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nnards/Desktop/University/Rorrer Lab/Scripts/Quantification/data/LOHC007_01/manual/"/>
    </mc:Choice>
  </mc:AlternateContent>
  <xr:revisionPtr revIDLastSave="0" documentId="13_ncr:1_{F90A5E0D-B225-B84F-8EDD-30C881B27D14}" xr6:coauthVersionLast="47" xr6:coauthVersionMax="47" xr10:uidLastSave="{00000000-0000-0000-0000-000000000000}"/>
  <bookViews>
    <workbookView xWindow="0" yWindow="500" windowWidth="28800" windowHeight="16100" xr2:uid="{D8CC8420-23AB-FA41-B8A0-668D76FD9A2B}"/>
  </bookViews>
  <sheets>
    <sheet name="Liqu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7" i="1" l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AB29" i="1" s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16" i="1"/>
  <c r="AE34" i="1"/>
  <c r="AB28" i="1"/>
  <c r="AB31" i="1"/>
  <c r="AB32" i="1"/>
  <c r="AB33" i="1"/>
  <c r="AB27" i="1"/>
  <c r="AA28" i="1"/>
  <c r="AA29" i="1"/>
  <c r="AA30" i="1"/>
  <c r="AA31" i="1"/>
  <c r="AA32" i="1"/>
  <c r="AA33" i="1"/>
  <c r="AA27" i="1"/>
  <c r="Z28" i="1"/>
  <c r="Z29" i="1"/>
  <c r="Z30" i="1"/>
  <c r="Z31" i="1"/>
  <c r="Z32" i="1"/>
  <c r="Z33" i="1"/>
  <c r="Z27" i="1"/>
  <c r="Y28" i="1"/>
  <c r="Y29" i="1"/>
  <c r="Y30" i="1"/>
  <c r="Y31" i="1"/>
  <c r="Y32" i="1"/>
  <c r="Y33" i="1"/>
  <c r="Y27" i="1"/>
  <c r="X27" i="1"/>
  <c r="X28" i="1"/>
  <c r="X29" i="1"/>
  <c r="X30" i="1"/>
  <c r="X31" i="1"/>
  <c r="X32" i="1"/>
  <c r="X33" i="1"/>
  <c r="X15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8" i="1"/>
  <c r="X9" i="1"/>
  <c r="X10" i="1"/>
  <c r="X11" i="1"/>
  <c r="X12" i="1"/>
  <c r="X13" i="1"/>
  <c r="X14" i="1"/>
  <c r="X16" i="1"/>
  <c r="X17" i="1"/>
  <c r="X18" i="1"/>
  <c r="X19" i="1"/>
  <c r="X20" i="1"/>
  <c r="X21" i="1"/>
  <c r="X22" i="1"/>
  <c r="X23" i="1"/>
  <c r="X24" i="1"/>
  <c r="X25" i="1"/>
  <c r="X26" i="1"/>
  <c r="X8" i="1"/>
  <c r="AC33" i="1" l="1"/>
  <c r="AC32" i="1"/>
  <c r="AB30" i="1"/>
  <c r="AB35" i="1" s="1"/>
  <c r="AC30" i="1"/>
  <c r="AC29" i="1"/>
  <c r="AE29" i="1" s="1"/>
  <c r="AC27" i="1"/>
  <c r="AC28" i="1"/>
  <c r="AC31" i="1"/>
  <c r="AE31" i="1" s="1"/>
  <c r="Z35" i="1"/>
  <c r="AE33" i="1"/>
  <c r="Y35" i="1"/>
  <c r="AE32" i="1"/>
  <c r="X35" i="1"/>
  <c r="AA35" i="1"/>
  <c r="X38" i="1"/>
  <c r="AC35" i="1" l="1"/>
  <c r="AE30" i="1"/>
  <c r="AE35" i="1"/>
  <c r="AE28" i="1"/>
  <c r="AE8" i="1"/>
  <c r="AE14" i="1"/>
  <c r="AE26" i="1"/>
  <c r="AE20" i="1"/>
  <c r="AE16" i="1"/>
  <c r="AE18" i="1"/>
  <c r="AE13" i="1"/>
  <c r="AE23" i="1"/>
  <c r="AE27" i="1"/>
  <c r="AE22" i="1"/>
  <c r="AE25" i="1"/>
  <c r="AE17" i="1"/>
  <c r="AE21" i="1"/>
  <c r="AE9" i="1"/>
  <c r="AE24" i="1"/>
  <c r="AE12" i="1"/>
  <c r="AE10" i="1"/>
  <c r="AE15" i="1"/>
  <c r="AE11" i="1"/>
  <c r="AE19" i="1"/>
</calcChain>
</file>

<file path=xl/sharedStrings.xml><?xml version="1.0" encoding="utf-8"?>
<sst xmlns="http://schemas.openxmlformats.org/spreadsheetml/2006/main" count="310" uniqueCount="146">
  <si>
    <t>C</t>
  </si>
  <si>
    <t>RT</t>
  </si>
  <si>
    <t>Area</t>
  </si>
  <si>
    <t>Height</t>
  </si>
  <si>
    <t>Compound</t>
  </si>
  <si>
    <t>Formula</t>
  </si>
  <si>
    <t>Mass (mg)</t>
  </si>
  <si>
    <t>RT (min)</t>
  </si>
  <si>
    <t>Signal</t>
  </si>
  <si>
    <t>FID Peaks</t>
  </si>
  <si>
    <t>MS Match</t>
  </si>
  <si>
    <t>Compound Type Abbreviation</t>
  </si>
  <si>
    <t>Match Factor</t>
  </si>
  <si>
    <t>Molecular Weight (g/mol)</t>
  </si>
  <si>
    <t>Carbon Number</t>
  </si>
  <si>
    <t>Response Factor</t>
  </si>
  <si>
    <t>Compound Type</t>
  </si>
  <si>
    <t>Liquid FID</t>
  </si>
  <si>
    <t>Liquid MS</t>
  </si>
  <si>
    <t>C8H18</t>
  </si>
  <si>
    <t>Heptane, 2-methyl-</t>
  </si>
  <si>
    <t>C9H20</t>
  </si>
  <si>
    <t>Octane</t>
  </si>
  <si>
    <t>C9H18</t>
  </si>
  <si>
    <t>C10H22</t>
  </si>
  <si>
    <t>C13H28</t>
  </si>
  <si>
    <t>C9H12</t>
  </si>
  <si>
    <t>Benzene, (1-methylethyl)-</t>
  </si>
  <si>
    <t>C11H24</t>
  </si>
  <si>
    <t>Benzene, 1,2,4-trimethyl-</t>
  </si>
  <si>
    <t>C10H14</t>
  </si>
  <si>
    <t>Decane, 2,3,5-trimethyl-</t>
  </si>
  <si>
    <t>Decane, 3,8-dimethyl-</t>
  </si>
  <si>
    <t>C12H26</t>
  </si>
  <si>
    <t>Dodecane</t>
  </si>
  <si>
    <t>Undecane, 3-methyl-</t>
  </si>
  <si>
    <t>Undecane, 5-methyl-</t>
  </si>
  <si>
    <t>C7H16</t>
  </si>
  <si>
    <t>Naphthalene, 2-methyl-</t>
  </si>
  <si>
    <t>C11H10</t>
  </si>
  <si>
    <t>C12H12</t>
  </si>
  <si>
    <t>Benzene, 1,3,5-tri-tert-butyl-</t>
  </si>
  <si>
    <t>C18H30</t>
  </si>
  <si>
    <t>Naphthalene, 2-(1-methylethyl)-</t>
  </si>
  <si>
    <t>C13H14</t>
  </si>
  <si>
    <t>Naphthalene, 1,4,6-trimethyl-</t>
  </si>
  <si>
    <t>Naphthalene, 2-methyl-1-propyl-</t>
  </si>
  <si>
    <t>C14H16</t>
  </si>
  <si>
    <t>Naphthalene, 1-methyl-7-(1-methylethyl)-</t>
  </si>
  <si>
    <t>C15H18</t>
  </si>
  <si>
    <t>9-Ethyl-10-methylanthracene</t>
  </si>
  <si>
    <t>C17H16</t>
  </si>
  <si>
    <t>Ai/At</t>
  </si>
  <si>
    <t>Label String</t>
  </si>
  <si>
    <t>B</t>
  </si>
  <si>
    <t>E</t>
  </si>
  <si>
    <t>L</t>
  </si>
  <si>
    <t>A</t>
  </si>
  <si>
    <t>Mass TTBB (mg):</t>
  </si>
  <si>
    <t>Distribution Matrix</t>
  </si>
  <si>
    <t>CN BREAKDOWN:</t>
  </si>
  <si>
    <t>Linear Alkanes</t>
  </si>
  <si>
    <t>Branched Alkanes</t>
  </si>
  <si>
    <t>Cycloalkanes</t>
  </si>
  <si>
    <t>Aromatics</t>
  </si>
  <si>
    <t>Alkenes/Alkynes</t>
  </si>
  <si>
    <t>Other</t>
  </si>
  <si>
    <t>O</t>
  </si>
  <si>
    <t>TYPE BREAKDOWN:</t>
  </si>
  <si>
    <t>TOTAL:</t>
  </si>
  <si>
    <t>Heptane, 3,5-dimethyl-</t>
  </si>
  <si>
    <t>Indane</t>
  </si>
  <si>
    <t>C9H10</t>
  </si>
  <si>
    <t>C10H12</t>
  </si>
  <si>
    <t>Indan, 1-methyl-</t>
  </si>
  <si>
    <t>5-Ethyldecane</t>
  </si>
  <si>
    <t>Decane, 2,3,6-trimethyl-</t>
  </si>
  <si>
    <t>Nonane, 5-butyl-</t>
  </si>
  <si>
    <t>Naphthalene</t>
  </si>
  <si>
    <t>C10H8</t>
  </si>
  <si>
    <t>Naphthalene, 2-ethyl-</t>
  </si>
  <si>
    <t>Naphthalene, 1,2-dimethyl-</t>
  </si>
  <si>
    <t>Naphthalene, 1-propyl-</t>
  </si>
  <si>
    <t>4-Ethylbiphenyl</t>
  </si>
  <si>
    <t>C14H14</t>
  </si>
  <si>
    <t>Naphthalene, 2-(1,1-dimethylethyl)-</t>
  </si>
  <si>
    <t>C15H16</t>
  </si>
  <si>
    <t>1,1'-Biphenyl, 4-(1-methylethyl)-</t>
  </si>
  <si>
    <t>Naphthalene, 1,5-dimethyl-</t>
  </si>
  <si>
    <t>C16H20</t>
  </si>
  <si>
    <t>C15H12</t>
  </si>
  <si>
    <t>Phenanthrene, 3,6-dimethyl-</t>
  </si>
  <si>
    <t>C16H14</t>
  </si>
  <si>
    <t>1,2-Dihydrobenzo[b]fluoranthene</t>
  </si>
  <si>
    <t>C20H14</t>
  </si>
  <si>
    <t>2,2'-Binaphthalene</t>
  </si>
  <si>
    <t>Sum:</t>
  </si>
  <si>
    <t>Heptane, 3,3,4-trimethyl-</t>
  </si>
  <si>
    <t>Heptane, 3-methyl-</t>
  </si>
  <si>
    <t>2-Pentene, 2,4,4-trimethyl-</t>
  </si>
  <si>
    <t>C8H16</t>
  </si>
  <si>
    <t>Butane, 2,2-dimethyl-</t>
  </si>
  <si>
    <t>C6H14</t>
  </si>
  <si>
    <t>Heptane, 2,3-dimethyl-</t>
  </si>
  <si>
    <t>Octane, 3,4-dimethyl-</t>
  </si>
  <si>
    <t>Octane, 3-methyl-</t>
  </si>
  <si>
    <t>Cyclohexane, 1-isopropyl-1-methyl-</t>
  </si>
  <si>
    <t>C10H20</t>
  </si>
  <si>
    <t>4,4-Dimethyl octane</t>
  </si>
  <si>
    <t>Octane, 3,6-dimethyl-</t>
  </si>
  <si>
    <t>1-Hexene, 2,5,5-trimethyl-</t>
  </si>
  <si>
    <t>Nonane, 2-methyl-</t>
  </si>
  <si>
    <t>Undecane, 6,6-dimethyl-</t>
  </si>
  <si>
    <t>Benzene, (2-methylpropyl)-</t>
  </si>
  <si>
    <t>Benzene, (1-methylpropyl)-</t>
  </si>
  <si>
    <t>Benzene, (1,1,4,6,6-pentamethylheptyl)-</t>
  </si>
  <si>
    <t>Nonane, 3,7-dimethyl-</t>
  </si>
  <si>
    <t>Hexane, 2,2,4-trimethyl-</t>
  </si>
  <si>
    <t>Undecane, 4,7-dimethyl-</t>
  </si>
  <si>
    <t>Decane, 2,2,6-trimethyl-</t>
  </si>
  <si>
    <t>Decane, 2,4-dimethyl-</t>
  </si>
  <si>
    <t>Decane, 6-ethyl-2-methyl-</t>
  </si>
  <si>
    <t>Hexane, 2,3,5-trimethyl-</t>
  </si>
  <si>
    <t>Pentane, 3,3-dimethyl-</t>
  </si>
  <si>
    <t>Undecane, 3,8-dimethyl-</t>
  </si>
  <si>
    <t>1H-Indene, 2,3-dihydro-1,1-dimethyl-</t>
  </si>
  <si>
    <t>C11H14</t>
  </si>
  <si>
    <t>Undecane, 4,4-dimethyl-</t>
  </si>
  <si>
    <t>Undecane, 2-methyl-</t>
  </si>
  <si>
    <t>Naphthalene, 1,2,3,4-tetrahydro-1,1-dimethyl-</t>
  </si>
  <si>
    <t>C12H16</t>
  </si>
  <si>
    <t>1,1'-Bicyclohexyl</t>
  </si>
  <si>
    <t>C12H22</t>
  </si>
  <si>
    <t>1-tert-Butyl-2-(prop-2-en-1-yl)benzene</t>
  </si>
  <si>
    <t>C13H18</t>
  </si>
  <si>
    <t>Naphthalene, 2-butyl-</t>
  </si>
  <si>
    <t>Azulene, 1,4-dimethyl-7-(1-methylethyl)-</t>
  </si>
  <si>
    <t>3,3'-Dimethylbiphenyl</t>
  </si>
  <si>
    <t>2,2'-Dimethylbiphenyl</t>
  </si>
  <si>
    <t>1,2,3,3a,8,9,9a,9b-Octahydrocyclopenta[def]phenanthrene</t>
  </si>
  <si>
    <t>1,3-di-iso-propylnaphthalene</t>
  </si>
  <si>
    <t>Phenanthrene, 3-methyl-</t>
  </si>
  <si>
    <t>1H-Indene, 1-phenyl-</t>
  </si>
  <si>
    <t>Anthracene, 9-methyl-</t>
  </si>
  <si>
    <t>di-p-Tolylacetylene</t>
  </si>
  <si>
    <t>Phenanthrene, 2,3,5-trimethyl-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</si>
</sst>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4" borderId="3" xfId="0" applyFill="1" applyBorder="1"/>
    <xf numFmtId="0" fontId="1" fillId="5" borderId="2" xfId="0" applyFont="1" applyFill="1" applyBorder="1" applyAlignment="1">
      <alignment horizontal="center"/>
    </xf>
    <xf numFmtId="0" fontId="0" fillId="4" borderId="4" xfId="0" applyFill="1" applyBorder="1"/>
    <xf numFmtId="0" fontId="1" fillId="5" borderId="6" xfId="0" applyFont="1" applyFill="1" applyBorder="1" applyAlignment="1">
      <alignment horizontal="center"/>
    </xf>
    <xf numFmtId="0" fontId="0" fillId="5" borderId="3" xfId="0" applyFill="1" applyBorder="1"/>
    <xf numFmtId="0" fontId="0" fillId="0" borderId="7" xfId="0" applyBorder="1"/>
    <xf numFmtId="0" fontId="0" fillId="5" borderId="4" xfId="0" applyFill="1" applyBorder="1"/>
    <xf numFmtId="0" fontId="0" fillId="0" borderId="9" xfId="0" applyBorder="1"/>
    <xf numFmtId="0" fontId="0" fillId="4" borderId="1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8" xfId="0" applyFill="1" applyBorder="1"/>
    <xf numFmtId="0" fontId="1" fillId="5" borderId="5" xfId="0" applyFont="1" applyFill="1" applyBorder="1" applyAlignment="1">
      <alignment horizontal="right" vertical="center"/>
    </xf>
    <xf numFmtId="164" fontId="0" fillId="0" borderId="6" xfId="0" applyNumberFormat="1" applyBorder="1" applyAlignment="1">
      <alignment horizontal="center" vertical="center"/>
    </xf>
    <xf numFmtId="0" fontId="1" fillId="6" borderId="10" xfId="0" applyFont="1" applyFill="1" applyBorder="1" applyAlignment="1">
      <alignment horizontal="right" vertical="center"/>
    </xf>
    <xf numFmtId="164" fontId="1" fillId="6" borderId="12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25C7-1FFA-B54D-98B8-115CF8AF350F}">
  <dimension ref="B2:AE268"/>
  <sheetViews>
    <sheetView tabSelected="1" topLeftCell="D248" zoomScale="75" workbookViewId="0">
      <selection activeCell="M241" sqref="M241"/>
    </sheetView>
  </sheetViews>
  <sheetFormatPr baseColWidth="10" defaultRowHeight="16" x14ac:dyDescent="0.2"/>
  <cols>
    <col min="11" max="11" width="48.83203125" customWidth="1"/>
    <col min="13" max="13" width="24.83203125" customWidth="1"/>
    <col min="14" max="15" width="16.5" customWidth="1"/>
    <col min="16" max="16" width="27" customWidth="1"/>
    <col min="17" max="17" width="16.6640625" customWidth="1"/>
    <col min="20" max="20" width="19.83203125" customWidth="1"/>
    <col min="31" max="31" width="23" customWidth="1"/>
  </cols>
  <sheetData>
    <row r="2" spans="2:31" x14ac:dyDescent="0.2">
      <c r="B2" s="27" t="s">
        <v>17</v>
      </c>
      <c r="C2" s="27"/>
      <c r="D2" s="27" t="s">
        <v>18</v>
      </c>
      <c r="E2" s="27"/>
      <c r="Q2" t="s">
        <v>58</v>
      </c>
      <c r="R2">
        <v>26.4</v>
      </c>
    </row>
    <row r="3" spans="2:31" x14ac:dyDescent="0.2">
      <c r="B3" t="s">
        <v>7</v>
      </c>
      <c r="C3" t="s">
        <v>8</v>
      </c>
      <c r="D3" t="s">
        <v>7</v>
      </c>
      <c r="E3" t="s">
        <v>8</v>
      </c>
    </row>
    <row r="4" spans="2:31" ht="17" thickBot="1" x14ac:dyDescent="0.25">
      <c r="G4" s="27" t="s">
        <v>9</v>
      </c>
      <c r="H4" s="27"/>
      <c r="I4" s="27"/>
      <c r="J4" s="27" t="s">
        <v>10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</row>
    <row r="5" spans="2:31" ht="17" thickBot="1" x14ac:dyDescent="0.25">
      <c r="G5" t="s">
        <v>1</v>
      </c>
      <c r="H5" t="s">
        <v>2</v>
      </c>
      <c r="I5" t="s">
        <v>3</v>
      </c>
      <c r="J5" t="s">
        <v>1</v>
      </c>
      <c r="K5" t="s">
        <v>4</v>
      </c>
      <c r="L5" t="s">
        <v>5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52</v>
      </c>
      <c r="S5" t="s">
        <v>6</v>
      </c>
      <c r="T5" t="s">
        <v>16</v>
      </c>
      <c r="U5" t="s">
        <v>53</v>
      </c>
      <c r="W5" s="1" t="s">
        <v>59</v>
      </c>
      <c r="X5" s="28" t="s">
        <v>16</v>
      </c>
      <c r="Y5" s="28"/>
      <c r="Z5" s="28"/>
      <c r="AA5" s="28"/>
      <c r="AB5" s="28"/>
      <c r="AC5" s="28"/>
      <c r="AD5" s="2"/>
      <c r="AE5" s="22" t="s">
        <v>60</v>
      </c>
    </row>
    <row r="6" spans="2:31" x14ac:dyDescent="0.2">
      <c r="G6">
        <v>2.4369999999999998</v>
      </c>
      <c r="H6">
        <v>3.5684</v>
      </c>
      <c r="I6">
        <v>1.4269000000000001</v>
      </c>
      <c r="W6" s="25" t="s">
        <v>14</v>
      </c>
      <c r="X6" s="3" t="s">
        <v>61</v>
      </c>
      <c r="Y6" s="3" t="s">
        <v>62</v>
      </c>
      <c r="Z6" s="3" t="s">
        <v>63</v>
      </c>
      <c r="AA6" s="3" t="s">
        <v>64</v>
      </c>
      <c r="AB6" s="3" t="s">
        <v>65</v>
      </c>
      <c r="AC6" s="3" t="s">
        <v>66</v>
      </c>
      <c r="AD6" s="4"/>
      <c r="AE6" s="23"/>
    </row>
    <row r="7" spans="2:31" ht="17" thickBot="1" x14ac:dyDescent="0.25">
      <c r="G7">
        <v>2.4809999999999999</v>
      </c>
      <c r="H7">
        <v>8.2921999999999993</v>
      </c>
      <c r="I7">
        <v>1.1970000000000001</v>
      </c>
      <c r="W7" s="26"/>
      <c r="X7" s="5" t="s">
        <v>56</v>
      </c>
      <c r="Y7" s="5" t="s">
        <v>54</v>
      </c>
      <c r="Z7" s="5" t="s">
        <v>0</v>
      </c>
      <c r="AA7" s="5" t="s">
        <v>57</v>
      </c>
      <c r="AB7" s="5" t="s">
        <v>55</v>
      </c>
      <c r="AC7" s="5" t="s">
        <v>67</v>
      </c>
      <c r="AD7" s="4"/>
      <c r="AE7" s="24"/>
    </row>
    <row r="8" spans="2:31" x14ac:dyDescent="0.2">
      <c r="G8">
        <v>2.6619999999999999</v>
      </c>
      <c r="H8">
        <v>13.674200000000001</v>
      </c>
      <c r="I8">
        <v>3.1343000000000001</v>
      </c>
      <c r="W8" s="6">
        <v>1</v>
      </c>
      <c r="X8" s="7">
        <f t="shared" ref="X8:X33" si="0">SUMIF($U$7:$U$213,_xlfn.CONCAT($X$7,W8),$S$7:$S$242)</f>
        <v>0</v>
      </c>
      <c r="Y8" s="7">
        <f t="shared" ref="Y8:Y33" si="1">SUMIF($U$7:$U$213,_xlfn.CONCAT($Y$7,W8),$S$7:$S$242)</f>
        <v>0</v>
      </c>
      <c r="Z8" s="7">
        <f t="shared" ref="Z8:Z33" si="2">SUMIF($U$7:$U$213,_xlfn.CONCAT($Z$7,W8),$S$7:$S$242)</f>
        <v>0</v>
      </c>
      <c r="AA8" s="7">
        <f t="shared" ref="AA8:AA33" si="3">SUMIF($U$7:$U$213,_xlfn.CONCAT($AA$7,W8),$S$7:$S$242)</f>
        <v>0</v>
      </c>
      <c r="AB8" s="7">
        <f t="shared" ref="AB8:AB33" si="4">SUMIF($U$7:$U$213,_xlfn.CONCAT($AB$7,W8),$S$7:$S$242)</f>
        <v>0</v>
      </c>
      <c r="AC8" s="7">
        <f t="shared" ref="AC8:AC33" si="5">SUMIF($U$7:$U$213,_xlfn.CONCAT($AC$7,W8),$S$7:$S$242)</f>
        <v>0</v>
      </c>
      <c r="AD8" s="4"/>
      <c r="AE8" s="18">
        <f>SUM(X8:AC8)</f>
        <v>0</v>
      </c>
    </row>
    <row r="9" spans="2:31" x14ac:dyDescent="0.2">
      <c r="G9">
        <v>2.7480000000000002</v>
      </c>
      <c r="H9">
        <v>22.779699999999998</v>
      </c>
      <c r="I9">
        <v>2.0205000000000002</v>
      </c>
      <c r="W9" s="8">
        <v>2</v>
      </c>
      <c r="X9" s="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0</v>
      </c>
      <c r="AC9">
        <f t="shared" si="5"/>
        <v>0</v>
      </c>
      <c r="AD9" s="4"/>
      <c r="AE9" s="19">
        <f t="shared" ref="AE9:AE34" si="6">SUM(X9:AC9)</f>
        <v>0</v>
      </c>
    </row>
    <row r="10" spans="2:31" x14ac:dyDescent="0.2">
      <c r="G10">
        <v>3.1429999999999998</v>
      </c>
      <c r="H10">
        <v>11.0206</v>
      </c>
      <c r="I10">
        <v>1.8614999999999999</v>
      </c>
      <c r="W10" s="8">
        <v>3</v>
      </c>
      <c r="X10" s="9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0</v>
      </c>
      <c r="AC10">
        <f t="shared" si="5"/>
        <v>0</v>
      </c>
      <c r="AD10" s="4"/>
      <c r="AE10" s="19">
        <f t="shared" si="6"/>
        <v>0</v>
      </c>
    </row>
    <row r="11" spans="2:31" x14ac:dyDescent="0.2">
      <c r="G11">
        <v>3.258</v>
      </c>
      <c r="H11">
        <v>13.624700000000001</v>
      </c>
      <c r="I11">
        <v>1.8454999999999999</v>
      </c>
      <c r="W11" s="8">
        <v>4</v>
      </c>
      <c r="X11" s="9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0</v>
      </c>
      <c r="AC11">
        <f t="shared" si="5"/>
        <v>0</v>
      </c>
      <c r="AD11" s="4"/>
      <c r="AE11" s="19">
        <f t="shared" si="6"/>
        <v>0</v>
      </c>
    </row>
    <row r="12" spans="2:31" x14ac:dyDescent="0.2">
      <c r="G12">
        <v>3.407</v>
      </c>
      <c r="H12">
        <v>18.597999999999999</v>
      </c>
      <c r="I12">
        <v>1.7000999999999999</v>
      </c>
      <c r="W12" s="8">
        <v>5</v>
      </c>
      <c r="X12" s="9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0</v>
      </c>
      <c r="AC12">
        <f t="shared" si="5"/>
        <v>0</v>
      </c>
      <c r="AD12" s="4"/>
      <c r="AE12" s="19">
        <f t="shared" si="6"/>
        <v>0</v>
      </c>
    </row>
    <row r="13" spans="2:31" x14ac:dyDescent="0.2">
      <c r="G13">
        <v>3.6480000000000001</v>
      </c>
      <c r="H13">
        <v>3.4163000000000001</v>
      </c>
      <c r="I13">
        <v>0.94420000000000004</v>
      </c>
      <c r="W13" s="8">
        <v>6</v>
      </c>
      <c r="X13" s="9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0</v>
      </c>
      <c r="AC13">
        <f t="shared" si="5"/>
        <v>0</v>
      </c>
      <c r="AD13" s="4"/>
      <c r="AE13" s="19">
        <f t="shared" si="6"/>
        <v>0</v>
      </c>
    </row>
    <row r="14" spans="2:31" x14ac:dyDescent="0.2">
      <c r="G14">
        <v>3.7469999999999999</v>
      </c>
      <c r="H14">
        <v>37.103000000000002</v>
      </c>
      <c r="I14">
        <v>1.7717000000000001</v>
      </c>
      <c r="W14" s="8">
        <v>7</v>
      </c>
      <c r="X14" s="9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0</v>
      </c>
      <c r="AC14">
        <f t="shared" si="5"/>
        <v>0</v>
      </c>
      <c r="AD14" s="4"/>
      <c r="AE14" s="19">
        <f t="shared" si="6"/>
        <v>0</v>
      </c>
    </row>
    <row r="15" spans="2:31" x14ac:dyDescent="0.2">
      <c r="G15">
        <v>5.0209999999999999</v>
      </c>
      <c r="H15">
        <v>2030892.5</v>
      </c>
      <c r="I15">
        <v>71081.070300000007</v>
      </c>
      <c r="W15" s="8">
        <v>8</v>
      </c>
      <c r="X15" s="9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0</v>
      </c>
      <c r="AC15">
        <f t="shared" si="5"/>
        <v>0</v>
      </c>
      <c r="AD15" s="4"/>
      <c r="AE15" s="19">
        <f t="shared" si="6"/>
        <v>0</v>
      </c>
    </row>
    <row r="16" spans="2:31" x14ac:dyDescent="0.2">
      <c r="G16">
        <v>6.2530000000000001</v>
      </c>
      <c r="H16">
        <v>0.64119999999999999</v>
      </c>
      <c r="I16">
        <v>0.34150000000000003</v>
      </c>
      <c r="J16">
        <v>6.2558999999999996</v>
      </c>
      <c r="K16" t="s">
        <v>97</v>
      </c>
      <c r="L16" t="s">
        <v>24</v>
      </c>
      <c r="M16" t="s">
        <v>54</v>
      </c>
      <c r="N16">
        <v>77.999107405037805</v>
      </c>
      <c r="P16" s="29">
        <v>10</v>
      </c>
      <c r="Q16">
        <v>1</v>
      </c>
      <c r="U16" t="str">
        <f>_xlfn.CONCAT(M16,P16)</f>
        <v>B10</v>
      </c>
      <c r="W16" s="8">
        <v>9</v>
      </c>
      <c r="X16" s="9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0</v>
      </c>
      <c r="AC16">
        <f t="shared" si="5"/>
        <v>0</v>
      </c>
      <c r="AD16" s="4"/>
      <c r="AE16" s="19">
        <f t="shared" si="6"/>
        <v>0</v>
      </c>
    </row>
    <row r="17" spans="7:31" x14ac:dyDescent="0.2">
      <c r="G17">
        <v>6.3730000000000002</v>
      </c>
      <c r="H17">
        <v>7.7916999999999996</v>
      </c>
      <c r="I17">
        <v>3.1718000000000002</v>
      </c>
      <c r="J17">
        <v>6.3708999999999998</v>
      </c>
      <c r="K17" t="s">
        <v>20</v>
      </c>
      <c r="L17" t="s">
        <v>19</v>
      </c>
      <c r="M17" t="s">
        <v>54</v>
      </c>
      <c r="N17">
        <v>95.068279354868693</v>
      </c>
      <c r="P17" s="29">
        <v>8</v>
      </c>
      <c r="Q17">
        <v>1</v>
      </c>
      <c r="U17" t="str">
        <f t="shared" ref="U17:U80" si="7">_xlfn.CONCAT(M17,P17)</f>
        <v>B8</v>
      </c>
      <c r="W17" s="8">
        <v>10</v>
      </c>
      <c r="X17" s="9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0</v>
      </c>
      <c r="AC17">
        <f t="shared" si="5"/>
        <v>0</v>
      </c>
      <c r="AD17" s="4"/>
      <c r="AE17" s="19">
        <f t="shared" si="6"/>
        <v>0</v>
      </c>
    </row>
    <row r="18" spans="7:31" x14ac:dyDescent="0.2">
      <c r="G18">
        <v>6.548</v>
      </c>
      <c r="H18">
        <v>3.2690000000000001</v>
      </c>
      <c r="I18">
        <v>1.5874999999999999</v>
      </c>
      <c r="J18">
        <v>6.5458999999999996</v>
      </c>
      <c r="K18" t="s">
        <v>98</v>
      </c>
      <c r="L18" t="s">
        <v>19</v>
      </c>
      <c r="M18" t="s">
        <v>54</v>
      </c>
      <c r="N18">
        <v>95.764589909859296</v>
      </c>
      <c r="P18" s="29">
        <v>8</v>
      </c>
      <c r="Q18">
        <v>1</v>
      </c>
      <c r="U18" t="str">
        <f t="shared" si="7"/>
        <v>B8</v>
      </c>
      <c r="W18" s="8">
        <v>11</v>
      </c>
      <c r="X18" s="9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0</v>
      </c>
      <c r="AC18">
        <f t="shared" si="5"/>
        <v>0</v>
      </c>
      <c r="AD18" s="4"/>
      <c r="AE18" s="19">
        <f t="shared" si="6"/>
        <v>0</v>
      </c>
    </row>
    <row r="19" spans="7:31" x14ac:dyDescent="0.2">
      <c r="G19">
        <v>6.6790000000000003</v>
      </c>
      <c r="H19">
        <v>0.13600000000000001</v>
      </c>
      <c r="I19">
        <v>8.5500000000000007E-2</v>
      </c>
      <c r="J19">
        <v>6.6810999999999998</v>
      </c>
      <c r="K19" t="s">
        <v>99</v>
      </c>
      <c r="L19" t="s">
        <v>100</v>
      </c>
      <c r="M19" t="s">
        <v>55</v>
      </c>
      <c r="N19">
        <v>75.717681008213205</v>
      </c>
      <c r="P19" s="29">
        <v>8</v>
      </c>
      <c r="Q19">
        <v>1</v>
      </c>
      <c r="U19" t="str">
        <f t="shared" si="7"/>
        <v>E8</v>
      </c>
      <c r="W19" s="8">
        <v>12</v>
      </c>
      <c r="X19" s="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0</v>
      </c>
      <c r="AC19">
        <f t="shared" si="5"/>
        <v>0</v>
      </c>
      <c r="AD19" s="4"/>
      <c r="AE19" s="19">
        <f t="shared" si="6"/>
        <v>0</v>
      </c>
    </row>
    <row r="20" spans="7:31" x14ac:dyDescent="0.2">
      <c r="G20">
        <v>6.9630000000000001</v>
      </c>
      <c r="H20">
        <v>6.0400000000000002E-2</v>
      </c>
      <c r="I20">
        <v>2.7300000000000001E-2</v>
      </c>
      <c r="P20" s="29"/>
      <c r="Q20">
        <v>1</v>
      </c>
      <c r="U20" t="str">
        <f t="shared" si="7"/>
        <v/>
      </c>
      <c r="W20" s="8">
        <v>13</v>
      </c>
      <c r="X20" s="9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0</v>
      </c>
      <c r="AC20">
        <f t="shared" si="5"/>
        <v>0</v>
      </c>
      <c r="AD20" s="4"/>
      <c r="AE20" s="19">
        <f t="shared" si="6"/>
        <v>0</v>
      </c>
    </row>
    <row r="21" spans="7:31" x14ac:dyDescent="0.2">
      <c r="G21">
        <v>7.1520000000000001</v>
      </c>
      <c r="H21">
        <v>2.2696999999999998</v>
      </c>
      <c r="I21">
        <v>0.77190000000000003</v>
      </c>
      <c r="J21">
        <v>7.1494</v>
      </c>
      <c r="K21" t="s">
        <v>22</v>
      </c>
      <c r="L21" t="s">
        <v>19</v>
      </c>
      <c r="M21" t="s">
        <v>56</v>
      </c>
      <c r="N21">
        <v>94.790062243835905</v>
      </c>
      <c r="P21" s="29">
        <v>8</v>
      </c>
      <c r="Q21">
        <v>1</v>
      </c>
      <c r="U21" t="str">
        <f t="shared" si="7"/>
        <v>L8</v>
      </c>
      <c r="W21" s="8">
        <v>14</v>
      </c>
      <c r="X21" s="9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0</v>
      </c>
      <c r="AC21">
        <f t="shared" si="5"/>
        <v>0</v>
      </c>
      <c r="AD21" s="4"/>
      <c r="AE21" s="19">
        <f t="shared" si="6"/>
        <v>0</v>
      </c>
    </row>
    <row r="22" spans="7:31" x14ac:dyDescent="0.2">
      <c r="G22">
        <v>7.2990000000000004</v>
      </c>
      <c r="H22">
        <v>0.2205</v>
      </c>
      <c r="I22">
        <v>9.9900000000000003E-2</v>
      </c>
      <c r="J22">
        <v>7.2957999999999998</v>
      </c>
      <c r="K22" t="s">
        <v>99</v>
      </c>
      <c r="L22" t="s">
        <v>100</v>
      </c>
      <c r="M22" t="s">
        <v>55</v>
      </c>
      <c r="N22">
        <v>78.933071527495898</v>
      </c>
      <c r="P22" s="29">
        <v>8</v>
      </c>
      <c r="Q22">
        <v>1</v>
      </c>
      <c r="U22" t="str">
        <f t="shared" si="7"/>
        <v>E8</v>
      </c>
      <c r="W22" s="8">
        <v>15</v>
      </c>
      <c r="X22" s="9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0</v>
      </c>
      <c r="AC22">
        <f t="shared" si="5"/>
        <v>0</v>
      </c>
      <c r="AD22" s="4"/>
      <c r="AE22" s="19">
        <f t="shared" si="6"/>
        <v>0</v>
      </c>
    </row>
    <row r="23" spans="7:31" x14ac:dyDescent="0.2">
      <c r="G23">
        <v>7.5039999999999996</v>
      </c>
      <c r="H23">
        <v>4.6600000000000003E-2</v>
      </c>
      <c r="I23">
        <v>2.1299999999999999E-2</v>
      </c>
      <c r="P23" s="29"/>
      <c r="Q23">
        <v>1</v>
      </c>
      <c r="U23" t="str">
        <f t="shared" si="7"/>
        <v/>
      </c>
      <c r="W23" s="8">
        <v>16</v>
      </c>
      <c r="X23" s="9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0</v>
      </c>
      <c r="AC23">
        <f t="shared" si="5"/>
        <v>0</v>
      </c>
      <c r="AD23" s="4"/>
      <c r="AE23" s="19">
        <f t="shared" si="6"/>
        <v>0</v>
      </c>
    </row>
    <row r="24" spans="7:31" x14ac:dyDescent="0.2">
      <c r="G24">
        <v>7.5720000000000001</v>
      </c>
      <c r="H24">
        <v>3.4599999999999999E-2</v>
      </c>
      <c r="I24">
        <v>1.6E-2</v>
      </c>
      <c r="P24" s="29"/>
      <c r="Q24">
        <v>1</v>
      </c>
      <c r="U24" t="str">
        <f t="shared" si="7"/>
        <v/>
      </c>
      <c r="W24" s="8">
        <v>17</v>
      </c>
      <c r="X24" s="9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0</v>
      </c>
      <c r="AC24">
        <f t="shared" si="5"/>
        <v>0</v>
      </c>
      <c r="AD24" s="4"/>
      <c r="AE24" s="19">
        <f t="shared" si="6"/>
        <v>0</v>
      </c>
    </row>
    <row r="25" spans="7:31" x14ac:dyDescent="0.2">
      <c r="G25">
        <v>7.6660000000000004</v>
      </c>
      <c r="H25">
        <v>0.29380000000000001</v>
      </c>
      <c r="I25">
        <v>0.10299999999999999</v>
      </c>
      <c r="P25" s="29"/>
      <c r="Q25">
        <v>1</v>
      </c>
      <c r="U25" t="str">
        <f t="shared" si="7"/>
        <v/>
      </c>
      <c r="W25" s="8">
        <v>18</v>
      </c>
      <c r="X25" s="9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0</v>
      </c>
      <c r="AC25">
        <f t="shared" si="5"/>
        <v>0</v>
      </c>
      <c r="AD25" s="4"/>
      <c r="AE25" s="19">
        <f t="shared" si="6"/>
        <v>0</v>
      </c>
    </row>
    <row r="26" spans="7:31" x14ac:dyDescent="0.2">
      <c r="G26">
        <v>7.8140000000000001</v>
      </c>
      <c r="H26">
        <v>0.43419999999999997</v>
      </c>
      <c r="I26">
        <v>0.1452</v>
      </c>
      <c r="J26">
        <v>7.8082000000000003</v>
      </c>
      <c r="K26" t="s">
        <v>101</v>
      </c>
      <c r="L26" t="s">
        <v>102</v>
      </c>
      <c r="M26" t="s">
        <v>54</v>
      </c>
      <c r="N26">
        <v>85.185919581782997</v>
      </c>
      <c r="P26" s="29">
        <v>6</v>
      </c>
      <c r="Q26">
        <v>1</v>
      </c>
      <c r="U26" t="str">
        <f t="shared" si="7"/>
        <v>B6</v>
      </c>
      <c r="W26" s="8">
        <v>19</v>
      </c>
      <c r="X26" s="9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0</v>
      </c>
      <c r="AC26">
        <f t="shared" si="5"/>
        <v>0</v>
      </c>
      <c r="AD26" s="4"/>
      <c r="AE26" s="19">
        <f t="shared" si="6"/>
        <v>0</v>
      </c>
    </row>
    <row r="27" spans="7:31" x14ac:dyDescent="0.2">
      <c r="G27">
        <v>7.968</v>
      </c>
      <c r="H27">
        <v>1.2474000000000001</v>
      </c>
      <c r="I27">
        <v>0.33410000000000001</v>
      </c>
      <c r="J27">
        <v>7.9679000000000002</v>
      </c>
      <c r="K27" t="s">
        <v>70</v>
      </c>
      <c r="L27" t="s">
        <v>21</v>
      </c>
      <c r="M27" t="s">
        <v>54</v>
      </c>
      <c r="N27">
        <v>94.514719481406601</v>
      </c>
      <c r="P27" s="29">
        <v>9</v>
      </c>
      <c r="Q27">
        <v>1</v>
      </c>
      <c r="U27" t="str">
        <f t="shared" si="7"/>
        <v>B9</v>
      </c>
      <c r="W27" s="8">
        <v>20</v>
      </c>
      <c r="X27" s="9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0</v>
      </c>
      <c r="AC27">
        <f t="shared" si="5"/>
        <v>0</v>
      </c>
      <c r="AD27" s="4"/>
      <c r="AE27" s="19">
        <f t="shared" si="6"/>
        <v>0</v>
      </c>
    </row>
    <row r="28" spans="7:31" x14ac:dyDescent="0.2">
      <c r="G28">
        <v>8.3680000000000003</v>
      </c>
      <c r="H28">
        <v>8.6099999999999996E-2</v>
      </c>
      <c r="I28">
        <v>3.8699999999999998E-2</v>
      </c>
      <c r="P28" s="29"/>
      <c r="Q28">
        <v>1</v>
      </c>
      <c r="U28" t="str">
        <f t="shared" si="7"/>
        <v/>
      </c>
      <c r="W28" s="8">
        <v>21</v>
      </c>
      <c r="X28" s="9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0</v>
      </c>
      <c r="AC28">
        <f t="shared" si="5"/>
        <v>0</v>
      </c>
      <c r="AD28" s="4"/>
      <c r="AE28" s="21">
        <f t="shared" si="6"/>
        <v>0</v>
      </c>
    </row>
    <row r="29" spans="7:31" x14ac:dyDescent="0.2">
      <c r="G29">
        <v>8.452</v>
      </c>
      <c r="H29">
        <v>0.18210000000000001</v>
      </c>
      <c r="I29">
        <v>6.9500000000000006E-2</v>
      </c>
      <c r="J29">
        <v>8.4442000000000004</v>
      </c>
      <c r="K29" t="s">
        <v>103</v>
      </c>
      <c r="L29" t="s">
        <v>21</v>
      </c>
      <c r="M29" t="s">
        <v>54</v>
      </c>
      <c r="N29">
        <v>72.085069914639902</v>
      </c>
      <c r="P29" s="29">
        <v>9</v>
      </c>
      <c r="Q29">
        <v>1</v>
      </c>
      <c r="U29" t="str">
        <f t="shared" si="7"/>
        <v>B9</v>
      </c>
      <c r="W29" s="8">
        <v>22</v>
      </c>
      <c r="X29" s="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0</v>
      </c>
      <c r="AC29">
        <f t="shared" si="5"/>
        <v>0</v>
      </c>
      <c r="AD29" s="4"/>
      <c r="AE29" s="21">
        <f t="shared" si="6"/>
        <v>0</v>
      </c>
    </row>
    <row r="30" spans="7:31" x14ac:dyDescent="0.2">
      <c r="G30">
        <v>8.6319999999999997</v>
      </c>
      <c r="H30">
        <v>1.7155</v>
      </c>
      <c r="I30">
        <v>0.50960000000000005</v>
      </c>
      <c r="J30">
        <v>8.6290999999999993</v>
      </c>
      <c r="K30" t="s">
        <v>104</v>
      </c>
      <c r="L30" t="s">
        <v>24</v>
      </c>
      <c r="M30" t="s">
        <v>54</v>
      </c>
      <c r="N30">
        <v>91.493495481442807</v>
      </c>
      <c r="P30" s="29">
        <v>10</v>
      </c>
      <c r="Q30">
        <v>1</v>
      </c>
      <c r="U30" t="str">
        <f t="shared" si="7"/>
        <v>B10</v>
      </c>
      <c r="W30" s="8">
        <v>23</v>
      </c>
      <c r="X30" s="9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0</v>
      </c>
      <c r="AC30">
        <f t="shared" si="5"/>
        <v>0</v>
      </c>
      <c r="AD30" s="4"/>
      <c r="AE30" s="21">
        <f t="shared" si="6"/>
        <v>0</v>
      </c>
    </row>
    <row r="31" spans="7:31" x14ac:dyDescent="0.2">
      <c r="G31">
        <v>8.7859999999999996</v>
      </c>
      <c r="H31">
        <v>1.0551999999999999</v>
      </c>
      <c r="I31">
        <v>0.32269999999999999</v>
      </c>
      <c r="J31">
        <v>8.7841000000000005</v>
      </c>
      <c r="K31" t="s">
        <v>105</v>
      </c>
      <c r="L31" t="s">
        <v>21</v>
      </c>
      <c r="M31" t="s">
        <v>54</v>
      </c>
      <c r="N31">
        <v>93.211691883142905</v>
      </c>
      <c r="P31" s="29">
        <v>9</v>
      </c>
      <c r="Q31">
        <v>1</v>
      </c>
      <c r="U31" t="str">
        <f t="shared" si="7"/>
        <v>B9</v>
      </c>
      <c r="W31" s="8">
        <v>24</v>
      </c>
      <c r="X31" s="9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0</v>
      </c>
      <c r="AC31">
        <f t="shared" si="5"/>
        <v>0</v>
      </c>
      <c r="AD31" s="4"/>
      <c r="AE31" s="21">
        <f t="shared" si="6"/>
        <v>0</v>
      </c>
    </row>
    <row r="32" spans="7:31" x14ac:dyDescent="0.2">
      <c r="G32">
        <v>8.92</v>
      </c>
      <c r="H32">
        <v>9.6799999999999997E-2</v>
      </c>
      <c r="I32">
        <v>4.24E-2</v>
      </c>
      <c r="P32" s="29"/>
      <c r="Q32">
        <v>1</v>
      </c>
      <c r="U32" t="str">
        <f t="shared" si="7"/>
        <v/>
      </c>
      <c r="W32" s="8">
        <v>25</v>
      </c>
      <c r="X32" s="9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0</v>
      </c>
      <c r="AC32">
        <f t="shared" si="5"/>
        <v>0</v>
      </c>
      <c r="AD32" s="4"/>
      <c r="AE32" s="21">
        <f t="shared" si="6"/>
        <v>0</v>
      </c>
    </row>
    <row r="33" spans="7:31" ht="17" thickBot="1" x14ac:dyDescent="0.25">
      <c r="G33">
        <v>9.0990000000000002</v>
      </c>
      <c r="H33">
        <v>0.45100000000000001</v>
      </c>
      <c r="I33">
        <v>0.15029999999999999</v>
      </c>
      <c r="P33" s="29"/>
      <c r="U33" t="str">
        <f t="shared" si="7"/>
        <v/>
      </c>
      <c r="W33" s="8">
        <v>26</v>
      </c>
      <c r="X33" s="9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0</v>
      </c>
      <c r="AC33">
        <f t="shared" si="5"/>
        <v>0</v>
      </c>
      <c r="AD33" s="4"/>
      <c r="AE33" s="21">
        <f t="shared" si="6"/>
        <v>0</v>
      </c>
    </row>
    <row r="34" spans="7:31" ht="17" thickBot="1" x14ac:dyDescent="0.25">
      <c r="G34">
        <v>9.1660000000000004</v>
      </c>
      <c r="H34">
        <v>0.30509999999999998</v>
      </c>
      <c r="I34">
        <v>7.5399999999999995E-2</v>
      </c>
      <c r="J34">
        <v>9.1446000000000005</v>
      </c>
      <c r="K34" t="s">
        <v>106</v>
      </c>
      <c r="L34" t="s">
        <v>107</v>
      </c>
      <c r="M34" t="s">
        <v>0</v>
      </c>
      <c r="N34">
        <v>71.140174581846196</v>
      </c>
      <c r="P34" s="29">
        <v>10</v>
      </c>
      <c r="Q34">
        <v>1</v>
      </c>
      <c r="U34" t="str">
        <f t="shared" si="7"/>
        <v>C10</v>
      </c>
      <c r="W34" s="10"/>
      <c r="X34" s="11"/>
      <c r="Y34" s="12"/>
      <c r="Z34" s="12"/>
      <c r="AA34" s="12"/>
      <c r="AB34" s="12"/>
      <c r="AC34" s="12"/>
      <c r="AD34" s="13"/>
      <c r="AE34" s="20">
        <f t="shared" si="6"/>
        <v>0</v>
      </c>
    </row>
    <row r="35" spans="7:31" ht="17" thickBot="1" x14ac:dyDescent="0.25">
      <c r="G35">
        <v>9.3320000000000007</v>
      </c>
      <c r="H35">
        <v>0.39839999999999998</v>
      </c>
      <c r="I35">
        <v>0.12429999999999999</v>
      </c>
      <c r="P35" s="29"/>
      <c r="Q35">
        <v>1</v>
      </c>
      <c r="U35" t="str">
        <f t="shared" si="7"/>
        <v/>
      </c>
      <c r="W35" s="14" t="s">
        <v>68</v>
      </c>
      <c r="X35" s="15">
        <f t="shared" ref="X35:AC35" si="8">SUM(X8:X33)</f>
        <v>0</v>
      </c>
      <c r="Y35" s="15">
        <f t="shared" si="8"/>
        <v>0</v>
      </c>
      <c r="Z35" s="15">
        <f t="shared" si="8"/>
        <v>0</v>
      </c>
      <c r="AA35" s="15">
        <f t="shared" si="8"/>
        <v>0</v>
      </c>
      <c r="AB35" s="15">
        <f t="shared" si="8"/>
        <v>0</v>
      </c>
      <c r="AC35" s="15">
        <f t="shared" si="8"/>
        <v>0</v>
      </c>
      <c r="AD35" s="16" t="s">
        <v>69</v>
      </c>
      <c r="AE35" s="17">
        <f>SUM(X8:AC33)</f>
        <v>0</v>
      </c>
    </row>
    <row r="36" spans="7:31" x14ac:dyDescent="0.2">
      <c r="G36">
        <v>9.3979999999999997</v>
      </c>
      <c r="H36">
        <v>0.68049999999999999</v>
      </c>
      <c r="I36">
        <v>0.20039999999999999</v>
      </c>
      <c r="J36">
        <v>9.3956</v>
      </c>
      <c r="K36" t="s">
        <v>108</v>
      </c>
      <c r="L36" t="s">
        <v>24</v>
      </c>
      <c r="M36" t="s">
        <v>54</v>
      </c>
      <c r="N36">
        <v>84.031465140154395</v>
      </c>
      <c r="P36" s="29">
        <v>10</v>
      </c>
      <c r="Q36">
        <v>1</v>
      </c>
      <c r="U36" t="str">
        <f t="shared" si="7"/>
        <v>B10</v>
      </c>
    </row>
    <row r="37" spans="7:31" x14ac:dyDescent="0.2">
      <c r="G37">
        <v>9.5820000000000007</v>
      </c>
      <c r="H37">
        <v>4.1700000000000001E-2</v>
      </c>
      <c r="I37">
        <v>2.3300000000000001E-2</v>
      </c>
      <c r="P37" s="29"/>
      <c r="Q37">
        <v>1</v>
      </c>
      <c r="U37" t="str">
        <f t="shared" si="7"/>
        <v/>
      </c>
    </row>
    <row r="38" spans="7:31" x14ac:dyDescent="0.2">
      <c r="G38">
        <v>9.6539999999999999</v>
      </c>
      <c r="H38">
        <v>5.2600000000000001E-2</v>
      </c>
      <c r="I38">
        <v>2.18E-2</v>
      </c>
      <c r="P38" s="29"/>
      <c r="Q38">
        <v>1</v>
      </c>
      <c r="U38" t="str">
        <f t="shared" si="7"/>
        <v/>
      </c>
      <c r="W38" t="s">
        <v>96</v>
      </c>
      <c r="X38">
        <f>SUM(S6:S242)</f>
        <v>0</v>
      </c>
    </row>
    <row r="39" spans="7:31" x14ac:dyDescent="0.2">
      <c r="G39">
        <v>9.7710000000000008</v>
      </c>
      <c r="H39">
        <v>0.14199999999999999</v>
      </c>
      <c r="I39">
        <v>4.9599999999999998E-2</v>
      </c>
      <c r="P39" s="29"/>
      <c r="Q39">
        <v>1</v>
      </c>
      <c r="U39" t="str">
        <f t="shared" si="7"/>
        <v/>
      </c>
    </row>
    <row r="40" spans="7:31" x14ac:dyDescent="0.2">
      <c r="G40">
        <v>9.9659999999999993</v>
      </c>
      <c r="H40">
        <v>1.1120000000000001</v>
      </c>
      <c r="I40">
        <v>0.26190000000000002</v>
      </c>
      <c r="J40">
        <v>9.9642999999999997</v>
      </c>
      <c r="K40" t="s">
        <v>27</v>
      </c>
      <c r="L40" t="s">
        <v>26</v>
      </c>
      <c r="M40" t="s">
        <v>57</v>
      </c>
      <c r="N40">
        <v>90.998704518709005</v>
      </c>
      <c r="P40" s="29">
        <v>9</v>
      </c>
      <c r="Q40">
        <v>1</v>
      </c>
      <c r="U40" t="str">
        <f t="shared" si="7"/>
        <v>A9</v>
      </c>
    </row>
    <row r="41" spans="7:31" x14ac:dyDescent="0.2">
      <c r="G41">
        <v>10.11</v>
      </c>
      <c r="H41">
        <v>0.2964</v>
      </c>
      <c r="I41">
        <v>0.10340000000000001</v>
      </c>
      <c r="J41">
        <v>10.1058</v>
      </c>
      <c r="K41" t="s">
        <v>109</v>
      </c>
      <c r="L41" t="s">
        <v>24</v>
      </c>
      <c r="M41" t="s">
        <v>54</v>
      </c>
      <c r="N41">
        <v>84.562142684362698</v>
      </c>
      <c r="P41" s="29">
        <v>10</v>
      </c>
      <c r="Q41">
        <v>1</v>
      </c>
      <c r="U41" t="str">
        <f t="shared" si="7"/>
        <v>B10</v>
      </c>
    </row>
    <row r="42" spans="7:31" x14ac:dyDescent="0.2">
      <c r="G42">
        <v>10.558</v>
      </c>
      <c r="H42">
        <v>0.2019</v>
      </c>
      <c r="I42">
        <v>6.0600000000000001E-2</v>
      </c>
      <c r="P42" s="29"/>
      <c r="Q42">
        <v>1</v>
      </c>
      <c r="U42" t="str">
        <f t="shared" si="7"/>
        <v/>
      </c>
    </row>
    <row r="43" spans="7:31" x14ac:dyDescent="0.2">
      <c r="G43">
        <v>10.664</v>
      </c>
      <c r="H43">
        <v>0.26779999999999998</v>
      </c>
      <c r="I43">
        <v>9.3700000000000006E-2</v>
      </c>
      <c r="J43">
        <v>10.663399999999999</v>
      </c>
      <c r="K43" t="s">
        <v>110</v>
      </c>
      <c r="L43" t="s">
        <v>23</v>
      </c>
      <c r="M43" t="s">
        <v>55</v>
      </c>
      <c r="N43">
        <v>62.733613938069297</v>
      </c>
      <c r="P43" s="29">
        <v>9</v>
      </c>
      <c r="Q43">
        <v>1</v>
      </c>
      <c r="U43" t="str">
        <f t="shared" si="7"/>
        <v>E9</v>
      </c>
    </row>
    <row r="44" spans="7:31" x14ac:dyDescent="0.2">
      <c r="G44">
        <v>10.714</v>
      </c>
      <c r="H44">
        <v>0.50109999999999999</v>
      </c>
      <c r="I44">
        <v>0.17799999999999999</v>
      </c>
      <c r="J44">
        <v>10.7113</v>
      </c>
      <c r="K44" t="s">
        <v>111</v>
      </c>
      <c r="L44" t="s">
        <v>24</v>
      </c>
      <c r="M44" t="s">
        <v>54</v>
      </c>
      <c r="N44">
        <v>83.754056717096503</v>
      </c>
      <c r="P44" s="29">
        <v>10</v>
      </c>
      <c r="Q44">
        <v>1</v>
      </c>
      <c r="U44" t="str">
        <f t="shared" si="7"/>
        <v>B10</v>
      </c>
    </row>
    <row r="45" spans="7:31" x14ac:dyDescent="0.2">
      <c r="G45">
        <v>10.848000000000001</v>
      </c>
      <c r="H45">
        <v>0.34710000000000002</v>
      </c>
      <c r="I45">
        <v>0.14449999999999999</v>
      </c>
      <c r="J45">
        <v>10.8436</v>
      </c>
      <c r="K45" t="s">
        <v>112</v>
      </c>
      <c r="L45" t="s">
        <v>25</v>
      </c>
      <c r="M45" t="s">
        <v>54</v>
      </c>
      <c r="N45">
        <v>68.170013641999205</v>
      </c>
      <c r="P45" s="29">
        <v>13</v>
      </c>
      <c r="Q45">
        <v>1</v>
      </c>
      <c r="U45" t="str">
        <f t="shared" si="7"/>
        <v>B13</v>
      </c>
    </row>
    <row r="46" spans="7:31" x14ac:dyDescent="0.2">
      <c r="G46">
        <v>10.962999999999999</v>
      </c>
      <c r="H46">
        <v>0.12790000000000001</v>
      </c>
      <c r="I46">
        <v>4.1000000000000002E-2</v>
      </c>
      <c r="P46" s="29"/>
      <c r="Q46">
        <v>1</v>
      </c>
      <c r="U46" t="str">
        <f t="shared" si="7"/>
        <v/>
      </c>
    </row>
    <row r="47" spans="7:31" x14ac:dyDescent="0.2">
      <c r="G47">
        <v>11.055999999999999</v>
      </c>
      <c r="H47">
        <v>3.9600000000000003E-2</v>
      </c>
      <c r="I47">
        <v>2.01E-2</v>
      </c>
      <c r="P47" s="29"/>
      <c r="Q47">
        <v>1</v>
      </c>
      <c r="U47" t="str">
        <f t="shared" si="7"/>
        <v/>
      </c>
    </row>
    <row r="48" spans="7:31" x14ac:dyDescent="0.2">
      <c r="G48">
        <v>11.124000000000001</v>
      </c>
      <c r="H48">
        <v>3.9699999999999999E-2</v>
      </c>
      <c r="I48">
        <v>2.1499999999999998E-2</v>
      </c>
      <c r="P48" s="29"/>
      <c r="Q48">
        <v>1</v>
      </c>
      <c r="U48" t="str">
        <f t="shared" si="7"/>
        <v/>
      </c>
    </row>
    <row r="49" spans="7:21" x14ac:dyDescent="0.2">
      <c r="G49">
        <v>11.343999999999999</v>
      </c>
      <c r="H49">
        <v>0.1885</v>
      </c>
      <c r="I49">
        <v>8.3299999999999999E-2</v>
      </c>
      <c r="J49">
        <v>11.3367</v>
      </c>
      <c r="K49" t="s">
        <v>29</v>
      </c>
      <c r="L49" t="s">
        <v>26</v>
      </c>
      <c r="M49" t="s">
        <v>57</v>
      </c>
      <c r="N49">
        <v>83.184587732268895</v>
      </c>
      <c r="P49" s="29">
        <v>9</v>
      </c>
      <c r="Q49">
        <v>1</v>
      </c>
      <c r="U49" t="str">
        <f t="shared" si="7"/>
        <v>A9</v>
      </c>
    </row>
    <row r="50" spans="7:21" x14ac:dyDescent="0.2">
      <c r="G50">
        <v>11.388999999999999</v>
      </c>
      <c r="H50">
        <v>0.21479999999999999</v>
      </c>
      <c r="I50">
        <v>9.0499999999999997E-2</v>
      </c>
      <c r="P50" s="29">
        <v>10</v>
      </c>
      <c r="Q50">
        <v>1</v>
      </c>
      <c r="U50" t="str">
        <f t="shared" si="7"/>
        <v>10</v>
      </c>
    </row>
    <row r="51" spans="7:21" x14ac:dyDescent="0.2">
      <c r="G51">
        <v>11.601000000000001</v>
      </c>
      <c r="H51">
        <v>0.13880000000000001</v>
      </c>
      <c r="I51">
        <v>6.9500000000000006E-2</v>
      </c>
      <c r="J51">
        <v>11.597099999999999</v>
      </c>
      <c r="K51" t="s">
        <v>113</v>
      </c>
      <c r="L51" t="s">
        <v>30</v>
      </c>
      <c r="M51" t="s">
        <v>57</v>
      </c>
      <c r="N51">
        <v>80.799063614245597</v>
      </c>
      <c r="P51" s="29">
        <v>10</v>
      </c>
      <c r="Q51">
        <v>1</v>
      </c>
      <c r="U51" t="str">
        <f t="shared" si="7"/>
        <v>A10</v>
      </c>
    </row>
    <row r="52" spans="7:21" x14ac:dyDescent="0.2">
      <c r="G52">
        <v>11.66</v>
      </c>
      <c r="H52">
        <v>0.50570000000000004</v>
      </c>
      <c r="I52">
        <v>0.1744</v>
      </c>
      <c r="J52">
        <v>11.6572</v>
      </c>
      <c r="K52" t="s">
        <v>114</v>
      </c>
      <c r="L52" t="s">
        <v>30</v>
      </c>
      <c r="M52" t="s">
        <v>57</v>
      </c>
      <c r="N52">
        <v>79.860424185000099</v>
      </c>
      <c r="P52" s="29"/>
      <c r="Q52">
        <v>1</v>
      </c>
      <c r="U52" t="str">
        <f t="shared" si="7"/>
        <v>A</v>
      </c>
    </row>
    <row r="53" spans="7:21" x14ac:dyDescent="0.2">
      <c r="G53">
        <v>11.755000000000001</v>
      </c>
      <c r="H53">
        <v>0.17630000000000001</v>
      </c>
      <c r="I53">
        <v>7.5499999999999998E-2</v>
      </c>
      <c r="P53" s="29"/>
      <c r="Q53">
        <v>1</v>
      </c>
      <c r="U53" t="str">
        <f t="shared" si="7"/>
        <v/>
      </c>
    </row>
    <row r="54" spans="7:21" x14ac:dyDescent="0.2">
      <c r="G54">
        <v>11.807</v>
      </c>
      <c r="H54">
        <v>0.2056</v>
      </c>
      <c r="I54">
        <v>5.8700000000000002E-2</v>
      </c>
      <c r="P54" s="29"/>
      <c r="Q54">
        <v>1</v>
      </c>
      <c r="U54" t="str">
        <f t="shared" si="7"/>
        <v/>
      </c>
    </row>
    <row r="55" spans="7:21" x14ac:dyDescent="0.2">
      <c r="G55">
        <v>11.903</v>
      </c>
      <c r="H55">
        <v>0.2354</v>
      </c>
      <c r="I55">
        <v>9.0200000000000002E-2</v>
      </c>
      <c r="J55">
        <v>11.8977</v>
      </c>
      <c r="K55" t="s">
        <v>115</v>
      </c>
      <c r="L55" t="s">
        <v>42</v>
      </c>
      <c r="M55" t="s">
        <v>57</v>
      </c>
      <c r="N55">
        <v>65.193900739001705</v>
      </c>
      <c r="P55" s="29">
        <v>18</v>
      </c>
      <c r="Q55">
        <v>1</v>
      </c>
      <c r="U55" t="str">
        <f t="shared" si="7"/>
        <v>A18</v>
      </c>
    </row>
    <row r="56" spans="7:21" x14ac:dyDescent="0.2">
      <c r="G56">
        <v>12.023</v>
      </c>
      <c r="H56">
        <v>0.22489999999999999</v>
      </c>
      <c r="I56">
        <v>8.5199999999999998E-2</v>
      </c>
      <c r="J56">
        <v>12.020099999999999</v>
      </c>
      <c r="K56" t="s">
        <v>116</v>
      </c>
      <c r="L56" t="s">
        <v>28</v>
      </c>
      <c r="M56" t="s">
        <v>54</v>
      </c>
      <c r="N56">
        <v>80.116596270889701</v>
      </c>
      <c r="P56" s="29">
        <v>11</v>
      </c>
      <c r="Q56">
        <v>1</v>
      </c>
      <c r="U56" t="str">
        <f t="shared" si="7"/>
        <v>B11</v>
      </c>
    </row>
    <row r="57" spans="7:21" x14ac:dyDescent="0.2">
      <c r="G57">
        <v>12.144</v>
      </c>
      <c r="H57">
        <v>0.52170000000000005</v>
      </c>
      <c r="I57">
        <v>0.14449999999999999</v>
      </c>
      <c r="J57">
        <v>12.141500000000001</v>
      </c>
      <c r="K57" t="s">
        <v>71</v>
      </c>
      <c r="L57" t="s">
        <v>72</v>
      </c>
      <c r="M57" t="s">
        <v>57</v>
      </c>
      <c r="N57">
        <v>88.888470303612095</v>
      </c>
      <c r="P57" s="29">
        <v>9</v>
      </c>
      <c r="Q57">
        <v>1</v>
      </c>
      <c r="U57" t="str">
        <f t="shared" si="7"/>
        <v>A9</v>
      </c>
    </row>
    <row r="58" spans="7:21" x14ac:dyDescent="0.2">
      <c r="G58">
        <v>12.365</v>
      </c>
      <c r="H58">
        <v>0.21360000000000001</v>
      </c>
      <c r="I58">
        <v>0.1024</v>
      </c>
      <c r="P58" s="29"/>
      <c r="Q58">
        <v>1</v>
      </c>
      <c r="U58" t="str">
        <f t="shared" si="7"/>
        <v/>
      </c>
    </row>
    <row r="59" spans="7:21" x14ac:dyDescent="0.2">
      <c r="G59">
        <v>12.420999999999999</v>
      </c>
      <c r="H59">
        <v>0.309</v>
      </c>
      <c r="I59">
        <v>0.127</v>
      </c>
      <c r="P59" s="29"/>
      <c r="U59" t="str">
        <f t="shared" si="7"/>
        <v/>
      </c>
    </row>
    <row r="60" spans="7:21" x14ac:dyDescent="0.2">
      <c r="G60">
        <v>12.471</v>
      </c>
      <c r="H60">
        <v>0.72550000000000003</v>
      </c>
      <c r="I60">
        <v>0.31680000000000003</v>
      </c>
      <c r="J60">
        <v>12.467599999999999</v>
      </c>
      <c r="K60" t="s">
        <v>117</v>
      </c>
      <c r="L60" t="s">
        <v>21</v>
      </c>
      <c r="M60" t="s">
        <v>54</v>
      </c>
      <c r="N60">
        <v>83.481355291921304</v>
      </c>
      <c r="P60" s="29">
        <v>9</v>
      </c>
      <c r="Q60">
        <v>1</v>
      </c>
      <c r="U60" t="str">
        <f t="shared" si="7"/>
        <v>B9</v>
      </c>
    </row>
    <row r="61" spans="7:21" x14ac:dyDescent="0.2">
      <c r="G61">
        <v>12.526999999999999</v>
      </c>
      <c r="H61">
        <v>0.43120000000000003</v>
      </c>
      <c r="I61">
        <v>0.19489999999999999</v>
      </c>
      <c r="J61">
        <v>12.525700000000001</v>
      </c>
      <c r="K61" t="s">
        <v>118</v>
      </c>
      <c r="L61" t="s">
        <v>25</v>
      </c>
      <c r="M61" t="s">
        <v>54</v>
      </c>
      <c r="N61">
        <v>88.626092314276704</v>
      </c>
      <c r="P61" s="29">
        <v>13</v>
      </c>
      <c r="Q61">
        <v>1</v>
      </c>
      <c r="U61" t="str">
        <f t="shared" si="7"/>
        <v>B13</v>
      </c>
    </row>
    <row r="62" spans="7:21" x14ac:dyDescent="0.2">
      <c r="G62">
        <v>12.587</v>
      </c>
      <c r="H62">
        <v>0.18260000000000001</v>
      </c>
      <c r="I62">
        <v>9.2399999999999996E-2</v>
      </c>
      <c r="P62" s="29"/>
      <c r="Q62">
        <v>1</v>
      </c>
      <c r="U62" t="str">
        <f t="shared" si="7"/>
        <v/>
      </c>
    </row>
    <row r="63" spans="7:21" x14ac:dyDescent="0.2">
      <c r="G63">
        <v>12.641</v>
      </c>
      <c r="H63">
        <v>0.5131</v>
      </c>
      <c r="I63">
        <v>0.26529999999999998</v>
      </c>
      <c r="J63">
        <v>12.636699999999999</v>
      </c>
      <c r="K63" t="s">
        <v>119</v>
      </c>
      <c r="L63" t="s">
        <v>25</v>
      </c>
      <c r="M63" t="s">
        <v>54</v>
      </c>
      <c r="N63">
        <v>85.071341452633604</v>
      </c>
      <c r="P63" s="29">
        <v>13</v>
      </c>
      <c r="Q63">
        <v>1</v>
      </c>
      <c r="U63" t="str">
        <f t="shared" si="7"/>
        <v>B13</v>
      </c>
    </row>
    <row r="64" spans="7:21" x14ac:dyDescent="0.2">
      <c r="G64">
        <v>12.699</v>
      </c>
      <c r="H64">
        <v>0.77669999999999995</v>
      </c>
      <c r="I64">
        <v>0.2787</v>
      </c>
      <c r="J64">
        <v>12.696</v>
      </c>
      <c r="K64" t="s">
        <v>120</v>
      </c>
      <c r="L64" t="s">
        <v>33</v>
      </c>
      <c r="M64" t="s">
        <v>54</v>
      </c>
      <c r="N64">
        <v>86.850707762627906</v>
      </c>
      <c r="P64" s="29">
        <v>12</v>
      </c>
      <c r="Q64">
        <v>1</v>
      </c>
      <c r="U64" t="str">
        <f t="shared" si="7"/>
        <v>B12</v>
      </c>
    </row>
    <row r="65" spans="7:21" x14ac:dyDescent="0.2">
      <c r="G65">
        <v>12.788</v>
      </c>
      <c r="H65">
        <v>1.4702999999999999</v>
      </c>
      <c r="I65">
        <v>0.53200000000000003</v>
      </c>
      <c r="J65">
        <v>12.784000000000001</v>
      </c>
      <c r="K65" t="s">
        <v>121</v>
      </c>
      <c r="L65" t="s">
        <v>25</v>
      </c>
      <c r="M65" t="s">
        <v>54</v>
      </c>
      <c r="N65">
        <v>90.893759740124395</v>
      </c>
      <c r="P65" s="29">
        <v>13</v>
      </c>
      <c r="Q65">
        <v>1</v>
      </c>
      <c r="U65" t="str">
        <f t="shared" si="7"/>
        <v>B13</v>
      </c>
    </row>
    <row r="66" spans="7:21" x14ac:dyDescent="0.2">
      <c r="G66">
        <v>12.863</v>
      </c>
      <c r="H66">
        <v>0.18140000000000001</v>
      </c>
      <c r="I66">
        <v>9.5600000000000004E-2</v>
      </c>
      <c r="P66" s="29"/>
      <c r="Q66">
        <v>1</v>
      </c>
      <c r="U66" t="str">
        <f t="shared" si="7"/>
        <v/>
      </c>
    </row>
    <row r="67" spans="7:21" x14ac:dyDescent="0.2">
      <c r="G67">
        <v>12.927</v>
      </c>
      <c r="H67">
        <v>1.6029</v>
      </c>
      <c r="I67">
        <v>0.62309999999999999</v>
      </c>
      <c r="J67">
        <v>12.926600000000001</v>
      </c>
      <c r="K67" t="s">
        <v>74</v>
      </c>
      <c r="L67" t="s">
        <v>73</v>
      </c>
      <c r="M67" t="s">
        <v>57</v>
      </c>
      <c r="N67">
        <v>93.046864461323594</v>
      </c>
      <c r="P67" s="29">
        <v>10</v>
      </c>
      <c r="Q67">
        <v>1</v>
      </c>
      <c r="U67" t="str">
        <f t="shared" si="7"/>
        <v>A10</v>
      </c>
    </row>
    <row r="68" spans="7:21" x14ac:dyDescent="0.2">
      <c r="G68">
        <v>13.026</v>
      </c>
      <c r="H68">
        <v>4.5930999999999997</v>
      </c>
      <c r="I68">
        <v>2.1004</v>
      </c>
      <c r="J68">
        <v>13.0238</v>
      </c>
      <c r="K68" t="s">
        <v>74</v>
      </c>
      <c r="L68" t="s">
        <v>73</v>
      </c>
      <c r="M68" t="s">
        <v>57</v>
      </c>
      <c r="N68">
        <v>95.080562578903397</v>
      </c>
      <c r="P68" s="29">
        <v>10</v>
      </c>
      <c r="Q68">
        <v>1</v>
      </c>
      <c r="U68" t="str">
        <f t="shared" si="7"/>
        <v>A10</v>
      </c>
    </row>
    <row r="69" spans="7:21" x14ac:dyDescent="0.2">
      <c r="G69">
        <v>13.125</v>
      </c>
      <c r="H69">
        <v>1.446</v>
      </c>
      <c r="I69">
        <v>0.72929999999999995</v>
      </c>
      <c r="J69">
        <v>13.1218</v>
      </c>
      <c r="K69" t="s">
        <v>76</v>
      </c>
      <c r="L69" t="s">
        <v>25</v>
      </c>
      <c r="M69" t="s">
        <v>54</v>
      </c>
      <c r="N69">
        <v>92.999261565932599</v>
      </c>
      <c r="P69" s="29">
        <v>13</v>
      </c>
      <c r="Q69">
        <v>1</v>
      </c>
      <c r="U69" t="str">
        <f t="shared" si="7"/>
        <v>B13</v>
      </c>
    </row>
    <row r="70" spans="7:21" x14ac:dyDescent="0.2">
      <c r="G70">
        <v>13.170999999999999</v>
      </c>
      <c r="H70">
        <v>0.34200000000000003</v>
      </c>
      <c r="I70">
        <v>0.17879999999999999</v>
      </c>
      <c r="P70" s="29"/>
      <c r="Q70">
        <v>1</v>
      </c>
      <c r="U70" t="str">
        <f t="shared" si="7"/>
        <v/>
      </c>
    </row>
    <row r="71" spans="7:21" x14ac:dyDescent="0.2">
      <c r="G71">
        <v>13.218999999999999</v>
      </c>
      <c r="H71">
        <v>0.64570000000000005</v>
      </c>
      <c r="I71">
        <v>0.3014</v>
      </c>
      <c r="J71">
        <v>13.2172</v>
      </c>
      <c r="K71" t="s">
        <v>31</v>
      </c>
      <c r="L71" t="s">
        <v>25</v>
      </c>
      <c r="M71" t="s">
        <v>54</v>
      </c>
      <c r="N71">
        <v>83.496033207324601</v>
      </c>
      <c r="P71" s="29">
        <v>13</v>
      </c>
      <c r="Q71">
        <v>1</v>
      </c>
      <c r="U71" t="str">
        <f t="shared" si="7"/>
        <v>B13</v>
      </c>
    </row>
    <row r="72" spans="7:21" x14ac:dyDescent="0.2">
      <c r="G72">
        <v>13.263999999999999</v>
      </c>
      <c r="H72">
        <v>0.38100000000000001</v>
      </c>
      <c r="I72">
        <v>0.21759999999999999</v>
      </c>
      <c r="P72" s="29"/>
      <c r="Q72">
        <v>1</v>
      </c>
      <c r="U72" t="str">
        <f t="shared" si="7"/>
        <v/>
      </c>
    </row>
    <row r="73" spans="7:21" x14ac:dyDescent="0.2">
      <c r="G73">
        <v>13.329000000000001</v>
      </c>
      <c r="H73">
        <v>1.913</v>
      </c>
      <c r="I73">
        <v>0.74460000000000004</v>
      </c>
      <c r="J73">
        <v>13.3254</v>
      </c>
      <c r="K73" t="s">
        <v>122</v>
      </c>
      <c r="L73" t="s">
        <v>21</v>
      </c>
      <c r="M73" t="s">
        <v>54</v>
      </c>
      <c r="N73">
        <v>68.828881031354399</v>
      </c>
      <c r="P73" s="29">
        <v>9</v>
      </c>
      <c r="Q73">
        <v>1</v>
      </c>
      <c r="U73" t="str">
        <f t="shared" si="7"/>
        <v>B9</v>
      </c>
    </row>
    <row r="74" spans="7:21" x14ac:dyDescent="0.2">
      <c r="G74">
        <v>13.398</v>
      </c>
      <c r="H74">
        <v>4.9763000000000002</v>
      </c>
      <c r="I74">
        <v>1.7037</v>
      </c>
      <c r="J74">
        <v>13.3992</v>
      </c>
      <c r="K74" t="s">
        <v>123</v>
      </c>
      <c r="L74" t="s">
        <v>37</v>
      </c>
      <c r="M74" t="s">
        <v>54</v>
      </c>
      <c r="N74">
        <v>75.867066758059195</v>
      </c>
      <c r="P74" s="29">
        <v>7</v>
      </c>
      <c r="Q74">
        <v>1</v>
      </c>
      <c r="U74" t="str">
        <f t="shared" si="7"/>
        <v>B7</v>
      </c>
    </row>
    <row r="75" spans="7:21" x14ac:dyDescent="0.2">
      <c r="G75">
        <v>13.502000000000001</v>
      </c>
      <c r="H75">
        <v>3.1839</v>
      </c>
      <c r="I75">
        <v>1.2513000000000001</v>
      </c>
      <c r="J75">
        <v>13.497999999999999</v>
      </c>
      <c r="K75" t="s">
        <v>124</v>
      </c>
      <c r="L75" t="s">
        <v>25</v>
      </c>
      <c r="M75" t="s">
        <v>54</v>
      </c>
      <c r="N75">
        <v>91.823852105862699</v>
      </c>
      <c r="P75" s="29">
        <v>13</v>
      </c>
      <c r="Q75">
        <v>1</v>
      </c>
      <c r="U75" t="str">
        <f t="shared" si="7"/>
        <v>B13</v>
      </c>
    </row>
    <row r="76" spans="7:21" x14ac:dyDescent="0.2">
      <c r="G76">
        <v>13.571999999999999</v>
      </c>
      <c r="H76">
        <v>2.3403</v>
      </c>
      <c r="I76">
        <v>1.0819000000000001</v>
      </c>
      <c r="J76">
        <v>13.5684</v>
      </c>
      <c r="K76" t="s">
        <v>116</v>
      </c>
      <c r="L76" t="s">
        <v>28</v>
      </c>
      <c r="M76" t="s">
        <v>54</v>
      </c>
      <c r="N76">
        <v>90.408394469413693</v>
      </c>
      <c r="P76" s="29">
        <v>11</v>
      </c>
      <c r="Q76">
        <v>1</v>
      </c>
      <c r="U76" t="str">
        <f t="shared" si="7"/>
        <v>B11</v>
      </c>
    </row>
    <row r="77" spans="7:21" x14ac:dyDescent="0.2">
      <c r="G77">
        <v>13.673999999999999</v>
      </c>
      <c r="H77">
        <v>2.2480000000000002</v>
      </c>
      <c r="I77">
        <v>0.82089999999999996</v>
      </c>
      <c r="J77">
        <v>13.6698</v>
      </c>
      <c r="K77" t="s">
        <v>35</v>
      </c>
      <c r="L77" t="s">
        <v>33</v>
      </c>
      <c r="M77" t="s">
        <v>54</v>
      </c>
      <c r="N77">
        <v>89.175743862996001</v>
      </c>
      <c r="P77" s="29">
        <v>12</v>
      </c>
      <c r="Q77">
        <v>1</v>
      </c>
      <c r="U77" t="str">
        <f t="shared" si="7"/>
        <v>B12</v>
      </c>
    </row>
    <row r="78" spans="7:21" x14ac:dyDescent="0.2">
      <c r="G78">
        <v>13.781000000000001</v>
      </c>
      <c r="H78">
        <v>0.95379999999999998</v>
      </c>
      <c r="I78">
        <v>0.51449999999999996</v>
      </c>
      <c r="J78">
        <v>13.7782</v>
      </c>
      <c r="K78" t="s">
        <v>32</v>
      </c>
      <c r="L78" t="s">
        <v>33</v>
      </c>
      <c r="M78" t="s">
        <v>54</v>
      </c>
      <c r="N78">
        <v>91.356246266392702</v>
      </c>
      <c r="P78" s="29">
        <v>12</v>
      </c>
      <c r="Q78">
        <v>1</v>
      </c>
      <c r="U78" t="str">
        <f t="shared" si="7"/>
        <v>B12</v>
      </c>
    </row>
    <row r="79" spans="7:21" x14ac:dyDescent="0.2">
      <c r="G79">
        <v>13.839</v>
      </c>
      <c r="H79">
        <v>0.92449999999999999</v>
      </c>
      <c r="I79">
        <v>0.35249999999999998</v>
      </c>
      <c r="J79">
        <v>13.8344</v>
      </c>
      <c r="K79" t="s">
        <v>75</v>
      </c>
      <c r="L79" t="s">
        <v>33</v>
      </c>
      <c r="M79" t="s">
        <v>54</v>
      </c>
      <c r="N79">
        <v>89.718976571373602</v>
      </c>
      <c r="P79" s="29">
        <v>12</v>
      </c>
      <c r="Q79">
        <v>1</v>
      </c>
      <c r="U79" t="str">
        <f t="shared" si="7"/>
        <v>B12</v>
      </c>
    </row>
    <row r="80" spans="7:21" x14ac:dyDescent="0.2">
      <c r="G80">
        <v>13.920999999999999</v>
      </c>
      <c r="H80">
        <v>0.77810000000000001</v>
      </c>
      <c r="I80">
        <v>0.38169999999999998</v>
      </c>
      <c r="J80">
        <v>13.9183</v>
      </c>
      <c r="K80" t="s">
        <v>127</v>
      </c>
      <c r="L80" t="s">
        <v>25</v>
      </c>
      <c r="M80" t="s">
        <v>54</v>
      </c>
      <c r="N80">
        <v>74.024345934615596</v>
      </c>
      <c r="P80" s="29">
        <v>13</v>
      </c>
      <c r="Q80">
        <v>1</v>
      </c>
      <c r="U80" t="str">
        <f t="shared" si="7"/>
        <v>B13</v>
      </c>
    </row>
    <row r="81" spans="7:21" x14ac:dyDescent="0.2">
      <c r="G81">
        <v>14.006</v>
      </c>
      <c r="H81">
        <v>7.0225999999999997</v>
      </c>
      <c r="I81">
        <v>2.8012000000000001</v>
      </c>
      <c r="J81">
        <v>14.0039</v>
      </c>
      <c r="K81" t="s">
        <v>36</v>
      </c>
      <c r="L81" t="s">
        <v>33</v>
      </c>
      <c r="M81" t="s">
        <v>54</v>
      </c>
      <c r="N81">
        <v>95.210940016088699</v>
      </c>
      <c r="P81" s="29">
        <v>12</v>
      </c>
      <c r="Q81">
        <v>1</v>
      </c>
      <c r="U81" t="str">
        <f t="shared" ref="U81:U144" si="9">_xlfn.CONCAT(M81,P81)</f>
        <v>B12</v>
      </c>
    </row>
    <row r="82" spans="7:21" x14ac:dyDescent="0.2">
      <c r="G82">
        <v>14.07</v>
      </c>
      <c r="H82">
        <v>4.1006999999999998</v>
      </c>
      <c r="I82">
        <v>2.4474999999999998</v>
      </c>
      <c r="J82">
        <v>14.066700000000001</v>
      </c>
      <c r="K82" t="s">
        <v>77</v>
      </c>
      <c r="L82" t="s">
        <v>25</v>
      </c>
      <c r="M82" t="s">
        <v>54</v>
      </c>
      <c r="N82">
        <v>91.756944141773005</v>
      </c>
      <c r="P82" s="29">
        <v>13</v>
      </c>
      <c r="Q82">
        <v>1</v>
      </c>
      <c r="U82" t="str">
        <f t="shared" si="9"/>
        <v>B13</v>
      </c>
    </row>
    <row r="83" spans="7:21" x14ac:dyDescent="0.2">
      <c r="G83">
        <v>14.134</v>
      </c>
      <c r="H83">
        <v>2.6120000000000001</v>
      </c>
      <c r="I83">
        <v>1.5524</v>
      </c>
      <c r="J83">
        <v>14.131</v>
      </c>
      <c r="K83" t="s">
        <v>128</v>
      </c>
      <c r="L83" t="s">
        <v>33</v>
      </c>
      <c r="M83" t="s">
        <v>54</v>
      </c>
      <c r="N83">
        <v>93.435916849583606</v>
      </c>
      <c r="P83" s="29">
        <v>12</v>
      </c>
      <c r="Q83">
        <v>1</v>
      </c>
      <c r="U83" t="str">
        <f t="shared" si="9"/>
        <v>B12</v>
      </c>
    </row>
    <row r="84" spans="7:21" x14ac:dyDescent="0.2">
      <c r="G84">
        <v>14.170999999999999</v>
      </c>
      <c r="H84">
        <v>0.4909</v>
      </c>
      <c r="I84">
        <v>0.33350000000000002</v>
      </c>
      <c r="P84" s="29"/>
      <c r="Q84">
        <v>1</v>
      </c>
      <c r="U84" t="str">
        <f t="shared" si="9"/>
        <v/>
      </c>
    </row>
    <row r="85" spans="7:21" x14ac:dyDescent="0.2">
      <c r="G85">
        <v>14.242000000000001</v>
      </c>
      <c r="H85">
        <v>7.1384999999999996</v>
      </c>
      <c r="I85">
        <v>2.7422</v>
      </c>
      <c r="J85">
        <v>14.238099999999999</v>
      </c>
      <c r="K85" t="s">
        <v>35</v>
      </c>
      <c r="L85" t="s">
        <v>33</v>
      </c>
      <c r="M85" t="s">
        <v>54</v>
      </c>
      <c r="N85">
        <v>95.736449765263401</v>
      </c>
      <c r="P85" s="29">
        <v>12</v>
      </c>
      <c r="Q85">
        <v>1</v>
      </c>
      <c r="U85" t="str">
        <f t="shared" si="9"/>
        <v>B12</v>
      </c>
    </row>
    <row r="86" spans="7:21" x14ac:dyDescent="0.2">
      <c r="G86">
        <v>14.378</v>
      </c>
      <c r="H86">
        <v>0.11650000000000001</v>
      </c>
      <c r="I86">
        <v>3.9800000000000002E-2</v>
      </c>
      <c r="P86" s="29"/>
      <c r="Q86">
        <v>1</v>
      </c>
      <c r="U86" t="str">
        <f t="shared" si="9"/>
        <v/>
      </c>
    </row>
    <row r="87" spans="7:21" x14ac:dyDescent="0.2">
      <c r="G87">
        <v>14.55</v>
      </c>
      <c r="H87">
        <v>0.27200000000000002</v>
      </c>
      <c r="I87">
        <v>7.0300000000000001E-2</v>
      </c>
      <c r="P87" s="29"/>
      <c r="Q87">
        <v>1</v>
      </c>
      <c r="U87" t="str">
        <f t="shared" si="9"/>
        <v/>
      </c>
    </row>
    <row r="88" spans="7:21" x14ac:dyDescent="0.2">
      <c r="G88">
        <v>14.635999999999999</v>
      </c>
      <c r="H88">
        <v>13.634600000000001</v>
      </c>
      <c r="I88">
        <v>8.4407999999999994</v>
      </c>
      <c r="J88">
        <v>14.633800000000001</v>
      </c>
      <c r="K88" t="s">
        <v>78</v>
      </c>
      <c r="L88" t="s">
        <v>79</v>
      </c>
      <c r="M88" t="s">
        <v>57</v>
      </c>
      <c r="N88">
        <v>96.241735178775798</v>
      </c>
      <c r="P88" s="29">
        <v>10</v>
      </c>
      <c r="Q88">
        <v>1</v>
      </c>
      <c r="U88" t="str">
        <f t="shared" si="9"/>
        <v>A10</v>
      </c>
    </row>
    <row r="89" spans="7:21" x14ac:dyDescent="0.2">
      <c r="G89">
        <v>14.682</v>
      </c>
      <c r="H89">
        <v>239.0171</v>
      </c>
      <c r="I89">
        <v>149.43950000000001</v>
      </c>
      <c r="J89">
        <v>14.678900000000001</v>
      </c>
      <c r="K89" t="s">
        <v>34</v>
      </c>
      <c r="L89" t="s">
        <v>33</v>
      </c>
      <c r="M89" t="s">
        <v>56</v>
      </c>
      <c r="N89">
        <v>98.268122668974001</v>
      </c>
      <c r="P89" s="29">
        <v>12</v>
      </c>
      <c r="Q89">
        <v>1</v>
      </c>
      <c r="U89" t="str">
        <f t="shared" si="9"/>
        <v>L12</v>
      </c>
    </row>
    <row r="90" spans="7:21" x14ac:dyDescent="0.2">
      <c r="G90">
        <v>14.803000000000001</v>
      </c>
      <c r="H90">
        <v>0.39179999999999998</v>
      </c>
      <c r="I90">
        <v>0.1137</v>
      </c>
      <c r="J90">
        <v>14.803000000000001</v>
      </c>
      <c r="K90" t="s">
        <v>125</v>
      </c>
      <c r="L90" t="s">
        <v>126</v>
      </c>
      <c r="M90" t="s">
        <v>57</v>
      </c>
      <c r="N90">
        <v>75.362888187631995</v>
      </c>
      <c r="P90" s="29">
        <v>11</v>
      </c>
      <c r="Q90">
        <v>1</v>
      </c>
      <c r="U90" t="str">
        <f t="shared" si="9"/>
        <v>A11</v>
      </c>
    </row>
    <row r="91" spans="7:21" x14ac:dyDescent="0.2">
      <c r="G91">
        <v>14.891999999999999</v>
      </c>
      <c r="H91">
        <v>0.4163</v>
      </c>
      <c r="I91">
        <v>8.72E-2</v>
      </c>
      <c r="P91" s="29"/>
      <c r="Q91">
        <v>1</v>
      </c>
      <c r="U91" t="str">
        <f t="shared" si="9"/>
        <v/>
      </c>
    </row>
    <row r="92" spans="7:21" x14ac:dyDescent="0.2">
      <c r="G92">
        <v>15.01</v>
      </c>
      <c r="H92">
        <v>0.23219999999999999</v>
      </c>
      <c r="I92">
        <v>7.5399999999999995E-2</v>
      </c>
      <c r="P92" s="29"/>
      <c r="Q92">
        <v>1</v>
      </c>
      <c r="U92" t="str">
        <f t="shared" si="9"/>
        <v/>
      </c>
    </row>
    <row r="93" spans="7:21" x14ac:dyDescent="0.2">
      <c r="G93">
        <v>15.092000000000001</v>
      </c>
      <c r="H93">
        <v>0.2326</v>
      </c>
      <c r="I93">
        <v>7.7899999999999997E-2</v>
      </c>
      <c r="P93" s="29"/>
      <c r="Q93">
        <v>1</v>
      </c>
      <c r="U93" t="str">
        <f t="shared" si="9"/>
        <v/>
      </c>
    </row>
    <row r="94" spans="7:21" x14ac:dyDescent="0.2">
      <c r="G94">
        <v>15.204000000000001</v>
      </c>
      <c r="H94">
        <v>0.32190000000000002</v>
      </c>
      <c r="I94">
        <v>6.2E-2</v>
      </c>
      <c r="P94" s="29"/>
      <c r="Q94">
        <v>1</v>
      </c>
      <c r="U94" t="str">
        <f t="shared" si="9"/>
        <v/>
      </c>
    </row>
    <row r="95" spans="7:21" x14ac:dyDescent="0.2">
      <c r="G95">
        <v>15.284000000000001</v>
      </c>
      <c r="H95">
        <v>8.9599999999999999E-2</v>
      </c>
      <c r="I95">
        <v>4.2799999999999998E-2</v>
      </c>
      <c r="P95" s="29"/>
      <c r="Q95">
        <v>1</v>
      </c>
      <c r="U95" t="str">
        <f t="shared" si="9"/>
        <v/>
      </c>
    </row>
    <row r="96" spans="7:21" x14ac:dyDescent="0.2">
      <c r="G96">
        <v>15.33</v>
      </c>
      <c r="H96">
        <v>5.9400000000000001E-2</v>
      </c>
      <c r="I96">
        <v>3.6700000000000003E-2</v>
      </c>
      <c r="P96" s="29"/>
      <c r="Q96">
        <v>1</v>
      </c>
      <c r="U96" t="str">
        <f t="shared" si="9"/>
        <v/>
      </c>
    </row>
    <row r="97" spans="7:21" x14ac:dyDescent="0.2">
      <c r="G97">
        <v>15.374000000000001</v>
      </c>
      <c r="H97">
        <v>0.1157</v>
      </c>
      <c r="I97">
        <v>4.7800000000000002E-2</v>
      </c>
      <c r="P97" s="29"/>
      <c r="Q97">
        <v>1</v>
      </c>
      <c r="U97" t="str">
        <f t="shared" si="9"/>
        <v/>
      </c>
    </row>
    <row r="98" spans="7:21" x14ac:dyDescent="0.2">
      <c r="G98">
        <v>15.473000000000001</v>
      </c>
      <c r="H98">
        <v>0.24829999999999999</v>
      </c>
      <c r="I98">
        <v>6.3799999999999996E-2</v>
      </c>
      <c r="P98" s="29"/>
      <c r="Q98">
        <v>1</v>
      </c>
      <c r="U98" t="str">
        <f t="shared" si="9"/>
        <v/>
      </c>
    </row>
    <row r="99" spans="7:21" x14ac:dyDescent="0.2">
      <c r="G99">
        <v>15.538</v>
      </c>
      <c r="H99">
        <v>8.0799999999999997E-2</v>
      </c>
      <c r="I99">
        <v>4.9399999999999999E-2</v>
      </c>
      <c r="P99" s="29"/>
      <c r="Q99">
        <v>1</v>
      </c>
      <c r="U99" t="str">
        <f t="shared" si="9"/>
        <v/>
      </c>
    </row>
    <row r="100" spans="7:21" x14ac:dyDescent="0.2">
      <c r="G100">
        <v>15.574</v>
      </c>
      <c r="H100">
        <v>0.1908</v>
      </c>
      <c r="I100">
        <v>4.3299999999999998E-2</v>
      </c>
      <c r="P100" s="29"/>
      <c r="Q100">
        <v>1</v>
      </c>
      <c r="U100" t="str">
        <f t="shared" si="9"/>
        <v/>
      </c>
    </row>
    <row r="101" spans="7:21" x14ac:dyDescent="0.2">
      <c r="G101">
        <v>15.7</v>
      </c>
      <c r="H101">
        <v>0.1157</v>
      </c>
      <c r="I101">
        <v>4.6199999999999998E-2</v>
      </c>
      <c r="P101" s="29"/>
      <c r="Q101">
        <v>1</v>
      </c>
      <c r="U101" t="str">
        <f t="shared" si="9"/>
        <v/>
      </c>
    </row>
    <row r="102" spans="7:21" x14ac:dyDescent="0.2">
      <c r="G102">
        <v>15.813000000000001</v>
      </c>
      <c r="H102">
        <v>0.1794</v>
      </c>
      <c r="I102">
        <v>6.4600000000000005E-2</v>
      </c>
      <c r="P102" s="29"/>
      <c r="Q102">
        <v>1</v>
      </c>
      <c r="U102" t="str">
        <f t="shared" si="9"/>
        <v/>
      </c>
    </row>
    <row r="103" spans="7:21" x14ac:dyDescent="0.2">
      <c r="G103">
        <v>15.865</v>
      </c>
      <c r="H103">
        <v>9.8100000000000007E-2</v>
      </c>
      <c r="I103">
        <v>5.2299999999999999E-2</v>
      </c>
      <c r="P103" s="29"/>
      <c r="Q103">
        <v>1</v>
      </c>
      <c r="U103" t="str">
        <f t="shared" si="9"/>
        <v/>
      </c>
    </row>
    <row r="104" spans="7:21" x14ac:dyDescent="0.2">
      <c r="G104">
        <v>15.907999999999999</v>
      </c>
      <c r="H104">
        <v>0.15229999999999999</v>
      </c>
      <c r="I104">
        <v>7.5899999999999995E-2</v>
      </c>
      <c r="P104" s="29"/>
      <c r="Q104">
        <v>1</v>
      </c>
      <c r="U104" t="str">
        <f t="shared" si="9"/>
        <v/>
      </c>
    </row>
    <row r="105" spans="7:21" x14ac:dyDescent="0.2">
      <c r="G105">
        <v>15.993</v>
      </c>
      <c r="H105">
        <v>0.3301</v>
      </c>
      <c r="I105">
        <v>8.6999999999999994E-2</v>
      </c>
      <c r="J105">
        <v>15.9886</v>
      </c>
      <c r="K105" t="s">
        <v>129</v>
      </c>
      <c r="L105" t="s">
        <v>130</v>
      </c>
      <c r="M105" t="s">
        <v>57</v>
      </c>
      <c r="N105">
        <v>64.907335767490494</v>
      </c>
      <c r="P105" s="29">
        <v>12</v>
      </c>
      <c r="Q105">
        <v>1</v>
      </c>
      <c r="U105" t="str">
        <f t="shared" si="9"/>
        <v>A12</v>
      </c>
    </row>
    <row r="106" spans="7:21" x14ac:dyDescent="0.2">
      <c r="G106">
        <v>16.105</v>
      </c>
      <c r="H106">
        <v>0.1656</v>
      </c>
      <c r="I106">
        <v>7.3899999999999993E-2</v>
      </c>
      <c r="P106" s="29"/>
      <c r="Q106">
        <v>1</v>
      </c>
      <c r="U106" t="str">
        <f t="shared" si="9"/>
        <v/>
      </c>
    </row>
    <row r="107" spans="7:21" x14ac:dyDescent="0.2">
      <c r="G107">
        <v>16.186</v>
      </c>
      <c r="H107">
        <v>0.2185</v>
      </c>
      <c r="I107">
        <v>6.4000000000000001E-2</v>
      </c>
      <c r="P107" s="29"/>
      <c r="Q107">
        <v>1</v>
      </c>
      <c r="U107" t="str">
        <f t="shared" si="9"/>
        <v/>
      </c>
    </row>
    <row r="108" spans="7:21" x14ac:dyDescent="0.2">
      <c r="G108">
        <v>16.251999999999999</v>
      </c>
      <c r="H108">
        <v>4.7586000000000004</v>
      </c>
      <c r="I108">
        <v>2.0857999999999999</v>
      </c>
      <c r="J108">
        <v>16.249500000000001</v>
      </c>
      <c r="K108" t="s">
        <v>38</v>
      </c>
      <c r="L108" t="s">
        <v>39</v>
      </c>
      <c r="M108" t="s">
        <v>57</v>
      </c>
      <c r="N108">
        <v>98.015572438844799</v>
      </c>
      <c r="P108" s="29">
        <v>11</v>
      </c>
      <c r="Q108">
        <v>1</v>
      </c>
      <c r="U108" t="str">
        <f t="shared" si="9"/>
        <v>A11</v>
      </c>
    </row>
    <row r="109" spans="7:21" x14ac:dyDescent="0.2">
      <c r="G109">
        <v>16.37</v>
      </c>
      <c r="H109">
        <v>0.52190000000000003</v>
      </c>
      <c r="I109">
        <v>0.27350000000000002</v>
      </c>
      <c r="J109">
        <v>16.3674</v>
      </c>
      <c r="K109" t="s">
        <v>131</v>
      </c>
      <c r="L109" t="s">
        <v>132</v>
      </c>
      <c r="M109" t="s">
        <v>0</v>
      </c>
      <c r="N109">
        <v>92.3023500427107</v>
      </c>
      <c r="P109" s="29">
        <v>12</v>
      </c>
      <c r="Q109">
        <v>1</v>
      </c>
      <c r="U109" t="str">
        <f t="shared" si="9"/>
        <v>C12</v>
      </c>
    </row>
    <row r="110" spans="7:21" x14ac:dyDescent="0.2">
      <c r="G110">
        <v>16.5</v>
      </c>
      <c r="H110">
        <v>2.1261999999999999</v>
      </c>
      <c r="I110">
        <v>0.98980000000000001</v>
      </c>
      <c r="J110">
        <v>16.497599999999998</v>
      </c>
      <c r="K110" t="s">
        <v>38</v>
      </c>
      <c r="L110" t="s">
        <v>39</v>
      </c>
      <c r="M110" t="s">
        <v>57</v>
      </c>
      <c r="N110">
        <v>97.745572857033494</v>
      </c>
      <c r="P110" s="29">
        <v>11</v>
      </c>
      <c r="Q110">
        <v>1</v>
      </c>
      <c r="U110" t="str">
        <f t="shared" si="9"/>
        <v>A11</v>
      </c>
    </row>
    <row r="111" spans="7:21" x14ac:dyDescent="0.2">
      <c r="G111">
        <v>16.59</v>
      </c>
      <c r="H111">
        <v>0.12520000000000001</v>
      </c>
      <c r="I111">
        <v>6.8400000000000002E-2</v>
      </c>
      <c r="P111" s="29"/>
      <c r="Q111">
        <v>1</v>
      </c>
      <c r="U111" t="str">
        <f t="shared" si="9"/>
        <v/>
      </c>
    </row>
    <row r="112" spans="7:21" x14ac:dyDescent="0.2">
      <c r="G112">
        <v>16.634</v>
      </c>
      <c r="H112">
        <v>0.32679999999999998</v>
      </c>
      <c r="I112">
        <v>0.16900000000000001</v>
      </c>
      <c r="J112">
        <v>16.630400000000002</v>
      </c>
      <c r="K112" t="s">
        <v>133</v>
      </c>
      <c r="L112" t="s">
        <v>134</v>
      </c>
      <c r="M112" t="s">
        <v>57</v>
      </c>
      <c r="N112">
        <v>79.348797035063498</v>
      </c>
      <c r="P112" s="29">
        <v>13</v>
      </c>
      <c r="Q112">
        <v>1</v>
      </c>
      <c r="U112" t="str">
        <f t="shared" si="9"/>
        <v>A13</v>
      </c>
    </row>
    <row r="113" spans="7:21" x14ac:dyDescent="0.2">
      <c r="G113">
        <v>16.71</v>
      </c>
      <c r="H113">
        <v>0.32390000000000002</v>
      </c>
      <c r="I113">
        <v>0.17649999999999999</v>
      </c>
      <c r="P113" s="29"/>
      <c r="Q113">
        <v>1</v>
      </c>
      <c r="U113" t="str">
        <f t="shared" si="9"/>
        <v/>
      </c>
    </row>
    <row r="114" spans="7:21" x14ac:dyDescent="0.2">
      <c r="G114">
        <v>16.771000000000001</v>
      </c>
      <c r="H114">
        <v>0.35899999999999999</v>
      </c>
      <c r="I114">
        <v>0.14749999999999999</v>
      </c>
      <c r="P114" s="29"/>
      <c r="Q114">
        <v>1</v>
      </c>
      <c r="U114" t="str">
        <f t="shared" si="9"/>
        <v/>
      </c>
    </row>
    <row r="115" spans="7:21" x14ac:dyDescent="0.2">
      <c r="G115">
        <v>16.925999999999998</v>
      </c>
      <c r="H115">
        <v>9.5899999999999999E-2</v>
      </c>
      <c r="I115">
        <v>2.1299999999999999E-2</v>
      </c>
      <c r="P115" s="29"/>
      <c r="Q115">
        <v>1</v>
      </c>
      <c r="U115" t="str">
        <f t="shared" si="9"/>
        <v/>
      </c>
    </row>
    <row r="116" spans="7:21" x14ac:dyDescent="0.2">
      <c r="G116">
        <v>17.010000000000002</v>
      </c>
      <c r="H116">
        <v>4.4499999999999998E-2</v>
      </c>
      <c r="I116">
        <v>2.3E-2</v>
      </c>
      <c r="P116" s="29"/>
      <c r="Q116">
        <v>1</v>
      </c>
      <c r="U116" t="str">
        <f t="shared" si="9"/>
        <v/>
      </c>
    </row>
    <row r="117" spans="7:21" x14ac:dyDescent="0.2">
      <c r="G117">
        <v>17.099</v>
      </c>
      <c r="H117">
        <v>0.23080000000000001</v>
      </c>
      <c r="I117">
        <v>4.8099999999999997E-2</v>
      </c>
      <c r="P117" s="29"/>
      <c r="Q117">
        <v>1</v>
      </c>
      <c r="U117" t="str">
        <f t="shared" si="9"/>
        <v/>
      </c>
    </row>
    <row r="118" spans="7:21" x14ac:dyDescent="0.2">
      <c r="G118">
        <v>17.309000000000001</v>
      </c>
      <c r="H118">
        <v>6.6400000000000001E-2</v>
      </c>
      <c r="I118">
        <v>3.44E-2</v>
      </c>
      <c r="P118" s="29"/>
      <c r="Q118">
        <v>1</v>
      </c>
      <c r="U118" t="str">
        <f t="shared" si="9"/>
        <v/>
      </c>
    </row>
    <row r="119" spans="7:21" x14ac:dyDescent="0.2">
      <c r="G119">
        <v>17.43</v>
      </c>
      <c r="H119">
        <v>0.12809999999999999</v>
      </c>
      <c r="I119">
        <v>3.4599999999999999E-2</v>
      </c>
      <c r="P119" s="29"/>
      <c r="Q119">
        <v>1</v>
      </c>
      <c r="U119" t="str">
        <f t="shared" si="9"/>
        <v/>
      </c>
    </row>
    <row r="120" spans="7:21" x14ac:dyDescent="0.2">
      <c r="G120">
        <v>17.587</v>
      </c>
      <c r="H120">
        <v>2.0024000000000002</v>
      </c>
      <c r="I120">
        <v>0.98299999999999998</v>
      </c>
      <c r="J120">
        <v>17.5853</v>
      </c>
      <c r="K120" t="s">
        <v>80</v>
      </c>
      <c r="L120" t="s">
        <v>40</v>
      </c>
      <c r="M120" t="s">
        <v>57</v>
      </c>
      <c r="N120">
        <v>96.981775513006795</v>
      </c>
      <c r="P120" s="29">
        <v>12</v>
      </c>
      <c r="Q120">
        <v>1</v>
      </c>
      <c r="U120" t="str">
        <f t="shared" si="9"/>
        <v>A12</v>
      </c>
    </row>
    <row r="121" spans="7:21" x14ac:dyDescent="0.2">
      <c r="G121">
        <v>17.641999999999999</v>
      </c>
      <c r="H121">
        <v>0.65349999999999997</v>
      </c>
      <c r="I121">
        <v>0.32419999999999999</v>
      </c>
      <c r="P121" s="29"/>
      <c r="U121" t="str">
        <f t="shared" si="9"/>
        <v/>
      </c>
    </row>
    <row r="122" spans="7:21" x14ac:dyDescent="0.2">
      <c r="G122">
        <v>17.690999999999999</v>
      </c>
      <c r="H122">
        <v>0.1757</v>
      </c>
      <c r="I122">
        <v>0.11219999999999999</v>
      </c>
      <c r="P122" s="29"/>
      <c r="Q122">
        <v>1</v>
      </c>
      <c r="U122" t="str">
        <f t="shared" si="9"/>
        <v/>
      </c>
    </row>
    <row r="123" spans="7:21" x14ac:dyDescent="0.2">
      <c r="G123">
        <v>17.731000000000002</v>
      </c>
      <c r="H123">
        <v>0.56220000000000003</v>
      </c>
      <c r="I123">
        <v>0.16769999999999999</v>
      </c>
      <c r="J123">
        <v>17.729900000000001</v>
      </c>
      <c r="K123" t="s">
        <v>88</v>
      </c>
      <c r="L123" t="s">
        <v>40</v>
      </c>
      <c r="M123" t="s">
        <v>57</v>
      </c>
      <c r="N123">
        <v>80.068420567465793</v>
      </c>
      <c r="P123" s="29">
        <v>12</v>
      </c>
      <c r="Q123">
        <v>1</v>
      </c>
      <c r="U123" t="str">
        <f t="shared" si="9"/>
        <v>A12</v>
      </c>
    </row>
    <row r="124" spans="7:21" x14ac:dyDescent="0.2">
      <c r="G124">
        <v>17.843</v>
      </c>
      <c r="H124">
        <v>0.38429999999999997</v>
      </c>
      <c r="I124">
        <v>0.2218</v>
      </c>
      <c r="P124" s="29"/>
      <c r="Q124">
        <v>1</v>
      </c>
      <c r="U124" t="str">
        <f t="shared" si="9"/>
        <v/>
      </c>
    </row>
    <row r="125" spans="7:21" x14ac:dyDescent="0.2">
      <c r="G125">
        <v>17.899000000000001</v>
      </c>
      <c r="H125">
        <v>18.261099999999999</v>
      </c>
      <c r="I125">
        <v>10.8131</v>
      </c>
      <c r="J125">
        <v>17.898299999999999</v>
      </c>
      <c r="K125" t="s">
        <v>41</v>
      </c>
      <c r="L125" t="s">
        <v>42</v>
      </c>
      <c r="M125" t="s">
        <v>57</v>
      </c>
      <c r="N125">
        <v>96.654274225607693</v>
      </c>
      <c r="P125" s="29">
        <v>18</v>
      </c>
      <c r="Q125">
        <v>1</v>
      </c>
      <c r="U125" t="str">
        <f t="shared" si="9"/>
        <v>A18</v>
      </c>
    </row>
    <row r="126" spans="7:21" x14ac:dyDescent="0.2">
      <c r="G126">
        <v>18.192</v>
      </c>
      <c r="H126">
        <v>0.40529999999999999</v>
      </c>
      <c r="I126">
        <v>0.1651</v>
      </c>
      <c r="J126">
        <v>18.190300000000001</v>
      </c>
      <c r="K126" t="s">
        <v>81</v>
      </c>
      <c r="L126" t="s">
        <v>40</v>
      </c>
      <c r="M126" t="s">
        <v>57</v>
      </c>
      <c r="N126">
        <v>90.532320844149297</v>
      </c>
      <c r="P126" s="29">
        <v>12</v>
      </c>
      <c r="Q126">
        <v>1</v>
      </c>
      <c r="U126" t="str">
        <f t="shared" si="9"/>
        <v>A12</v>
      </c>
    </row>
    <row r="127" spans="7:21" x14ac:dyDescent="0.2">
      <c r="G127">
        <v>18.370999999999999</v>
      </c>
      <c r="H127">
        <v>6.9245000000000001</v>
      </c>
      <c r="I127">
        <v>3.8538999999999999</v>
      </c>
      <c r="J127">
        <v>18.3687</v>
      </c>
      <c r="K127" t="s">
        <v>43</v>
      </c>
      <c r="L127" t="s">
        <v>44</v>
      </c>
      <c r="M127" t="s">
        <v>57</v>
      </c>
      <c r="N127">
        <v>98.403992103595201</v>
      </c>
      <c r="P127" s="29">
        <v>13</v>
      </c>
      <c r="Q127">
        <v>1</v>
      </c>
      <c r="U127" t="str">
        <f t="shared" si="9"/>
        <v>A13</v>
      </c>
    </row>
    <row r="128" spans="7:21" x14ac:dyDescent="0.2">
      <c r="G128">
        <v>18.452000000000002</v>
      </c>
      <c r="H128">
        <v>0.76400000000000001</v>
      </c>
      <c r="I128">
        <v>0.34820000000000001</v>
      </c>
      <c r="J128">
        <v>18.4497</v>
      </c>
      <c r="K128" t="s">
        <v>43</v>
      </c>
      <c r="L128" t="s">
        <v>44</v>
      </c>
      <c r="M128" t="s">
        <v>57</v>
      </c>
      <c r="N128">
        <v>79.959044035996101</v>
      </c>
      <c r="P128" s="29">
        <v>13</v>
      </c>
      <c r="Q128">
        <v>1</v>
      </c>
      <c r="U128" t="str">
        <f t="shared" si="9"/>
        <v>A13</v>
      </c>
    </row>
    <row r="129" spans="7:21" x14ac:dyDescent="0.2">
      <c r="G129">
        <v>18.625</v>
      </c>
      <c r="H129">
        <v>0.12820000000000001</v>
      </c>
      <c r="I129">
        <v>5.6300000000000003E-2</v>
      </c>
      <c r="P129" s="29"/>
      <c r="Q129">
        <v>1</v>
      </c>
      <c r="U129" t="str">
        <f t="shared" si="9"/>
        <v/>
      </c>
    </row>
    <row r="130" spans="7:21" x14ac:dyDescent="0.2">
      <c r="G130">
        <v>18.783999999999999</v>
      </c>
      <c r="H130">
        <v>1.1508</v>
      </c>
      <c r="I130">
        <v>0.46929999999999999</v>
      </c>
      <c r="J130">
        <v>18.780100000000001</v>
      </c>
      <c r="K130" t="s">
        <v>82</v>
      </c>
      <c r="L130" t="s">
        <v>44</v>
      </c>
      <c r="M130" t="s">
        <v>57</v>
      </c>
      <c r="N130">
        <v>85.666781345843702</v>
      </c>
      <c r="P130" s="29">
        <v>13</v>
      </c>
      <c r="Q130">
        <v>1</v>
      </c>
      <c r="U130" t="str">
        <f t="shared" si="9"/>
        <v>A13</v>
      </c>
    </row>
    <row r="131" spans="7:21" x14ac:dyDescent="0.2">
      <c r="G131">
        <v>18.876999999999999</v>
      </c>
      <c r="H131">
        <v>0.24879999999999999</v>
      </c>
      <c r="I131">
        <v>0.1207</v>
      </c>
      <c r="P131" s="29"/>
      <c r="Q131">
        <v>1</v>
      </c>
      <c r="U131" t="str">
        <f t="shared" si="9"/>
        <v/>
      </c>
    </row>
    <row r="132" spans="7:21" x14ac:dyDescent="0.2">
      <c r="G132">
        <v>18.925000000000001</v>
      </c>
      <c r="H132">
        <v>0.26740000000000003</v>
      </c>
      <c r="I132">
        <v>0.14860000000000001</v>
      </c>
      <c r="P132" s="29"/>
      <c r="Q132">
        <v>1</v>
      </c>
      <c r="U132" t="str">
        <f t="shared" si="9"/>
        <v/>
      </c>
    </row>
    <row r="133" spans="7:21" x14ac:dyDescent="0.2">
      <c r="G133">
        <v>18.974</v>
      </c>
      <c r="H133">
        <v>0.38350000000000001</v>
      </c>
      <c r="I133">
        <v>0.20599999999999999</v>
      </c>
      <c r="J133">
        <v>18.971</v>
      </c>
      <c r="K133" t="s">
        <v>43</v>
      </c>
      <c r="L133" t="s">
        <v>44</v>
      </c>
      <c r="M133" t="s">
        <v>57</v>
      </c>
      <c r="N133">
        <v>83.957698884764099</v>
      </c>
      <c r="P133" s="29">
        <v>13</v>
      </c>
      <c r="Q133">
        <v>1</v>
      </c>
      <c r="U133" t="str">
        <f t="shared" si="9"/>
        <v>A13</v>
      </c>
    </row>
    <row r="134" spans="7:21" x14ac:dyDescent="0.2">
      <c r="G134">
        <v>19.010000000000002</v>
      </c>
      <c r="H134">
        <v>0.49009999999999998</v>
      </c>
      <c r="I134">
        <v>0.20380000000000001</v>
      </c>
      <c r="J134">
        <v>19.008099999999999</v>
      </c>
      <c r="K134" t="s">
        <v>83</v>
      </c>
      <c r="L134" t="s">
        <v>84</v>
      </c>
      <c r="M134" t="s">
        <v>57</v>
      </c>
      <c r="N134">
        <v>80.637155940438802</v>
      </c>
      <c r="P134" s="29">
        <v>14</v>
      </c>
      <c r="Q134">
        <v>1</v>
      </c>
      <c r="U134" t="str">
        <f t="shared" si="9"/>
        <v>A14</v>
      </c>
    </row>
    <row r="135" spans="7:21" x14ac:dyDescent="0.2">
      <c r="G135">
        <v>19.116</v>
      </c>
      <c r="H135">
        <v>0.65380000000000005</v>
      </c>
      <c r="I135">
        <v>0.30570000000000003</v>
      </c>
      <c r="J135">
        <v>19.113900000000001</v>
      </c>
      <c r="K135" t="s">
        <v>43</v>
      </c>
      <c r="L135" t="s">
        <v>44</v>
      </c>
      <c r="M135" t="s">
        <v>57</v>
      </c>
      <c r="N135">
        <v>90.678687225858795</v>
      </c>
      <c r="P135" s="29">
        <v>13</v>
      </c>
      <c r="Q135">
        <v>1</v>
      </c>
      <c r="U135" t="str">
        <f t="shared" si="9"/>
        <v>A13</v>
      </c>
    </row>
    <row r="136" spans="7:21" x14ac:dyDescent="0.2">
      <c r="G136">
        <v>19.219000000000001</v>
      </c>
      <c r="H136">
        <v>0.49680000000000002</v>
      </c>
      <c r="I136">
        <v>0.18690000000000001</v>
      </c>
      <c r="J136">
        <v>19.213699999999999</v>
      </c>
      <c r="K136" t="s">
        <v>85</v>
      </c>
      <c r="L136" t="s">
        <v>47</v>
      </c>
      <c r="M136" t="s">
        <v>57</v>
      </c>
      <c r="N136">
        <v>68.426233241329001</v>
      </c>
      <c r="P136" s="29">
        <v>14</v>
      </c>
      <c r="Q136">
        <v>1</v>
      </c>
      <c r="U136" t="str">
        <f t="shared" si="9"/>
        <v>A14</v>
      </c>
    </row>
    <row r="137" spans="7:21" x14ac:dyDescent="0.2">
      <c r="G137">
        <v>19.302</v>
      </c>
      <c r="H137">
        <v>0.50690000000000002</v>
      </c>
      <c r="I137">
        <v>0.18029999999999999</v>
      </c>
      <c r="P137" s="29"/>
      <c r="Q137">
        <v>1</v>
      </c>
      <c r="U137" t="str">
        <f t="shared" si="9"/>
        <v/>
      </c>
    </row>
    <row r="138" spans="7:21" x14ac:dyDescent="0.2">
      <c r="G138">
        <v>19.401</v>
      </c>
      <c r="H138">
        <v>0.69820000000000004</v>
      </c>
      <c r="I138">
        <v>0.38500000000000001</v>
      </c>
      <c r="P138" s="29"/>
      <c r="U138" t="str">
        <f t="shared" si="9"/>
        <v/>
      </c>
    </row>
    <row r="139" spans="7:21" x14ac:dyDescent="0.2">
      <c r="G139">
        <v>19.452000000000002</v>
      </c>
      <c r="H139">
        <v>3.1951000000000001</v>
      </c>
      <c r="I139">
        <v>1.7545999999999999</v>
      </c>
      <c r="J139">
        <v>19.4499</v>
      </c>
      <c r="K139" t="s">
        <v>46</v>
      </c>
      <c r="L139" t="s">
        <v>47</v>
      </c>
      <c r="M139" t="s">
        <v>57</v>
      </c>
      <c r="N139">
        <v>93.505472712160895</v>
      </c>
      <c r="P139" s="29">
        <v>14</v>
      </c>
      <c r="Q139">
        <v>1</v>
      </c>
      <c r="U139" t="str">
        <f t="shared" si="9"/>
        <v>A14</v>
      </c>
    </row>
    <row r="140" spans="7:21" x14ac:dyDescent="0.2">
      <c r="G140">
        <v>19.581</v>
      </c>
      <c r="H140">
        <v>0.30099999999999999</v>
      </c>
      <c r="I140">
        <v>5.16E-2</v>
      </c>
      <c r="P140" s="29"/>
      <c r="Q140">
        <v>1</v>
      </c>
      <c r="U140" t="str">
        <f t="shared" si="9"/>
        <v/>
      </c>
    </row>
    <row r="141" spans="7:21" x14ac:dyDescent="0.2">
      <c r="G141">
        <v>19.657</v>
      </c>
      <c r="H141">
        <v>0.1782</v>
      </c>
      <c r="I141">
        <v>0.111</v>
      </c>
      <c r="P141" s="29"/>
      <c r="Q141">
        <v>1</v>
      </c>
      <c r="U141" t="str">
        <f t="shared" si="9"/>
        <v/>
      </c>
    </row>
    <row r="142" spans="7:21" x14ac:dyDescent="0.2">
      <c r="G142">
        <v>19.702999999999999</v>
      </c>
      <c r="H142">
        <v>1.0377000000000001</v>
      </c>
      <c r="I142">
        <v>0.37930000000000003</v>
      </c>
      <c r="J142">
        <v>19.6998</v>
      </c>
      <c r="K142" t="s">
        <v>48</v>
      </c>
      <c r="L142" t="s">
        <v>47</v>
      </c>
      <c r="M142" t="s">
        <v>57</v>
      </c>
      <c r="N142">
        <v>91.441621360705398</v>
      </c>
      <c r="P142" s="29">
        <v>14</v>
      </c>
      <c r="Q142">
        <v>1</v>
      </c>
      <c r="U142" t="str">
        <f t="shared" si="9"/>
        <v>A14</v>
      </c>
    </row>
    <row r="143" spans="7:21" x14ac:dyDescent="0.2">
      <c r="G143">
        <v>19.78</v>
      </c>
      <c r="H143">
        <v>0.31659999999999999</v>
      </c>
      <c r="I143">
        <v>0.14019999999999999</v>
      </c>
      <c r="J143">
        <v>19.777699999999999</v>
      </c>
      <c r="K143" t="s">
        <v>48</v>
      </c>
      <c r="L143" t="s">
        <v>47</v>
      </c>
      <c r="M143" t="s">
        <v>57</v>
      </c>
      <c r="N143">
        <v>61.308164542950301</v>
      </c>
      <c r="P143" s="29">
        <v>14</v>
      </c>
      <c r="Q143">
        <v>1</v>
      </c>
      <c r="U143" t="str">
        <f t="shared" si="9"/>
        <v>A14</v>
      </c>
    </row>
    <row r="144" spans="7:21" x14ac:dyDescent="0.2">
      <c r="G144">
        <v>19.919</v>
      </c>
      <c r="H144">
        <v>0.83320000000000005</v>
      </c>
      <c r="I144">
        <v>0.3377</v>
      </c>
      <c r="J144">
        <v>19.916</v>
      </c>
      <c r="K144" t="s">
        <v>43</v>
      </c>
      <c r="L144" t="s">
        <v>44</v>
      </c>
      <c r="M144" t="s">
        <v>57</v>
      </c>
      <c r="N144">
        <v>84.072055759375701</v>
      </c>
      <c r="P144" s="29">
        <v>13</v>
      </c>
      <c r="Q144">
        <v>1</v>
      </c>
      <c r="U144" t="str">
        <f t="shared" si="9"/>
        <v>A13</v>
      </c>
    </row>
    <row r="145" spans="7:21" x14ac:dyDescent="0.2">
      <c r="G145">
        <v>19.972999999999999</v>
      </c>
      <c r="H145">
        <v>0.13739999999999999</v>
      </c>
      <c r="I145">
        <v>7.6899999999999996E-2</v>
      </c>
      <c r="P145" s="29"/>
      <c r="Q145">
        <v>1</v>
      </c>
      <c r="U145" t="str">
        <f t="shared" ref="U145:U208" si="10">_xlfn.CONCAT(M145,P145)</f>
        <v/>
      </c>
    </row>
    <row r="146" spans="7:21" x14ac:dyDescent="0.2">
      <c r="G146">
        <v>20.064</v>
      </c>
      <c r="H146">
        <v>0.59909999999999997</v>
      </c>
      <c r="I146">
        <v>0.15049999999999999</v>
      </c>
      <c r="J146">
        <v>20.061399999999999</v>
      </c>
      <c r="K146" t="s">
        <v>135</v>
      </c>
      <c r="L146" t="s">
        <v>47</v>
      </c>
      <c r="M146" t="s">
        <v>57</v>
      </c>
      <c r="N146">
        <v>77.813539549705695</v>
      </c>
      <c r="P146" s="29">
        <v>14</v>
      </c>
      <c r="Q146">
        <v>1</v>
      </c>
      <c r="U146" t="str">
        <f t="shared" si="10"/>
        <v>A14</v>
      </c>
    </row>
    <row r="147" spans="7:21" x14ac:dyDescent="0.2">
      <c r="G147">
        <v>20.184000000000001</v>
      </c>
      <c r="H147">
        <v>0.63119999999999998</v>
      </c>
      <c r="I147">
        <v>0.16700000000000001</v>
      </c>
      <c r="J147">
        <v>20.180900000000001</v>
      </c>
      <c r="K147" t="s">
        <v>46</v>
      </c>
      <c r="L147" t="s">
        <v>47</v>
      </c>
      <c r="M147" t="s">
        <v>57</v>
      </c>
      <c r="N147">
        <v>60.136646452529398</v>
      </c>
      <c r="P147" s="29">
        <v>14</v>
      </c>
      <c r="Q147">
        <v>1</v>
      </c>
      <c r="U147" t="str">
        <f t="shared" si="10"/>
        <v>A14</v>
      </c>
    </row>
    <row r="148" spans="7:21" x14ac:dyDescent="0.2">
      <c r="G148">
        <v>20.22</v>
      </c>
      <c r="H148">
        <v>0.36649999999999999</v>
      </c>
      <c r="I148">
        <v>0.16120000000000001</v>
      </c>
      <c r="J148">
        <v>20.2211</v>
      </c>
      <c r="K148" t="s">
        <v>45</v>
      </c>
      <c r="L148" t="s">
        <v>44</v>
      </c>
      <c r="M148" t="s">
        <v>57</v>
      </c>
      <c r="N148">
        <v>72.929970777313997</v>
      </c>
      <c r="P148" s="29">
        <v>13</v>
      </c>
      <c r="Q148">
        <v>1</v>
      </c>
      <c r="U148" t="str">
        <f t="shared" si="10"/>
        <v>A13</v>
      </c>
    </row>
    <row r="149" spans="7:21" x14ac:dyDescent="0.2">
      <c r="G149">
        <v>20.321000000000002</v>
      </c>
      <c r="H149">
        <v>0.873</v>
      </c>
      <c r="I149">
        <v>0.2172</v>
      </c>
      <c r="J149">
        <v>20.3201</v>
      </c>
      <c r="K149" t="s">
        <v>46</v>
      </c>
      <c r="L149" t="s">
        <v>47</v>
      </c>
      <c r="M149" t="s">
        <v>57</v>
      </c>
      <c r="N149">
        <v>69.078803081468095</v>
      </c>
      <c r="P149" s="29">
        <v>14</v>
      </c>
      <c r="Q149">
        <v>1</v>
      </c>
      <c r="U149" t="str">
        <f t="shared" si="10"/>
        <v>A14</v>
      </c>
    </row>
    <row r="150" spans="7:21" x14ac:dyDescent="0.2">
      <c r="G150">
        <v>20.446000000000002</v>
      </c>
      <c r="H150">
        <v>0.4788</v>
      </c>
      <c r="I150">
        <v>0.13669999999999999</v>
      </c>
      <c r="P150" s="29"/>
      <c r="Q150">
        <v>1</v>
      </c>
      <c r="U150" t="str">
        <f t="shared" si="10"/>
        <v/>
      </c>
    </row>
    <row r="151" spans="7:21" x14ac:dyDescent="0.2">
      <c r="G151">
        <v>20.51</v>
      </c>
      <c r="H151">
        <v>1.1778999999999999</v>
      </c>
      <c r="I151">
        <v>0.45669999999999999</v>
      </c>
      <c r="J151">
        <v>20.5076</v>
      </c>
      <c r="K151" t="s">
        <v>136</v>
      </c>
      <c r="L151" t="s">
        <v>49</v>
      </c>
      <c r="M151" t="s">
        <v>57</v>
      </c>
      <c r="N151">
        <v>65.905645341808196</v>
      </c>
      <c r="P151" s="29">
        <v>15</v>
      </c>
      <c r="Q151">
        <v>1</v>
      </c>
      <c r="U151" t="str">
        <f t="shared" si="10"/>
        <v>A15</v>
      </c>
    </row>
    <row r="152" spans="7:21" x14ac:dyDescent="0.2">
      <c r="G152">
        <v>20.611000000000001</v>
      </c>
      <c r="H152">
        <v>0.74529999999999996</v>
      </c>
      <c r="I152">
        <v>0.19839999999999999</v>
      </c>
      <c r="J152">
        <v>20.6099</v>
      </c>
      <c r="K152" t="s">
        <v>137</v>
      </c>
      <c r="L152" t="s">
        <v>84</v>
      </c>
      <c r="M152" t="s">
        <v>57</v>
      </c>
      <c r="N152">
        <v>74.022203143863806</v>
      </c>
      <c r="P152" s="29">
        <v>14</v>
      </c>
      <c r="Q152">
        <v>1</v>
      </c>
      <c r="U152" t="str">
        <f t="shared" si="10"/>
        <v>A14</v>
      </c>
    </row>
    <row r="153" spans="7:21" x14ac:dyDescent="0.2">
      <c r="G153">
        <v>20.725999999999999</v>
      </c>
      <c r="H153">
        <v>1.4428000000000001</v>
      </c>
      <c r="I153">
        <v>0.3352</v>
      </c>
      <c r="J153">
        <v>20.729299999999999</v>
      </c>
      <c r="K153" t="s">
        <v>139</v>
      </c>
      <c r="L153" t="s">
        <v>49</v>
      </c>
      <c r="M153" t="s">
        <v>57</v>
      </c>
      <c r="N153">
        <v>67.566487868025305</v>
      </c>
      <c r="P153" s="29">
        <v>15</v>
      </c>
      <c r="Q153">
        <v>1</v>
      </c>
      <c r="U153" t="str">
        <f t="shared" si="10"/>
        <v>A15</v>
      </c>
    </row>
    <row r="154" spans="7:21" x14ac:dyDescent="0.2">
      <c r="G154">
        <v>20.811</v>
      </c>
      <c r="H154">
        <v>1.5308999999999999</v>
      </c>
      <c r="I154">
        <v>0.3301</v>
      </c>
      <c r="J154">
        <v>20.8126</v>
      </c>
      <c r="K154" t="s">
        <v>138</v>
      </c>
      <c r="L154" t="s">
        <v>84</v>
      </c>
      <c r="M154" t="s">
        <v>57</v>
      </c>
      <c r="N154">
        <v>78.631312343671695</v>
      </c>
      <c r="P154" s="29">
        <v>14</v>
      </c>
      <c r="Q154">
        <v>1</v>
      </c>
      <c r="U154" t="str">
        <f t="shared" si="10"/>
        <v>A14</v>
      </c>
    </row>
    <row r="155" spans="7:21" x14ac:dyDescent="0.2">
      <c r="G155">
        <v>20.925000000000001</v>
      </c>
      <c r="H155">
        <v>0.997</v>
      </c>
      <c r="I155">
        <v>0.38669999999999999</v>
      </c>
      <c r="J155">
        <v>20.923500000000001</v>
      </c>
      <c r="K155" t="s">
        <v>87</v>
      </c>
      <c r="L155" t="s">
        <v>86</v>
      </c>
      <c r="M155" t="s">
        <v>57</v>
      </c>
      <c r="N155">
        <v>73.812160935621094</v>
      </c>
      <c r="P155" s="29">
        <v>15</v>
      </c>
      <c r="Q155">
        <v>1</v>
      </c>
      <c r="U155" t="str">
        <f t="shared" si="10"/>
        <v>A15</v>
      </c>
    </row>
    <row r="156" spans="7:21" x14ac:dyDescent="0.2">
      <c r="G156">
        <v>21.018999999999998</v>
      </c>
      <c r="H156">
        <v>0.56130000000000002</v>
      </c>
      <c r="I156">
        <v>0.13339999999999999</v>
      </c>
      <c r="P156" s="29"/>
      <c r="Q156">
        <v>1</v>
      </c>
      <c r="U156" t="str">
        <f t="shared" si="10"/>
        <v/>
      </c>
    </row>
    <row r="157" spans="7:21" x14ac:dyDescent="0.2">
      <c r="G157">
        <v>21.111000000000001</v>
      </c>
      <c r="H157">
        <v>0.26129999999999998</v>
      </c>
      <c r="I157">
        <v>0.09</v>
      </c>
      <c r="P157" s="29"/>
      <c r="Q157">
        <v>1</v>
      </c>
      <c r="U157" t="str">
        <f t="shared" si="10"/>
        <v/>
      </c>
    </row>
    <row r="158" spans="7:21" x14ac:dyDescent="0.2">
      <c r="G158">
        <v>21.172000000000001</v>
      </c>
      <c r="H158">
        <v>0.4042</v>
      </c>
      <c r="I158">
        <v>0.1346</v>
      </c>
      <c r="J158">
        <v>21.1678</v>
      </c>
      <c r="K158" t="s">
        <v>87</v>
      </c>
      <c r="L158" t="s">
        <v>86</v>
      </c>
      <c r="M158" t="s">
        <v>57</v>
      </c>
      <c r="N158">
        <v>71.167750272579696</v>
      </c>
      <c r="P158" s="29">
        <v>15</v>
      </c>
      <c r="Q158">
        <v>1</v>
      </c>
      <c r="U158" t="str">
        <f t="shared" si="10"/>
        <v>A15</v>
      </c>
    </row>
    <row r="159" spans="7:21" x14ac:dyDescent="0.2">
      <c r="G159">
        <v>21.239000000000001</v>
      </c>
      <c r="H159">
        <v>0.30780000000000002</v>
      </c>
      <c r="I159">
        <v>0.14080000000000001</v>
      </c>
      <c r="P159" s="29"/>
      <c r="Q159">
        <v>1</v>
      </c>
      <c r="U159" t="str">
        <f t="shared" si="10"/>
        <v/>
      </c>
    </row>
    <row r="160" spans="7:21" x14ac:dyDescent="0.2">
      <c r="G160">
        <v>21.29</v>
      </c>
      <c r="H160">
        <v>0.14779999999999999</v>
      </c>
      <c r="I160">
        <v>5.9900000000000002E-2</v>
      </c>
      <c r="P160" s="29"/>
      <c r="Q160">
        <v>1</v>
      </c>
      <c r="U160" t="str">
        <f t="shared" si="10"/>
        <v/>
      </c>
    </row>
    <row r="161" spans="7:21" x14ac:dyDescent="0.2">
      <c r="G161">
        <v>21.370999999999999</v>
      </c>
      <c r="H161">
        <v>0.44369999999999998</v>
      </c>
      <c r="I161">
        <v>0.17730000000000001</v>
      </c>
      <c r="J161">
        <v>21.3613</v>
      </c>
      <c r="K161" t="s">
        <v>136</v>
      </c>
      <c r="L161" t="s">
        <v>49</v>
      </c>
      <c r="M161" t="s">
        <v>57</v>
      </c>
      <c r="N161">
        <v>60.415031176596599</v>
      </c>
      <c r="P161" s="29">
        <v>15</v>
      </c>
      <c r="Q161">
        <v>1</v>
      </c>
      <c r="U161" t="str">
        <f t="shared" si="10"/>
        <v>A15</v>
      </c>
    </row>
    <row r="162" spans="7:21" x14ac:dyDescent="0.2">
      <c r="G162">
        <v>21.408999999999999</v>
      </c>
      <c r="H162">
        <v>0.67530000000000001</v>
      </c>
      <c r="I162">
        <v>0.30869999999999997</v>
      </c>
      <c r="J162">
        <v>21.408200000000001</v>
      </c>
      <c r="K162" t="s">
        <v>140</v>
      </c>
      <c r="L162" t="s">
        <v>89</v>
      </c>
      <c r="M162" t="s">
        <v>57</v>
      </c>
      <c r="N162">
        <v>61.096353079894797</v>
      </c>
      <c r="P162" s="29">
        <v>16</v>
      </c>
      <c r="Q162">
        <v>1</v>
      </c>
      <c r="U162" t="str">
        <f t="shared" si="10"/>
        <v>A16</v>
      </c>
    </row>
    <row r="163" spans="7:21" x14ac:dyDescent="0.2">
      <c r="G163">
        <v>21.463000000000001</v>
      </c>
      <c r="H163">
        <v>0.1762</v>
      </c>
      <c r="I163">
        <v>0.1164</v>
      </c>
      <c r="P163" s="29"/>
      <c r="U163" t="str">
        <f t="shared" si="10"/>
        <v/>
      </c>
    </row>
    <row r="164" spans="7:21" x14ac:dyDescent="0.2">
      <c r="G164">
        <v>21.501999999999999</v>
      </c>
      <c r="H164">
        <v>0.59199999999999997</v>
      </c>
      <c r="I164">
        <v>0.25480000000000003</v>
      </c>
      <c r="P164" s="29"/>
      <c r="U164" t="str">
        <f t="shared" si="10"/>
        <v/>
      </c>
    </row>
    <row r="165" spans="7:21" x14ac:dyDescent="0.2">
      <c r="G165">
        <v>21.56</v>
      </c>
      <c r="H165">
        <v>0.67230000000000001</v>
      </c>
      <c r="I165">
        <v>0.2225</v>
      </c>
      <c r="P165" s="29"/>
      <c r="U165" t="str">
        <f t="shared" si="10"/>
        <v/>
      </c>
    </row>
    <row r="166" spans="7:21" x14ac:dyDescent="0.2">
      <c r="G166">
        <v>21.687999999999999</v>
      </c>
      <c r="H166">
        <v>0.48559999999999998</v>
      </c>
      <c r="I166">
        <v>0.1578</v>
      </c>
      <c r="P166" s="29"/>
      <c r="U166" t="str">
        <f t="shared" si="10"/>
        <v/>
      </c>
    </row>
    <row r="167" spans="7:21" x14ac:dyDescent="0.2">
      <c r="G167">
        <v>21.731999999999999</v>
      </c>
      <c r="H167">
        <v>0.35360000000000003</v>
      </c>
      <c r="I167">
        <v>0.14050000000000001</v>
      </c>
      <c r="P167" s="29"/>
      <c r="U167" t="str">
        <f t="shared" si="10"/>
        <v/>
      </c>
    </row>
    <row r="168" spans="7:21" x14ac:dyDescent="0.2">
      <c r="G168">
        <v>21.788</v>
      </c>
      <c r="H168">
        <v>0.40529999999999999</v>
      </c>
      <c r="I168">
        <v>0.17230000000000001</v>
      </c>
      <c r="P168" s="29"/>
      <c r="U168" t="str">
        <f t="shared" si="10"/>
        <v/>
      </c>
    </row>
    <row r="169" spans="7:21" x14ac:dyDescent="0.2">
      <c r="G169">
        <v>21.85</v>
      </c>
      <c r="H169">
        <v>0.30349999999999999</v>
      </c>
      <c r="I169">
        <v>0.12920000000000001</v>
      </c>
      <c r="P169" s="29"/>
      <c r="U169" t="str">
        <f t="shared" si="10"/>
        <v/>
      </c>
    </row>
    <row r="170" spans="7:21" x14ac:dyDescent="0.2">
      <c r="G170">
        <v>21.923999999999999</v>
      </c>
      <c r="H170">
        <v>0.74009999999999998</v>
      </c>
      <c r="I170">
        <v>0.14399999999999999</v>
      </c>
      <c r="P170" s="29"/>
      <c r="U170" t="str">
        <f t="shared" si="10"/>
        <v/>
      </c>
    </row>
    <row r="171" spans="7:21" x14ac:dyDescent="0.2">
      <c r="G171">
        <v>22.068000000000001</v>
      </c>
      <c r="H171">
        <v>0.59699999999999998</v>
      </c>
      <c r="I171">
        <v>0.14330000000000001</v>
      </c>
      <c r="P171" s="29"/>
      <c r="Q171">
        <v>1</v>
      </c>
      <c r="U171" t="str">
        <f t="shared" si="10"/>
        <v/>
      </c>
    </row>
    <row r="172" spans="7:21" x14ac:dyDescent="0.2">
      <c r="G172">
        <v>22.141999999999999</v>
      </c>
      <c r="H172">
        <v>0.38540000000000002</v>
      </c>
      <c r="I172">
        <v>0.1323</v>
      </c>
      <c r="P172" s="29"/>
      <c r="Q172">
        <v>1</v>
      </c>
      <c r="U172" t="str">
        <f t="shared" si="10"/>
        <v/>
      </c>
    </row>
    <row r="173" spans="7:21" x14ac:dyDescent="0.2">
      <c r="G173">
        <v>22.207000000000001</v>
      </c>
      <c r="H173">
        <v>0.71050000000000002</v>
      </c>
      <c r="I173">
        <v>0.19470000000000001</v>
      </c>
      <c r="P173" s="29"/>
      <c r="Q173">
        <v>1</v>
      </c>
      <c r="U173" t="str">
        <f t="shared" si="10"/>
        <v/>
      </c>
    </row>
    <row r="174" spans="7:21" x14ac:dyDescent="0.2">
      <c r="G174">
        <v>22.305</v>
      </c>
      <c r="H174">
        <v>0.60560000000000003</v>
      </c>
      <c r="I174">
        <v>0.24909999999999999</v>
      </c>
      <c r="P174" s="29"/>
      <c r="Q174">
        <v>1</v>
      </c>
      <c r="U174" t="str">
        <f t="shared" si="10"/>
        <v/>
      </c>
    </row>
    <row r="175" spans="7:21" x14ac:dyDescent="0.2">
      <c r="G175">
        <v>22.356000000000002</v>
      </c>
      <c r="H175">
        <v>0.21010000000000001</v>
      </c>
      <c r="I175">
        <v>0.1033</v>
      </c>
      <c r="P175" s="29"/>
      <c r="Q175">
        <v>1</v>
      </c>
      <c r="U175" t="str">
        <f t="shared" si="10"/>
        <v/>
      </c>
    </row>
    <row r="176" spans="7:21" x14ac:dyDescent="0.2">
      <c r="G176">
        <v>22.408999999999999</v>
      </c>
      <c r="H176">
        <v>0.55900000000000005</v>
      </c>
      <c r="I176">
        <v>0.21290000000000001</v>
      </c>
      <c r="P176" s="29"/>
      <c r="Q176">
        <v>1</v>
      </c>
      <c r="U176" t="str">
        <f t="shared" si="10"/>
        <v/>
      </c>
    </row>
    <row r="177" spans="7:21" x14ac:dyDescent="0.2">
      <c r="G177">
        <v>22.48</v>
      </c>
      <c r="H177">
        <v>0.17649999999999999</v>
      </c>
      <c r="I177">
        <v>5.7099999999999998E-2</v>
      </c>
      <c r="P177" s="29"/>
      <c r="Q177">
        <v>1</v>
      </c>
      <c r="U177" t="str">
        <f t="shared" si="10"/>
        <v/>
      </c>
    </row>
    <row r="178" spans="7:21" x14ac:dyDescent="0.2">
      <c r="G178">
        <v>22.600999999999999</v>
      </c>
      <c r="H178">
        <v>0.48359999999999997</v>
      </c>
      <c r="I178">
        <v>0.1368</v>
      </c>
      <c r="P178" s="29"/>
      <c r="Q178">
        <v>1</v>
      </c>
      <c r="U178" t="str">
        <f t="shared" si="10"/>
        <v/>
      </c>
    </row>
    <row r="179" spans="7:21" x14ac:dyDescent="0.2">
      <c r="G179">
        <v>22.73</v>
      </c>
      <c r="H179">
        <v>0.32340000000000002</v>
      </c>
      <c r="I179">
        <v>9.3100000000000002E-2</v>
      </c>
      <c r="P179" s="29"/>
      <c r="Q179">
        <v>1</v>
      </c>
      <c r="U179" t="str">
        <f t="shared" si="10"/>
        <v/>
      </c>
    </row>
    <row r="180" spans="7:21" x14ac:dyDescent="0.2">
      <c r="G180">
        <v>22.805</v>
      </c>
      <c r="H180">
        <v>7.9699999999999993E-2</v>
      </c>
      <c r="I180">
        <v>3.3500000000000002E-2</v>
      </c>
      <c r="P180" s="29"/>
      <c r="Q180">
        <v>1</v>
      </c>
      <c r="U180" t="str">
        <f t="shared" si="10"/>
        <v/>
      </c>
    </row>
    <row r="181" spans="7:21" x14ac:dyDescent="0.2">
      <c r="G181">
        <v>22.882999999999999</v>
      </c>
      <c r="H181">
        <v>9.0399999999999994E-2</v>
      </c>
      <c r="I181">
        <v>3.6600000000000001E-2</v>
      </c>
      <c r="P181" s="29"/>
      <c r="Q181">
        <v>1</v>
      </c>
      <c r="U181" t="str">
        <f t="shared" si="10"/>
        <v/>
      </c>
    </row>
    <row r="182" spans="7:21" x14ac:dyDescent="0.2">
      <c r="G182">
        <v>22.959</v>
      </c>
      <c r="H182">
        <v>0.16350000000000001</v>
      </c>
      <c r="I182">
        <v>6.6299999999999998E-2</v>
      </c>
      <c r="P182" s="29"/>
      <c r="Q182">
        <v>1</v>
      </c>
      <c r="U182" t="str">
        <f t="shared" si="10"/>
        <v/>
      </c>
    </row>
    <row r="183" spans="7:21" x14ac:dyDescent="0.2">
      <c r="G183">
        <v>23.045999999999999</v>
      </c>
      <c r="H183">
        <v>0.29559999999999997</v>
      </c>
      <c r="I183">
        <v>7.6200000000000004E-2</v>
      </c>
      <c r="P183" s="29"/>
      <c r="Q183">
        <v>1</v>
      </c>
      <c r="U183" t="str">
        <f t="shared" si="10"/>
        <v/>
      </c>
    </row>
    <row r="184" spans="7:21" x14ac:dyDescent="0.2">
      <c r="G184">
        <v>23.152000000000001</v>
      </c>
      <c r="H184">
        <v>0.5464</v>
      </c>
      <c r="I184">
        <v>0.12909999999999999</v>
      </c>
      <c r="P184" s="29"/>
      <c r="Q184">
        <v>1</v>
      </c>
      <c r="U184" t="str">
        <f t="shared" si="10"/>
        <v/>
      </c>
    </row>
    <row r="185" spans="7:21" x14ac:dyDescent="0.2">
      <c r="G185">
        <v>23.228000000000002</v>
      </c>
      <c r="H185">
        <v>0.12139999999999999</v>
      </c>
      <c r="I185">
        <v>6.1199999999999997E-2</v>
      </c>
      <c r="P185" s="29"/>
      <c r="Q185">
        <v>1</v>
      </c>
      <c r="U185" t="str">
        <f t="shared" si="10"/>
        <v/>
      </c>
    </row>
    <row r="186" spans="7:21" x14ac:dyDescent="0.2">
      <c r="G186">
        <v>23.271000000000001</v>
      </c>
      <c r="H186">
        <v>0.159</v>
      </c>
      <c r="I186">
        <v>6.5000000000000002E-2</v>
      </c>
      <c r="P186" s="29"/>
      <c r="Q186">
        <v>1</v>
      </c>
      <c r="U186" t="str">
        <f t="shared" si="10"/>
        <v/>
      </c>
    </row>
    <row r="187" spans="7:21" x14ac:dyDescent="0.2">
      <c r="G187">
        <v>23.314</v>
      </c>
      <c r="H187">
        <v>0.1113</v>
      </c>
      <c r="I187">
        <v>6.1699999999999998E-2</v>
      </c>
      <c r="P187" s="29"/>
      <c r="Q187">
        <v>1</v>
      </c>
      <c r="U187" t="str">
        <f t="shared" si="10"/>
        <v/>
      </c>
    </row>
    <row r="188" spans="7:21" x14ac:dyDescent="0.2">
      <c r="G188">
        <v>23.370999999999999</v>
      </c>
      <c r="H188">
        <v>0.30570000000000003</v>
      </c>
      <c r="I188">
        <v>0.1106</v>
      </c>
      <c r="J188">
        <v>23.3721</v>
      </c>
      <c r="K188" t="s">
        <v>141</v>
      </c>
      <c r="L188" t="s">
        <v>90</v>
      </c>
      <c r="M188" t="s">
        <v>57</v>
      </c>
      <c r="N188">
        <v>73.116104018717493</v>
      </c>
      <c r="P188" s="29">
        <v>15</v>
      </c>
      <c r="Q188">
        <v>1</v>
      </c>
      <c r="U188" t="str">
        <f t="shared" si="10"/>
        <v>A15</v>
      </c>
    </row>
    <row r="189" spans="7:21" x14ac:dyDescent="0.2">
      <c r="G189">
        <v>23.434999999999999</v>
      </c>
      <c r="H189">
        <v>0.55920000000000003</v>
      </c>
      <c r="I189">
        <v>0.1691</v>
      </c>
      <c r="J189">
        <v>23.436800000000002</v>
      </c>
      <c r="K189" t="s">
        <v>142</v>
      </c>
      <c r="L189" t="s">
        <v>90</v>
      </c>
      <c r="M189" t="s">
        <v>57</v>
      </c>
      <c r="N189">
        <v>88.1856133719768</v>
      </c>
      <c r="P189" s="29">
        <v>15</v>
      </c>
      <c r="Q189">
        <v>1</v>
      </c>
      <c r="U189" t="str">
        <f t="shared" si="10"/>
        <v>A15</v>
      </c>
    </row>
    <row r="190" spans="7:21" x14ac:dyDescent="0.2">
      <c r="G190">
        <v>23.532</v>
      </c>
      <c r="H190">
        <v>0.26569999999999999</v>
      </c>
      <c r="I190">
        <v>9.4600000000000004E-2</v>
      </c>
      <c r="P190" s="29"/>
      <c r="Q190">
        <v>1</v>
      </c>
      <c r="U190" t="str">
        <f t="shared" si="10"/>
        <v/>
      </c>
    </row>
    <row r="191" spans="7:21" x14ac:dyDescent="0.2">
      <c r="G191">
        <v>23.640999999999998</v>
      </c>
      <c r="H191">
        <v>0.53339999999999999</v>
      </c>
      <c r="I191">
        <v>0.1067</v>
      </c>
      <c r="P191" s="29"/>
      <c r="Q191">
        <v>1</v>
      </c>
      <c r="U191" t="str">
        <f t="shared" si="10"/>
        <v/>
      </c>
    </row>
    <row r="192" spans="7:21" x14ac:dyDescent="0.2">
      <c r="G192">
        <v>23.690999999999999</v>
      </c>
      <c r="H192">
        <v>0.48520000000000002</v>
      </c>
      <c r="I192">
        <v>0.1115</v>
      </c>
      <c r="J192">
        <v>23.685700000000001</v>
      </c>
      <c r="K192" t="s">
        <v>143</v>
      </c>
      <c r="L192" t="s">
        <v>90</v>
      </c>
      <c r="M192" t="s">
        <v>57</v>
      </c>
      <c r="N192">
        <v>70.773908800235503</v>
      </c>
      <c r="P192" s="29">
        <v>15</v>
      </c>
      <c r="Q192">
        <v>1</v>
      </c>
      <c r="U192" t="str">
        <f t="shared" si="10"/>
        <v>A15</v>
      </c>
    </row>
    <row r="193" spans="7:21" x14ac:dyDescent="0.2">
      <c r="G193">
        <v>23.800999999999998</v>
      </c>
      <c r="H193">
        <v>0.1837</v>
      </c>
      <c r="I193">
        <v>5.21E-2</v>
      </c>
      <c r="P193" s="29"/>
      <c r="Q193">
        <v>1</v>
      </c>
      <c r="U193" t="str">
        <f t="shared" si="10"/>
        <v/>
      </c>
    </row>
    <row r="194" spans="7:21" x14ac:dyDescent="0.2">
      <c r="G194">
        <v>23.972999999999999</v>
      </c>
      <c r="H194">
        <v>0.26500000000000001</v>
      </c>
      <c r="I194">
        <v>6.0699999999999997E-2</v>
      </c>
      <c r="P194" s="29"/>
      <c r="Q194">
        <v>1</v>
      </c>
      <c r="U194" t="str">
        <f t="shared" si="10"/>
        <v/>
      </c>
    </row>
    <row r="195" spans="7:21" x14ac:dyDescent="0.2">
      <c r="G195">
        <v>24.068000000000001</v>
      </c>
      <c r="H195">
        <v>0.2056</v>
      </c>
      <c r="I195">
        <v>5.0099999999999999E-2</v>
      </c>
      <c r="P195" s="29"/>
      <c r="Q195">
        <v>1</v>
      </c>
      <c r="U195" t="str">
        <f t="shared" si="10"/>
        <v/>
      </c>
    </row>
    <row r="196" spans="7:21" x14ac:dyDescent="0.2">
      <c r="G196">
        <v>24.216000000000001</v>
      </c>
      <c r="H196">
        <v>6.3500000000000001E-2</v>
      </c>
      <c r="I196">
        <v>3.0300000000000001E-2</v>
      </c>
      <c r="P196" s="29"/>
      <c r="Q196">
        <v>1</v>
      </c>
      <c r="U196" t="str">
        <f t="shared" si="10"/>
        <v/>
      </c>
    </row>
    <row r="197" spans="7:21" x14ac:dyDescent="0.2">
      <c r="G197">
        <v>24.274999999999999</v>
      </c>
      <c r="H197">
        <v>8.1900000000000001E-2</v>
      </c>
      <c r="I197">
        <v>4.2999999999999997E-2</v>
      </c>
      <c r="P197" s="29"/>
      <c r="Q197">
        <v>1</v>
      </c>
      <c r="U197" t="str">
        <f t="shared" si="10"/>
        <v/>
      </c>
    </row>
    <row r="198" spans="7:21" x14ac:dyDescent="0.2">
      <c r="G198">
        <v>24.343</v>
      </c>
      <c r="H198">
        <v>7.8600000000000003E-2</v>
      </c>
      <c r="I198">
        <v>3.7100000000000001E-2</v>
      </c>
      <c r="P198" s="29"/>
      <c r="Q198">
        <v>1</v>
      </c>
      <c r="U198" t="str">
        <f t="shared" si="10"/>
        <v/>
      </c>
    </row>
    <row r="199" spans="7:21" x14ac:dyDescent="0.2">
      <c r="G199">
        <v>24.449000000000002</v>
      </c>
      <c r="H199">
        <v>0.27900000000000003</v>
      </c>
      <c r="I199">
        <v>8.0600000000000005E-2</v>
      </c>
      <c r="P199" s="29"/>
      <c r="Q199">
        <v>1</v>
      </c>
      <c r="U199" t="str">
        <f t="shared" si="10"/>
        <v/>
      </c>
    </row>
    <row r="200" spans="7:21" x14ac:dyDescent="0.2">
      <c r="G200">
        <v>24.542000000000002</v>
      </c>
      <c r="H200">
        <v>0.37780000000000002</v>
      </c>
      <c r="I200">
        <v>0.10009999999999999</v>
      </c>
      <c r="P200" s="29"/>
      <c r="Q200">
        <v>1</v>
      </c>
      <c r="U200" t="str">
        <f t="shared" si="10"/>
        <v/>
      </c>
    </row>
    <row r="201" spans="7:21" x14ac:dyDescent="0.2">
      <c r="G201">
        <v>24.670999999999999</v>
      </c>
      <c r="H201">
        <v>0.13150000000000001</v>
      </c>
      <c r="I201">
        <v>5.3199999999999997E-2</v>
      </c>
      <c r="P201" s="29"/>
      <c r="Q201">
        <v>1</v>
      </c>
      <c r="U201" t="str">
        <f t="shared" si="10"/>
        <v/>
      </c>
    </row>
    <row r="202" spans="7:21" x14ac:dyDescent="0.2">
      <c r="G202">
        <v>24.74</v>
      </c>
      <c r="H202">
        <v>0.85389999999999999</v>
      </c>
      <c r="I202">
        <v>0.2039</v>
      </c>
      <c r="J202">
        <v>24.734999999999999</v>
      </c>
      <c r="K202" t="s">
        <v>144</v>
      </c>
      <c r="L202" t="s">
        <v>92</v>
      </c>
      <c r="M202" t="s">
        <v>57</v>
      </c>
      <c r="N202">
        <v>86.128488282754901</v>
      </c>
      <c r="P202" s="29">
        <v>16</v>
      </c>
      <c r="Q202">
        <v>1</v>
      </c>
      <c r="U202" t="str">
        <f t="shared" si="10"/>
        <v>A16</v>
      </c>
    </row>
    <row r="203" spans="7:21" x14ac:dyDescent="0.2">
      <c r="G203">
        <v>24.901</v>
      </c>
      <c r="H203">
        <v>0.56440000000000001</v>
      </c>
      <c r="I203">
        <v>0.15</v>
      </c>
      <c r="J203">
        <v>24.898599999999998</v>
      </c>
      <c r="K203" t="s">
        <v>91</v>
      </c>
      <c r="L203" t="s">
        <v>92</v>
      </c>
      <c r="M203" t="s">
        <v>57</v>
      </c>
      <c r="N203">
        <v>72.790839530851997</v>
      </c>
      <c r="P203" s="29">
        <v>16</v>
      </c>
      <c r="Q203">
        <v>1</v>
      </c>
      <c r="U203" t="str">
        <f t="shared" si="10"/>
        <v>A16</v>
      </c>
    </row>
    <row r="204" spans="7:21" x14ac:dyDescent="0.2">
      <c r="G204">
        <v>25.027000000000001</v>
      </c>
      <c r="H204">
        <v>0.19289999999999999</v>
      </c>
      <c r="I204">
        <v>6.9699999999999998E-2</v>
      </c>
      <c r="P204" s="29"/>
      <c r="Q204">
        <v>1</v>
      </c>
      <c r="U204" t="str">
        <f t="shared" si="10"/>
        <v/>
      </c>
    </row>
    <row r="205" spans="7:21" x14ac:dyDescent="0.2">
      <c r="G205">
        <v>25.154</v>
      </c>
      <c r="H205">
        <v>0.438</v>
      </c>
      <c r="I205">
        <v>0.1002</v>
      </c>
      <c r="P205" s="29"/>
      <c r="Q205">
        <v>1</v>
      </c>
      <c r="U205" t="str">
        <f t="shared" si="10"/>
        <v/>
      </c>
    </row>
    <row r="206" spans="7:21" x14ac:dyDescent="0.2">
      <c r="G206">
        <v>25.236000000000001</v>
      </c>
      <c r="H206">
        <v>0.27800000000000002</v>
      </c>
      <c r="I206">
        <v>0.1147</v>
      </c>
      <c r="P206" s="29"/>
      <c r="Q206">
        <v>1</v>
      </c>
      <c r="U206" t="str">
        <f t="shared" si="10"/>
        <v/>
      </c>
    </row>
    <row r="207" spans="7:21" x14ac:dyDescent="0.2">
      <c r="G207">
        <v>25.408999999999999</v>
      </c>
      <c r="H207">
        <v>0.2273</v>
      </c>
      <c r="I207">
        <v>7.17E-2</v>
      </c>
      <c r="P207" s="29"/>
      <c r="Q207">
        <v>1</v>
      </c>
      <c r="U207" t="str">
        <f t="shared" si="10"/>
        <v/>
      </c>
    </row>
    <row r="208" spans="7:21" x14ac:dyDescent="0.2">
      <c r="G208">
        <v>25.515000000000001</v>
      </c>
      <c r="H208">
        <v>0.1842</v>
      </c>
      <c r="I208">
        <v>7.9799999999999996E-2</v>
      </c>
      <c r="P208" s="29"/>
      <c r="Q208">
        <v>1</v>
      </c>
      <c r="U208" t="str">
        <f t="shared" si="10"/>
        <v/>
      </c>
    </row>
    <row r="209" spans="7:21" x14ac:dyDescent="0.2">
      <c r="G209">
        <v>25.544</v>
      </c>
      <c r="H209">
        <v>0.2485</v>
      </c>
      <c r="I209">
        <v>7.1599999999999997E-2</v>
      </c>
      <c r="P209" s="29"/>
      <c r="Q209">
        <v>1</v>
      </c>
      <c r="U209" t="str">
        <f t="shared" ref="U209:U240" si="11">_xlfn.CONCAT(M209,P209)</f>
        <v/>
      </c>
    </row>
    <row r="210" spans="7:21" x14ac:dyDescent="0.2">
      <c r="G210">
        <v>25.652000000000001</v>
      </c>
      <c r="H210">
        <v>0.192</v>
      </c>
      <c r="I210">
        <v>6.3700000000000007E-2</v>
      </c>
      <c r="P210" s="29"/>
      <c r="Q210">
        <v>1</v>
      </c>
      <c r="U210" t="str">
        <f t="shared" si="11"/>
        <v/>
      </c>
    </row>
    <row r="211" spans="7:21" x14ac:dyDescent="0.2">
      <c r="G211">
        <v>25.731999999999999</v>
      </c>
      <c r="H211">
        <v>0.1195</v>
      </c>
      <c r="I211">
        <v>0.06</v>
      </c>
      <c r="P211" s="29"/>
      <c r="Q211">
        <v>1</v>
      </c>
      <c r="U211" t="str">
        <f t="shared" si="11"/>
        <v/>
      </c>
    </row>
    <row r="212" spans="7:21" x14ac:dyDescent="0.2">
      <c r="G212">
        <v>25.843</v>
      </c>
      <c r="H212">
        <v>0.27329999999999999</v>
      </c>
      <c r="I212">
        <v>7.8100000000000003E-2</v>
      </c>
      <c r="P212" s="29"/>
      <c r="Q212">
        <v>1</v>
      </c>
      <c r="U212" t="str">
        <f t="shared" si="11"/>
        <v/>
      </c>
    </row>
    <row r="213" spans="7:21" x14ac:dyDescent="0.2">
      <c r="G213">
        <v>25.984999999999999</v>
      </c>
      <c r="H213">
        <v>0.29330000000000001</v>
      </c>
      <c r="I213">
        <v>5.0299999999999997E-2</v>
      </c>
      <c r="J213">
        <v>25.938099999999999</v>
      </c>
      <c r="K213" t="s">
        <v>50</v>
      </c>
      <c r="L213" t="s">
        <v>51</v>
      </c>
      <c r="M213" t="s">
        <v>57</v>
      </c>
      <c r="N213">
        <v>64.097357056198902</v>
      </c>
      <c r="P213" s="29">
        <v>17</v>
      </c>
      <c r="Q213">
        <v>1</v>
      </c>
      <c r="U213" t="str">
        <f t="shared" si="11"/>
        <v>A17</v>
      </c>
    </row>
    <row r="214" spans="7:21" x14ac:dyDescent="0.2">
      <c r="G214">
        <v>26.09</v>
      </c>
      <c r="H214">
        <v>0.13539999999999999</v>
      </c>
      <c r="I214">
        <v>3.5799999999999998E-2</v>
      </c>
      <c r="P214" s="29"/>
      <c r="Q214">
        <v>1</v>
      </c>
      <c r="U214" t="str">
        <f t="shared" si="11"/>
        <v/>
      </c>
    </row>
    <row r="215" spans="7:21" x14ac:dyDescent="0.2">
      <c r="G215">
        <v>26.18</v>
      </c>
      <c r="H215">
        <v>0.19650000000000001</v>
      </c>
      <c r="I215">
        <v>4.6399999999999997E-2</v>
      </c>
      <c r="P215" s="29"/>
      <c r="Q215">
        <v>1</v>
      </c>
      <c r="U215" t="str">
        <f t="shared" si="11"/>
        <v/>
      </c>
    </row>
    <row r="216" spans="7:21" x14ac:dyDescent="0.2">
      <c r="G216">
        <v>26.268000000000001</v>
      </c>
      <c r="H216">
        <v>0.25690000000000002</v>
      </c>
      <c r="I216">
        <v>0.10879999999999999</v>
      </c>
      <c r="P216" s="29"/>
      <c r="Q216">
        <v>1</v>
      </c>
      <c r="U216" t="str">
        <f t="shared" si="11"/>
        <v/>
      </c>
    </row>
    <row r="217" spans="7:21" x14ac:dyDescent="0.2">
      <c r="G217">
        <v>26.327999999999999</v>
      </c>
      <c r="H217">
        <v>0.1145</v>
      </c>
      <c r="I217">
        <v>4.9599999999999998E-2</v>
      </c>
      <c r="P217" s="29"/>
      <c r="Q217">
        <v>1</v>
      </c>
      <c r="U217" t="str">
        <f t="shared" si="11"/>
        <v/>
      </c>
    </row>
    <row r="218" spans="7:21" x14ac:dyDescent="0.2">
      <c r="G218">
        <v>26.402000000000001</v>
      </c>
      <c r="H218">
        <v>0.15010000000000001</v>
      </c>
      <c r="I218">
        <v>5.5E-2</v>
      </c>
      <c r="P218" s="29"/>
      <c r="Q218">
        <v>1</v>
      </c>
      <c r="U218" t="str">
        <f t="shared" si="11"/>
        <v/>
      </c>
    </row>
    <row r="219" spans="7:21" x14ac:dyDescent="0.2">
      <c r="G219">
        <v>26.469000000000001</v>
      </c>
      <c r="H219">
        <v>6.8500000000000005E-2</v>
      </c>
      <c r="I219">
        <v>2.35E-2</v>
      </c>
      <c r="P219" s="29"/>
      <c r="Q219">
        <v>1</v>
      </c>
      <c r="U219" t="str">
        <f t="shared" si="11"/>
        <v/>
      </c>
    </row>
    <row r="220" spans="7:21" x14ac:dyDescent="0.2">
      <c r="G220">
        <v>26.515000000000001</v>
      </c>
      <c r="H220">
        <v>6.2799999999999995E-2</v>
      </c>
      <c r="I220">
        <v>3.8399999999999997E-2</v>
      </c>
      <c r="P220" s="29"/>
      <c r="Q220">
        <v>1</v>
      </c>
      <c r="U220" t="str">
        <f t="shared" si="11"/>
        <v/>
      </c>
    </row>
    <row r="221" spans="7:21" x14ac:dyDescent="0.2">
      <c r="G221">
        <v>26.632999999999999</v>
      </c>
      <c r="H221">
        <v>0.29310000000000003</v>
      </c>
      <c r="I221">
        <v>0.1125</v>
      </c>
      <c r="J221">
        <v>26.632200000000001</v>
      </c>
      <c r="K221" t="s">
        <v>145</v>
      </c>
      <c r="L221" t="s">
        <v>51</v>
      </c>
      <c r="M221" t="s">
        <v>57</v>
      </c>
      <c r="N221">
        <v>74.286708446381994</v>
      </c>
      <c r="P221" s="29">
        <v>17</v>
      </c>
      <c r="Q221">
        <v>1</v>
      </c>
      <c r="U221" t="str">
        <f t="shared" si="11"/>
        <v>A17</v>
      </c>
    </row>
    <row r="222" spans="7:21" x14ac:dyDescent="0.2">
      <c r="G222">
        <v>26.69</v>
      </c>
      <c r="H222">
        <v>0.27060000000000001</v>
      </c>
      <c r="I222">
        <v>8.7599999999999997E-2</v>
      </c>
      <c r="P222" s="29"/>
    </row>
    <row r="223" spans="7:21" x14ac:dyDescent="0.2">
      <c r="G223">
        <v>26.774000000000001</v>
      </c>
      <c r="H223">
        <v>0.1067</v>
      </c>
      <c r="I223">
        <v>3.9300000000000002E-2</v>
      </c>
      <c r="P223" s="29"/>
      <c r="Q223">
        <v>1</v>
      </c>
      <c r="U223" t="str">
        <f t="shared" si="11"/>
        <v/>
      </c>
    </row>
    <row r="224" spans="7:21" x14ac:dyDescent="0.2">
      <c r="G224">
        <v>26.907</v>
      </c>
      <c r="H224">
        <v>0.25409999999999999</v>
      </c>
      <c r="I224">
        <v>4.41E-2</v>
      </c>
      <c r="P224" s="29"/>
      <c r="Q224">
        <v>1</v>
      </c>
      <c r="U224" t="str">
        <f t="shared" si="11"/>
        <v/>
      </c>
    </row>
    <row r="225" spans="7:21" x14ac:dyDescent="0.2">
      <c r="G225">
        <v>27.114000000000001</v>
      </c>
      <c r="H225">
        <v>0.25590000000000002</v>
      </c>
      <c r="I225">
        <v>3.8800000000000001E-2</v>
      </c>
      <c r="P225" s="29"/>
      <c r="Q225">
        <v>1</v>
      </c>
      <c r="U225" t="str">
        <f t="shared" si="11"/>
        <v/>
      </c>
    </row>
    <row r="226" spans="7:21" x14ac:dyDescent="0.2">
      <c r="G226">
        <v>27.221</v>
      </c>
      <c r="H226">
        <v>5.7799999999999997E-2</v>
      </c>
      <c r="I226">
        <v>3.8600000000000002E-2</v>
      </c>
      <c r="P226" s="29"/>
      <c r="Q226">
        <v>1</v>
      </c>
      <c r="U226" t="str">
        <f t="shared" si="11"/>
        <v/>
      </c>
    </row>
    <row r="227" spans="7:21" x14ac:dyDescent="0.2">
      <c r="G227">
        <v>27.312999999999999</v>
      </c>
      <c r="H227">
        <v>0.12470000000000001</v>
      </c>
      <c r="I227">
        <v>3.5900000000000001E-2</v>
      </c>
      <c r="P227" s="29"/>
      <c r="Q227">
        <v>1</v>
      </c>
      <c r="U227" t="str">
        <f t="shared" si="11"/>
        <v/>
      </c>
    </row>
    <row r="228" spans="7:21" x14ac:dyDescent="0.2">
      <c r="G228">
        <v>27.417999999999999</v>
      </c>
      <c r="H228">
        <v>0.1075</v>
      </c>
      <c r="I228">
        <v>3.3099999999999997E-2</v>
      </c>
      <c r="P228" s="29"/>
      <c r="Q228">
        <v>1</v>
      </c>
      <c r="U228" t="str">
        <f t="shared" si="11"/>
        <v/>
      </c>
    </row>
    <row r="229" spans="7:21" x14ac:dyDescent="0.2">
      <c r="G229">
        <v>27.533000000000001</v>
      </c>
      <c r="H229">
        <v>0.1053</v>
      </c>
      <c r="I229">
        <v>4.9500000000000002E-2</v>
      </c>
      <c r="P229" s="29"/>
      <c r="Q229">
        <v>1</v>
      </c>
      <c r="U229" t="str">
        <f t="shared" si="11"/>
        <v/>
      </c>
    </row>
    <row r="230" spans="7:21" x14ac:dyDescent="0.2">
      <c r="G230">
        <v>27.606000000000002</v>
      </c>
      <c r="H230">
        <v>0.1164</v>
      </c>
      <c r="I230">
        <v>4.87E-2</v>
      </c>
      <c r="P230" s="29"/>
      <c r="Q230">
        <v>1</v>
      </c>
      <c r="U230" t="str">
        <f t="shared" si="11"/>
        <v/>
      </c>
    </row>
    <row r="231" spans="7:21" x14ac:dyDescent="0.2">
      <c r="G231">
        <v>27.681000000000001</v>
      </c>
      <c r="H231">
        <v>0.16739999999999999</v>
      </c>
      <c r="I231">
        <v>5.5300000000000002E-2</v>
      </c>
      <c r="P231" s="29"/>
      <c r="Q231">
        <v>1</v>
      </c>
      <c r="U231" t="str">
        <f t="shared" si="11"/>
        <v/>
      </c>
    </row>
    <row r="232" spans="7:21" x14ac:dyDescent="0.2">
      <c r="G232">
        <v>27.74</v>
      </c>
      <c r="H232">
        <v>0.1057</v>
      </c>
      <c r="I232">
        <v>5.3499999999999999E-2</v>
      </c>
      <c r="P232" s="29"/>
      <c r="Q232">
        <v>1</v>
      </c>
      <c r="U232" t="str">
        <f t="shared" si="11"/>
        <v/>
      </c>
    </row>
    <row r="233" spans="7:21" x14ac:dyDescent="0.2">
      <c r="G233">
        <v>27.966000000000001</v>
      </c>
      <c r="H233">
        <v>0.1996</v>
      </c>
      <c r="I233">
        <v>3.8399999999999997E-2</v>
      </c>
      <c r="P233" s="29"/>
      <c r="Q233">
        <v>1</v>
      </c>
      <c r="U233" t="str">
        <f t="shared" si="11"/>
        <v/>
      </c>
    </row>
    <row r="234" spans="7:21" x14ac:dyDescent="0.2">
      <c r="G234">
        <v>28.126000000000001</v>
      </c>
      <c r="H234">
        <v>0.27760000000000001</v>
      </c>
      <c r="I234">
        <v>4.3700000000000003E-2</v>
      </c>
      <c r="P234" s="29"/>
      <c r="Q234">
        <v>1</v>
      </c>
      <c r="U234" t="str">
        <f t="shared" si="11"/>
        <v/>
      </c>
    </row>
    <row r="235" spans="7:21" x14ac:dyDescent="0.2">
      <c r="G235">
        <v>28.395</v>
      </c>
      <c r="H235">
        <v>0.27789999999999998</v>
      </c>
      <c r="I235">
        <v>8.2600000000000007E-2</v>
      </c>
      <c r="P235" s="29"/>
      <c r="Q235">
        <v>1</v>
      </c>
      <c r="U235" t="str">
        <f t="shared" si="11"/>
        <v/>
      </c>
    </row>
    <row r="236" spans="7:21" x14ac:dyDescent="0.2">
      <c r="G236">
        <v>28.51</v>
      </c>
      <c r="H236">
        <v>0.159</v>
      </c>
      <c r="I236">
        <v>6.6799999999999998E-2</v>
      </c>
      <c r="P236" s="29"/>
      <c r="Q236">
        <v>1</v>
      </c>
      <c r="U236" t="str">
        <f t="shared" si="11"/>
        <v/>
      </c>
    </row>
    <row r="237" spans="7:21" x14ac:dyDescent="0.2">
      <c r="G237">
        <v>28.582999999999998</v>
      </c>
      <c r="H237">
        <v>0.50829999999999997</v>
      </c>
      <c r="I237">
        <v>0.1198</v>
      </c>
      <c r="J237">
        <v>28.5853</v>
      </c>
      <c r="K237" t="s">
        <v>93</v>
      </c>
      <c r="L237" t="s">
        <v>94</v>
      </c>
      <c r="M237" t="s">
        <v>57</v>
      </c>
      <c r="N237">
        <v>84.001973612079894</v>
      </c>
      <c r="P237" s="29">
        <v>20</v>
      </c>
      <c r="Q237">
        <v>1</v>
      </c>
      <c r="U237" t="str">
        <f t="shared" si="11"/>
        <v>A20</v>
      </c>
    </row>
    <row r="238" spans="7:21" x14ac:dyDescent="0.2">
      <c r="G238">
        <v>29.003</v>
      </c>
      <c r="H238">
        <v>7.5800000000000006E-2</v>
      </c>
      <c r="I238">
        <v>4.1399999999999999E-2</v>
      </c>
      <c r="P238" s="29"/>
      <c r="Q238">
        <v>1</v>
      </c>
      <c r="U238" t="str">
        <f t="shared" si="11"/>
        <v/>
      </c>
    </row>
    <row r="239" spans="7:21" x14ac:dyDescent="0.2">
      <c r="G239">
        <v>29.6</v>
      </c>
      <c r="H239">
        <v>1.2446999999999999</v>
      </c>
      <c r="I239">
        <v>8.5099999999999995E-2</v>
      </c>
      <c r="P239" s="29"/>
      <c r="Q239">
        <v>1</v>
      </c>
      <c r="U239" t="str">
        <f t="shared" si="11"/>
        <v/>
      </c>
    </row>
    <row r="240" spans="7:21" x14ac:dyDescent="0.2">
      <c r="G240">
        <v>29.747</v>
      </c>
      <c r="H240">
        <v>0.97209999999999996</v>
      </c>
      <c r="I240">
        <v>0.24560000000000001</v>
      </c>
      <c r="J240">
        <v>29.747399999999999</v>
      </c>
      <c r="K240" t="s">
        <v>95</v>
      </c>
      <c r="L240" t="s">
        <v>94</v>
      </c>
      <c r="M240" t="s">
        <v>57</v>
      </c>
      <c r="N240">
        <v>66.949103285183796</v>
      </c>
      <c r="P240" s="29">
        <v>20</v>
      </c>
      <c r="Q240">
        <v>1</v>
      </c>
      <c r="U240" t="str">
        <f t="shared" si="11"/>
        <v>A20</v>
      </c>
    </row>
    <row r="241" spans="7:17" x14ac:dyDescent="0.2">
      <c r="G241">
        <v>29.841999999999999</v>
      </c>
      <c r="H241">
        <v>0.60619999999999996</v>
      </c>
      <c r="I241">
        <v>0.12039999999999999</v>
      </c>
      <c r="P241" s="29"/>
      <c r="Q241">
        <v>1</v>
      </c>
    </row>
    <row r="242" spans="7:17" x14ac:dyDescent="0.2">
      <c r="G242">
        <v>30.573</v>
      </c>
      <c r="H242">
        <v>5.4344999999999999</v>
      </c>
      <c r="I242">
        <v>0.19550000000000001</v>
      </c>
      <c r="P242" s="29"/>
      <c r="Q242">
        <v>1</v>
      </c>
    </row>
    <row r="243" spans="7:17" x14ac:dyDescent="0.2">
      <c r="G243">
        <v>30.687000000000001</v>
      </c>
      <c r="H243">
        <v>1.4636</v>
      </c>
      <c r="I243">
        <v>0.31540000000000001</v>
      </c>
      <c r="P243" s="29"/>
      <c r="Q243">
        <v>1</v>
      </c>
    </row>
    <row r="244" spans="7:17" x14ac:dyDescent="0.2">
      <c r="G244">
        <v>30.762</v>
      </c>
      <c r="H244">
        <v>0.44669999999999999</v>
      </c>
      <c r="I244">
        <v>0.21890000000000001</v>
      </c>
      <c r="P244" s="29"/>
      <c r="Q244">
        <v>1</v>
      </c>
    </row>
    <row r="245" spans="7:17" x14ac:dyDescent="0.2">
      <c r="G245">
        <v>30.893000000000001</v>
      </c>
      <c r="H245">
        <v>1.7144999999999999</v>
      </c>
      <c r="I245">
        <v>0.25779999999999997</v>
      </c>
      <c r="P245" s="29"/>
      <c r="Q245">
        <v>1</v>
      </c>
    </row>
    <row r="246" spans="7:17" x14ac:dyDescent="0.2">
      <c r="G246">
        <v>31.088999999999999</v>
      </c>
      <c r="H246">
        <v>1.0955999999999999</v>
      </c>
      <c r="I246">
        <v>8.0500000000000002E-2</v>
      </c>
      <c r="P246" s="29"/>
      <c r="Q246">
        <v>1</v>
      </c>
    </row>
    <row r="247" spans="7:17" x14ac:dyDescent="0.2">
      <c r="G247">
        <v>31.628</v>
      </c>
      <c r="H247">
        <v>0.2591</v>
      </c>
      <c r="I247">
        <v>0.12559999999999999</v>
      </c>
      <c r="P247" s="29"/>
      <c r="Q247">
        <v>1</v>
      </c>
    </row>
    <row r="248" spans="7:17" x14ac:dyDescent="0.2">
      <c r="G248">
        <v>31.782</v>
      </c>
      <c r="H248">
        <v>0.13880000000000001</v>
      </c>
      <c r="I248">
        <v>0.1052</v>
      </c>
      <c r="P248" s="29"/>
      <c r="Q248">
        <v>1</v>
      </c>
    </row>
    <row r="249" spans="7:17" x14ac:dyDescent="0.2">
      <c r="G249">
        <v>31.863</v>
      </c>
      <c r="H249">
        <v>0.2114</v>
      </c>
      <c r="I249">
        <v>7.0400000000000004E-2</v>
      </c>
      <c r="P249" s="29"/>
      <c r="Q249">
        <v>1</v>
      </c>
    </row>
    <row r="250" spans="7:17" x14ac:dyDescent="0.2">
      <c r="G250">
        <v>31.899000000000001</v>
      </c>
      <c r="H250">
        <v>0.3034</v>
      </c>
      <c r="I250">
        <v>7.0400000000000004E-2</v>
      </c>
      <c r="P250" s="29"/>
      <c r="Q250">
        <v>1</v>
      </c>
    </row>
    <row r="251" spans="7:17" x14ac:dyDescent="0.2">
      <c r="G251">
        <v>31.975000000000001</v>
      </c>
      <c r="H251">
        <v>0.42009999999999997</v>
      </c>
      <c r="I251">
        <v>0.1181</v>
      </c>
      <c r="P251" s="29"/>
      <c r="Q251">
        <v>1</v>
      </c>
    </row>
    <row r="252" spans="7:17" x14ac:dyDescent="0.2">
      <c r="G252">
        <v>32.098999999999997</v>
      </c>
      <c r="H252">
        <v>0.56730000000000003</v>
      </c>
      <c r="I252">
        <v>0.14860000000000001</v>
      </c>
      <c r="P252" s="29"/>
      <c r="Q252">
        <v>1</v>
      </c>
    </row>
    <row r="253" spans="7:17" x14ac:dyDescent="0.2">
      <c r="G253">
        <v>32.200000000000003</v>
      </c>
      <c r="H253">
        <v>0.66969999999999996</v>
      </c>
      <c r="I253">
        <v>0.1517</v>
      </c>
      <c r="P253" s="29"/>
      <c r="Q253">
        <v>1</v>
      </c>
    </row>
    <row r="254" spans="7:17" x14ac:dyDescent="0.2">
      <c r="G254">
        <v>32.488999999999997</v>
      </c>
      <c r="H254">
        <v>0.35730000000000001</v>
      </c>
      <c r="I254">
        <v>0.1229</v>
      </c>
      <c r="P254" s="29"/>
      <c r="Q254">
        <v>1</v>
      </c>
    </row>
    <row r="255" spans="7:17" x14ac:dyDescent="0.2">
      <c r="G255">
        <v>33.072000000000003</v>
      </c>
      <c r="H255">
        <v>0.66200000000000003</v>
      </c>
      <c r="I255">
        <v>0.1028</v>
      </c>
      <c r="P255" s="29"/>
      <c r="Q255">
        <v>1</v>
      </c>
    </row>
    <row r="256" spans="7:17" x14ac:dyDescent="0.2">
      <c r="G256">
        <v>33.201999999999998</v>
      </c>
      <c r="H256">
        <v>0.41909999999999997</v>
      </c>
      <c r="I256">
        <v>0.1295</v>
      </c>
      <c r="P256" s="29"/>
      <c r="Q256">
        <v>1</v>
      </c>
    </row>
    <row r="257" spans="7:17" x14ac:dyDescent="0.2">
      <c r="G257">
        <v>33.408999999999999</v>
      </c>
      <c r="H257">
        <v>4.2000000000000003E-2</v>
      </c>
      <c r="I257">
        <v>0.1</v>
      </c>
      <c r="P257" s="29"/>
      <c r="Q257">
        <v>1</v>
      </c>
    </row>
    <row r="258" spans="7:17" x14ac:dyDescent="0.2">
      <c r="G258">
        <v>33.512999999999998</v>
      </c>
      <c r="H258">
        <v>0.62680000000000002</v>
      </c>
      <c r="I258">
        <v>7.46E-2</v>
      </c>
      <c r="P258" s="29"/>
      <c r="Q258">
        <v>1</v>
      </c>
    </row>
    <row r="259" spans="7:17" x14ac:dyDescent="0.2">
      <c r="G259">
        <v>33.756</v>
      </c>
      <c r="H259">
        <v>4.5199999999999997E-2</v>
      </c>
      <c r="I259">
        <v>6.5799999999999997E-2</v>
      </c>
      <c r="P259" s="29"/>
      <c r="Q259">
        <v>1</v>
      </c>
    </row>
    <row r="260" spans="7:17" x14ac:dyDescent="0.2">
      <c r="G260">
        <v>33.807000000000002</v>
      </c>
      <c r="H260">
        <v>0.32140000000000002</v>
      </c>
      <c r="I260">
        <v>7.0900000000000005E-2</v>
      </c>
      <c r="P260" s="29"/>
      <c r="Q260">
        <v>1</v>
      </c>
    </row>
    <row r="261" spans="7:17" x14ac:dyDescent="0.2">
      <c r="G261">
        <v>34.909999999999997</v>
      </c>
      <c r="H261">
        <v>0.2334</v>
      </c>
      <c r="I261">
        <v>6.1499999999999999E-2</v>
      </c>
      <c r="P261" s="29"/>
      <c r="Q261">
        <v>1</v>
      </c>
    </row>
    <row r="262" spans="7:17" x14ac:dyDescent="0.2">
      <c r="G262">
        <v>35.935000000000002</v>
      </c>
      <c r="H262">
        <v>0.45750000000000002</v>
      </c>
      <c r="I262">
        <v>0.1043</v>
      </c>
      <c r="P262" s="29"/>
      <c r="Q262">
        <v>1</v>
      </c>
    </row>
    <row r="263" spans="7:17" x14ac:dyDescent="0.2">
      <c r="G263">
        <v>36.405999999999999</v>
      </c>
      <c r="H263">
        <v>0.1535</v>
      </c>
      <c r="I263">
        <v>5.8400000000000001E-2</v>
      </c>
      <c r="P263" s="29"/>
      <c r="Q263">
        <v>1</v>
      </c>
    </row>
    <row r="264" spans="7:17" x14ac:dyDescent="0.2">
      <c r="G264">
        <v>36.920999999999999</v>
      </c>
      <c r="H264">
        <v>1.1725000000000001</v>
      </c>
      <c r="I264">
        <v>0.2611</v>
      </c>
      <c r="P264" s="29"/>
      <c r="Q264">
        <v>1</v>
      </c>
    </row>
    <row r="265" spans="7:17" x14ac:dyDescent="0.2">
      <c r="G265">
        <v>37.216999999999999</v>
      </c>
      <c r="H265">
        <v>0.64700000000000002</v>
      </c>
      <c r="I265">
        <v>0.1003</v>
      </c>
      <c r="P265" s="29"/>
      <c r="Q265">
        <v>1</v>
      </c>
    </row>
    <row r="266" spans="7:17" x14ac:dyDescent="0.2">
      <c r="G266">
        <v>37.801000000000002</v>
      </c>
      <c r="H266">
        <v>7.0499999999999993E-2</v>
      </c>
      <c r="I266">
        <v>0.11310000000000001</v>
      </c>
      <c r="Q266">
        <v>1</v>
      </c>
    </row>
    <row r="267" spans="7:17" x14ac:dyDescent="0.2">
      <c r="G267">
        <v>39.408000000000001</v>
      </c>
      <c r="H267">
        <v>6.2799999999999995E-2</v>
      </c>
      <c r="I267">
        <v>9.8100000000000007E-2</v>
      </c>
      <c r="Q267">
        <v>1</v>
      </c>
    </row>
    <row r="268" spans="7:17" x14ac:dyDescent="0.2">
      <c r="G268">
        <v>39.487000000000002</v>
      </c>
      <c r="H268">
        <v>0.31340000000000001</v>
      </c>
      <c r="I268">
        <v>0.1075</v>
      </c>
      <c r="Q268">
        <v>1</v>
      </c>
    </row>
  </sheetData>
  <mergeCells count="7">
    <mergeCell ref="AE5:AE7"/>
    <mergeCell ref="W6:W7"/>
    <mergeCell ref="B2:C2"/>
    <mergeCell ref="D2:E2"/>
    <mergeCell ref="G4:I4"/>
    <mergeCell ref="J4:U4"/>
    <mergeCell ref="X5:A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Liquid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Hancock</dc:creator>
  <cp:lastModifiedBy>Julia Hancock</cp:lastModifiedBy>
  <dcterms:created xsi:type="dcterms:W3CDTF">2024-03-06T21:54:44Z</dcterms:created>
  <dcterms:modified xsi:type="dcterms:W3CDTF">2024-04-11T23:28:42Z</dcterms:modified>
</cp:coreProperties>
</file>