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h/Desktop/MBPR038-040/MBPR038/"/>
    </mc:Choice>
  </mc:AlternateContent>
  <xr:revisionPtr revIDLastSave="0" documentId="13_ncr:1_{33DF408E-DC55-5741-B3E5-91F0EC43E7BC}" xr6:coauthVersionLast="47" xr6:coauthVersionMax="47" xr10:uidLastSave="{00000000-0000-0000-0000-000000000000}"/>
  <bookViews>
    <workbookView xWindow="380" yWindow="500" windowWidth="23820" windowHeight="26580" activeTab="2" xr2:uid="{0220778A-DFE6-E242-BCEC-C611CA9D255A}"/>
  </bookViews>
  <sheets>
    <sheet name="TCD" sheetId="1" r:id="rId1"/>
    <sheet name="Gas FID" sheetId="2" r:id="rId2"/>
    <sheet name="Liquid F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1" i="1"/>
  <c r="J12" i="1"/>
  <c r="J13" i="1"/>
  <c r="J16" i="1"/>
  <c r="J6" i="1"/>
  <c r="L3" i="1" l="1"/>
  <c r="K12" i="1" s="1"/>
  <c r="M12" i="1" s="1"/>
  <c r="D18" i="1"/>
  <c r="H10" i="1" s="1"/>
  <c r="K9" i="1" l="1"/>
  <c r="M9" i="1" s="1"/>
  <c r="M18" i="1" s="1"/>
  <c r="K16" i="1"/>
  <c r="M16" i="1" s="1"/>
  <c r="K11" i="1"/>
  <c r="M11" i="1" s="1"/>
  <c r="K6" i="1"/>
  <c r="M6" i="1" s="1"/>
  <c r="K13" i="1"/>
  <c r="M13" i="1" s="1"/>
  <c r="H9" i="1"/>
  <c r="H8" i="1"/>
  <c r="H6" i="1"/>
  <c r="H13" i="1"/>
  <c r="H16" i="1"/>
  <c r="H12" i="1"/>
  <c r="H15" i="1"/>
  <c r="H11" i="1"/>
  <c r="H7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tc={836CA13F-5728-BC45-9EFD-9EE1F2AA53EF}</author>
    <author>tc={4F959D8A-03A0-A046-9722-3FCE5E482761}</author>
    <author>tc={925DE1DF-7976-2F49-AE9C-9B00943C0C76}</author>
    <author>tc={CC5AE4EA-17F0-614F-AC53-F1EE19BA559A}</author>
  </authors>
  <commentList>
    <comment ref="F41" authorId="0" shapeId="0" xr:uid="{836CA13F-5728-BC45-9EFD-9EE1F2AA53EF}">
      <text>
        <t>[Threaded comment]
Your version of Excel allows you to read this threaded comment; however, any edits to it will get removed if the file is opened in a newer version of Excel. Learn more: https://go.microsoft.com/fwlink/?linkid=870924
Comment:
    Debated between this and MSRT8.0173, decided on this because of the higher match factor</t>
      </text>
    </comment>
    <comment ref="F42" authorId="1" shapeId="0" xr:uid="{4F959D8A-03A0-A046-9722-3FCE5E482761}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this and MSRT8.0854, higher match factor</t>
      </text>
    </comment>
    <comment ref="F68" authorId="2" shapeId="0" xr:uid="{925DE1DF-7976-2F49-AE9C-9B00943C0C76}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the next lowest and highest MSRT, highest match factor</t>
      </text>
    </comment>
    <comment ref="F70" authorId="3" shapeId="0" xr:uid="{CC5AE4EA-17F0-614F-AC53-F1EE19BA559A}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this and MSRT10.69222, higher match factor</t>
      </text>
    </comment>
  </commentList>
</comments>
</file>

<file path=xl/sharedStrings.xml><?xml version="1.0" encoding="utf-8"?>
<sst xmlns="http://schemas.openxmlformats.org/spreadsheetml/2006/main" count="826" uniqueCount="159">
  <si>
    <t>TCD2B</t>
  </si>
  <si>
    <t>Signal Name</t>
  </si>
  <si>
    <t>Area</t>
  </si>
  <si>
    <t>Height</t>
  </si>
  <si>
    <t>RT (min)</t>
  </si>
  <si>
    <t>Compound</t>
  </si>
  <si>
    <t>Formula</t>
  </si>
  <si>
    <t>Area Fraction</t>
  </si>
  <si>
    <t>Moles (mol)</t>
  </si>
  <si>
    <t>Molar mass (g/mol)</t>
  </si>
  <si>
    <t>Mass (mg)</t>
  </si>
  <si>
    <t>H2</t>
  </si>
  <si>
    <t>No match</t>
  </si>
  <si>
    <t>CO2</t>
  </si>
  <si>
    <t>ethane</t>
  </si>
  <si>
    <t>carbon dioxide</t>
  </si>
  <si>
    <t>hydrogen</t>
  </si>
  <si>
    <t>C2H6</t>
  </si>
  <si>
    <t>propane</t>
  </si>
  <si>
    <t>C3H8</t>
  </si>
  <si>
    <t>isobutane</t>
  </si>
  <si>
    <t>C4H10</t>
  </si>
  <si>
    <t>n-butane</t>
  </si>
  <si>
    <t>nitrogen</t>
  </si>
  <si>
    <t>N2</t>
  </si>
  <si>
    <t>methane</t>
  </si>
  <si>
    <t>CH4</t>
  </si>
  <si>
    <t>Total area:</t>
  </si>
  <si>
    <t>Pressure:</t>
  </si>
  <si>
    <t>Temperature:</t>
  </si>
  <si>
    <t>Ideal gas constant:</t>
  </si>
  <si>
    <t>Reactor volume:</t>
  </si>
  <si>
    <t>mL</t>
  </si>
  <si>
    <t>m^3</t>
  </si>
  <si>
    <t>J/K*mol</t>
  </si>
  <si>
    <t>m^3*Pa/K*mol</t>
  </si>
  <si>
    <t>C</t>
  </si>
  <si>
    <t>K</t>
  </si>
  <si>
    <t>psi</t>
  </si>
  <si>
    <t>Vol.%</t>
  </si>
  <si>
    <t>Response Factor (Area/vol.%)</t>
  </si>
  <si>
    <t>n/a</t>
  </si>
  <si>
    <t>bar</t>
  </si>
  <si>
    <t>Total hydrocarbon mass:</t>
  </si>
  <si>
    <t>FID1A</t>
  </si>
  <si>
    <t>Compound Source</t>
  </si>
  <si>
    <t>Manual assignment based on HydroUI</t>
  </si>
  <si>
    <t>Oxygen</t>
  </si>
  <si>
    <t>O2</t>
  </si>
  <si>
    <t>No Match</t>
  </si>
  <si>
    <t>Isobutane</t>
  </si>
  <si>
    <t>n-Butane</t>
  </si>
  <si>
    <t>C5H12</t>
  </si>
  <si>
    <t>Pentane</t>
  </si>
  <si>
    <t>Cyclopropane, 1,2-dimethyl-, cis-</t>
  </si>
  <si>
    <t>C5H10</t>
  </si>
  <si>
    <t>Butane, 2-methyl-</t>
  </si>
  <si>
    <t>Butane, 2,2-dimethyl-</t>
  </si>
  <si>
    <t>C6H14</t>
  </si>
  <si>
    <t>Pentane, 2-methyl-</t>
  </si>
  <si>
    <t>Pentane, 3-methyl-</t>
  </si>
  <si>
    <t>n-Hexane</t>
  </si>
  <si>
    <t>2-Pentene, 4-methyl-</t>
  </si>
  <si>
    <t>C6H12</t>
  </si>
  <si>
    <t>Pentane, 2,4-dimethyl-</t>
  </si>
  <si>
    <t>C7H16</t>
  </si>
  <si>
    <t>Pentane, 3,3-dimethyl-</t>
  </si>
  <si>
    <t>2-Pentene, 2,4-dimethyl-</t>
  </si>
  <si>
    <t>C7H14</t>
  </si>
  <si>
    <t>Hexane, 2-methyl-</t>
  </si>
  <si>
    <t>1-Pentene, 2-methyl-</t>
  </si>
  <si>
    <t>Hexane, 3-methyl-</t>
  </si>
  <si>
    <t>Heptane</t>
  </si>
  <si>
    <t>Cyclohexane, methyl-</t>
  </si>
  <si>
    <t>Hexane, 2,5-dimethyl-</t>
  </si>
  <si>
    <t>C8H18</t>
  </si>
  <si>
    <t>Hexane, 2,4-dimethyl-</t>
  </si>
  <si>
    <t>Heptane, 2-methyl-</t>
  </si>
  <si>
    <t>Heptane, 3-methyl-</t>
  </si>
  <si>
    <t>MS RT (min)</t>
  </si>
  <si>
    <t>Butane, 2,2,3-trimethyl-</t>
  </si>
  <si>
    <t>2-Hexene, (E)-</t>
  </si>
  <si>
    <t>1-Pentene, 2,4-dimethyl-</t>
  </si>
  <si>
    <t>Cyclopentane, 1,3-dimethyl-, trans-</t>
  </si>
  <si>
    <t>1-Heptene, 5-methyl-</t>
  </si>
  <si>
    <t>C8H16</t>
  </si>
  <si>
    <t>Cyclopentane, 1,2-dimethyl-</t>
  </si>
  <si>
    <t>4-Methyl-2-hexene,c&amp;t</t>
  </si>
  <si>
    <t>2-Pentene, 3,4-dimethyl-, (Z)-</t>
  </si>
  <si>
    <t>Cyclopentane, 1,2,4-trimethyl-</t>
  </si>
  <si>
    <t>2-Pentene, 3-ethyl-2-methyl-</t>
  </si>
  <si>
    <t>C8H14</t>
  </si>
  <si>
    <t>Pentane, 2,3,4-trimethyl-</t>
  </si>
  <si>
    <t>Octane, 2,2,6-trimethyl-</t>
  </si>
  <si>
    <t>C11H24</t>
  </si>
  <si>
    <t>Cyclobutane, (1-methylethylidene)-</t>
  </si>
  <si>
    <t>C7H12</t>
  </si>
  <si>
    <t>Hexane, 2,3-dimethyl-</t>
  </si>
  <si>
    <t>Cyclohexane, 1,3-dimethyl-, cis-</t>
  </si>
  <si>
    <t>Cyclohexane, 1,4-dimethyl-</t>
  </si>
  <si>
    <t>Hexane, 2,2,5-trimethyl-</t>
  </si>
  <si>
    <t>C9H20</t>
  </si>
  <si>
    <t>Cyclohexane, 1,1-dimethyl-</t>
  </si>
  <si>
    <t>Cyclopentane, 1-ethyl-3-methyl-</t>
  </si>
  <si>
    <t>3-Hexene, 2,3-dimethyl-</t>
  </si>
  <si>
    <t>Cyclohexane, 1,2-dimethyl- (cis/trans)</t>
  </si>
  <si>
    <t>Octane</t>
  </si>
  <si>
    <t>Cyclohexane, 1,4-dimethyl-, cis-</t>
  </si>
  <si>
    <t>Cyclohexene, 3,5-dimethyl-</t>
  </si>
  <si>
    <t>Heptane, 3,4,5-trimethyl-</t>
  </si>
  <si>
    <t>C10H22</t>
  </si>
  <si>
    <t>Heptane, 2,4-dimethyl-</t>
  </si>
  <si>
    <t>Octane, 2-methyl-</t>
  </si>
  <si>
    <t>Cyclohexane, ethyl-</t>
  </si>
  <si>
    <t>Heptane, 2,5-dimethyl-</t>
  </si>
  <si>
    <t>1,1,4-Trimethylcyclohexane</t>
  </si>
  <si>
    <t>C9H18</t>
  </si>
  <si>
    <t>Cyclohexane, 1-isopropyl-1-methyl-</t>
  </si>
  <si>
    <t>C10H20</t>
  </si>
  <si>
    <t>Cyclohexane, 1,2,4-trimethyl-</t>
  </si>
  <si>
    <t>Heptane, 2,3-dimethyl-</t>
  </si>
  <si>
    <t>Heptane, 3,4-dimethyl-</t>
  </si>
  <si>
    <t>Cyclopropane, 1,1-dimethyl-2-(2-methyl-1-propenyl)-</t>
  </si>
  <si>
    <t>C9H16</t>
  </si>
  <si>
    <t>Benzene, 1,3-dimethyl-</t>
  </si>
  <si>
    <t>C8H10</t>
  </si>
  <si>
    <t>Octane, 3-methyl-</t>
  </si>
  <si>
    <t>Match Factor</t>
  </si>
  <si>
    <t>Pentane, 3-ethyl-3-methyl-</t>
  </si>
  <si>
    <t>1-Ethyl-3-methylcyclohexane (c,t)</t>
  </si>
  <si>
    <t>Octane, 3,3-dimethyl-</t>
  </si>
  <si>
    <t>Nonane</t>
  </si>
  <si>
    <t>Cyclohexane, 1,2,3-trimethyl-</t>
  </si>
  <si>
    <t>Nonane, 4-methyl-</t>
  </si>
  <si>
    <t>Nonane, 5-methyl-</t>
  </si>
  <si>
    <t>Octane, 2,5-dimethyl-</t>
  </si>
  <si>
    <t>Octane, 2,7-dimethyl-</t>
  </si>
  <si>
    <t>Octane, 3,6-dimethyl-</t>
  </si>
  <si>
    <t>Octane, 2,3-dimethyl-</t>
  </si>
  <si>
    <t>Benzene, 1-ethyl-4-methyl-</t>
  </si>
  <si>
    <t>C9H12</t>
  </si>
  <si>
    <t>Benzene, 1,2,4-trimethyl-</t>
  </si>
  <si>
    <t>Undecane, 4,6-dimethyl-</t>
  </si>
  <si>
    <t>C13H28</t>
  </si>
  <si>
    <t>Octane, 3,5-dimethyl-</t>
  </si>
  <si>
    <t>Benzene, 1-ethyl-2-methyl-</t>
  </si>
  <si>
    <t>Decane, 3,8-dimethyl-</t>
  </si>
  <si>
    <t>C12H26</t>
  </si>
  <si>
    <t>Heptane, 4-ethyl-</t>
  </si>
  <si>
    <t>Benzene, 1-ethyl-2,4-dimethyl-</t>
  </si>
  <si>
    <t>C10H14</t>
  </si>
  <si>
    <t>Benzene, 1,2,4,5-tetramethyl-</t>
  </si>
  <si>
    <t>2,2-Dimethylpropanoic anhydride</t>
  </si>
  <si>
    <t>C10H18O3</t>
  </si>
  <si>
    <t>Cyclopentane, methyl-</t>
  </si>
  <si>
    <t>Pentane, 3-ethyl-</t>
  </si>
  <si>
    <t>Cyclopentane, 1,2-dimethyl-, trans-</t>
  </si>
  <si>
    <t>Benzene, 1,3,5-tri-tert-butyl-</t>
  </si>
  <si>
    <t>C18H30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</si>
</sst>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 Hancock" id="{68521D32-5FE3-8D49-A660-A195F96362D1}" userId="S::jnhanc@uw.edu::99c7954a-965f-4c83-9a70-485844d862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1" dT="2023-12-06T21:03:10.74" personId="{68521D32-5FE3-8D49-A660-A195F96362D1}" id="{836CA13F-5728-BC45-9EFD-9EE1F2AA53EF}">
    <text>Debated between this and MSRT8.0173, decided on this because of the higher match factor</text>
  </threadedComment>
  <threadedComment ref="F42" dT="2023-12-06T21:05:19.67" personId="{68521D32-5FE3-8D49-A660-A195F96362D1}" id="{4F959D8A-03A0-A046-9722-3FCE5E482761}">
    <text>Between this and MSRT8.0854, higher match factor</text>
  </threadedComment>
  <threadedComment ref="F68" dT="2023-12-06T21:20:52.15" personId="{68521D32-5FE3-8D49-A660-A195F96362D1}" id="{925DE1DF-7976-2F49-AE9C-9B00943C0C76}">
    <text>Between the next lowest and highest MSRT, highest match factor</text>
  </threadedComment>
  <threadedComment ref="F70" dT="2023-12-06T21:19:10.38" personId="{68521D32-5FE3-8D49-A660-A195F96362D1}" id="{CC5AE4EA-17F0-614F-AC53-F1EE19BA559A}">
    <text>Between this and MSRT10.69222, higher match factor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8CB2-F4AC-4C45-9798-226633D2705A}">
  <dimension ref="B2:M18"/>
  <sheetViews>
    <sheetView workbookViewId="0">
      <selection activeCell="E21" sqref="E21"/>
    </sheetView>
  </sheetViews>
  <sheetFormatPr baseColWidth="10" defaultRowHeight="16" x14ac:dyDescent="0.2"/>
  <cols>
    <col min="5" max="5" width="12.33203125" bestFit="1" customWidth="1"/>
    <col min="8" max="8" width="16.6640625" bestFit="1" customWidth="1"/>
    <col min="9" max="9" width="25.83203125" bestFit="1" customWidth="1"/>
    <col min="10" max="10" width="13.83203125" bestFit="1" customWidth="1"/>
    <col min="11" max="11" width="17.83203125" bestFit="1" customWidth="1"/>
    <col min="12" max="12" width="21.5" bestFit="1" customWidth="1"/>
  </cols>
  <sheetData>
    <row r="2" spans="2:13" x14ac:dyDescent="0.2">
      <c r="B2" t="s">
        <v>28</v>
      </c>
      <c r="D2" t="s">
        <v>38</v>
      </c>
      <c r="E2" t="s">
        <v>29</v>
      </c>
      <c r="G2" t="s">
        <v>36</v>
      </c>
      <c r="H2" t="s">
        <v>30</v>
      </c>
      <c r="I2">
        <v>8.3140000000000001</v>
      </c>
      <c r="J2" t="s">
        <v>34</v>
      </c>
      <c r="K2" t="s">
        <v>31</v>
      </c>
      <c r="L2">
        <v>13</v>
      </c>
      <c r="M2" t="s">
        <v>32</v>
      </c>
    </row>
    <row r="3" spans="2:13" x14ac:dyDescent="0.2">
      <c r="D3" t="s">
        <v>42</v>
      </c>
      <c r="G3" t="s">
        <v>37</v>
      </c>
      <c r="I3">
        <v>8.3140000000000001</v>
      </c>
      <c r="J3" t="s">
        <v>35</v>
      </c>
      <c r="L3">
        <f>L2/10^6</f>
        <v>1.2999999999999999E-5</v>
      </c>
      <c r="M3" t="s">
        <v>33</v>
      </c>
    </row>
    <row r="5" spans="2:13" x14ac:dyDescent="0.2">
      <c r="B5" t="s">
        <v>1</v>
      </c>
      <c r="C5" t="s">
        <v>4</v>
      </c>
      <c r="D5" t="s">
        <v>2</v>
      </c>
      <c r="E5" t="s">
        <v>3</v>
      </c>
      <c r="F5" t="s">
        <v>5</v>
      </c>
      <c r="G5" t="s">
        <v>6</v>
      </c>
      <c r="H5" t="s">
        <v>7</v>
      </c>
      <c r="I5" t="s">
        <v>40</v>
      </c>
      <c r="J5" t="s">
        <v>39</v>
      </c>
      <c r="K5" t="s">
        <v>8</v>
      </c>
      <c r="L5" t="s">
        <v>9</v>
      </c>
      <c r="M5" t="s">
        <v>10</v>
      </c>
    </row>
    <row r="6" spans="2:13" x14ac:dyDescent="0.2">
      <c r="B6" t="s">
        <v>0</v>
      </c>
      <c r="C6">
        <v>1.3779999999999999</v>
      </c>
      <c r="D6">
        <v>31.2361</v>
      </c>
      <c r="E6">
        <v>11.415800000000001</v>
      </c>
      <c r="F6" t="s">
        <v>16</v>
      </c>
      <c r="G6" t="s">
        <v>11</v>
      </c>
      <c r="H6">
        <f t="shared" ref="H6:H16" si="0">D6/$D$18</f>
        <v>1.532346523024962E-4</v>
      </c>
      <c r="I6">
        <v>46</v>
      </c>
      <c r="J6">
        <f>D6/I6</f>
        <v>0.67904565217391311</v>
      </c>
      <c r="K6" t="e">
        <f>J6/100*$L$3*$C$3/($I$3*$F$3)</f>
        <v>#DIV/0!</v>
      </c>
      <c r="L6">
        <v>2.016</v>
      </c>
      <c r="M6" t="e">
        <f>L6*K6*1000</f>
        <v>#DIV/0!</v>
      </c>
    </row>
    <row r="7" spans="2:13" x14ac:dyDescent="0.2">
      <c r="B7" t="s">
        <v>0</v>
      </c>
      <c r="C7">
        <v>2.1190000000000002</v>
      </c>
      <c r="D7">
        <v>9203.5439000000006</v>
      </c>
      <c r="E7">
        <v>10665.29</v>
      </c>
      <c r="F7" t="s">
        <v>12</v>
      </c>
      <c r="G7" t="s">
        <v>12</v>
      </c>
      <c r="H7">
        <f t="shared" si="0"/>
        <v>4.5149741788099669E-2</v>
      </c>
      <c r="I7" t="s">
        <v>41</v>
      </c>
    </row>
    <row r="8" spans="2:13" x14ac:dyDescent="0.2">
      <c r="B8" t="s">
        <v>0</v>
      </c>
      <c r="C8">
        <v>3.3029999999999999</v>
      </c>
      <c r="D8">
        <v>260.95080000000002</v>
      </c>
      <c r="E8">
        <v>35.274500000000003</v>
      </c>
      <c r="F8" t="s">
        <v>15</v>
      </c>
      <c r="G8" t="s">
        <v>13</v>
      </c>
      <c r="H8">
        <f t="shared" si="0"/>
        <v>1.2801439714323565E-3</v>
      </c>
      <c r="I8" t="s">
        <v>41</v>
      </c>
    </row>
    <row r="9" spans="2:13" x14ac:dyDescent="0.2">
      <c r="B9" t="s">
        <v>0</v>
      </c>
      <c r="C9">
        <v>6.5279999999999996</v>
      </c>
      <c r="D9">
        <v>781.25229999999999</v>
      </c>
      <c r="E9">
        <v>80.337199999999996</v>
      </c>
      <c r="F9" t="s">
        <v>14</v>
      </c>
      <c r="G9" t="s">
        <v>17</v>
      </c>
      <c r="H9">
        <f t="shared" si="0"/>
        <v>3.8325823182479711E-3</v>
      </c>
      <c r="I9">
        <v>1882.42</v>
      </c>
      <c r="J9">
        <f t="shared" ref="J9:J16" si="1">D9/I9</f>
        <v>0.41502549909159486</v>
      </c>
      <c r="K9" t="e">
        <f t="shared" ref="K9:K16" si="2">J9/100*$L$3*$C$3/($I$3*$F$3)</f>
        <v>#DIV/0!</v>
      </c>
      <c r="L9">
        <v>30.07</v>
      </c>
      <c r="M9" t="e">
        <f t="shared" ref="M9:M16" si="3">L9*K9*1000</f>
        <v>#DIV/0!</v>
      </c>
    </row>
    <row r="10" spans="2:13" x14ac:dyDescent="0.2">
      <c r="B10" t="s">
        <v>0</v>
      </c>
      <c r="C10">
        <v>7.2880000000000003</v>
      </c>
      <c r="D10">
        <v>1096.6813999999999</v>
      </c>
      <c r="E10">
        <v>105.2538</v>
      </c>
      <c r="F10" t="s">
        <v>12</v>
      </c>
      <c r="G10" t="s">
        <v>12</v>
      </c>
      <c r="H10">
        <f t="shared" si="0"/>
        <v>5.3799799915999359E-3</v>
      </c>
      <c r="I10" t="s">
        <v>41</v>
      </c>
    </row>
    <row r="11" spans="2:13" x14ac:dyDescent="0.2">
      <c r="B11" t="s">
        <v>0</v>
      </c>
      <c r="C11">
        <v>11.545</v>
      </c>
      <c r="D11">
        <v>6061.1323000000002</v>
      </c>
      <c r="E11">
        <v>492.9726</v>
      </c>
      <c r="F11" t="s">
        <v>18</v>
      </c>
      <c r="G11" t="s">
        <v>19</v>
      </c>
      <c r="H11">
        <f t="shared" si="0"/>
        <v>2.9734041719354502E-2</v>
      </c>
      <c r="I11">
        <v>2961.33</v>
      </c>
      <c r="J11">
        <f t="shared" si="1"/>
        <v>2.0467601719497659</v>
      </c>
      <c r="K11" t="e">
        <f t="shared" si="2"/>
        <v>#DIV/0!</v>
      </c>
      <c r="L11">
        <v>44.097000000000001</v>
      </c>
      <c r="M11" t="e">
        <f t="shared" si="3"/>
        <v>#DIV/0!</v>
      </c>
    </row>
    <row r="12" spans="2:13" x14ac:dyDescent="0.2">
      <c r="B12" t="s">
        <v>0</v>
      </c>
      <c r="C12">
        <v>14.939</v>
      </c>
      <c r="D12">
        <v>26486.6211</v>
      </c>
      <c r="E12">
        <v>1463.1288</v>
      </c>
      <c r="F12" t="s">
        <v>20</v>
      </c>
      <c r="G12" t="s">
        <v>21</v>
      </c>
      <c r="H12">
        <f t="shared" si="0"/>
        <v>0.12993517676427147</v>
      </c>
      <c r="I12">
        <v>3627.56</v>
      </c>
      <c r="J12">
        <f t="shared" si="1"/>
        <v>7.3014977285007001</v>
      </c>
      <c r="K12" t="e">
        <f t="shared" si="2"/>
        <v>#DIV/0!</v>
      </c>
      <c r="L12">
        <v>58.122</v>
      </c>
      <c r="M12" t="e">
        <f t="shared" si="3"/>
        <v>#DIV/0!</v>
      </c>
    </row>
    <row r="13" spans="2:13" x14ac:dyDescent="0.2">
      <c r="B13" t="s">
        <v>0</v>
      </c>
      <c r="C13">
        <v>15.961</v>
      </c>
      <c r="D13">
        <v>5922.5663999999997</v>
      </c>
      <c r="E13">
        <v>455.57339999999999</v>
      </c>
      <c r="F13" t="s">
        <v>22</v>
      </c>
      <c r="G13" t="s">
        <v>21</v>
      </c>
      <c r="H13">
        <f t="shared" si="0"/>
        <v>2.9054280241209582E-2</v>
      </c>
      <c r="I13">
        <v>3746.89</v>
      </c>
      <c r="J13">
        <f t="shared" si="1"/>
        <v>1.5806619356319507</v>
      </c>
      <c r="K13" t="e">
        <f t="shared" si="2"/>
        <v>#DIV/0!</v>
      </c>
      <c r="L13">
        <v>58.122</v>
      </c>
      <c r="M13" t="e">
        <f t="shared" si="3"/>
        <v>#DIV/0!</v>
      </c>
    </row>
    <row r="14" spans="2:13" x14ac:dyDescent="0.2">
      <c r="B14" t="s">
        <v>0</v>
      </c>
      <c r="C14">
        <v>18.757999999999999</v>
      </c>
      <c r="D14">
        <v>3409.5639999999999</v>
      </c>
      <c r="E14">
        <v>174.23849999999999</v>
      </c>
      <c r="F14" t="s">
        <v>12</v>
      </c>
      <c r="G14" t="s">
        <v>12</v>
      </c>
      <c r="H14">
        <f t="shared" si="0"/>
        <v>1.672626717301802E-2</v>
      </c>
      <c r="I14" t="s">
        <v>41</v>
      </c>
    </row>
    <row r="15" spans="2:13" x14ac:dyDescent="0.2">
      <c r="B15" t="s">
        <v>0</v>
      </c>
      <c r="C15">
        <v>19.442</v>
      </c>
      <c r="D15">
        <v>147122.51560000001</v>
      </c>
      <c r="E15">
        <v>9352.7422000000006</v>
      </c>
      <c r="F15" t="s">
        <v>23</v>
      </c>
      <c r="G15" t="s">
        <v>24</v>
      </c>
      <c r="H15">
        <f t="shared" si="0"/>
        <v>0.72173758964257939</v>
      </c>
      <c r="I15" t="s">
        <v>41</v>
      </c>
    </row>
    <row r="16" spans="2:13" x14ac:dyDescent="0.2">
      <c r="B16" t="s">
        <v>0</v>
      </c>
      <c r="C16">
        <v>20.670999999999999</v>
      </c>
      <c r="D16">
        <v>3468.8206</v>
      </c>
      <c r="E16">
        <v>200.3862</v>
      </c>
      <c r="F16" t="s">
        <v>25</v>
      </c>
      <c r="G16" t="s">
        <v>26</v>
      </c>
      <c r="H16">
        <f t="shared" si="0"/>
        <v>1.701696173788457E-2</v>
      </c>
      <c r="I16">
        <v>1559.03</v>
      </c>
      <c r="J16">
        <f t="shared" si="1"/>
        <v>2.2249864338723437</v>
      </c>
      <c r="K16" t="e">
        <f t="shared" si="2"/>
        <v>#DIV/0!</v>
      </c>
      <c r="L16">
        <v>16.04</v>
      </c>
      <c r="M16" t="e">
        <f t="shared" si="3"/>
        <v>#DIV/0!</v>
      </c>
    </row>
    <row r="18" spans="3:13" x14ac:dyDescent="0.2">
      <c r="C18" t="s">
        <v>27</v>
      </c>
      <c r="D18">
        <f>SUM(D6:D16)</f>
        <v>203844.88450000001</v>
      </c>
      <c r="L18" t="s">
        <v>43</v>
      </c>
      <c r="M18" t="e">
        <f>SUM(M9:M16)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8287-07E9-704D-B638-317D52F24460}">
  <dimension ref="B5:J158"/>
  <sheetViews>
    <sheetView zoomScale="133" zoomScaleNormal="153" workbookViewId="0">
      <selection activeCell="D38" sqref="D38"/>
    </sheetView>
  </sheetViews>
  <sheetFormatPr baseColWidth="10" defaultRowHeight="16" x14ac:dyDescent="0.2"/>
  <cols>
    <col min="2" max="2" width="11.6640625" bestFit="1" customWidth="1"/>
    <col min="6" max="6" width="11.5" bestFit="1" customWidth="1"/>
    <col min="7" max="7" width="28.33203125" customWidth="1"/>
    <col min="8" max="8" width="8" bestFit="1" customWidth="1"/>
    <col min="9" max="9" width="12.1640625" bestFit="1" customWidth="1"/>
    <col min="10" max="10" width="32.83203125" bestFit="1" customWidth="1"/>
  </cols>
  <sheetData>
    <row r="5" spans="2:10" x14ac:dyDescent="0.2">
      <c r="B5" t="s">
        <v>1</v>
      </c>
      <c r="C5" t="s">
        <v>4</v>
      </c>
      <c r="D5" t="s">
        <v>2</v>
      </c>
      <c r="E5" t="s">
        <v>3</v>
      </c>
      <c r="F5" t="s">
        <v>79</v>
      </c>
      <c r="G5" t="s">
        <v>5</v>
      </c>
      <c r="H5" t="s">
        <v>6</v>
      </c>
      <c r="I5" t="s">
        <v>127</v>
      </c>
      <c r="J5" t="s">
        <v>45</v>
      </c>
    </row>
    <row r="6" spans="2:10" x14ac:dyDescent="0.2">
      <c r="B6" t="s">
        <v>44</v>
      </c>
      <c r="C6">
        <v>1.6E-2</v>
      </c>
      <c r="D6">
        <v>6.0499999999999998E-2</v>
      </c>
      <c r="E6">
        <v>0.10440000000000001</v>
      </c>
      <c r="J6" t="s">
        <v>46</v>
      </c>
    </row>
    <row r="7" spans="2:10" x14ac:dyDescent="0.2">
      <c r="B7" t="s">
        <v>44</v>
      </c>
      <c r="C7">
        <v>0.51600000000000001</v>
      </c>
      <c r="D7">
        <v>3.0099999999999998E-2</v>
      </c>
      <c r="E7">
        <v>5.3900000000000003E-2</v>
      </c>
      <c r="J7" t="s">
        <v>46</v>
      </c>
    </row>
    <row r="8" spans="2:10" x14ac:dyDescent="0.2">
      <c r="B8" t="s">
        <v>44</v>
      </c>
      <c r="C8">
        <v>1.2270000000000001</v>
      </c>
      <c r="D8">
        <v>3619.4949000000001</v>
      </c>
      <c r="E8">
        <v>3387.6475</v>
      </c>
      <c r="F8">
        <v>2.4167000000000001</v>
      </c>
      <c r="G8" t="s">
        <v>47</v>
      </c>
      <c r="H8" t="s">
        <v>48</v>
      </c>
      <c r="J8" t="s">
        <v>46</v>
      </c>
    </row>
    <row r="9" spans="2:10" x14ac:dyDescent="0.2">
      <c r="B9" t="s">
        <v>44</v>
      </c>
      <c r="C9">
        <v>1.2509999999999999</v>
      </c>
      <c r="D9">
        <v>10445.501</v>
      </c>
      <c r="E9">
        <v>10297.624</v>
      </c>
      <c r="G9" t="s">
        <v>49</v>
      </c>
      <c r="J9" t="s">
        <v>46</v>
      </c>
    </row>
    <row r="10" spans="2:10" x14ac:dyDescent="0.2">
      <c r="B10" t="s">
        <v>44</v>
      </c>
      <c r="C10">
        <v>1.28</v>
      </c>
      <c r="D10">
        <v>50738.714800000002</v>
      </c>
      <c r="E10">
        <v>50010.656300000002</v>
      </c>
      <c r="F10">
        <v>2.556</v>
      </c>
      <c r="G10" t="s">
        <v>50</v>
      </c>
      <c r="H10" t="s">
        <v>21</v>
      </c>
      <c r="J10" t="s">
        <v>46</v>
      </c>
    </row>
    <row r="11" spans="2:10" x14ac:dyDescent="0.2">
      <c r="B11" t="s">
        <v>44</v>
      </c>
      <c r="C11">
        <v>1.3069999999999999</v>
      </c>
      <c r="D11">
        <v>13488.8838</v>
      </c>
      <c r="E11">
        <v>11785.668</v>
      </c>
      <c r="F11">
        <v>2.6280000000000001</v>
      </c>
      <c r="G11" t="s">
        <v>51</v>
      </c>
      <c r="H11" t="s">
        <v>21</v>
      </c>
      <c r="J11" t="s">
        <v>46</v>
      </c>
    </row>
    <row r="12" spans="2:10" x14ac:dyDescent="0.2">
      <c r="B12" t="s">
        <v>44</v>
      </c>
      <c r="C12">
        <v>1.409</v>
      </c>
      <c r="D12">
        <v>37056.847699999998</v>
      </c>
      <c r="E12">
        <v>34996.0625</v>
      </c>
      <c r="F12">
        <v>2.8843000000000001</v>
      </c>
      <c r="G12" t="s">
        <v>56</v>
      </c>
      <c r="H12" t="s">
        <v>52</v>
      </c>
      <c r="J12" t="s">
        <v>46</v>
      </c>
    </row>
    <row r="13" spans="2:10" x14ac:dyDescent="0.2">
      <c r="B13" t="s">
        <v>44</v>
      </c>
      <c r="C13">
        <v>1.4650000000000001</v>
      </c>
      <c r="D13">
        <v>7300.7007000000003</v>
      </c>
      <c r="E13">
        <v>6126.5825000000004</v>
      </c>
      <c r="F13">
        <v>3.0316000000000001</v>
      </c>
      <c r="G13" t="s">
        <v>53</v>
      </c>
      <c r="H13" t="s">
        <v>52</v>
      </c>
      <c r="J13" t="s">
        <v>46</v>
      </c>
    </row>
    <row r="14" spans="2:10" x14ac:dyDescent="0.2">
      <c r="B14" t="s">
        <v>44</v>
      </c>
      <c r="C14">
        <v>1.526</v>
      </c>
      <c r="D14">
        <v>592.04690000000005</v>
      </c>
      <c r="E14">
        <v>589.15219999999999</v>
      </c>
      <c r="F14">
        <v>3.1956000000000002</v>
      </c>
      <c r="G14" t="s">
        <v>54</v>
      </c>
      <c r="H14" t="s">
        <v>55</v>
      </c>
      <c r="J14" t="s">
        <v>46</v>
      </c>
    </row>
    <row r="15" spans="2:10" x14ac:dyDescent="0.2">
      <c r="B15" t="s">
        <v>44</v>
      </c>
      <c r="C15">
        <v>1.5649999999999999</v>
      </c>
      <c r="D15">
        <v>149.9528</v>
      </c>
      <c r="E15">
        <v>156.54650000000001</v>
      </c>
      <c r="F15">
        <v>3.2999000000000001</v>
      </c>
      <c r="G15" t="s">
        <v>57</v>
      </c>
      <c r="H15" t="s">
        <v>58</v>
      </c>
      <c r="J15" t="s">
        <v>46</v>
      </c>
    </row>
    <row r="16" spans="2:10" x14ac:dyDescent="0.2">
      <c r="B16" t="s">
        <v>44</v>
      </c>
      <c r="C16">
        <v>1.698</v>
      </c>
      <c r="D16">
        <v>13394.7832</v>
      </c>
      <c r="E16">
        <v>10401.043</v>
      </c>
      <c r="F16">
        <v>3.6657999999999999</v>
      </c>
      <c r="G16" t="s">
        <v>59</v>
      </c>
      <c r="H16" t="s">
        <v>58</v>
      </c>
      <c r="J16" t="s">
        <v>46</v>
      </c>
    </row>
    <row r="17" spans="2:10" x14ac:dyDescent="0.2">
      <c r="B17" t="s">
        <v>44</v>
      </c>
      <c r="C17">
        <v>1.766</v>
      </c>
      <c r="D17">
        <v>3787.9497000000001</v>
      </c>
      <c r="E17">
        <v>3517.8533000000002</v>
      </c>
      <c r="F17">
        <v>3.8595999999999999</v>
      </c>
      <c r="G17" t="s">
        <v>60</v>
      </c>
      <c r="H17" t="s">
        <v>58</v>
      </c>
      <c r="J17" t="s">
        <v>46</v>
      </c>
    </row>
    <row r="18" spans="2:10" x14ac:dyDescent="0.2">
      <c r="B18" t="s">
        <v>44</v>
      </c>
      <c r="C18">
        <v>1.8029999999999999</v>
      </c>
      <c r="D18">
        <v>39.523400000000002</v>
      </c>
      <c r="E18">
        <v>47.020800000000001</v>
      </c>
      <c r="F18">
        <v>3.9788000000000001</v>
      </c>
      <c r="G18" t="s">
        <v>70</v>
      </c>
      <c r="H18" t="s">
        <v>63</v>
      </c>
      <c r="J18" t="s">
        <v>46</v>
      </c>
    </row>
    <row r="19" spans="2:10" x14ac:dyDescent="0.2">
      <c r="B19" t="s">
        <v>44</v>
      </c>
      <c r="C19">
        <v>1.8560000000000001</v>
      </c>
      <c r="D19">
        <v>2528.6471999999999</v>
      </c>
      <c r="E19">
        <v>2164.8674000000001</v>
      </c>
      <c r="F19">
        <v>4.1288999999999998</v>
      </c>
      <c r="G19" t="s">
        <v>61</v>
      </c>
      <c r="H19" t="s">
        <v>58</v>
      </c>
      <c r="J19" t="s">
        <v>46</v>
      </c>
    </row>
    <row r="20" spans="2:10" x14ac:dyDescent="0.2">
      <c r="B20" t="s">
        <v>44</v>
      </c>
      <c r="C20">
        <v>1.913</v>
      </c>
      <c r="D20">
        <v>208.22479999999999</v>
      </c>
      <c r="E20">
        <v>141.40860000000001</v>
      </c>
      <c r="F20">
        <v>4.3083</v>
      </c>
      <c r="G20" t="s">
        <v>62</v>
      </c>
      <c r="H20" t="s">
        <v>63</v>
      </c>
      <c r="J20" t="s">
        <v>46</v>
      </c>
    </row>
    <row r="21" spans="2:10" x14ac:dyDescent="0.2">
      <c r="B21" t="s">
        <v>44</v>
      </c>
      <c r="C21">
        <v>1.9590000000000001</v>
      </c>
      <c r="D21">
        <v>9.7761999999999993</v>
      </c>
      <c r="E21">
        <v>12.643800000000001</v>
      </c>
      <c r="F21">
        <v>4.4516999999999998</v>
      </c>
      <c r="G21" t="s">
        <v>81</v>
      </c>
      <c r="H21" t="s">
        <v>63</v>
      </c>
      <c r="J21" t="s">
        <v>46</v>
      </c>
    </row>
    <row r="22" spans="2:10" x14ac:dyDescent="0.2">
      <c r="B22" t="s">
        <v>44</v>
      </c>
      <c r="C22">
        <v>2.0009999999999999</v>
      </c>
      <c r="D22">
        <v>248.45480000000001</v>
      </c>
      <c r="E22">
        <v>239.5737</v>
      </c>
      <c r="F22">
        <v>4.5777999999999999</v>
      </c>
      <c r="G22" t="s">
        <v>80</v>
      </c>
      <c r="H22" t="s">
        <v>65</v>
      </c>
      <c r="J22" t="s">
        <v>46</v>
      </c>
    </row>
    <row r="23" spans="2:10" x14ac:dyDescent="0.2">
      <c r="B23" t="s">
        <v>44</v>
      </c>
      <c r="C23">
        <v>2.0430000000000001</v>
      </c>
      <c r="D23">
        <v>1467.4572000000001</v>
      </c>
      <c r="E23">
        <v>1147.1338000000001</v>
      </c>
      <c r="F23">
        <v>4.7065000000000001</v>
      </c>
      <c r="G23" t="s">
        <v>64</v>
      </c>
      <c r="H23" t="s">
        <v>65</v>
      </c>
      <c r="J23" t="s">
        <v>46</v>
      </c>
    </row>
    <row r="24" spans="2:10" x14ac:dyDescent="0.2">
      <c r="B24" t="s">
        <v>44</v>
      </c>
      <c r="C24">
        <v>2.1520000000000001</v>
      </c>
      <c r="D24">
        <v>1.24</v>
      </c>
      <c r="E24">
        <v>1.3842000000000001</v>
      </c>
      <c r="F24">
        <v>5.1844999999999999</v>
      </c>
      <c r="G24" t="s">
        <v>82</v>
      </c>
      <c r="H24" t="s">
        <v>68</v>
      </c>
      <c r="J24" t="s">
        <v>46</v>
      </c>
    </row>
    <row r="25" spans="2:10" x14ac:dyDescent="0.2">
      <c r="B25" t="s">
        <v>44</v>
      </c>
      <c r="C25">
        <v>2.1869999999999998</v>
      </c>
      <c r="D25">
        <v>16.707000000000001</v>
      </c>
      <c r="E25">
        <v>16.321899999999999</v>
      </c>
      <c r="F25">
        <v>5.3522999999999996</v>
      </c>
      <c r="G25" t="s">
        <v>66</v>
      </c>
      <c r="H25" t="s">
        <v>65</v>
      </c>
      <c r="J25" t="s">
        <v>46</v>
      </c>
    </row>
    <row r="26" spans="2:10" x14ac:dyDescent="0.2">
      <c r="B26" t="s">
        <v>44</v>
      </c>
      <c r="C26">
        <v>2.25</v>
      </c>
      <c r="D26">
        <v>68.9405</v>
      </c>
      <c r="E26">
        <v>37.498600000000003</v>
      </c>
      <c r="F26">
        <v>5.4138000000000002</v>
      </c>
      <c r="G26" t="s">
        <v>67</v>
      </c>
      <c r="H26" t="s">
        <v>68</v>
      </c>
      <c r="J26" t="s">
        <v>46</v>
      </c>
    </row>
    <row r="27" spans="2:10" x14ac:dyDescent="0.2">
      <c r="B27" t="s">
        <v>44</v>
      </c>
      <c r="C27">
        <v>2.3530000000000002</v>
      </c>
      <c r="D27">
        <v>4201.7437</v>
      </c>
      <c r="E27">
        <v>2926.9623999999999</v>
      </c>
      <c r="F27">
        <v>5.6974</v>
      </c>
      <c r="G27" t="s">
        <v>69</v>
      </c>
      <c r="H27" t="s">
        <v>65</v>
      </c>
      <c r="J27" t="s">
        <v>46</v>
      </c>
    </row>
    <row r="28" spans="2:10" x14ac:dyDescent="0.2">
      <c r="B28" t="s">
        <v>44</v>
      </c>
      <c r="C28">
        <v>2.4319999999999999</v>
      </c>
      <c r="D28">
        <v>1303.1451</v>
      </c>
      <c r="E28">
        <v>1240.4634000000001</v>
      </c>
      <c r="F28">
        <v>5.931</v>
      </c>
      <c r="G28" t="s">
        <v>71</v>
      </c>
      <c r="H28" t="s">
        <v>65</v>
      </c>
      <c r="J28" t="s">
        <v>46</v>
      </c>
    </row>
    <row r="29" spans="2:10" x14ac:dyDescent="0.2">
      <c r="B29" t="s">
        <v>44</v>
      </c>
      <c r="C29">
        <v>2.5129999999999999</v>
      </c>
      <c r="D29">
        <v>124.9455</v>
      </c>
      <c r="E29">
        <v>112.16419999999999</v>
      </c>
      <c r="F29">
        <v>6.1562000000000001</v>
      </c>
      <c r="G29" t="s">
        <v>83</v>
      </c>
      <c r="H29" t="s">
        <v>68</v>
      </c>
      <c r="J29" t="s">
        <v>46</v>
      </c>
    </row>
    <row r="30" spans="2:10" x14ac:dyDescent="0.2">
      <c r="B30" t="s">
        <v>44</v>
      </c>
      <c r="C30">
        <v>2.5409999999999999</v>
      </c>
      <c r="D30">
        <v>143.11420000000001</v>
      </c>
      <c r="E30">
        <v>107.97629999999999</v>
      </c>
      <c r="F30">
        <v>6.2355999999999998</v>
      </c>
      <c r="G30" t="s">
        <v>84</v>
      </c>
      <c r="H30" t="s">
        <v>85</v>
      </c>
      <c r="J30" t="s">
        <v>46</v>
      </c>
    </row>
    <row r="31" spans="2:10" x14ac:dyDescent="0.2">
      <c r="B31" t="s">
        <v>44</v>
      </c>
      <c r="C31">
        <v>2.57</v>
      </c>
      <c r="D31">
        <v>68.753500000000003</v>
      </c>
      <c r="E31">
        <v>44.484499999999997</v>
      </c>
      <c r="F31">
        <v>6.3120000000000003</v>
      </c>
      <c r="G31" t="s">
        <v>86</v>
      </c>
      <c r="H31" t="s">
        <v>68</v>
      </c>
      <c r="J31" t="s">
        <v>46</v>
      </c>
    </row>
    <row r="32" spans="2:10" x14ac:dyDescent="0.2">
      <c r="B32" t="s">
        <v>44</v>
      </c>
      <c r="C32">
        <v>2.6779999999999999</v>
      </c>
      <c r="D32">
        <v>527.93349999999998</v>
      </c>
      <c r="E32">
        <v>463.40249999999997</v>
      </c>
      <c r="F32">
        <v>6.6178999999999997</v>
      </c>
      <c r="G32" t="s">
        <v>72</v>
      </c>
      <c r="H32" t="s">
        <v>65</v>
      </c>
      <c r="J32" t="s">
        <v>46</v>
      </c>
    </row>
    <row r="33" spans="2:10" x14ac:dyDescent="0.2">
      <c r="B33" t="s">
        <v>44</v>
      </c>
      <c r="C33">
        <v>2.7280000000000002</v>
      </c>
      <c r="D33">
        <v>140.37110000000001</v>
      </c>
      <c r="E33">
        <v>72.174800000000005</v>
      </c>
      <c r="F33">
        <v>6.7561</v>
      </c>
      <c r="G33" t="s">
        <v>87</v>
      </c>
      <c r="H33" t="s">
        <v>68</v>
      </c>
      <c r="J33" t="s">
        <v>46</v>
      </c>
    </row>
    <row r="34" spans="2:10" x14ac:dyDescent="0.2">
      <c r="B34" t="s">
        <v>44</v>
      </c>
      <c r="C34">
        <v>2.8119999999999998</v>
      </c>
      <c r="D34">
        <v>41.139299999999999</v>
      </c>
      <c r="E34">
        <v>31.9999</v>
      </c>
      <c r="F34">
        <v>6.968</v>
      </c>
      <c r="G34" t="s">
        <v>87</v>
      </c>
      <c r="H34" t="s">
        <v>68</v>
      </c>
      <c r="J34" t="s">
        <v>46</v>
      </c>
    </row>
    <row r="35" spans="2:10" x14ac:dyDescent="0.2">
      <c r="B35" t="s">
        <v>44</v>
      </c>
      <c r="C35">
        <v>2.8580000000000001</v>
      </c>
      <c r="D35">
        <v>34.007899999999999</v>
      </c>
      <c r="E35">
        <v>27.278600000000001</v>
      </c>
      <c r="F35">
        <v>7.0785999999999998</v>
      </c>
      <c r="G35" t="s">
        <v>88</v>
      </c>
      <c r="H35" t="s">
        <v>68</v>
      </c>
      <c r="J35" t="s">
        <v>46</v>
      </c>
    </row>
    <row r="36" spans="2:10" x14ac:dyDescent="0.2">
      <c r="B36" t="s">
        <v>44</v>
      </c>
      <c r="C36">
        <v>2.9369999999999998</v>
      </c>
      <c r="D36">
        <v>339.84050000000002</v>
      </c>
      <c r="E36">
        <v>252.8991</v>
      </c>
      <c r="F36">
        <v>7.2480000000000002</v>
      </c>
      <c r="G36" t="s">
        <v>73</v>
      </c>
      <c r="H36" t="s">
        <v>68</v>
      </c>
      <c r="J36" t="s">
        <v>46</v>
      </c>
    </row>
    <row r="37" spans="2:10" x14ac:dyDescent="0.2">
      <c r="B37" t="s">
        <v>44</v>
      </c>
      <c r="C37">
        <v>3.0329999999999999</v>
      </c>
      <c r="D37">
        <v>404.13240000000002</v>
      </c>
      <c r="E37">
        <v>350.95729999999998</v>
      </c>
      <c r="F37">
        <v>7.4884000000000004</v>
      </c>
      <c r="G37" t="s">
        <v>74</v>
      </c>
      <c r="H37" t="s">
        <v>75</v>
      </c>
      <c r="J37" t="s">
        <v>46</v>
      </c>
    </row>
    <row r="38" spans="2:10" x14ac:dyDescent="0.2">
      <c r="B38" t="s">
        <v>44</v>
      </c>
      <c r="C38">
        <v>3.056</v>
      </c>
      <c r="D38">
        <v>304.00029999999998</v>
      </c>
      <c r="E38">
        <v>249.7029</v>
      </c>
      <c r="F38">
        <v>7.5411999999999999</v>
      </c>
      <c r="G38" t="s">
        <v>76</v>
      </c>
      <c r="H38" t="s">
        <v>75</v>
      </c>
      <c r="J38" t="s">
        <v>46</v>
      </c>
    </row>
    <row r="39" spans="2:10" x14ac:dyDescent="0.2">
      <c r="B39" t="s">
        <v>44</v>
      </c>
      <c r="C39">
        <v>3.1469999999999998</v>
      </c>
      <c r="D39">
        <v>47.476700000000001</v>
      </c>
      <c r="E39">
        <v>39.075099999999999</v>
      </c>
      <c r="F39">
        <v>7.7386999999999997</v>
      </c>
      <c r="G39" t="s">
        <v>89</v>
      </c>
      <c r="H39" t="s">
        <v>85</v>
      </c>
      <c r="J39" t="s">
        <v>46</v>
      </c>
    </row>
    <row r="40" spans="2:10" x14ac:dyDescent="0.2">
      <c r="B40" t="s">
        <v>44</v>
      </c>
      <c r="C40">
        <v>3.2389999999999999</v>
      </c>
      <c r="D40">
        <v>26.078600000000002</v>
      </c>
      <c r="E40">
        <v>18.182400000000001</v>
      </c>
      <c r="F40">
        <v>7.9462000000000002</v>
      </c>
      <c r="G40" t="s">
        <v>90</v>
      </c>
      <c r="H40" t="s">
        <v>85</v>
      </c>
      <c r="J40" t="s">
        <v>46</v>
      </c>
    </row>
    <row r="41" spans="2:10" x14ac:dyDescent="0.2">
      <c r="B41" t="s">
        <v>44</v>
      </c>
      <c r="C41">
        <v>3.2669999999999999</v>
      </c>
      <c r="D41">
        <v>10.5289</v>
      </c>
      <c r="E41">
        <v>8.4464000000000006</v>
      </c>
      <c r="F41">
        <v>7.9931999999999999</v>
      </c>
      <c r="G41" t="s">
        <v>92</v>
      </c>
      <c r="H41" t="s">
        <v>75</v>
      </c>
      <c r="J41" t="s">
        <v>46</v>
      </c>
    </row>
    <row r="42" spans="2:10" x14ac:dyDescent="0.2">
      <c r="B42" t="s">
        <v>44</v>
      </c>
      <c r="C42">
        <v>3.3119999999999998</v>
      </c>
      <c r="D42">
        <v>7.7295999999999996</v>
      </c>
      <c r="E42">
        <v>5.05</v>
      </c>
      <c r="F42">
        <v>8.1098999999999997</v>
      </c>
      <c r="G42" t="s">
        <v>93</v>
      </c>
      <c r="H42" t="s">
        <v>94</v>
      </c>
      <c r="J42" t="s">
        <v>46</v>
      </c>
    </row>
    <row r="43" spans="2:10" x14ac:dyDescent="0.2">
      <c r="B43" t="s">
        <v>44</v>
      </c>
      <c r="C43">
        <v>3.3450000000000002</v>
      </c>
      <c r="D43">
        <v>21.284300000000002</v>
      </c>
      <c r="E43">
        <v>11.377000000000001</v>
      </c>
      <c r="F43">
        <v>8.1621000000000006</v>
      </c>
      <c r="G43" t="s">
        <v>95</v>
      </c>
      <c r="H43" t="s">
        <v>96</v>
      </c>
      <c r="J43" t="s">
        <v>46</v>
      </c>
    </row>
    <row r="44" spans="2:10" x14ac:dyDescent="0.2">
      <c r="B44" t="s">
        <v>44</v>
      </c>
      <c r="C44">
        <v>3.4060000000000001</v>
      </c>
      <c r="D44">
        <v>97.2196</v>
      </c>
      <c r="E44">
        <v>71.669300000000007</v>
      </c>
      <c r="F44">
        <v>8.2891999999999992</v>
      </c>
      <c r="G44" t="s">
        <v>97</v>
      </c>
      <c r="H44" t="s">
        <v>75</v>
      </c>
      <c r="J44" t="s">
        <v>46</v>
      </c>
    </row>
    <row r="45" spans="2:10" x14ac:dyDescent="0.2">
      <c r="B45" t="s">
        <v>44</v>
      </c>
      <c r="C45">
        <v>3.4849999999999999</v>
      </c>
      <c r="D45">
        <v>788.29319999999996</v>
      </c>
      <c r="E45">
        <v>473.96300000000002</v>
      </c>
      <c r="F45">
        <v>8.4471000000000007</v>
      </c>
      <c r="G45" t="s">
        <v>77</v>
      </c>
      <c r="H45" t="s">
        <v>75</v>
      </c>
      <c r="J45" t="s">
        <v>46</v>
      </c>
    </row>
    <row r="46" spans="2:10" x14ac:dyDescent="0.2">
      <c r="B46" t="s">
        <v>44</v>
      </c>
      <c r="C46">
        <v>3.59</v>
      </c>
      <c r="D46">
        <v>283.80650000000003</v>
      </c>
      <c r="E46">
        <v>224.21299999999999</v>
      </c>
      <c r="F46">
        <v>8.6511999999999993</v>
      </c>
      <c r="G46" t="s">
        <v>78</v>
      </c>
      <c r="H46" t="s">
        <v>75</v>
      </c>
      <c r="J46" t="s">
        <v>46</v>
      </c>
    </row>
    <row r="47" spans="2:10" x14ac:dyDescent="0.2">
      <c r="B47" t="s">
        <v>44</v>
      </c>
      <c r="C47">
        <v>3.649</v>
      </c>
      <c r="D47">
        <v>70.456500000000005</v>
      </c>
      <c r="E47">
        <v>57.562100000000001</v>
      </c>
      <c r="F47">
        <v>8.7582000000000004</v>
      </c>
      <c r="G47" t="s">
        <v>98</v>
      </c>
      <c r="H47" t="s">
        <v>85</v>
      </c>
      <c r="J47" t="s">
        <v>46</v>
      </c>
    </row>
    <row r="48" spans="2:10" x14ac:dyDescent="0.2">
      <c r="B48" t="s">
        <v>44</v>
      </c>
      <c r="C48">
        <v>3.669</v>
      </c>
      <c r="D48">
        <v>49.777200000000001</v>
      </c>
      <c r="E48">
        <v>43.950400000000002</v>
      </c>
      <c r="F48">
        <v>8.8008000000000006</v>
      </c>
      <c r="G48" t="s">
        <v>99</v>
      </c>
      <c r="H48" t="s">
        <v>85</v>
      </c>
      <c r="J48" t="s">
        <v>46</v>
      </c>
    </row>
    <row r="49" spans="2:10" x14ac:dyDescent="0.2">
      <c r="B49" t="s">
        <v>44</v>
      </c>
      <c r="C49">
        <v>3.7160000000000002</v>
      </c>
      <c r="D49">
        <v>20.078800000000001</v>
      </c>
      <c r="E49">
        <v>15.8902</v>
      </c>
      <c r="F49">
        <v>8.8869000000000007</v>
      </c>
      <c r="G49" t="s">
        <v>100</v>
      </c>
      <c r="H49" t="s">
        <v>101</v>
      </c>
      <c r="J49" t="s">
        <v>46</v>
      </c>
    </row>
    <row r="50" spans="2:10" x14ac:dyDescent="0.2">
      <c r="B50" t="s">
        <v>44</v>
      </c>
      <c r="C50">
        <v>3.7610000000000001</v>
      </c>
      <c r="D50">
        <v>7.1191000000000004</v>
      </c>
      <c r="E50">
        <v>6.1833</v>
      </c>
      <c r="F50">
        <v>8.9667999999999992</v>
      </c>
      <c r="G50" t="s">
        <v>102</v>
      </c>
      <c r="H50" t="s">
        <v>85</v>
      </c>
      <c r="J50" t="s">
        <v>46</v>
      </c>
    </row>
    <row r="51" spans="2:10" x14ac:dyDescent="0.2">
      <c r="B51" t="s">
        <v>44</v>
      </c>
      <c r="C51">
        <v>3.7930000000000001</v>
      </c>
      <c r="D51">
        <v>28.603400000000001</v>
      </c>
      <c r="E51">
        <v>22.290600000000001</v>
      </c>
      <c r="F51">
        <v>9.0291999999999994</v>
      </c>
      <c r="G51" t="s">
        <v>103</v>
      </c>
      <c r="H51" t="s">
        <v>85</v>
      </c>
      <c r="J51" t="s">
        <v>46</v>
      </c>
    </row>
    <row r="52" spans="2:10" x14ac:dyDescent="0.2">
      <c r="B52" t="s">
        <v>44</v>
      </c>
      <c r="C52">
        <v>3.8260000000000001</v>
      </c>
      <c r="D52">
        <v>25.976099999999999</v>
      </c>
      <c r="E52">
        <v>14.984999999999999</v>
      </c>
      <c r="F52">
        <v>9.0884</v>
      </c>
      <c r="G52" t="s">
        <v>103</v>
      </c>
      <c r="H52" t="s">
        <v>85</v>
      </c>
      <c r="J52" t="s">
        <v>46</v>
      </c>
    </row>
    <row r="53" spans="2:10" x14ac:dyDescent="0.2">
      <c r="B53" t="s">
        <v>44</v>
      </c>
      <c r="C53">
        <v>3.8860000000000001</v>
      </c>
      <c r="D53">
        <v>6.4086999999999996</v>
      </c>
      <c r="E53">
        <v>5.0945999999999998</v>
      </c>
      <c r="F53">
        <v>9.1975999999999996</v>
      </c>
      <c r="G53" t="s">
        <v>104</v>
      </c>
      <c r="H53" t="s">
        <v>85</v>
      </c>
      <c r="J53" t="s">
        <v>46</v>
      </c>
    </row>
    <row r="54" spans="2:10" x14ac:dyDescent="0.2">
      <c r="B54" t="s">
        <v>44</v>
      </c>
      <c r="C54">
        <v>3.9249999999999998</v>
      </c>
      <c r="D54">
        <v>28.903199999999998</v>
      </c>
      <c r="E54">
        <v>20.775099999999998</v>
      </c>
      <c r="F54">
        <v>9.2624999999999993</v>
      </c>
      <c r="G54" t="s">
        <v>105</v>
      </c>
      <c r="H54" t="s">
        <v>85</v>
      </c>
      <c r="J54" t="s">
        <v>46</v>
      </c>
    </row>
    <row r="55" spans="2:10" x14ac:dyDescent="0.2">
      <c r="B55" t="s">
        <v>44</v>
      </c>
      <c r="C55">
        <v>3.972</v>
      </c>
      <c r="D55">
        <v>85.554900000000004</v>
      </c>
      <c r="E55">
        <v>70.144300000000001</v>
      </c>
      <c r="F55">
        <v>9.3437000000000001</v>
      </c>
      <c r="G55" t="s">
        <v>106</v>
      </c>
      <c r="H55" t="s">
        <v>75</v>
      </c>
      <c r="J55" t="s">
        <v>46</v>
      </c>
    </row>
    <row r="56" spans="2:10" x14ac:dyDescent="0.2">
      <c r="B56" t="s">
        <v>44</v>
      </c>
      <c r="C56">
        <v>4.0369999999999999</v>
      </c>
      <c r="D56">
        <v>64.694199999999995</v>
      </c>
      <c r="E56">
        <v>41.616500000000002</v>
      </c>
      <c r="F56">
        <v>9.4589999999999996</v>
      </c>
      <c r="G56" t="s">
        <v>107</v>
      </c>
      <c r="H56" t="s">
        <v>85</v>
      </c>
      <c r="J56" t="s">
        <v>46</v>
      </c>
    </row>
    <row r="57" spans="2:10" x14ac:dyDescent="0.2">
      <c r="B57" t="s">
        <v>44</v>
      </c>
      <c r="C57">
        <v>4.1219999999999999</v>
      </c>
      <c r="D57">
        <v>22.492599999999999</v>
      </c>
      <c r="E57">
        <v>14.084099999999999</v>
      </c>
      <c r="F57">
        <v>9.6031999999999993</v>
      </c>
      <c r="G57" t="s">
        <v>108</v>
      </c>
      <c r="H57" t="s">
        <v>91</v>
      </c>
      <c r="J57" t="s">
        <v>46</v>
      </c>
    </row>
    <row r="58" spans="2:10" x14ac:dyDescent="0.2">
      <c r="B58" t="s">
        <v>44</v>
      </c>
      <c r="C58">
        <v>4.1900000000000004</v>
      </c>
      <c r="D58">
        <v>12.138999999999999</v>
      </c>
      <c r="E58">
        <v>9.2403999999999993</v>
      </c>
      <c r="F58">
        <v>9.7125000000000004</v>
      </c>
      <c r="G58" t="s">
        <v>109</v>
      </c>
      <c r="H58" t="s">
        <v>110</v>
      </c>
      <c r="J58" t="s">
        <v>46</v>
      </c>
    </row>
    <row r="59" spans="2:10" x14ac:dyDescent="0.2">
      <c r="B59" t="s">
        <v>44</v>
      </c>
      <c r="C59">
        <v>4.242</v>
      </c>
      <c r="D59">
        <v>4.4722999999999997</v>
      </c>
      <c r="E59">
        <v>3.6692999999999998</v>
      </c>
      <c r="F59">
        <v>9.7940000000000005</v>
      </c>
      <c r="G59" t="s">
        <v>100</v>
      </c>
      <c r="H59" t="s">
        <v>101</v>
      </c>
      <c r="J59" t="s">
        <v>46</v>
      </c>
    </row>
    <row r="60" spans="2:10" x14ac:dyDescent="0.2">
      <c r="B60" t="s">
        <v>44</v>
      </c>
      <c r="C60">
        <v>4.3029999999999999</v>
      </c>
      <c r="D60">
        <v>32.023699999999998</v>
      </c>
      <c r="E60">
        <v>24.034400000000002</v>
      </c>
      <c r="F60">
        <v>9.891</v>
      </c>
      <c r="G60" t="s">
        <v>111</v>
      </c>
      <c r="H60" t="s">
        <v>101</v>
      </c>
      <c r="J60" t="s">
        <v>46</v>
      </c>
    </row>
    <row r="61" spans="2:10" x14ac:dyDescent="0.2">
      <c r="B61" t="s">
        <v>44</v>
      </c>
      <c r="C61">
        <v>4.3460000000000001</v>
      </c>
      <c r="D61">
        <v>7.0151000000000003</v>
      </c>
      <c r="E61">
        <v>4.6403999999999996</v>
      </c>
      <c r="F61">
        <v>9.9690999999999992</v>
      </c>
      <c r="G61" t="s">
        <v>108</v>
      </c>
      <c r="H61" t="s">
        <v>91</v>
      </c>
      <c r="J61" t="s">
        <v>46</v>
      </c>
    </row>
    <row r="62" spans="2:10" x14ac:dyDescent="0.2">
      <c r="B62" t="s">
        <v>44</v>
      </c>
      <c r="C62">
        <v>4.4020000000000001</v>
      </c>
      <c r="D62">
        <v>69.706599999999995</v>
      </c>
      <c r="E62">
        <v>47.280299999999997</v>
      </c>
      <c r="F62">
        <v>10.047800000000001</v>
      </c>
      <c r="G62" t="s">
        <v>112</v>
      </c>
      <c r="H62" t="s">
        <v>101</v>
      </c>
      <c r="J62" t="s">
        <v>46</v>
      </c>
    </row>
    <row r="63" spans="2:10" x14ac:dyDescent="0.2">
      <c r="B63" t="s">
        <v>44</v>
      </c>
      <c r="C63">
        <v>4.4660000000000002</v>
      </c>
      <c r="D63">
        <v>16.669599999999999</v>
      </c>
      <c r="E63">
        <v>11.1577</v>
      </c>
      <c r="F63">
        <v>10.1592</v>
      </c>
      <c r="G63" t="s">
        <v>113</v>
      </c>
      <c r="H63" t="s">
        <v>85</v>
      </c>
      <c r="J63" t="s">
        <v>46</v>
      </c>
    </row>
    <row r="64" spans="2:10" x14ac:dyDescent="0.2">
      <c r="B64" t="s">
        <v>44</v>
      </c>
      <c r="C64">
        <v>4.5060000000000002</v>
      </c>
      <c r="D64">
        <v>93.516099999999994</v>
      </c>
      <c r="E64">
        <v>67.611500000000007</v>
      </c>
      <c r="F64">
        <v>10.206099999999999</v>
      </c>
      <c r="G64" t="s">
        <v>114</v>
      </c>
      <c r="H64" t="s">
        <v>101</v>
      </c>
      <c r="J64" t="s">
        <v>46</v>
      </c>
    </row>
    <row r="65" spans="2:10" x14ac:dyDescent="0.2">
      <c r="B65" t="s">
        <v>44</v>
      </c>
      <c r="C65">
        <v>4.5439999999999996</v>
      </c>
      <c r="D65">
        <v>16.162700000000001</v>
      </c>
      <c r="E65">
        <v>11.270300000000001</v>
      </c>
      <c r="F65">
        <v>10.2837</v>
      </c>
      <c r="G65" t="s">
        <v>115</v>
      </c>
      <c r="H65" t="s">
        <v>116</v>
      </c>
      <c r="J65" t="s">
        <v>46</v>
      </c>
    </row>
    <row r="66" spans="2:10" x14ac:dyDescent="0.2">
      <c r="B66" t="s">
        <v>44</v>
      </c>
      <c r="C66">
        <v>4.609</v>
      </c>
      <c r="D66">
        <v>9.3566000000000003</v>
      </c>
      <c r="E66">
        <v>5.1637000000000004</v>
      </c>
      <c r="F66">
        <v>10.3748</v>
      </c>
      <c r="G66" t="s">
        <v>117</v>
      </c>
      <c r="H66" t="s">
        <v>118</v>
      </c>
      <c r="J66" t="s">
        <v>46</v>
      </c>
    </row>
    <row r="67" spans="2:10" x14ac:dyDescent="0.2">
      <c r="B67" t="s">
        <v>44</v>
      </c>
      <c r="C67">
        <v>4.6820000000000004</v>
      </c>
      <c r="D67">
        <v>4.7720000000000002</v>
      </c>
      <c r="E67">
        <v>2.1017000000000001</v>
      </c>
      <c r="F67">
        <v>10.4788</v>
      </c>
      <c r="G67" t="s">
        <v>109</v>
      </c>
      <c r="H67" t="s">
        <v>110</v>
      </c>
      <c r="J67" t="s">
        <v>46</v>
      </c>
    </row>
    <row r="68" spans="2:10" x14ac:dyDescent="0.2">
      <c r="B68" t="s">
        <v>44</v>
      </c>
      <c r="C68">
        <v>4.7080000000000002</v>
      </c>
      <c r="D68">
        <v>1.5533999999999999</v>
      </c>
      <c r="E68">
        <v>1.3665</v>
      </c>
      <c r="F68">
        <v>10.5816</v>
      </c>
      <c r="G68" t="s">
        <v>119</v>
      </c>
      <c r="H68" t="s">
        <v>116</v>
      </c>
      <c r="J68" t="s">
        <v>46</v>
      </c>
    </row>
    <row r="69" spans="2:10" x14ac:dyDescent="0.2">
      <c r="B69" t="s">
        <v>44</v>
      </c>
      <c r="C69">
        <v>4.7460000000000004</v>
      </c>
      <c r="D69">
        <v>15.99</v>
      </c>
      <c r="E69">
        <v>10.3546</v>
      </c>
      <c r="F69">
        <v>10.5816</v>
      </c>
      <c r="G69" t="s">
        <v>119</v>
      </c>
      <c r="H69" t="s">
        <v>116</v>
      </c>
      <c r="J69" t="s">
        <v>46</v>
      </c>
    </row>
    <row r="70" spans="2:10" x14ac:dyDescent="0.2">
      <c r="B70" t="s">
        <v>44</v>
      </c>
      <c r="C70">
        <v>4.83</v>
      </c>
      <c r="D70">
        <v>19.904599999999999</v>
      </c>
      <c r="E70">
        <v>10.745799999999999</v>
      </c>
      <c r="F70">
        <v>10.6922</v>
      </c>
      <c r="G70" t="s">
        <v>120</v>
      </c>
      <c r="H70" t="s">
        <v>101</v>
      </c>
      <c r="J70" t="s">
        <v>46</v>
      </c>
    </row>
    <row r="71" spans="2:10" x14ac:dyDescent="0.2">
      <c r="B71" t="s">
        <v>44</v>
      </c>
      <c r="C71">
        <v>4.867</v>
      </c>
      <c r="D71">
        <v>4.5411999999999999</v>
      </c>
      <c r="E71">
        <v>2.8157000000000001</v>
      </c>
      <c r="F71">
        <v>10.7491</v>
      </c>
      <c r="G71" t="s">
        <v>121</v>
      </c>
      <c r="H71" t="s">
        <v>101</v>
      </c>
      <c r="J71" t="s">
        <v>46</v>
      </c>
    </row>
    <row r="72" spans="2:10" x14ac:dyDescent="0.2">
      <c r="B72" t="s">
        <v>44</v>
      </c>
      <c r="C72">
        <v>4.9109999999999996</v>
      </c>
      <c r="D72">
        <v>13.125999999999999</v>
      </c>
      <c r="E72">
        <v>8.2468000000000004</v>
      </c>
      <c r="F72">
        <v>10.793799999999999</v>
      </c>
      <c r="G72" t="s">
        <v>122</v>
      </c>
      <c r="H72" t="s">
        <v>123</v>
      </c>
      <c r="J72" t="s">
        <v>46</v>
      </c>
    </row>
    <row r="73" spans="2:10" x14ac:dyDescent="0.2">
      <c r="B73" t="s">
        <v>44</v>
      </c>
      <c r="C73">
        <v>4.9669999999999996</v>
      </c>
      <c r="D73">
        <v>91.621099999999998</v>
      </c>
      <c r="E73">
        <v>54.959499999999998</v>
      </c>
      <c r="F73">
        <v>10.8796</v>
      </c>
      <c r="G73" t="s">
        <v>112</v>
      </c>
      <c r="H73" t="s">
        <v>101</v>
      </c>
      <c r="J73" t="s">
        <v>46</v>
      </c>
    </row>
    <row r="74" spans="2:10" x14ac:dyDescent="0.2">
      <c r="B74" t="s">
        <v>44</v>
      </c>
      <c r="C74">
        <v>5.0359999999999996</v>
      </c>
      <c r="D74">
        <v>73.974999999999994</v>
      </c>
      <c r="E74">
        <v>50.5989</v>
      </c>
      <c r="F74">
        <v>11.004899999999999</v>
      </c>
      <c r="G74" t="s">
        <v>124</v>
      </c>
      <c r="H74" t="s">
        <v>125</v>
      </c>
      <c r="J74" t="s">
        <v>46</v>
      </c>
    </row>
    <row r="75" spans="2:10" x14ac:dyDescent="0.2">
      <c r="B75" t="s">
        <v>44</v>
      </c>
      <c r="C75">
        <v>5.0750000000000002</v>
      </c>
      <c r="D75">
        <v>36.2926</v>
      </c>
      <c r="E75">
        <v>26.688300000000002</v>
      </c>
      <c r="F75">
        <v>11.0322</v>
      </c>
      <c r="G75" t="s">
        <v>126</v>
      </c>
      <c r="H75" t="s">
        <v>101</v>
      </c>
      <c r="I75">
        <v>96.218269728484103</v>
      </c>
      <c r="J75" t="s">
        <v>46</v>
      </c>
    </row>
    <row r="76" spans="2:10" x14ac:dyDescent="0.2">
      <c r="B76" t="s">
        <v>44</v>
      </c>
      <c r="C76">
        <v>5.1100000000000003</v>
      </c>
      <c r="D76">
        <v>2.5815999999999999</v>
      </c>
      <c r="E76">
        <v>2.78</v>
      </c>
      <c r="F76">
        <v>11.083500000000001</v>
      </c>
      <c r="G76" t="s">
        <v>128</v>
      </c>
      <c r="H76" t="s">
        <v>75</v>
      </c>
      <c r="I76">
        <v>67.217066238574901</v>
      </c>
      <c r="J76" t="s">
        <v>46</v>
      </c>
    </row>
    <row r="77" spans="2:10" x14ac:dyDescent="0.2">
      <c r="B77" t="s">
        <v>44</v>
      </c>
      <c r="C77">
        <v>5.1349999999999998</v>
      </c>
      <c r="D77">
        <v>7.7092000000000001</v>
      </c>
      <c r="E77">
        <v>5.1783000000000001</v>
      </c>
      <c r="F77">
        <v>11.1424</v>
      </c>
      <c r="G77" t="s">
        <v>119</v>
      </c>
      <c r="H77" t="s">
        <v>116</v>
      </c>
      <c r="I77">
        <v>91.115981048886894</v>
      </c>
      <c r="J77" t="s">
        <v>46</v>
      </c>
    </row>
    <row r="78" spans="2:10" x14ac:dyDescent="0.2">
      <c r="B78" t="s">
        <v>44</v>
      </c>
      <c r="C78">
        <v>5.18</v>
      </c>
      <c r="D78">
        <v>9.3611000000000004</v>
      </c>
      <c r="E78">
        <v>4.6289999999999996</v>
      </c>
      <c r="F78">
        <v>11.213100000000001</v>
      </c>
      <c r="G78" t="s">
        <v>119</v>
      </c>
      <c r="H78" t="s">
        <v>116</v>
      </c>
      <c r="I78">
        <v>93.690460398289801</v>
      </c>
      <c r="J78" t="s">
        <v>46</v>
      </c>
    </row>
    <row r="79" spans="2:10" x14ac:dyDescent="0.2">
      <c r="B79" t="s">
        <v>44</v>
      </c>
      <c r="C79">
        <v>5.2270000000000003</v>
      </c>
      <c r="D79">
        <v>5.7141999999999999</v>
      </c>
      <c r="E79">
        <v>3.8226</v>
      </c>
      <c r="F79">
        <v>11.2723</v>
      </c>
      <c r="G79" t="s">
        <v>119</v>
      </c>
      <c r="H79" t="s">
        <v>116</v>
      </c>
      <c r="I79">
        <v>90.135044107156205</v>
      </c>
      <c r="J79" t="s">
        <v>46</v>
      </c>
    </row>
    <row r="80" spans="2:10" x14ac:dyDescent="0.2">
      <c r="B80" t="s">
        <v>44</v>
      </c>
      <c r="C80">
        <v>5.282</v>
      </c>
      <c r="D80">
        <v>3.4165000000000001</v>
      </c>
      <c r="E80">
        <v>2.4622999999999999</v>
      </c>
      <c r="F80">
        <v>11.334099999999999</v>
      </c>
      <c r="G80" t="s">
        <v>73</v>
      </c>
      <c r="H80" t="s">
        <v>68</v>
      </c>
      <c r="I80">
        <v>80.541262434606907</v>
      </c>
      <c r="J80" t="s">
        <v>46</v>
      </c>
    </row>
    <row r="81" spans="2:10" x14ac:dyDescent="0.2">
      <c r="B81" t="s">
        <v>44</v>
      </c>
      <c r="C81">
        <v>5.3159999999999998</v>
      </c>
      <c r="D81">
        <v>7.8681000000000001</v>
      </c>
      <c r="E81">
        <v>5.0391000000000004</v>
      </c>
      <c r="F81">
        <v>11.3894</v>
      </c>
      <c r="G81" t="s">
        <v>129</v>
      </c>
      <c r="H81" t="s">
        <v>116</v>
      </c>
      <c r="I81">
        <v>94.985142987534701</v>
      </c>
      <c r="J81" t="s">
        <v>46</v>
      </c>
    </row>
    <row r="82" spans="2:10" x14ac:dyDescent="0.2">
      <c r="B82" t="s">
        <v>44</v>
      </c>
      <c r="C82">
        <v>5.3470000000000004</v>
      </c>
      <c r="D82">
        <v>6.1567999999999996</v>
      </c>
      <c r="E82">
        <v>4.2830000000000004</v>
      </c>
      <c r="F82">
        <v>11.431699999999999</v>
      </c>
      <c r="G82" t="s">
        <v>129</v>
      </c>
      <c r="H82" t="s">
        <v>116</v>
      </c>
      <c r="I82">
        <v>91.911428825731093</v>
      </c>
      <c r="J82" t="s">
        <v>46</v>
      </c>
    </row>
    <row r="83" spans="2:10" x14ac:dyDescent="0.2">
      <c r="B83" t="s">
        <v>44</v>
      </c>
      <c r="C83">
        <v>5.41</v>
      </c>
      <c r="D83">
        <v>16.685400000000001</v>
      </c>
      <c r="E83">
        <v>12.1571</v>
      </c>
      <c r="F83">
        <v>11.522600000000001</v>
      </c>
      <c r="G83" t="s">
        <v>124</v>
      </c>
      <c r="H83" t="s">
        <v>125</v>
      </c>
      <c r="I83">
        <v>98.507884854573604</v>
      </c>
      <c r="J83" t="s">
        <v>46</v>
      </c>
    </row>
    <row r="84" spans="2:10" x14ac:dyDescent="0.2">
      <c r="B84" t="s">
        <v>44</v>
      </c>
      <c r="C84">
        <v>5.48</v>
      </c>
      <c r="D84">
        <v>3.3513999999999999</v>
      </c>
      <c r="E84">
        <v>1.7873000000000001</v>
      </c>
      <c r="F84">
        <v>11.583299999999999</v>
      </c>
      <c r="G84" t="s">
        <v>130</v>
      </c>
      <c r="H84" t="s">
        <v>110</v>
      </c>
      <c r="I84">
        <v>79.538520927849603</v>
      </c>
      <c r="J84" t="s">
        <v>46</v>
      </c>
    </row>
    <row r="85" spans="2:10" x14ac:dyDescent="0.2">
      <c r="B85" t="s">
        <v>44</v>
      </c>
      <c r="C85">
        <v>5.5259999999999998</v>
      </c>
      <c r="D85">
        <v>10.6555</v>
      </c>
      <c r="E85">
        <v>7.7054</v>
      </c>
      <c r="F85">
        <v>11.6326</v>
      </c>
      <c r="G85" t="s">
        <v>131</v>
      </c>
      <c r="H85" t="s">
        <v>101</v>
      </c>
      <c r="I85">
        <v>96.929059323812197</v>
      </c>
      <c r="J85" t="s">
        <v>46</v>
      </c>
    </row>
    <row r="86" spans="2:10" x14ac:dyDescent="0.2">
      <c r="B86" t="s">
        <v>44</v>
      </c>
      <c r="C86">
        <v>5.5620000000000003</v>
      </c>
      <c r="D86">
        <v>1.7045999999999999</v>
      </c>
      <c r="E86">
        <v>1.2421</v>
      </c>
      <c r="F86">
        <v>11.7295</v>
      </c>
      <c r="G86" t="s">
        <v>132</v>
      </c>
      <c r="H86" t="s">
        <v>116</v>
      </c>
      <c r="I86">
        <v>66.435331414801496</v>
      </c>
      <c r="J86" t="s">
        <v>46</v>
      </c>
    </row>
    <row r="87" spans="2:10" x14ac:dyDescent="0.2">
      <c r="B87" t="s">
        <v>44</v>
      </c>
      <c r="C87">
        <v>5.5910000000000002</v>
      </c>
      <c r="D87">
        <v>0.48330000000000001</v>
      </c>
      <c r="E87">
        <v>0.48199999999999998</v>
      </c>
      <c r="G87" t="s">
        <v>12</v>
      </c>
      <c r="J87" t="s">
        <v>46</v>
      </c>
    </row>
    <row r="88" spans="2:10" x14ac:dyDescent="0.2">
      <c r="B88" t="s">
        <v>44</v>
      </c>
      <c r="C88">
        <v>5.6260000000000003</v>
      </c>
      <c r="D88">
        <v>4.37</v>
      </c>
      <c r="E88">
        <v>2.9590999999999998</v>
      </c>
      <c r="F88">
        <v>11.8004</v>
      </c>
      <c r="G88" t="s">
        <v>129</v>
      </c>
      <c r="H88" t="s">
        <v>116</v>
      </c>
      <c r="I88">
        <v>93.488953587753102</v>
      </c>
      <c r="J88" t="s">
        <v>46</v>
      </c>
    </row>
    <row r="89" spans="2:10" x14ac:dyDescent="0.2">
      <c r="B89" t="s">
        <v>44</v>
      </c>
      <c r="C89">
        <v>5.6749999999999998</v>
      </c>
      <c r="D89">
        <v>2.3567999999999998</v>
      </c>
      <c r="E89">
        <v>1.2827</v>
      </c>
      <c r="F89">
        <v>11.8682</v>
      </c>
      <c r="G89" t="s">
        <v>129</v>
      </c>
      <c r="H89" t="s">
        <v>116</v>
      </c>
      <c r="I89">
        <v>90.037602020217093</v>
      </c>
      <c r="J89" t="s">
        <v>46</v>
      </c>
    </row>
    <row r="90" spans="2:10" x14ac:dyDescent="0.2">
      <c r="B90" t="s">
        <v>44</v>
      </c>
      <c r="C90">
        <v>5.7110000000000003</v>
      </c>
      <c r="D90">
        <v>1.4844999999999999</v>
      </c>
      <c r="E90">
        <v>0.99390000000000001</v>
      </c>
      <c r="G90" t="s">
        <v>12</v>
      </c>
      <c r="J90" t="s">
        <v>46</v>
      </c>
    </row>
    <row r="91" spans="2:10" x14ac:dyDescent="0.2">
      <c r="B91" t="s">
        <v>44</v>
      </c>
      <c r="C91">
        <v>5.7750000000000004</v>
      </c>
      <c r="D91">
        <v>3.4580000000000002</v>
      </c>
      <c r="E91">
        <v>2.5427</v>
      </c>
      <c r="F91">
        <v>11.9596</v>
      </c>
      <c r="G91" t="s">
        <v>133</v>
      </c>
      <c r="H91" t="s">
        <v>110</v>
      </c>
      <c r="I91">
        <v>77.179377004066097</v>
      </c>
      <c r="J91" t="s">
        <v>46</v>
      </c>
    </row>
    <row r="92" spans="2:10" x14ac:dyDescent="0.2">
      <c r="B92" t="s">
        <v>44</v>
      </c>
      <c r="C92">
        <v>5.8079999999999998</v>
      </c>
      <c r="D92">
        <v>6.5427</v>
      </c>
      <c r="E92">
        <v>3.5754999999999999</v>
      </c>
      <c r="F92">
        <v>11.994300000000001</v>
      </c>
      <c r="G92" t="s">
        <v>134</v>
      </c>
      <c r="H92" t="s">
        <v>110</v>
      </c>
      <c r="I92">
        <v>89.707411785962293</v>
      </c>
      <c r="J92" t="s">
        <v>46</v>
      </c>
    </row>
    <row r="93" spans="2:10" x14ac:dyDescent="0.2">
      <c r="B93" t="s">
        <v>44</v>
      </c>
      <c r="C93">
        <v>5.9249999999999998</v>
      </c>
      <c r="D93">
        <v>10.244899999999999</v>
      </c>
      <c r="E93">
        <v>6.0759999999999996</v>
      </c>
      <c r="F93">
        <v>12.1379</v>
      </c>
      <c r="G93" t="s">
        <v>135</v>
      </c>
      <c r="H93" t="s">
        <v>110</v>
      </c>
      <c r="I93">
        <v>97.683291718475004</v>
      </c>
      <c r="J93" t="s">
        <v>46</v>
      </c>
    </row>
    <row r="94" spans="2:10" x14ac:dyDescent="0.2">
      <c r="B94" t="s">
        <v>44</v>
      </c>
      <c r="C94">
        <v>5.9930000000000003</v>
      </c>
      <c r="D94">
        <v>8.1268999999999991</v>
      </c>
      <c r="E94">
        <v>4.6078000000000001</v>
      </c>
      <c r="F94">
        <v>12.2211</v>
      </c>
      <c r="G94" t="s">
        <v>136</v>
      </c>
      <c r="H94" t="s">
        <v>110</v>
      </c>
      <c r="I94">
        <v>91.287006375870106</v>
      </c>
      <c r="J94" t="s">
        <v>46</v>
      </c>
    </row>
    <row r="95" spans="2:10" x14ac:dyDescent="0.2">
      <c r="B95" t="s">
        <v>44</v>
      </c>
      <c r="C95">
        <v>6.0679999999999996</v>
      </c>
      <c r="D95">
        <v>9.7850999999999999</v>
      </c>
      <c r="E95">
        <v>6.8578999999999999</v>
      </c>
      <c r="F95">
        <v>12.317</v>
      </c>
      <c r="G95" t="s">
        <v>137</v>
      </c>
      <c r="H95" t="s">
        <v>110</v>
      </c>
      <c r="I95">
        <v>97.251380984871702</v>
      </c>
      <c r="J95" t="s">
        <v>46</v>
      </c>
    </row>
    <row r="96" spans="2:10" x14ac:dyDescent="0.2">
      <c r="B96" t="s">
        <v>44</v>
      </c>
      <c r="C96">
        <v>6.157</v>
      </c>
      <c r="D96">
        <v>4.5831999999999997</v>
      </c>
      <c r="E96">
        <v>1.754</v>
      </c>
      <c r="F96">
        <v>12.430099999999999</v>
      </c>
      <c r="G96" t="s">
        <v>137</v>
      </c>
      <c r="H96" t="s">
        <v>110</v>
      </c>
      <c r="I96">
        <v>93.475406956587406</v>
      </c>
      <c r="J96" t="s">
        <v>46</v>
      </c>
    </row>
    <row r="97" spans="2:10" x14ac:dyDescent="0.2">
      <c r="B97" t="s">
        <v>44</v>
      </c>
      <c r="C97">
        <v>6.2649999999999997</v>
      </c>
      <c r="D97">
        <v>2.2847</v>
      </c>
      <c r="E97">
        <v>0.78369999999999995</v>
      </c>
      <c r="G97" t="s">
        <v>12</v>
      </c>
      <c r="J97" t="s">
        <v>46</v>
      </c>
    </row>
    <row r="98" spans="2:10" x14ac:dyDescent="0.2">
      <c r="B98" t="s">
        <v>44</v>
      </c>
      <c r="C98">
        <v>6.3330000000000002</v>
      </c>
      <c r="D98">
        <v>1.1267</v>
      </c>
      <c r="E98">
        <v>0.37930000000000003</v>
      </c>
      <c r="G98" t="s">
        <v>12</v>
      </c>
      <c r="J98" t="s">
        <v>46</v>
      </c>
    </row>
    <row r="99" spans="2:10" x14ac:dyDescent="0.2">
      <c r="B99" t="s">
        <v>44</v>
      </c>
      <c r="C99">
        <v>6.3949999999999996</v>
      </c>
      <c r="D99">
        <v>3.7919</v>
      </c>
      <c r="E99">
        <v>1.8171999999999999</v>
      </c>
      <c r="F99">
        <v>12.7232</v>
      </c>
      <c r="G99" t="s">
        <v>138</v>
      </c>
      <c r="H99" t="s">
        <v>110</v>
      </c>
      <c r="I99">
        <v>87.531011815963495</v>
      </c>
      <c r="J99" t="s">
        <v>46</v>
      </c>
    </row>
    <row r="100" spans="2:10" x14ac:dyDescent="0.2">
      <c r="B100" t="s">
        <v>44</v>
      </c>
      <c r="C100">
        <v>6.5179999999999998</v>
      </c>
      <c r="D100">
        <v>12.4199</v>
      </c>
      <c r="E100">
        <v>6.4984999999999999</v>
      </c>
      <c r="F100">
        <v>12.899699999999999</v>
      </c>
      <c r="G100" t="s">
        <v>139</v>
      </c>
      <c r="H100" t="s">
        <v>140</v>
      </c>
      <c r="I100">
        <v>95.749032461234407</v>
      </c>
      <c r="J100" t="s">
        <v>46</v>
      </c>
    </row>
    <row r="101" spans="2:10" x14ac:dyDescent="0.2">
      <c r="B101" t="s">
        <v>44</v>
      </c>
      <c r="C101">
        <v>6.5570000000000004</v>
      </c>
      <c r="D101">
        <v>7.5210999999999997</v>
      </c>
      <c r="E101">
        <v>4.8346999999999998</v>
      </c>
      <c r="F101">
        <v>13.026300000000001</v>
      </c>
      <c r="G101" t="s">
        <v>141</v>
      </c>
      <c r="H101" t="s">
        <v>140</v>
      </c>
      <c r="I101">
        <v>89.409831990562793</v>
      </c>
      <c r="J101" t="s">
        <v>46</v>
      </c>
    </row>
    <row r="102" spans="2:10" x14ac:dyDescent="0.2">
      <c r="B102" t="s">
        <v>44</v>
      </c>
      <c r="C102">
        <v>6.625</v>
      </c>
      <c r="D102">
        <v>4.8287000000000004</v>
      </c>
      <c r="E102">
        <v>3.4445999999999999</v>
      </c>
      <c r="F102">
        <v>13.129</v>
      </c>
      <c r="G102" t="s">
        <v>142</v>
      </c>
      <c r="H102" t="s">
        <v>143</v>
      </c>
      <c r="I102">
        <v>82.855653512399996</v>
      </c>
      <c r="J102" t="s">
        <v>46</v>
      </c>
    </row>
    <row r="103" spans="2:10" x14ac:dyDescent="0.2">
      <c r="B103" t="s">
        <v>44</v>
      </c>
      <c r="C103">
        <v>6.6630000000000003</v>
      </c>
      <c r="D103">
        <v>4.1418999999999997</v>
      </c>
      <c r="E103">
        <v>2.6909000000000001</v>
      </c>
      <c r="F103">
        <v>13.251300000000001</v>
      </c>
      <c r="G103" t="s">
        <v>139</v>
      </c>
      <c r="H103" t="s">
        <v>140</v>
      </c>
      <c r="I103">
        <v>95.167972545041394</v>
      </c>
      <c r="J103" t="s">
        <v>46</v>
      </c>
    </row>
    <row r="104" spans="2:10" x14ac:dyDescent="0.2">
      <c r="B104" t="s">
        <v>44</v>
      </c>
      <c r="C104">
        <v>6.7210000000000001</v>
      </c>
      <c r="D104">
        <v>1.2230000000000001</v>
      </c>
      <c r="E104">
        <v>0.52329999999999999</v>
      </c>
      <c r="G104" t="s">
        <v>12</v>
      </c>
      <c r="J104" t="s">
        <v>46</v>
      </c>
    </row>
    <row r="105" spans="2:10" x14ac:dyDescent="0.2">
      <c r="B105" t="s">
        <v>44</v>
      </c>
      <c r="C105">
        <v>6.7549999999999999</v>
      </c>
      <c r="D105">
        <v>1.0269999999999999</v>
      </c>
      <c r="E105">
        <v>0.57879999999999998</v>
      </c>
      <c r="G105" t="s">
        <v>12</v>
      </c>
      <c r="J105" t="s">
        <v>46</v>
      </c>
    </row>
    <row r="106" spans="2:10" x14ac:dyDescent="0.2">
      <c r="B106" t="s">
        <v>44</v>
      </c>
      <c r="C106">
        <v>6.81</v>
      </c>
      <c r="D106">
        <v>1.3359000000000001</v>
      </c>
      <c r="E106">
        <v>0.71970000000000001</v>
      </c>
      <c r="G106" t="s">
        <v>12</v>
      </c>
      <c r="J106" t="s">
        <v>46</v>
      </c>
    </row>
    <row r="107" spans="2:10" x14ac:dyDescent="0.2">
      <c r="B107" t="s">
        <v>44</v>
      </c>
      <c r="C107">
        <v>6.8440000000000003</v>
      </c>
      <c r="D107">
        <v>0.73880000000000001</v>
      </c>
      <c r="E107">
        <v>0.4632</v>
      </c>
      <c r="G107" t="s">
        <v>12</v>
      </c>
      <c r="J107" t="s">
        <v>46</v>
      </c>
    </row>
    <row r="108" spans="2:10" x14ac:dyDescent="0.2">
      <c r="B108" t="s">
        <v>44</v>
      </c>
      <c r="C108">
        <v>6.8940000000000001</v>
      </c>
      <c r="D108">
        <v>0.70450000000000002</v>
      </c>
      <c r="E108">
        <v>0.4335</v>
      </c>
      <c r="G108" t="s">
        <v>12</v>
      </c>
      <c r="J108" t="s">
        <v>46</v>
      </c>
    </row>
    <row r="109" spans="2:10" x14ac:dyDescent="0.2">
      <c r="B109" t="s">
        <v>44</v>
      </c>
      <c r="C109">
        <v>6.9269999999999996</v>
      </c>
      <c r="D109">
        <v>0.433</v>
      </c>
      <c r="E109">
        <v>0.29349999999999998</v>
      </c>
      <c r="G109" t="s">
        <v>12</v>
      </c>
      <c r="J109" t="s">
        <v>46</v>
      </c>
    </row>
    <row r="110" spans="2:10" x14ac:dyDescent="0.2">
      <c r="B110" t="s">
        <v>44</v>
      </c>
      <c r="C110">
        <v>6.9649999999999999</v>
      </c>
      <c r="D110">
        <v>0.18990000000000001</v>
      </c>
      <c r="E110">
        <v>0.13139999999999999</v>
      </c>
      <c r="G110" t="s">
        <v>12</v>
      </c>
      <c r="J110" t="s">
        <v>46</v>
      </c>
    </row>
    <row r="111" spans="2:10" x14ac:dyDescent="0.2">
      <c r="B111" t="s">
        <v>44</v>
      </c>
      <c r="C111">
        <v>7.0220000000000002</v>
      </c>
      <c r="D111">
        <v>11.517899999999999</v>
      </c>
      <c r="E111">
        <v>8.468</v>
      </c>
      <c r="F111">
        <v>13.4976</v>
      </c>
      <c r="G111" t="s">
        <v>141</v>
      </c>
      <c r="H111" t="s">
        <v>140</v>
      </c>
      <c r="I111">
        <v>98.842627744435802</v>
      </c>
      <c r="J111" t="s">
        <v>46</v>
      </c>
    </row>
    <row r="112" spans="2:10" x14ac:dyDescent="0.2">
      <c r="B112" t="s">
        <v>44</v>
      </c>
      <c r="C112">
        <v>7.1219999999999999</v>
      </c>
      <c r="D112">
        <v>1.3107</v>
      </c>
      <c r="E112">
        <v>0.89139999999999997</v>
      </c>
      <c r="F112">
        <v>13.5441</v>
      </c>
      <c r="G112" t="s">
        <v>144</v>
      </c>
      <c r="H112" t="s">
        <v>110</v>
      </c>
      <c r="I112">
        <v>84.4060558539678</v>
      </c>
      <c r="J112" t="s">
        <v>46</v>
      </c>
    </row>
    <row r="113" spans="2:10" x14ac:dyDescent="0.2">
      <c r="B113" t="s">
        <v>44</v>
      </c>
      <c r="C113">
        <v>7.1989999999999998</v>
      </c>
      <c r="D113">
        <v>0.27639999999999998</v>
      </c>
      <c r="E113">
        <v>0.14299999999999999</v>
      </c>
      <c r="G113" t="s">
        <v>12</v>
      </c>
      <c r="J113" t="s">
        <v>46</v>
      </c>
    </row>
    <row r="114" spans="2:10" x14ac:dyDescent="0.2">
      <c r="B114" t="s">
        <v>44</v>
      </c>
      <c r="C114">
        <v>7.25</v>
      </c>
      <c r="D114">
        <v>0.1196</v>
      </c>
      <c r="E114">
        <v>7.0300000000000001E-2</v>
      </c>
      <c r="G114" t="s">
        <v>12</v>
      </c>
      <c r="J114" t="s">
        <v>46</v>
      </c>
    </row>
    <row r="115" spans="2:10" x14ac:dyDescent="0.2">
      <c r="B115" t="s">
        <v>44</v>
      </c>
      <c r="C115">
        <v>7.2969999999999997</v>
      </c>
      <c r="D115">
        <v>0.1216</v>
      </c>
      <c r="E115">
        <v>8.8599999999999998E-2</v>
      </c>
      <c r="G115" t="s">
        <v>12</v>
      </c>
      <c r="J115" t="s">
        <v>46</v>
      </c>
    </row>
    <row r="116" spans="2:10" x14ac:dyDescent="0.2">
      <c r="B116" t="s">
        <v>44</v>
      </c>
      <c r="C116">
        <v>7.3440000000000003</v>
      </c>
      <c r="D116">
        <v>0.95479999999999998</v>
      </c>
      <c r="E116">
        <v>0.35659999999999997</v>
      </c>
      <c r="G116" t="s">
        <v>12</v>
      </c>
      <c r="J116" t="s">
        <v>46</v>
      </c>
    </row>
    <row r="117" spans="2:10" x14ac:dyDescent="0.2">
      <c r="B117" t="s">
        <v>44</v>
      </c>
      <c r="C117">
        <v>7.4349999999999996</v>
      </c>
      <c r="D117">
        <v>0.87219999999999998</v>
      </c>
      <c r="E117">
        <v>0.52980000000000005</v>
      </c>
      <c r="G117" t="s">
        <v>12</v>
      </c>
      <c r="J117" t="s">
        <v>46</v>
      </c>
    </row>
    <row r="118" spans="2:10" x14ac:dyDescent="0.2">
      <c r="B118" t="s">
        <v>44</v>
      </c>
      <c r="C118">
        <v>7.4790000000000001</v>
      </c>
      <c r="D118">
        <v>2.3365</v>
      </c>
      <c r="E118">
        <v>1.6447000000000001</v>
      </c>
      <c r="F118">
        <v>14.029299999999999</v>
      </c>
      <c r="G118" t="s">
        <v>145</v>
      </c>
      <c r="H118" t="s">
        <v>140</v>
      </c>
      <c r="I118">
        <v>93.543667181213905</v>
      </c>
      <c r="J118" t="s">
        <v>46</v>
      </c>
    </row>
    <row r="119" spans="2:10" x14ac:dyDescent="0.2">
      <c r="B119" t="s">
        <v>44</v>
      </c>
      <c r="C119">
        <v>7.5609999999999999</v>
      </c>
      <c r="D119">
        <v>0.74590000000000001</v>
      </c>
      <c r="E119">
        <v>0.4597</v>
      </c>
      <c r="F119">
        <v>14.149100000000001</v>
      </c>
      <c r="G119" t="s">
        <v>146</v>
      </c>
      <c r="H119" t="s">
        <v>147</v>
      </c>
      <c r="I119">
        <v>83.618633478470201</v>
      </c>
      <c r="J119" t="s">
        <v>46</v>
      </c>
    </row>
    <row r="120" spans="2:10" x14ac:dyDescent="0.2">
      <c r="B120" t="s">
        <v>44</v>
      </c>
      <c r="C120">
        <v>7.6630000000000003</v>
      </c>
      <c r="D120">
        <v>0.7601</v>
      </c>
      <c r="E120">
        <v>0.48720000000000002</v>
      </c>
      <c r="G120" t="s">
        <v>12</v>
      </c>
      <c r="J120" t="s">
        <v>46</v>
      </c>
    </row>
    <row r="121" spans="2:10" x14ac:dyDescent="0.2">
      <c r="B121" t="s">
        <v>44</v>
      </c>
      <c r="C121">
        <v>7.73</v>
      </c>
      <c r="D121">
        <v>0.2404</v>
      </c>
      <c r="E121">
        <v>0.16259999999999999</v>
      </c>
      <c r="G121" t="s">
        <v>12</v>
      </c>
      <c r="J121" t="s">
        <v>46</v>
      </c>
    </row>
    <row r="122" spans="2:10" x14ac:dyDescent="0.2">
      <c r="B122" t="s">
        <v>44</v>
      </c>
      <c r="C122">
        <v>7.8380000000000001</v>
      </c>
      <c r="D122">
        <v>5.16E-2</v>
      </c>
      <c r="E122">
        <v>3.4200000000000001E-2</v>
      </c>
      <c r="G122" t="s">
        <v>12</v>
      </c>
      <c r="J122" t="s">
        <v>46</v>
      </c>
    </row>
    <row r="123" spans="2:10" x14ac:dyDescent="0.2">
      <c r="B123" t="s">
        <v>44</v>
      </c>
      <c r="C123">
        <v>7.9340000000000002</v>
      </c>
      <c r="D123">
        <v>0.92110000000000003</v>
      </c>
      <c r="E123">
        <v>0.46029999999999999</v>
      </c>
      <c r="F123">
        <v>14.521100000000001</v>
      </c>
      <c r="G123" t="s">
        <v>148</v>
      </c>
      <c r="H123" t="s">
        <v>101</v>
      </c>
      <c r="I123">
        <v>81.567815905709594</v>
      </c>
      <c r="J123" t="s">
        <v>46</v>
      </c>
    </row>
    <row r="124" spans="2:10" x14ac:dyDescent="0.2">
      <c r="B124" t="s">
        <v>44</v>
      </c>
      <c r="C124">
        <v>8.0129999999999999</v>
      </c>
      <c r="D124">
        <v>0.45669999999999999</v>
      </c>
      <c r="E124">
        <v>0.2041</v>
      </c>
      <c r="G124" t="s">
        <v>12</v>
      </c>
      <c r="J124" t="s">
        <v>46</v>
      </c>
    </row>
    <row r="125" spans="2:10" x14ac:dyDescent="0.2">
      <c r="B125" t="s">
        <v>44</v>
      </c>
      <c r="C125">
        <v>8.0449999999999999</v>
      </c>
      <c r="D125">
        <v>0.83079999999999998</v>
      </c>
      <c r="E125">
        <v>0.47639999999999999</v>
      </c>
      <c r="F125">
        <v>14.6174</v>
      </c>
      <c r="G125" t="s">
        <v>149</v>
      </c>
      <c r="H125" t="s">
        <v>150</v>
      </c>
      <c r="I125">
        <v>92.338478838737203</v>
      </c>
      <c r="J125" t="s">
        <v>46</v>
      </c>
    </row>
    <row r="126" spans="2:10" x14ac:dyDescent="0.2">
      <c r="B126" t="s">
        <v>44</v>
      </c>
      <c r="C126">
        <v>8.1189999999999998</v>
      </c>
      <c r="D126">
        <v>0.42130000000000001</v>
      </c>
      <c r="E126">
        <v>0.2979</v>
      </c>
      <c r="G126" t="s">
        <v>12</v>
      </c>
      <c r="J126" t="s">
        <v>46</v>
      </c>
    </row>
    <row r="127" spans="2:10" x14ac:dyDescent="0.2">
      <c r="B127" t="s">
        <v>44</v>
      </c>
      <c r="C127">
        <v>8.1720000000000006</v>
      </c>
      <c r="D127">
        <v>5.8599999999999999E-2</v>
      </c>
      <c r="E127">
        <v>4.9000000000000002E-2</v>
      </c>
      <c r="G127" t="s">
        <v>12</v>
      </c>
      <c r="J127" t="s">
        <v>46</v>
      </c>
    </row>
    <row r="128" spans="2:10" x14ac:dyDescent="0.2">
      <c r="B128" t="s">
        <v>44</v>
      </c>
      <c r="C128">
        <v>8.218</v>
      </c>
      <c r="D128">
        <v>0.24729999999999999</v>
      </c>
      <c r="E128">
        <v>0.1883</v>
      </c>
      <c r="G128" t="s">
        <v>12</v>
      </c>
      <c r="J128" t="s">
        <v>46</v>
      </c>
    </row>
    <row r="129" spans="2:10" x14ac:dyDescent="0.2">
      <c r="B129" t="s">
        <v>44</v>
      </c>
      <c r="C129">
        <v>8.2669999999999995</v>
      </c>
      <c r="D129">
        <v>3.5099999999999999E-2</v>
      </c>
      <c r="E129">
        <v>2.8199999999999999E-2</v>
      </c>
      <c r="G129" t="s">
        <v>12</v>
      </c>
      <c r="J129" t="s">
        <v>46</v>
      </c>
    </row>
    <row r="130" spans="2:10" x14ac:dyDescent="0.2">
      <c r="B130" t="s">
        <v>44</v>
      </c>
      <c r="C130">
        <v>8.3330000000000002</v>
      </c>
      <c r="D130">
        <v>0.3422</v>
      </c>
      <c r="E130">
        <v>0.2545</v>
      </c>
      <c r="G130" t="s">
        <v>12</v>
      </c>
      <c r="J130" t="s">
        <v>46</v>
      </c>
    </row>
    <row r="131" spans="2:10" x14ac:dyDescent="0.2">
      <c r="B131" t="s">
        <v>44</v>
      </c>
      <c r="C131">
        <v>8.3550000000000004</v>
      </c>
      <c r="D131">
        <v>0.22839999999999999</v>
      </c>
      <c r="E131">
        <v>0.18729999999999999</v>
      </c>
      <c r="G131" t="s">
        <v>12</v>
      </c>
      <c r="J131" t="s">
        <v>46</v>
      </c>
    </row>
    <row r="132" spans="2:10" x14ac:dyDescent="0.2">
      <c r="B132" t="s">
        <v>44</v>
      </c>
      <c r="C132">
        <v>8.4559999999999995</v>
      </c>
      <c r="D132">
        <v>0.58950000000000002</v>
      </c>
      <c r="E132">
        <v>0.33500000000000002</v>
      </c>
      <c r="G132" t="s">
        <v>12</v>
      </c>
      <c r="J132" t="s">
        <v>46</v>
      </c>
    </row>
    <row r="133" spans="2:10" x14ac:dyDescent="0.2">
      <c r="B133" t="s">
        <v>44</v>
      </c>
      <c r="C133">
        <v>8.6620000000000008</v>
      </c>
      <c r="D133">
        <v>0.15440000000000001</v>
      </c>
      <c r="E133">
        <v>6.6699999999999995E-2</v>
      </c>
      <c r="G133" t="s">
        <v>12</v>
      </c>
      <c r="J133" t="s">
        <v>46</v>
      </c>
    </row>
    <row r="134" spans="2:10" x14ac:dyDescent="0.2">
      <c r="B134" t="s">
        <v>44</v>
      </c>
      <c r="C134">
        <v>8.6969999999999992</v>
      </c>
      <c r="D134">
        <v>9.1999999999999998E-2</v>
      </c>
      <c r="E134">
        <v>5.4199999999999998E-2</v>
      </c>
      <c r="G134" t="s">
        <v>12</v>
      </c>
      <c r="J134" t="s">
        <v>46</v>
      </c>
    </row>
    <row r="135" spans="2:10" x14ac:dyDescent="0.2">
      <c r="B135" t="s">
        <v>44</v>
      </c>
      <c r="C135">
        <v>8.7460000000000004</v>
      </c>
      <c r="D135">
        <v>6.4500000000000002E-2</v>
      </c>
      <c r="E135">
        <v>4.6600000000000003E-2</v>
      </c>
      <c r="G135" t="s">
        <v>12</v>
      </c>
      <c r="J135" t="s">
        <v>46</v>
      </c>
    </row>
    <row r="136" spans="2:10" x14ac:dyDescent="0.2">
      <c r="B136" t="s">
        <v>44</v>
      </c>
      <c r="C136">
        <v>8.7769999999999992</v>
      </c>
      <c r="D136">
        <v>7.1099999999999997E-2</v>
      </c>
      <c r="E136">
        <v>4.7399999999999998E-2</v>
      </c>
      <c r="G136" t="s">
        <v>12</v>
      </c>
      <c r="J136" t="s">
        <v>46</v>
      </c>
    </row>
    <row r="137" spans="2:10" x14ac:dyDescent="0.2">
      <c r="B137" t="s">
        <v>44</v>
      </c>
      <c r="C137">
        <v>8.8350000000000009</v>
      </c>
      <c r="D137">
        <v>6.6199999999999995E-2</v>
      </c>
      <c r="E137">
        <v>2.6200000000000001E-2</v>
      </c>
      <c r="G137" t="s">
        <v>12</v>
      </c>
      <c r="J137" t="s">
        <v>46</v>
      </c>
    </row>
    <row r="138" spans="2:10" x14ac:dyDescent="0.2">
      <c r="B138" t="s">
        <v>44</v>
      </c>
      <c r="C138">
        <v>8.9169999999999998</v>
      </c>
      <c r="D138">
        <v>0.46889999999999998</v>
      </c>
      <c r="E138">
        <v>0.30030000000000001</v>
      </c>
      <c r="F138">
        <v>15.580399999999999</v>
      </c>
      <c r="G138" t="s">
        <v>151</v>
      </c>
      <c r="H138" t="s">
        <v>150</v>
      </c>
      <c r="I138">
        <v>94.470652504801393</v>
      </c>
      <c r="J138" t="s">
        <v>46</v>
      </c>
    </row>
    <row r="139" spans="2:10" x14ac:dyDescent="0.2">
      <c r="B139" t="s">
        <v>44</v>
      </c>
      <c r="C139">
        <v>8.9819999999999993</v>
      </c>
      <c r="D139">
        <v>0.42220000000000002</v>
      </c>
      <c r="E139">
        <v>0.2666</v>
      </c>
      <c r="G139" t="s">
        <v>12</v>
      </c>
      <c r="J139" t="s">
        <v>46</v>
      </c>
    </row>
    <row r="140" spans="2:10" x14ac:dyDescent="0.2">
      <c r="B140" t="s">
        <v>44</v>
      </c>
      <c r="C140">
        <v>9.0749999999999993</v>
      </c>
      <c r="D140">
        <v>7.6799999999999993E-2</v>
      </c>
      <c r="E140">
        <v>3.0200000000000001E-2</v>
      </c>
      <c r="G140" t="s">
        <v>12</v>
      </c>
      <c r="J140" t="s">
        <v>46</v>
      </c>
    </row>
    <row r="141" spans="2:10" x14ac:dyDescent="0.2">
      <c r="B141" t="s">
        <v>44</v>
      </c>
      <c r="C141">
        <v>9.1679999999999993</v>
      </c>
      <c r="D141">
        <v>5.62E-2</v>
      </c>
      <c r="E141">
        <v>2.7799999999999998E-2</v>
      </c>
      <c r="G141" t="s">
        <v>12</v>
      </c>
      <c r="J141" t="s">
        <v>46</v>
      </c>
    </row>
    <row r="142" spans="2:10" x14ac:dyDescent="0.2">
      <c r="B142" t="s">
        <v>44</v>
      </c>
      <c r="C142">
        <v>9.2560000000000002</v>
      </c>
      <c r="D142">
        <v>8.6900000000000005E-2</v>
      </c>
      <c r="E142">
        <v>4.1599999999999998E-2</v>
      </c>
      <c r="G142" t="s">
        <v>12</v>
      </c>
      <c r="J142" t="s">
        <v>46</v>
      </c>
    </row>
    <row r="143" spans="2:10" x14ac:dyDescent="0.2">
      <c r="B143" t="s">
        <v>44</v>
      </c>
      <c r="C143">
        <v>9.3330000000000002</v>
      </c>
      <c r="D143">
        <v>0.15129999999999999</v>
      </c>
      <c r="E143">
        <v>4.9500000000000002E-2</v>
      </c>
      <c r="G143" t="s">
        <v>12</v>
      </c>
      <c r="J143" t="s">
        <v>46</v>
      </c>
    </row>
    <row r="144" spans="2:10" x14ac:dyDescent="0.2">
      <c r="B144" t="s">
        <v>44</v>
      </c>
      <c r="C144">
        <v>9.4589999999999996</v>
      </c>
      <c r="D144">
        <v>0.18890000000000001</v>
      </c>
      <c r="E144">
        <v>7.3300000000000004E-2</v>
      </c>
      <c r="G144" t="s">
        <v>12</v>
      </c>
      <c r="J144" t="s">
        <v>46</v>
      </c>
    </row>
    <row r="145" spans="2:10" x14ac:dyDescent="0.2">
      <c r="B145" t="s">
        <v>44</v>
      </c>
      <c r="C145">
        <v>9.5329999999999995</v>
      </c>
      <c r="D145">
        <v>0.1074</v>
      </c>
      <c r="E145">
        <v>2.6100000000000002E-2</v>
      </c>
      <c r="G145" t="s">
        <v>12</v>
      </c>
      <c r="J145" t="s">
        <v>46</v>
      </c>
    </row>
    <row r="146" spans="2:10" x14ac:dyDescent="0.2">
      <c r="B146" t="s">
        <v>44</v>
      </c>
      <c r="C146">
        <v>9.65</v>
      </c>
      <c r="D146">
        <v>7.2099999999999997E-2</v>
      </c>
      <c r="E146">
        <v>2.24E-2</v>
      </c>
      <c r="G146" t="s">
        <v>12</v>
      </c>
      <c r="J146" t="s">
        <v>46</v>
      </c>
    </row>
    <row r="147" spans="2:10" x14ac:dyDescent="0.2">
      <c r="B147" t="s">
        <v>44</v>
      </c>
      <c r="C147">
        <v>9.7850000000000001</v>
      </c>
      <c r="D147">
        <v>5.5E-2</v>
      </c>
      <c r="E147">
        <v>2.86E-2</v>
      </c>
      <c r="G147" t="s">
        <v>12</v>
      </c>
      <c r="J147" t="s">
        <v>46</v>
      </c>
    </row>
    <row r="148" spans="2:10" x14ac:dyDescent="0.2">
      <c r="B148" t="s">
        <v>44</v>
      </c>
      <c r="C148">
        <v>10.124000000000001</v>
      </c>
      <c r="D148">
        <v>9.64E-2</v>
      </c>
      <c r="E148">
        <v>3.9800000000000002E-2</v>
      </c>
      <c r="G148" t="s">
        <v>12</v>
      </c>
      <c r="J148" t="s">
        <v>46</v>
      </c>
    </row>
    <row r="149" spans="2:10" x14ac:dyDescent="0.2">
      <c r="B149" t="s">
        <v>44</v>
      </c>
      <c r="C149">
        <v>12.015000000000001</v>
      </c>
      <c r="D149">
        <v>3.2899999999999999E-2</v>
      </c>
      <c r="E149">
        <v>5.04E-2</v>
      </c>
      <c r="G149" t="s">
        <v>12</v>
      </c>
      <c r="J149" t="s">
        <v>46</v>
      </c>
    </row>
    <row r="150" spans="2:10" x14ac:dyDescent="0.2">
      <c r="B150" t="s">
        <v>44</v>
      </c>
      <c r="C150">
        <v>12.406000000000001</v>
      </c>
      <c r="D150">
        <v>0.3241</v>
      </c>
      <c r="E150">
        <v>5.74E-2</v>
      </c>
      <c r="G150" t="s">
        <v>12</v>
      </c>
      <c r="J150" t="s">
        <v>46</v>
      </c>
    </row>
    <row r="151" spans="2:10" x14ac:dyDescent="0.2">
      <c r="B151" t="s">
        <v>44</v>
      </c>
      <c r="C151">
        <v>13.989000000000001</v>
      </c>
      <c r="D151">
        <v>0.20200000000000001</v>
      </c>
      <c r="E151">
        <v>3.6900000000000002E-2</v>
      </c>
      <c r="G151" t="s">
        <v>12</v>
      </c>
      <c r="J151" t="s">
        <v>46</v>
      </c>
    </row>
    <row r="152" spans="2:10" x14ac:dyDescent="0.2">
      <c r="B152" t="s">
        <v>44</v>
      </c>
      <c r="C152">
        <v>15.382</v>
      </c>
      <c r="D152">
        <v>0.10349999999999999</v>
      </c>
      <c r="E152">
        <v>3.2899999999999999E-2</v>
      </c>
      <c r="G152" t="s">
        <v>12</v>
      </c>
      <c r="J152" t="s">
        <v>46</v>
      </c>
    </row>
    <row r="153" spans="2:10" x14ac:dyDescent="0.2">
      <c r="B153" t="s">
        <v>44</v>
      </c>
      <c r="C153">
        <v>15.901999999999999</v>
      </c>
      <c r="D153">
        <v>0.25069999999999998</v>
      </c>
      <c r="E153">
        <v>3.2000000000000001E-2</v>
      </c>
      <c r="G153" t="s">
        <v>12</v>
      </c>
      <c r="J153" t="s">
        <v>46</v>
      </c>
    </row>
    <row r="154" spans="2:10" x14ac:dyDescent="0.2">
      <c r="B154" t="s">
        <v>44</v>
      </c>
      <c r="C154">
        <v>16.492000000000001</v>
      </c>
      <c r="D154">
        <v>6.9000000000000006E-2</v>
      </c>
      <c r="E154">
        <v>2.4500000000000001E-2</v>
      </c>
      <c r="G154" t="s">
        <v>12</v>
      </c>
      <c r="J154" t="s">
        <v>46</v>
      </c>
    </row>
    <row r="155" spans="2:10" x14ac:dyDescent="0.2">
      <c r="B155" t="s">
        <v>44</v>
      </c>
      <c r="C155">
        <v>16.664000000000001</v>
      </c>
      <c r="D155">
        <v>0.74680000000000002</v>
      </c>
      <c r="E155">
        <v>0.1888</v>
      </c>
      <c r="G155" t="s">
        <v>12</v>
      </c>
      <c r="J155" t="s">
        <v>46</v>
      </c>
    </row>
    <row r="156" spans="2:10" x14ac:dyDescent="0.2">
      <c r="B156" t="s">
        <v>44</v>
      </c>
      <c r="C156">
        <v>16.771000000000001</v>
      </c>
      <c r="D156">
        <v>1.1453</v>
      </c>
      <c r="E156">
        <v>0.19489999999999999</v>
      </c>
      <c r="J156" t="s">
        <v>46</v>
      </c>
    </row>
    <row r="157" spans="2:10" x14ac:dyDescent="0.2">
      <c r="B157" t="s">
        <v>44</v>
      </c>
      <c r="C157">
        <v>17.006</v>
      </c>
      <c r="D157">
        <v>5.4981</v>
      </c>
      <c r="E157">
        <v>0.23130000000000001</v>
      </c>
      <c r="J157" t="s">
        <v>46</v>
      </c>
    </row>
    <row r="158" spans="2:10" x14ac:dyDescent="0.2">
      <c r="B158" t="s">
        <v>44</v>
      </c>
      <c r="C158">
        <v>18.419</v>
      </c>
      <c r="D158">
        <v>3.8199999999999998E-2</v>
      </c>
      <c r="E158">
        <v>5.8099999999999999E-2</v>
      </c>
      <c r="J158" t="s">
        <v>46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B8ED-DFED-364F-A833-48DC74CB1982}">
  <dimension ref="B5:J87"/>
  <sheetViews>
    <sheetView tabSelected="1" topLeftCell="B1" zoomScale="140" zoomScaleNormal="140" workbookViewId="0">
      <selection activeCell="I12" sqref="I12"/>
    </sheetView>
  </sheetViews>
  <sheetFormatPr baseColWidth="10" defaultRowHeight="16" x14ac:dyDescent="0.2"/>
  <cols>
    <col min="8" max="8" width="12" bestFit="1" customWidth="1"/>
    <col min="9" max="9" width="32.83203125" bestFit="1" customWidth="1"/>
    <col min="10" max="10" width="33.1640625" bestFit="1" customWidth="1"/>
  </cols>
  <sheetData>
    <row r="5" spans="2:10" x14ac:dyDescent="0.2">
      <c r="B5" t="s">
        <v>1</v>
      </c>
      <c r="C5" t="s">
        <v>4</v>
      </c>
      <c r="D5" t="s">
        <v>2</v>
      </c>
      <c r="E5" t="s">
        <v>3</v>
      </c>
      <c r="F5" t="s">
        <v>79</v>
      </c>
      <c r="G5" t="s">
        <v>5</v>
      </c>
      <c r="H5" t="s">
        <v>6</v>
      </c>
      <c r="I5" t="s">
        <v>127</v>
      </c>
      <c r="J5" t="s">
        <v>45</v>
      </c>
    </row>
    <row r="6" spans="2:10" x14ac:dyDescent="0.2">
      <c r="B6" t="s">
        <v>44</v>
      </c>
      <c r="C6">
        <v>2.355</v>
      </c>
      <c r="D6">
        <v>0.13969999999999999</v>
      </c>
      <c r="E6">
        <v>5.4199999999999998E-2</v>
      </c>
      <c r="J6" t="s">
        <v>46</v>
      </c>
    </row>
    <row r="7" spans="2:10" x14ac:dyDescent="0.2">
      <c r="B7" t="s">
        <v>44</v>
      </c>
      <c r="C7">
        <v>2.444</v>
      </c>
      <c r="D7">
        <v>6.3299999999999995E-2</v>
      </c>
      <c r="E7">
        <v>3.6900000000000002E-2</v>
      </c>
      <c r="J7" t="s">
        <v>46</v>
      </c>
    </row>
    <row r="8" spans="2:10" x14ac:dyDescent="0.2">
      <c r="B8" t="s">
        <v>44</v>
      </c>
      <c r="C8">
        <v>2.4969999999999999</v>
      </c>
      <c r="D8">
        <v>5.5100000000000003E-2</v>
      </c>
      <c r="E8">
        <v>2.1499999999999998E-2</v>
      </c>
      <c r="J8" t="s">
        <v>46</v>
      </c>
    </row>
    <row r="9" spans="2:10" x14ac:dyDescent="0.2">
      <c r="B9" t="s">
        <v>44</v>
      </c>
      <c r="C9">
        <v>2.6739999999999999</v>
      </c>
      <c r="D9">
        <v>0.51559999999999995</v>
      </c>
      <c r="E9">
        <v>0.34439999999999998</v>
      </c>
      <c r="F9">
        <v>2.6713</v>
      </c>
      <c r="G9" t="s">
        <v>56</v>
      </c>
      <c r="H9" t="s">
        <v>52</v>
      </c>
      <c r="I9">
        <v>92.574584584867793</v>
      </c>
      <c r="J9" t="s">
        <v>46</v>
      </c>
    </row>
    <row r="10" spans="2:10" x14ac:dyDescent="0.2">
      <c r="B10" t="s">
        <v>44</v>
      </c>
      <c r="C10">
        <v>2.77</v>
      </c>
      <c r="D10">
        <v>0.1817</v>
      </c>
      <c r="E10">
        <v>9.9099999999999994E-2</v>
      </c>
      <c r="J10" t="s">
        <v>46</v>
      </c>
    </row>
    <row r="11" spans="2:10" x14ac:dyDescent="0.2">
      <c r="B11" t="s">
        <v>44</v>
      </c>
      <c r="C11">
        <v>2.9489999999999998</v>
      </c>
      <c r="D11">
        <v>4.6300000000000001E-2</v>
      </c>
      <c r="E11">
        <v>1.77E-2</v>
      </c>
      <c r="J11" t="s">
        <v>46</v>
      </c>
    </row>
    <row r="12" spans="2:10" x14ac:dyDescent="0.2">
      <c r="B12" t="s">
        <v>44</v>
      </c>
      <c r="C12">
        <v>3.1629999999999998</v>
      </c>
      <c r="D12">
        <v>1.0153000000000001</v>
      </c>
      <c r="E12">
        <v>0.50560000000000005</v>
      </c>
      <c r="F12" s="1">
        <v>3.1595</v>
      </c>
      <c r="G12" s="1" t="s">
        <v>59</v>
      </c>
      <c r="H12" s="1" t="s">
        <v>58</v>
      </c>
      <c r="I12" s="1">
        <v>91.964449599999995</v>
      </c>
      <c r="J12" t="s">
        <v>46</v>
      </c>
    </row>
    <row r="13" spans="2:10" x14ac:dyDescent="0.2">
      <c r="B13" t="s">
        <v>44</v>
      </c>
      <c r="C13">
        <v>3.2829999999999999</v>
      </c>
      <c r="D13">
        <v>0.52929999999999999</v>
      </c>
      <c r="E13">
        <v>0.29430000000000001</v>
      </c>
      <c r="F13">
        <v>3.2806999999999999</v>
      </c>
      <c r="G13" t="s">
        <v>60</v>
      </c>
      <c r="H13" t="s">
        <v>58</v>
      </c>
      <c r="I13">
        <v>88.797147832892904</v>
      </c>
      <c r="J13" t="s">
        <v>46</v>
      </c>
    </row>
    <row r="14" spans="2:10" x14ac:dyDescent="0.2">
      <c r="B14" t="s">
        <v>44</v>
      </c>
      <c r="C14">
        <v>3.4340000000000002</v>
      </c>
      <c r="D14">
        <v>0.57440000000000002</v>
      </c>
      <c r="E14">
        <v>0.2994</v>
      </c>
      <c r="F14">
        <v>3.4321000000000002</v>
      </c>
      <c r="G14" t="s">
        <v>61</v>
      </c>
      <c r="H14" t="s">
        <v>58</v>
      </c>
      <c r="I14">
        <v>91.044456561219704</v>
      </c>
      <c r="J14" t="s">
        <v>46</v>
      </c>
    </row>
    <row r="15" spans="2:10" x14ac:dyDescent="0.2">
      <c r="B15" t="s">
        <v>44</v>
      </c>
      <c r="C15">
        <v>3.6859999999999999</v>
      </c>
      <c r="D15">
        <v>0.29120000000000001</v>
      </c>
      <c r="E15">
        <v>0.13300000000000001</v>
      </c>
      <c r="F15">
        <v>3.6859999999999999</v>
      </c>
      <c r="G15" t="s">
        <v>152</v>
      </c>
      <c r="H15" t="s">
        <v>153</v>
      </c>
      <c r="I15">
        <v>84.943769290189095</v>
      </c>
      <c r="J15" t="s">
        <v>46</v>
      </c>
    </row>
    <row r="16" spans="2:10" x14ac:dyDescent="0.2">
      <c r="B16" t="s">
        <v>44</v>
      </c>
      <c r="C16">
        <v>3.778</v>
      </c>
      <c r="D16">
        <v>1.5039</v>
      </c>
      <c r="E16">
        <v>0.51619999999999999</v>
      </c>
      <c r="F16">
        <v>3.7761999999999998</v>
      </c>
      <c r="G16" t="s">
        <v>154</v>
      </c>
      <c r="H16" t="s">
        <v>63</v>
      </c>
      <c r="I16">
        <v>92.237600220056805</v>
      </c>
      <c r="J16" t="s">
        <v>46</v>
      </c>
    </row>
    <row r="17" spans="2:10" x14ac:dyDescent="0.2">
      <c r="B17" t="s">
        <v>44</v>
      </c>
      <c r="C17">
        <v>3.847</v>
      </c>
      <c r="D17">
        <v>0.21299999999999999</v>
      </c>
      <c r="E17">
        <v>6.7299999999999999E-2</v>
      </c>
      <c r="J17" t="s">
        <v>46</v>
      </c>
    </row>
    <row r="18" spans="2:10" x14ac:dyDescent="0.2">
      <c r="B18" t="s">
        <v>44</v>
      </c>
      <c r="C18">
        <v>4.1449999999999996</v>
      </c>
      <c r="D18">
        <v>0.1832</v>
      </c>
      <c r="E18">
        <v>3.9199999999999999E-2</v>
      </c>
      <c r="J18" t="s">
        <v>46</v>
      </c>
    </row>
    <row r="19" spans="2:10" x14ac:dyDescent="0.2">
      <c r="B19" t="s">
        <v>44</v>
      </c>
      <c r="C19">
        <v>4.3739999999999997</v>
      </c>
      <c r="D19">
        <v>74822.359400000001</v>
      </c>
      <c r="E19">
        <v>14373.598599999999</v>
      </c>
      <c r="J19" t="s">
        <v>46</v>
      </c>
    </row>
    <row r="20" spans="2:10" x14ac:dyDescent="0.2">
      <c r="B20" t="s">
        <v>44</v>
      </c>
      <c r="C20">
        <v>4.45</v>
      </c>
      <c r="D20">
        <v>2.1107999999999998</v>
      </c>
      <c r="E20">
        <v>0.67989999999999995</v>
      </c>
      <c r="J20" t="s">
        <v>46</v>
      </c>
    </row>
    <row r="21" spans="2:10" x14ac:dyDescent="0.2">
      <c r="B21" t="s">
        <v>44</v>
      </c>
      <c r="C21">
        <v>4.6020000000000003</v>
      </c>
      <c r="D21">
        <v>0.66790000000000005</v>
      </c>
      <c r="E21">
        <v>0.22939999999999999</v>
      </c>
      <c r="F21">
        <v>4.6017000000000001</v>
      </c>
      <c r="G21" t="s">
        <v>155</v>
      </c>
      <c r="H21" t="s">
        <v>65</v>
      </c>
      <c r="I21">
        <v>82.442368226942193</v>
      </c>
      <c r="J21" t="s">
        <v>46</v>
      </c>
    </row>
    <row r="22" spans="2:10" x14ac:dyDescent="0.2">
      <c r="B22" t="s">
        <v>44</v>
      </c>
      <c r="C22">
        <v>4.6890000000000001</v>
      </c>
      <c r="D22">
        <v>0.57379999999999998</v>
      </c>
      <c r="E22">
        <v>0.34910000000000002</v>
      </c>
      <c r="F22">
        <v>4.6859000000000002</v>
      </c>
      <c r="G22" t="s">
        <v>156</v>
      </c>
      <c r="H22" t="s">
        <v>68</v>
      </c>
      <c r="I22">
        <v>86.158166648324794</v>
      </c>
      <c r="J22" t="s">
        <v>46</v>
      </c>
    </row>
    <row r="23" spans="2:10" x14ac:dyDescent="0.2">
      <c r="B23" t="s">
        <v>44</v>
      </c>
      <c r="C23">
        <v>4.8460000000000001</v>
      </c>
      <c r="D23">
        <v>0.1734</v>
      </c>
      <c r="E23">
        <v>9.5600000000000004E-2</v>
      </c>
      <c r="F23">
        <v>4.8429000000000002</v>
      </c>
      <c r="G23" t="s">
        <v>72</v>
      </c>
      <c r="H23" t="s">
        <v>65</v>
      </c>
      <c r="I23">
        <v>80.620429178618295</v>
      </c>
      <c r="J23" t="s">
        <v>46</v>
      </c>
    </row>
    <row r="24" spans="2:10" x14ac:dyDescent="0.2">
      <c r="B24" t="s">
        <v>44</v>
      </c>
      <c r="C24">
        <v>5.3410000000000002</v>
      </c>
      <c r="D24">
        <v>0.12640000000000001</v>
      </c>
      <c r="E24">
        <v>4.6800000000000001E-2</v>
      </c>
      <c r="J24" t="s">
        <v>46</v>
      </c>
    </row>
    <row r="25" spans="2:10" x14ac:dyDescent="0.2">
      <c r="B25" t="s">
        <v>44</v>
      </c>
      <c r="C25">
        <v>5.4619999999999997</v>
      </c>
      <c r="D25">
        <v>0.15759999999999999</v>
      </c>
      <c r="E25">
        <v>8.4900000000000003E-2</v>
      </c>
      <c r="F25">
        <v>5.4614000000000003</v>
      </c>
      <c r="G25" t="s">
        <v>136</v>
      </c>
      <c r="H25" t="s">
        <v>110</v>
      </c>
      <c r="I25">
        <v>83.808270541344001</v>
      </c>
      <c r="J25" t="s">
        <v>46</v>
      </c>
    </row>
    <row r="26" spans="2:10" x14ac:dyDescent="0.2">
      <c r="B26" t="s">
        <v>44</v>
      </c>
      <c r="C26">
        <v>5.5090000000000003</v>
      </c>
      <c r="D26">
        <v>0.1358</v>
      </c>
      <c r="E26">
        <v>5.7200000000000001E-2</v>
      </c>
      <c r="J26" t="s">
        <v>46</v>
      </c>
    </row>
    <row r="27" spans="2:10" x14ac:dyDescent="0.2">
      <c r="B27" t="s">
        <v>44</v>
      </c>
      <c r="C27">
        <v>6.1349999999999998</v>
      </c>
      <c r="D27">
        <v>7.0300000000000001E-2</v>
      </c>
      <c r="E27">
        <v>2.5100000000000001E-2</v>
      </c>
      <c r="J27" t="s">
        <v>46</v>
      </c>
    </row>
    <row r="28" spans="2:10" x14ac:dyDescent="0.2">
      <c r="B28" t="s">
        <v>44</v>
      </c>
      <c r="C28">
        <v>6.26</v>
      </c>
      <c r="D28">
        <v>0.4098</v>
      </c>
      <c r="E28">
        <v>0.16420000000000001</v>
      </c>
      <c r="F28">
        <v>6.2577999999999996</v>
      </c>
      <c r="G28" t="s">
        <v>77</v>
      </c>
      <c r="H28" t="s">
        <v>75</v>
      </c>
      <c r="I28">
        <v>91.403635552770893</v>
      </c>
      <c r="J28" t="s">
        <v>46</v>
      </c>
    </row>
    <row r="29" spans="2:10" x14ac:dyDescent="0.2">
      <c r="B29" t="s">
        <v>44</v>
      </c>
      <c r="C29">
        <v>6.3490000000000002</v>
      </c>
      <c r="D29">
        <v>6.2399999999999997E-2</v>
      </c>
      <c r="E29">
        <v>2.4299999999999999E-2</v>
      </c>
      <c r="J29" t="s">
        <v>46</v>
      </c>
    </row>
    <row r="30" spans="2:10" x14ac:dyDescent="0.2">
      <c r="B30" t="s">
        <v>44</v>
      </c>
      <c r="C30">
        <v>6.4480000000000004</v>
      </c>
      <c r="D30">
        <v>0.22550000000000001</v>
      </c>
      <c r="E30">
        <v>8.8800000000000004E-2</v>
      </c>
      <c r="F30">
        <v>6.4466999999999999</v>
      </c>
      <c r="G30" t="s">
        <v>78</v>
      </c>
      <c r="H30" t="s">
        <v>75</v>
      </c>
      <c r="I30">
        <v>91.387161300675601</v>
      </c>
      <c r="J30" t="s">
        <v>46</v>
      </c>
    </row>
    <row r="31" spans="2:10" x14ac:dyDescent="0.2">
      <c r="B31" t="s">
        <v>44</v>
      </c>
      <c r="C31">
        <v>6.5910000000000002</v>
      </c>
      <c r="D31">
        <v>7.9100000000000004E-2</v>
      </c>
      <c r="E31">
        <v>2.3099999999999999E-2</v>
      </c>
      <c r="J31" t="s">
        <v>46</v>
      </c>
    </row>
    <row r="32" spans="2:10" x14ac:dyDescent="0.2">
      <c r="B32" t="s">
        <v>44</v>
      </c>
      <c r="C32">
        <v>7.0819999999999999</v>
      </c>
      <c r="D32">
        <v>0.11169999999999999</v>
      </c>
      <c r="E32">
        <v>4.1099999999999998E-2</v>
      </c>
      <c r="J32" t="s">
        <v>46</v>
      </c>
    </row>
    <row r="33" spans="2:10" x14ac:dyDescent="0.2">
      <c r="B33" t="s">
        <v>44</v>
      </c>
      <c r="C33">
        <v>7.2409999999999997</v>
      </c>
      <c r="D33">
        <v>5.6000000000000001E-2</v>
      </c>
      <c r="E33">
        <v>2.5499999999999998E-2</v>
      </c>
      <c r="J33" t="s">
        <v>46</v>
      </c>
    </row>
    <row r="34" spans="2:10" x14ac:dyDescent="0.2">
      <c r="B34" t="s">
        <v>44</v>
      </c>
      <c r="C34">
        <v>7.6180000000000003</v>
      </c>
      <c r="D34">
        <v>7.4099999999999999E-2</v>
      </c>
      <c r="E34">
        <v>2.8000000000000001E-2</v>
      </c>
      <c r="J34" t="s">
        <v>46</v>
      </c>
    </row>
    <row r="35" spans="2:10" x14ac:dyDescent="0.2">
      <c r="B35" t="s">
        <v>44</v>
      </c>
      <c r="C35">
        <v>7.7670000000000003</v>
      </c>
      <c r="D35">
        <v>0.1207</v>
      </c>
      <c r="E35">
        <v>4.0599999999999997E-2</v>
      </c>
      <c r="J35" t="s">
        <v>46</v>
      </c>
    </row>
    <row r="36" spans="2:10" x14ac:dyDescent="0.2">
      <c r="B36" t="s">
        <v>44</v>
      </c>
      <c r="C36">
        <v>7.9290000000000003</v>
      </c>
      <c r="D36">
        <v>0.23930000000000001</v>
      </c>
      <c r="E36">
        <v>7.17E-2</v>
      </c>
      <c r="J36" t="s">
        <v>46</v>
      </c>
    </row>
    <row r="37" spans="2:10" x14ac:dyDescent="0.2">
      <c r="B37" t="s">
        <v>44</v>
      </c>
      <c r="C37">
        <v>8.43</v>
      </c>
      <c r="D37">
        <v>7.1499999999999994E-2</v>
      </c>
      <c r="E37">
        <v>2.4199999999999999E-2</v>
      </c>
      <c r="J37" t="s">
        <v>46</v>
      </c>
    </row>
    <row r="38" spans="2:10" x14ac:dyDescent="0.2">
      <c r="B38" t="s">
        <v>44</v>
      </c>
      <c r="C38">
        <v>8.6080000000000005</v>
      </c>
      <c r="D38">
        <v>0.26169999999999999</v>
      </c>
      <c r="E38">
        <v>9.1899999999999996E-2</v>
      </c>
      <c r="F38">
        <v>8.6029999999999998</v>
      </c>
      <c r="G38" t="s">
        <v>120</v>
      </c>
      <c r="H38" t="s">
        <v>101</v>
      </c>
      <c r="I38">
        <v>92.120114524009495</v>
      </c>
      <c r="J38" t="s">
        <v>46</v>
      </c>
    </row>
    <row r="39" spans="2:10" x14ac:dyDescent="0.2">
      <c r="B39" t="s">
        <v>44</v>
      </c>
      <c r="C39">
        <v>8.7650000000000006</v>
      </c>
      <c r="D39">
        <v>0.25950000000000001</v>
      </c>
      <c r="E39">
        <v>8.5699999999999998E-2</v>
      </c>
      <c r="J39" t="s">
        <v>46</v>
      </c>
    </row>
    <row r="40" spans="2:10" x14ac:dyDescent="0.2">
      <c r="B40" t="s">
        <v>44</v>
      </c>
      <c r="C40">
        <v>8.9049999999999994</v>
      </c>
      <c r="D40">
        <v>6.8000000000000005E-2</v>
      </c>
      <c r="E40">
        <v>2.2499999999999999E-2</v>
      </c>
      <c r="J40" t="s">
        <v>46</v>
      </c>
    </row>
    <row r="41" spans="2:10" x14ac:dyDescent="0.2">
      <c r="B41" t="s">
        <v>44</v>
      </c>
      <c r="C41">
        <v>9.3879999999999999</v>
      </c>
      <c r="D41">
        <v>4.36E-2</v>
      </c>
      <c r="E41">
        <v>3.95E-2</v>
      </c>
      <c r="J41" t="s">
        <v>46</v>
      </c>
    </row>
    <row r="42" spans="2:10" x14ac:dyDescent="0.2">
      <c r="B42" t="s">
        <v>44</v>
      </c>
      <c r="C42">
        <v>9.7669999999999995</v>
      </c>
      <c r="D42">
        <v>3.6200000000000003E-2</v>
      </c>
      <c r="E42">
        <v>2.2800000000000001E-2</v>
      </c>
      <c r="J42" t="s">
        <v>46</v>
      </c>
    </row>
    <row r="43" spans="2:10" x14ac:dyDescent="0.2">
      <c r="B43" t="s">
        <v>44</v>
      </c>
      <c r="C43">
        <v>9.9190000000000005</v>
      </c>
      <c r="D43">
        <v>7.6799999999999993E-2</v>
      </c>
      <c r="E43">
        <v>3.0300000000000001E-2</v>
      </c>
      <c r="J43" t="s">
        <v>46</v>
      </c>
    </row>
    <row r="44" spans="2:10" x14ac:dyDescent="0.2">
      <c r="B44" t="s">
        <v>44</v>
      </c>
      <c r="C44">
        <v>10.106</v>
      </c>
      <c r="D44">
        <v>0.18579999999999999</v>
      </c>
      <c r="E44">
        <v>3.8100000000000002E-2</v>
      </c>
      <c r="J44" t="s">
        <v>46</v>
      </c>
    </row>
    <row r="45" spans="2:10" x14ac:dyDescent="0.2">
      <c r="B45" t="s">
        <v>44</v>
      </c>
      <c r="C45">
        <v>10.718</v>
      </c>
      <c r="D45">
        <v>0.25469999999999998</v>
      </c>
      <c r="E45">
        <v>5.2699999999999997E-2</v>
      </c>
      <c r="J45" t="s">
        <v>46</v>
      </c>
    </row>
    <row r="46" spans="2:10" x14ac:dyDescent="0.2">
      <c r="B46" t="s">
        <v>44</v>
      </c>
      <c r="C46">
        <v>10.856</v>
      </c>
      <c r="D46">
        <v>0.1145</v>
      </c>
      <c r="E46">
        <v>5.1999999999999998E-2</v>
      </c>
      <c r="J46" t="s">
        <v>46</v>
      </c>
    </row>
    <row r="47" spans="2:10" x14ac:dyDescent="0.2">
      <c r="B47" t="s">
        <v>44</v>
      </c>
      <c r="C47">
        <v>11.353</v>
      </c>
      <c r="D47">
        <v>0.161</v>
      </c>
      <c r="E47">
        <v>4.65E-2</v>
      </c>
      <c r="J47" t="s">
        <v>46</v>
      </c>
    </row>
    <row r="48" spans="2:10" x14ac:dyDescent="0.2">
      <c r="B48" t="s">
        <v>44</v>
      </c>
      <c r="C48">
        <v>11.907999999999999</v>
      </c>
      <c r="D48">
        <v>0.1012</v>
      </c>
      <c r="E48">
        <v>3.4599999999999999E-2</v>
      </c>
      <c r="J48" t="s">
        <v>46</v>
      </c>
    </row>
    <row r="49" spans="2:10" x14ac:dyDescent="0.2">
      <c r="B49" t="s">
        <v>44</v>
      </c>
      <c r="C49">
        <v>12.523</v>
      </c>
      <c r="D49">
        <v>4.24E-2</v>
      </c>
      <c r="E49">
        <v>2.0899999999999998E-2</v>
      </c>
      <c r="J49" t="s">
        <v>46</v>
      </c>
    </row>
    <row r="50" spans="2:10" x14ac:dyDescent="0.2">
      <c r="B50" t="s">
        <v>44</v>
      </c>
      <c r="C50">
        <v>13.510999999999999</v>
      </c>
      <c r="D50">
        <v>0.1031</v>
      </c>
      <c r="E50">
        <v>2.7E-2</v>
      </c>
      <c r="J50" t="s">
        <v>46</v>
      </c>
    </row>
    <row r="51" spans="2:10" x14ac:dyDescent="0.2">
      <c r="B51" t="s">
        <v>44</v>
      </c>
      <c r="C51">
        <v>13.586</v>
      </c>
      <c r="D51">
        <v>0.10009999999999999</v>
      </c>
      <c r="E51">
        <v>3.3099999999999997E-2</v>
      </c>
      <c r="J51" t="s">
        <v>46</v>
      </c>
    </row>
    <row r="52" spans="2:10" x14ac:dyDescent="0.2">
      <c r="B52" t="s">
        <v>44</v>
      </c>
      <c r="C52">
        <v>17.093</v>
      </c>
      <c r="D52">
        <v>6.25E-2</v>
      </c>
      <c r="E52">
        <v>2.7E-2</v>
      </c>
      <c r="J52" t="s">
        <v>46</v>
      </c>
    </row>
    <row r="53" spans="2:10" x14ac:dyDescent="0.2">
      <c r="B53" t="s">
        <v>44</v>
      </c>
      <c r="C53">
        <v>17.571999999999999</v>
      </c>
      <c r="D53">
        <v>0.1094</v>
      </c>
      <c r="E53">
        <v>2.35E-2</v>
      </c>
      <c r="J53" t="s">
        <v>46</v>
      </c>
    </row>
    <row r="54" spans="2:10" x14ac:dyDescent="0.2">
      <c r="B54" t="s">
        <v>44</v>
      </c>
      <c r="C54">
        <v>17.922999999999998</v>
      </c>
      <c r="D54">
        <v>7.0518999999999998</v>
      </c>
      <c r="E54">
        <v>4.4169999999999998</v>
      </c>
      <c r="F54">
        <v>17.922499999999999</v>
      </c>
      <c r="G54" t="s">
        <v>157</v>
      </c>
      <c r="H54" t="s">
        <v>158</v>
      </c>
      <c r="I54">
        <v>95.976351172086694</v>
      </c>
      <c r="J54" t="s">
        <v>46</v>
      </c>
    </row>
    <row r="55" spans="2:10" x14ac:dyDescent="0.2">
      <c r="B55" t="s">
        <v>44</v>
      </c>
      <c r="C55">
        <v>18.369</v>
      </c>
      <c r="D55">
        <v>5.2499999999999998E-2</v>
      </c>
      <c r="E55">
        <v>1.9900000000000001E-2</v>
      </c>
      <c r="J55" t="s">
        <v>46</v>
      </c>
    </row>
    <row r="56" spans="2:10" x14ac:dyDescent="0.2">
      <c r="B56" t="s">
        <v>44</v>
      </c>
      <c r="C56">
        <v>18.649999999999999</v>
      </c>
      <c r="D56">
        <v>7.3499999999999996E-2</v>
      </c>
      <c r="E56">
        <v>2.46E-2</v>
      </c>
      <c r="J56" t="s">
        <v>46</v>
      </c>
    </row>
    <row r="57" spans="2:10" x14ac:dyDescent="0.2">
      <c r="B57" t="s">
        <v>44</v>
      </c>
      <c r="C57">
        <v>18.82</v>
      </c>
      <c r="D57">
        <v>0.1212</v>
      </c>
      <c r="E57">
        <v>4.3299999999999998E-2</v>
      </c>
      <c r="J57" t="s">
        <v>46</v>
      </c>
    </row>
    <row r="58" spans="2:10" x14ac:dyDescent="0.2">
      <c r="B58" t="s">
        <v>44</v>
      </c>
      <c r="C58">
        <v>18.891999999999999</v>
      </c>
      <c r="D58">
        <v>6.4399999999999999E-2</v>
      </c>
      <c r="E58">
        <v>2.18E-2</v>
      </c>
      <c r="J58" t="s">
        <v>46</v>
      </c>
    </row>
    <row r="59" spans="2:10" x14ac:dyDescent="0.2">
      <c r="B59" t="s">
        <v>44</v>
      </c>
      <c r="C59">
        <v>19.274000000000001</v>
      </c>
      <c r="D59">
        <v>8.7400000000000005E-2</v>
      </c>
      <c r="E59">
        <v>2.76E-2</v>
      </c>
      <c r="J59" t="s">
        <v>46</v>
      </c>
    </row>
    <row r="60" spans="2:10" x14ac:dyDescent="0.2">
      <c r="B60" t="s">
        <v>44</v>
      </c>
      <c r="C60">
        <v>19.957999999999998</v>
      </c>
      <c r="D60">
        <v>5.1299999999999998E-2</v>
      </c>
      <c r="E60">
        <v>1.89E-2</v>
      </c>
      <c r="J60" t="s">
        <v>46</v>
      </c>
    </row>
    <row r="61" spans="2:10" x14ac:dyDescent="0.2">
      <c r="B61" t="s">
        <v>44</v>
      </c>
      <c r="C61">
        <v>20.972000000000001</v>
      </c>
      <c r="D61">
        <v>8.5599999999999996E-2</v>
      </c>
      <c r="E61">
        <v>2.5399999999999999E-2</v>
      </c>
      <c r="J61" t="s">
        <v>46</v>
      </c>
    </row>
    <row r="62" spans="2:10" x14ac:dyDescent="0.2">
      <c r="B62" t="s">
        <v>44</v>
      </c>
      <c r="C62">
        <v>22.638000000000002</v>
      </c>
      <c r="D62">
        <v>5.5800000000000002E-2</v>
      </c>
      <c r="E62">
        <v>2.4199999999999999E-2</v>
      </c>
      <c r="J62" t="s">
        <v>46</v>
      </c>
    </row>
    <row r="63" spans="2:10" x14ac:dyDescent="0.2">
      <c r="B63" t="s">
        <v>44</v>
      </c>
      <c r="C63">
        <v>27.952999999999999</v>
      </c>
      <c r="D63">
        <v>0.15079999999999999</v>
      </c>
      <c r="E63">
        <v>4.5999999999999999E-2</v>
      </c>
      <c r="J63" t="s">
        <v>46</v>
      </c>
    </row>
    <row r="64" spans="2:10" x14ac:dyDescent="0.2">
      <c r="B64" t="s">
        <v>44</v>
      </c>
      <c r="C64">
        <v>29.37</v>
      </c>
      <c r="D64">
        <v>0.54990000000000006</v>
      </c>
      <c r="E64">
        <v>0.2341</v>
      </c>
      <c r="J64" t="s">
        <v>46</v>
      </c>
    </row>
    <row r="65" spans="2:10" x14ac:dyDescent="0.2">
      <c r="B65" t="s">
        <v>44</v>
      </c>
      <c r="C65">
        <v>30.946000000000002</v>
      </c>
      <c r="D65">
        <v>9.6908999999999992</v>
      </c>
      <c r="E65">
        <v>0.16059999999999999</v>
      </c>
      <c r="J65" t="s">
        <v>46</v>
      </c>
    </row>
    <row r="66" spans="2:10" x14ac:dyDescent="0.2">
      <c r="B66" t="s">
        <v>44</v>
      </c>
      <c r="C66">
        <v>31.574999999999999</v>
      </c>
      <c r="D66">
        <v>9.6500000000000002E-2</v>
      </c>
      <c r="E66">
        <v>7.1199999999999999E-2</v>
      </c>
      <c r="J66" t="s">
        <v>46</v>
      </c>
    </row>
    <row r="67" spans="2:10" x14ac:dyDescent="0.2">
      <c r="B67" t="s">
        <v>44</v>
      </c>
      <c r="C67">
        <v>31.611000000000001</v>
      </c>
      <c r="D67">
        <v>0.1002</v>
      </c>
      <c r="E67">
        <v>0.1128</v>
      </c>
      <c r="J67" t="s">
        <v>46</v>
      </c>
    </row>
    <row r="68" spans="2:10" x14ac:dyDescent="0.2">
      <c r="B68" t="s">
        <v>44</v>
      </c>
      <c r="C68">
        <v>31.646000000000001</v>
      </c>
      <c r="D68">
        <v>0.59889999999999999</v>
      </c>
      <c r="E68">
        <v>0.15160000000000001</v>
      </c>
      <c r="J68" t="s">
        <v>46</v>
      </c>
    </row>
    <row r="69" spans="2:10" x14ac:dyDescent="0.2">
      <c r="B69" t="s">
        <v>44</v>
      </c>
      <c r="C69">
        <v>32.223999999999997</v>
      </c>
      <c r="D69">
        <v>9.9500000000000005E-2</v>
      </c>
      <c r="E69">
        <v>0.1077</v>
      </c>
      <c r="J69" t="s">
        <v>46</v>
      </c>
    </row>
    <row r="70" spans="2:10" x14ac:dyDescent="0.2">
      <c r="B70" t="s">
        <v>44</v>
      </c>
      <c r="C70">
        <v>32.353999999999999</v>
      </c>
      <c r="D70">
        <v>6.3299999999999995E-2</v>
      </c>
      <c r="E70">
        <v>6.9900000000000004E-2</v>
      </c>
      <c r="J70" t="s">
        <v>46</v>
      </c>
    </row>
    <row r="71" spans="2:10" x14ac:dyDescent="0.2">
      <c r="B71" t="s">
        <v>44</v>
      </c>
      <c r="C71">
        <v>32.58</v>
      </c>
      <c r="D71">
        <v>0.26169999999999999</v>
      </c>
      <c r="E71">
        <v>0.156</v>
      </c>
      <c r="J71" t="s">
        <v>46</v>
      </c>
    </row>
    <row r="72" spans="2:10" x14ac:dyDescent="0.2">
      <c r="B72" t="s">
        <v>44</v>
      </c>
      <c r="C72">
        <v>32.674999999999997</v>
      </c>
      <c r="D72">
        <v>6.6699999999999995E-2</v>
      </c>
      <c r="E72">
        <v>2.92E-2</v>
      </c>
      <c r="J72" t="s">
        <v>46</v>
      </c>
    </row>
    <row r="73" spans="2:10" x14ac:dyDescent="0.2">
      <c r="B73" t="s">
        <v>44</v>
      </c>
      <c r="C73">
        <v>32.994999999999997</v>
      </c>
      <c r="D73">
        <v>0.13900000000000001</v>
      </c>
      <c r="E73">
        <v>7.3999999999999996E-2</v>
      </c>
      <c r="J73" t="s">
        <v>46</v>
      </c>
    </row>
    <row r="74" spans="2:10" x14ac:dyDescent="0.2">
      <c r="B74" t="s">
        <v>44</v>
      </c>
      <c r="C74">
        <v>33.459000000000003</v>
      </c>
      <c r="D74">
        <v>6.4100000000000004E-2</v>
      </c>
      <c r="E74">
        <v>0.14630000000000001</v>
      </c>
      <c r="J74" t="s">
        <v>46</v>
      </c>
    </row>
    <row r="75" spans="2:10" x14ac:dyDescent="0.2">
      <c r="B75" t="s">
        <v>44</v>
      </c>
      <c r="C75">
        <v>34.966999999999999</v>
      </c>
      <c r="D75">
        <v>0.51670000000000005</v>
      </c>
      <c r="E75">
        <v>0.15670000000000001</v>
      </c>
      <c r="J75" t="s">
        <v>46</v>
      </c>
    </row>
    <row r="76" spans="2:10" x14ac:dyDescent="0.2">
      <c r="B76" t="s">
        <v>44</v>
      </c>
      <c r="C76">
        <v>35.03</v>
      </c>
      <c r="D76">
        <v>0.13950000000000001</v>
      </c>
      <c r="E76">
        <v>3.3700000000000001E-2</v>
      </c>
      <c r="J76" t="s">
        <v>46</v>
      </c>
    </row>
    <row r="77" spans="2:10" x14ac:dyDescent="0.2">
      <c r="B77" t="s">
        <v>44</v>
      </c>
      <c r="C77">
        <v>35.058</v>
      </c>
      <c r="D77">
        <v>3.3099999999999997E-2</v>
      </c>
      <c r="E77">
        <v>0.10920000000000001</v>
      </c>
      <c r="J77" t="s">
        <v>46</v>
      </c>
    </row>
    <row r="78" spans="2:10" x14ac:dyDescent="0.2">
      <c r="B78" t="s">
        <v>44</v>
      </c>
      <c r="C78">
        <v>35.156999999999996</v>
      </c>
      <c r="D78">
        <v>0.23730000000000001</v>
      </c>
      <c r="E78">
        <v>2.47E-2</v>
      </c>
      <c r="J78" t="s">
        <v>46</v>
      </c>
    </row>
    <row r="79" spans="2:10" x14ac:dyDescent="0.2">
      <c r="B79" t="s">
        <v>44</v>
      </c>
      <c r="C79">
        <v>35.384</v>
      </c>
      <c r="D79">
        <v>0.1517</v>
      </c>
      <c r="E79">
        <v>0.1351</v>
      </c>
      <c r="J79" t="s">
        <v>46</v>
      </c>
    </row>
    <row r="80" spans="2:10" x14ac:dyDescent="0.2">
      <c r="B80" t="s">
        <v>44</v>
      </c>
      <c r="C80">
        <v>37.119999999999997</v>
      </c>
      <c r="D80">
        <v>6.4100000000000004E-2</v>
      </c>
      <c r="E80">
        <v>0.14899999999999999</v>
      </c>
      <c r="J80" t="s">
        <v>46</v>
      </c>
    </row>
    <row r="81" spans="2:10" x14ac:dyDescent="0.2">
      <c r="B81" t="s">
        <v>44</v>
      </c>
      <c r="C81">
        <v>37.573999999999998</v>
      </c>
      <c r="D81">
        <v>0.20849999999999999</v>
      </c>
      <c r="E81">
        <v>8.2799999999999999E-2</v>
      </c>
      <c r="J81" t="s">
        <v>46</v>
      </c>
    </row>
    <row r="82" spans="2:10" x14ac:dyDescent="0.2">
      <c r="B82" t="s">
        <v>44</v>
      </c>
      <c r="C82">
        <v>37.973999999999997</v>
      </c>
      <c r="D82">
        <v>0.1116</v>
      </c>
      <c r="E82">
        <v>8.7499999999999994E-2</v>
      </c>
      <c r="J82" t="s">
        <v>46</v>
      </c>
    </row>
    <row r="83" spans="2:10" x14ac:dyDescent="0.2">
      <c r="B83" t="s">
        <v>44</v>
      </c>
      <c r="C83">
        <v>38.103999999999999</v>
      </c>
      <c r="D83">
        <v>0.20519999999999999</v>
      </c>
      <c r="E83">
        <v>0.11119999999999999</v>
      </c>
      <c r="J83" t="s">
        <v>46</v>
      </c>
    </row>
    <row r="84" spans="2:10" x14ac:dyDescent="0.2">
      <c r="B84" t="s">
        <v>44</v>
      </c>
      <c r="C84">
        <v>38.558</v>
      </c>
      <c r="D84">
        <v>9.98E-2</v>
      </c>
      <c r="E84">
        <v>0.1055</v>
      </c>
      <c r="J84" t="s">
        <v>46</v>
      </c>
    </row>
    <row r="85" spans="2:10" x14ac:dyDescent="0.2">
      <c r="B85" t="s">
        <v>44</v>
      </c>
      <c r="C85">
        <v>38.817999999999998</v>
      </c>
      <c r="D85">
        <v>0.10290000000000001</v>
      </c>
      <c r="E85">
        <v>0.12089999999999999</v>
      </c>
      <c r="J85" t="s">
        <v>46</v>
      </c>
    </row>
    <row r="86" spans="2:10" x14ac:dyDescent="0.2">
      <c r="B86" t="s">
        <v>44</v>
      </c>
      <c r="C86">
        <v>38.979999999999997</v>
      </c>
      <c r="D86">
        <v>0.13750000000000001</v>
      </c>
      <c r="E86">
        <v>0.15570000000000001</v>
      </c>
      <c r="J86" t="s">
        <v>46</v>
      </c>
    </row>
    <row r="87" spans="2:10" x14ac:dyDescent="0.2">
      <c r="B87" t="s">
        <v>44</v>
      </c>
      <c r="C87">
        <v>39.485999999999997</v>
      </c>
      <c r="D87">
        <v>0.14330000000000001</v>
      </c>
      <c r="E87">
        <v>0.16009999999999999</v>
      </c>
      <c r="J8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TCD</vt:lpstr>
      <vt:lpstr>Gas FID</vt:lpstr>
      <vt:lpstr>Liquid 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Hancock</cp:lastModifiedBy>
  <dcterms:created xsi:type="dcterms:W3CDTF">2023-12-06T00:37:07Z</dcterms:created>
  <dcterms:modified xsi:type="dcterms:W3CDTF">2023-12-07T21:13:05Z</dcterms:modified>
</cp:coreProperties>
</file>