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42_01/breakdowns/"/>
    </mc:Choice>
  </mc:AlternateContent>
  <xr:revisionPtr revIDLastSave="0" documentId="13_ncr:1_{D3217B1C-2CC2-504E-B140-ED4D2CB6AC65}" xr6:coauthVersionLast="47" xr6:coauthVersionMax="47" xr10:uidLastSave="{00000000-0000-0000-0000-000000000000}"/>
  <bookViews>
    <workbookView xWindow="34660" yWindow="-13620" windowWidth="34560" windowHeight="28300" activeTab="3" xr2:uid="{00000000-000D-0000-FFFF-FFFF00000000}"/>
  </bookViews>
  <sheets>
    <sheet name="Liquid FID" sheetId="1" r:id="rId1"/>
    <sheet name="Gas FID" sheetId="2" r:id="rId2"/>
    <sheet name="Gas TCD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4" l="1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40" i="4"/>
  <c r="D67" i="4"/>
  <c r="E67" i="4"/>
  <c r="F67" i="4"/>
  <c r="G67" i="4"/>
  <c r="H67" i="4"/>
  <c r="C67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D64" i="4"/>
  <c r="E64" i="4"/>
  <c r="F64" i="4"/>
  <c r="G64" i="4"/>
  <c r="H64" i="4"/>
  <c r="D65" i="4"/>
  <c r="E65" i="4"/>
  <c r="F65" i="4"/>
  <c r="G65" i="4"/>
  <c r="H65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40" i="4"/>
  <c r="Z37" i="2"/>
  <c r="AA37" i="2"/>
  <c r="AB37" i="2"/>
  <c r="AC37" i="2"/>
  <c r="AD37" i="2"/>
  <c r="Z38" i="2"/>
  <c r="AA38" i="2"/>
  <c r="AB38" i="2"/>
  <c r="AC38" i="2"/>
  <c r="AD38" i="2"/>
  <c r="Z39" i="2"/>
  <c r="AA39" i="2"/>
  <c r="AB39" i="2"/>
  <c r="AC39" i="2"/>
  <c r="AD39" i="2"/>
  <c r="Z40" i="2"/>
  <c r="AA40" i="2"/>
  <c r="AB40" i="2"/>
  <c r="AC40" i="2"/>
  <c r="AD40" i="2"/>
  <c r="Z41" i="2"/>
  <c r="AA41" i="2"/>
  <c r="AB41" i="2"/>
  <c r="AC41" i="2"/>
  <c r="AD41" i="2"/>
  <c r="Z42" i="2"/>
  <c r="AA42" i="2"/>
  <c r="AB42" i="2"/>
  <c r="AC42" i="2"/>
  <c r="AD42" i="2"/>
  <c r="Z43" i="2"/>
  <c r="AA43" i="2"/>
  <c r="AB43" i="2"/>
  <c r="AC43" i="2"/>
  <c r="AD43" i="2"/>
  <c r="Z44" i="2"/>
  <c r="AA44" i="2"/>
  <c r="AB44" i="2"/>
  <c r="AC44" i="2"/>
  <c r="AD44" i="2"/>
  <c r="Z45" i="2"/>
  <c r="AA45" i="2"/>
  <c r="AB45" i="2"/>
  <c r="AC45" i="2"/>
  <c r="AD45" i="2"/>
  <c r="Z46" i="2"/>
  <c r="AA46" i="2"/>
  <c r="AB46" i="2"/>
  <c r="AC46" i="2"/>
  <c r="AD46" i="2"/>
  <c r="Z47" i="2"/>
  <c r="AA47" i="2"/>
  <c r="AB47" i="2"/>
  <c r="AC47" i="2"/>
  <c r="AD47" i="2"/>
  <c r="Z48" i="2"/>
  <c r="AA48" i="2"/>
  <c r="AB48" i="2"/>
  <c r="AC48" i="2"/>
  <c r="AD48" i="2"/>
  <c r="Z49" i="2"/>
  <c r="AA49" i="2"/>
  <c r="AB49" i="2"/>
  <c r="AC49" i="2"/>
  <c r="AD49" i="2"/>
  <c r="Z50" i="2"/>
  <c r="AA50" i="2"/>
  <c r="AB50" i="2"/>
  <c r="AC50" i="2"/>
  <c r="AD50" i="2"/>
  <c r="Z51" i="2"/>
  <c r="AA51" i="2"/>
  <c r="AB51" i="2"/>
  <c r="AC51" i="2"/>
  <c r="AD51" i="2"/>
  <c r="Z52" i="2"/>
  <c r="AA52" i="2"/>
  <c r="AB52" i="2"/>
  <c r="AC52" i="2"/>
  <c r="AD52" i="2"/>
  <c r="Z53" i="2"/>
  <c r="AA53" i="2"/>
  <c r="AB53" i="2"/>
  <c r="AC53" i="2"/>
  <c r="AD53" i="2"/>
  <c r="Z54" i="2"/>
  <c r="AA54" i="2"/>
  <c r="AB54" i="2"/>
  <c r="AC54" i="2"/>
  <c r="AD54" i="2"/>
  <c r="Z55" i="2"/>
  <c r="AA55" i="2"/>
  <c r="AB55" i="2"/>
  <c r="AC55" i="2"/>
  <c r="AD55" i="2"/>
  <c r="Z56" i="2"/>
  <c r="AA56" i="2"/>
  <c r="AB56" i="2"/>
  <c r="AC56" i="2"/>
  <c r="AD56" i="2"/>
  <c r="Z57" i="2"/>
  <c r="AA57" i="2"/>
  <c r="AB57" i="2"/>
  <c r="AC57" i="2"/>
  <c r="AD57" i="2"/>
  <c r="Z58" i="2"/>
  <c r="AA58" i="2"/>
  <c r="AB58" i="2"/>
  <c r="AC58" i="2"/>
  <c r="AD58" i="2"/>
  <c r="Z59" i="2"/>
  <c r="AA59" i="2"/>
  <c r="AB59" i="2"/>
  <c r="AC59" i="2"/>
  <c r="AD59" i="2"/>
  <c r="Z60" i="2"/>
  <c r="AA60" i="2"/>
  <c r="AB60" i="2"/>
  <c r="AC60" i="2"/>
  <c r="AD60" i="2"/>
  <c r="Z61" i="2"/>
  <c r="AA61" i="2"/>
  <c r="AB61" i="2"/>
  <c r="AC61" i="2"/>
  <c r="AD61" i="2"/>
  <c r="Z62" i="2"/>
  <c r="AA62" i="2"/>
  <c r="AB62" i="2"/>
  <c r="AC62" i="2"/>
  <c r="AC64" i="2" s="1"/>
  <c r="AD62" i="2"/>
  <c r="AB64" i="2"/>
  <c r="Z64" i="2"/>
  <c r="Y38" i="2"/>
  <c r="Y39" i="2"/>
  <c r="AF39" i="2" s="1"/>
  <c r="Y40" i="2"/>
  <c r="Y41" i="2"/>
  <c r="Y42" i="2"/>
  <c r="AF42" i="2" s="1"/>
  <c r="Y43" i="2"/>
  <c r="Y44" i="2"/>
  <c r="AF44" i="2" s="1"/>
  <c r="Y45" i="2"/>
  <c r="AF45" i="2" s="1"/>
  <c r="Y46" i="2"/>
  <c r="AF46" i="2" s="1"/>
  <c r="Y47" i="2"/>
  <c r="AF47" i="2" s="1"/>
  <c r="Y48" i="2"/>
  <c r="Y49" i="2"/>
  <c r="AF49" i="2" s="1"/>
  <c r="Y50" i="2"/>
  <c r="AF50" i="2" s="1"/>
  <c r="Y51" i="2"/>
  <c r="AF51" i="2" s="1"/>
  <c r="Y52" i="2"/>
  <c r="AF52" i="2" s="1"/>
  <c r="Y53" i="2"/>
  <c r="AF53" i="2" s="1"/>
  <c r="Y54" i="2"/>
  <c r="Y55" i="2"/>
  <c r="AF55" i="2" s="1"/>
  <c r="Y56" i="2"/>
  <c r="AF56" i="2" s="1"/>
  <c r="Y57" i="2"/>
  <c r="AF57" i="2" s="1"/>
  <c r="Y58" i="2"/>
  <c r="AF58" i="2" s="1"/>
  <c r="Y59" i="2"/>
  <c r="AF59" i="2" s="1"/>
  <c r="Y60" i="2"/>
  <c r="AF60" i="2" s="1"/>
  <c r="Y61" i="2"/>
  <c r="Y62" i="2"/>
  <c r="AF41" i="2"/>
  <c r="Y37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6" i="2"/>
  <c r="AF63" i="2"/>
  <c r="AF54" i="2"/>
  <c r="AF48" i="2"/>
  <c r="AF43" i="2"/>
  <c r="AF38" i="2"/>
  <c r="AA64" i="2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AC71" i="1" s="1"/>
  <c r="X71" i="1"/>
  <c r="Y71" i="1"/>
  <c r="Z71" i="1"/>
  <c r="AA71" i="1"/>
  <c r="AA74" i="1" s="1"/>
  <c r="W72" i="1"/>
  <c r="X72" i="1"/>
  <c r="Y72" i="1"/>
  <c r="Z72" i="1"/>
  <c r="Z74" i="1" s="1"/>
  <c r="AA72" i="1"/>
  <c r="W74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4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6" i="1"/>
  <c r="AC73" i="1"/>
  <c r="AD64" i="2" l="1"/>
  <c r="AF61" i="2"/>
  <c r="AF62" i="2"/>
  <c r="AF40" i="2"/>
  <c r="AF64" i="2"/>
  <c r="AF37" i="2"/>
  <c r="Y64" i="2"/>
  <c r="X74" i="1"/>
  <c r="AC74" i="1"/>
  <c r="AC51" i="1"/>
  <c r="AC55" i="1"/>
  <c r="AC59" i="1"/>
  <c r="AC63" i="1"/>
  <c r="AC65" i="1"/>
  <c r="AC67" i="1"/>
  <c r="AC69" i="1"/>
  <c r="AC48" i="1"/>
  <c r="AC49" i="1"/>
  <c r="AC50" i="1"/>
  <c r="AC52" i="1"/>
  <c r="AC53" i="1"/>
  <c r="AC54" i="1"/>
  <c r="AC56" i="1"/>
  <c r="AC57" i="1"/>
  <c r="AC58" i="1"/>
  <c r="AC60" i="1"/>
  <c r="AC61" i="1"/>
  <c r="AC62" i="1"/>
  <c r="AC64" i="1"/>
  <c r="AC66" i="1"/>
  <c r="AC68" i="1"/>
  <c r="AC70" i="1"/>
  <c r="AC72" i="1"/>
  <c r="Y74" i="1"/>
  <c r="AC47" i="1"/>
  <c r="V74" i="1"/>
</calcChain>
</file>

<file path=xl/sharedStrings.xml><?xml version="1.0" encoding="utf-8"?>
<sst xmlns="http://schemas.openxmlformats.org/spreadsheetml/2006/main" count="2052" uniqueCount="369">
  <si>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</si>
  <si>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</si>
  <si>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</si>
  <si>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</si>
  <si>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</si>
  <si>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</si>
  <si>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</si>
  <si>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</si>
  <si>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</si>
  <si>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</si>
  <si>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</si>
  <si>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</si>
  <si>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</si>
  <si>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</si>
  <si>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</si>
  <si>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</si>
  <si>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</si>
  <si>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</si>
  <si>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Reaction Time</t>
  </si>
  <si>
    <t>MBPR042_01</t>
  </si>
  <si>
    <t>MB02</t>
  </si>
  <si>
    <t>BEA</t>
  </si>
  <si>
    <t>PE4k Sigma-Aldrich</t>
  </si>
  <si>
    <t>Benzene, 1,3,5-tri-tert-butyl-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</si>
  <si>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</si>
  <si>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</si>
  <si>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</si>
  <si>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</si>
  <si>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</si>
  <si>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</si>
  <si>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</si>
  <si>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</si>
  <si>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</si>
  <si>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</si>
  <si>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</si>
  <si>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</si>
  <si>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</si>
  <si>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</si>
  <si>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Isobutane</t>
  </si>
  <si>
    <t>Pentane</t>
  </si>
  <si>
    <t>2-Methyl-1-butene</t>
  </si>
  <si>
    <t>Pentane, 2-methyl-</t>
  </si>
  <si>
    <t>Pentane, 3-methyl-</t>
  </si>
  <si>
    <t>n-Hexane</t>
  </si>
  <si>
    <t>1-Butene, 2,3-dimethyl-</t>
  </si>
  <si>
    <t>Cyclopentane, methyl-</t>
  </si>
  <si>
    <t>3-Ethyl-2-methyl-1-heptene</t>
  </si>
  <si>
    <t>1-Hexene, 3,4,5-trimethyl-</t>
  </si>
  <si>
    <t>No Match</t>
  </si>
  <si>
    <t>Hexane, 3-methyl-</t>
  </si>
  <si>
    <t>Cyclopentane, 1,2-dimethyl-, trans-</t>
  </si>
  <si>
    <t>Heptane</t>
  </si>
  <si>
    <t>(Z)-4-Methyl-2-hexene</t>
  </si>
  <si>
    <t>Cyclohexane, methyl-</t>
  </si>
  <si>
    <t>Hexane, 2,4-dimethyl-</t>
  </si>
  <si>
    <t>Cyclopentane, 1,2,4-trimethyl-</t>
  </si>
  <si>
    <t>Hexane, 2,3-dimethyl-</t>
  </si>
  <si>
    <t>Toluene</t>
  </si>
  <si>
    <t>Hexane, 2,2,5-trimethyl-</t>
  </si>
  <si>
    <t>Cyclopentane, 1-ethyl-3-methyl-</t>
  </si>
  <si>
    <t>Octane</t>
  </si>
  <si>
    <t>Cyclohexane, 1,4-dimethyl-, cis-</t>
  </si>
  <si>
    <t>Ethanone, 1-(2-furanyl)-</t>
  </si>
  <si>
    <t>Pentane, 2,3,3,4-tetramethyl-</t>
  </si>
  <si>
    <t>Heptane, 2,4-dimethyl-</t>
  </si>
  <si>
    <t>Cyclohexane, 1-methyl-3-propyl-</t>
  </si>
  <si>
    <t>Cyclohexane, 1,1,3-trimethyl-</t>
  </si>
  <si>
    <t>1,1,4-Trimethylcyclohexane</t>
  </si>
  <si>
    <t>Cyclohexane, 1-isopropyl-1-methyl-</t>
  </si>
  <si>
    <t>Cyclohexane, 1,3,5-trimethyl-</t>
  </si>
  <si>
    <t>Isomaltol</t>
  </si>
  <si>
    <t>Ethylbenzene</t>
  </si>
  <si>
    <t>Octane, 2-methyl-</t>
  </si>
  <si>
    <t>Octane, 3-methyl-</t>
  </si>
  <si>
    <t>1-Ethyl-3-methylcyclohexane (c,t)</t>
  </si>
  <si>
    <t>Nonane</t>
  </si>
  <si>
    <t>1-Ethyl-4-methylcyclohexane</t>
  </si>
  <si>
    <t>Heptane, 4-ethyl-</t>
  </si>
  <si>
    <t>Octane, 2,5-dimethyl-</t>
  </si>
  <si>
    <t>Cyclohexane, 1,1'-(1,3-propanediyl)bis-</t>
  </si>
  <si>
    <t>Octane, 3,6-dimethyl-</t>
  </si>
  <si>
    <t>Cyclohexane, 1,1,3,5-tetramethyl-, cis-</t>
  </si>
  <si>
    <t>Undecane, 5,6-dimethyl-</t>
  </si>
  <si>
    <t>Benzene, 1-ethyl-4-methyl-</t>
  </si>
  <si>
    <t>Trans-1,4-diethylcyclohexane</t>
  </si>
  <si>
    <t>Cyclohexane, 1-methyl-4-(1-methylethyl)-, trans-</t>
  </si>
  <si>
    <t>Benzene, 1,2,4-trimethyl-</t>
  </si>
  <si>
    <t>Decane</t>
  </si>
  <si>
    <t>3-Hexene, 3-ethyl-2,5-dimethyl-</t>
  </si>
  <si>
    <t>Undecane, 4,7-dimethyl-</t>
  </si>
  <si>
    <t>Nonane, 2,5-dimethyl-</t>
  </si>
  <si>
    <t>Octane, 3-ethyl-</t>
  </si>
  <si>
    <t>Octane, 5-ethyl-2-methyl-</t>
  </si>
  <si>
    <t>Undecane, 5,5-dimethyl-</t>
  </si>
  <si>
    <t>Nonane, 3,7-dimethyl-</t>
  </si>
  <si>
    <t>Decane, 4-methyl-</t>
  </si>
  <si>
    <t>Decane, 2-methyl-</t>
  </si>
  <si>
    <t>Nonane, 5-(2-methylpropyl)-</t>
  </si>
  <si>
    <t>3-Ethyl-3-methylheptane</t>
  </si>
  <si>
    <t>Benzene, 2-ethyl-1,4-dimethyl-</t>
  </si>
  <si>
    <t>Benzene, 1-methyl-4-(1-methylpropyl)-</t>
  </si>
  <si>
    <t>Undecane, 3,5-dimethyl-</t>
  </si>
  <si>
    <t>Benzene, pentamethyl-</t>
  </si>
  <si>
    <t>Undecane, 5,7-dimethyl-</t>
  </si>
  <si>
    <t>Benzene, 1,2,4,5-tetramethyl-</t>
  </si>
  <si>
    <t>Nonane, 5-methyl-5-propyl-</t>
  </si>
  <si>
    <t>3,4-Dimethylcumene</t>
  </si>
  <si>
    <t>Heptane, 4-propyl-</t>
  </si>
  <si>
    <t>Undecane, 4-methyl-</t>
  </si>
  <si>
    <t>Undecane, 3-methyl-</t>
  </si>
  <si>
    <t>1,3-Benzenediol, O,O'-di(2-methylbenzoyl)-</t>
  </si>
  <si>
    <t>4-Ethylbenzoic acid, 6-ethyl-3-octyl ester</t>
  </si>
  <si>
    <t>1,3-Dimethyl-5-n-hexyladamantane</t>
  </si>
  <si>
    <t>1H-Indene, 2,3-dihydro-1,1-dimethyl-</t>
  </si>
  <si>
    <t>Pentane, 3-ethyl-3-methyl-</t>
  </si>
  <si>
    <t>Undecane, 2,5-dimethyl-</t>
  </si>
  <si>
    <t>Benzene, 1,3,5-trimethyl-2-propyl-</t>
  </si>
  <si>
    <t>Dodecane, 3-methyl-</t>
  </si>
  <si>
    <t>1H-Indene, 2,3-dihydro-1,1,3-trimethyl-</t>
  </si>
  <si>
    <t>Benzene, 1,2-diethyl-3,4-dimethyl-</t>
  </si>
  <si>
    <t>Dodecane, 4-methyl-</t>
  </si>
  <si>
    <t>Benzene, 1,4-dimethyl-2-(2-methylpropyl)-</t>
  </si>
  <si>
    <t>Benzene, 1-(1,1-dimethylethyl)-3,5-dimethyl-</t>
  </si>
  <si>
    <t>Octane, 2,2,6-trimethyl-</t>
  </si>
  <si>
    <t>Naphthalene, 2-methyl-</t>
  </si>
  <si>
    <t>Hexane, 3,3-dimethyl-</t>
  </si>
  <si>
    <t>1H-Indene, 2,3-dihydro-1,4,7-trimethyl-</t>
  </si>
  <si>
    <t>Benzene, 1,3,5-trimethyl-2-(1-methylethenyl)-</t>
  </si>
  <si>
    <t>Hexane, 2,2,4-trimethyl-</t>
  </si>
  <si>
    <t>Benzene, 1,1'-(1,1,10,10-tetramethyl-1,10-decanediyl)bis[3,4-dimethyl-</t>
  </si>
  <si>
    <t>Tridecane, 3-methyl-</t>
  </si>
  <si>
    <t>4-pentylphenyl 4-propylbenzoate</t>
  </si>
  <si>
    <t>1,3,5-Trimethyl-2-cyclopentylbenzene</t>
  </si>
  <si>
    <t>Benzene, 2-(2-butenyl)-1,3,5-trimethyl-</t>
  </si>
  <si>
    <t>Phenol, 2-(2-pentyn-4-yl)-4-methyl-</t>
  </si>
  <si>
    <t>Naphthalene, 2,6-dimethyl-</t>
  </si>
  <si>
    <t>Naphthalene, 1,2,3,4-tetrahydro-5,6,7,8-tetramethyl-</t>
  </si>
  <si>
    <t>Naphthalene, 1,2-dimethyl-</t>
  </si>
  <si>
    <t>Hexane, 2,4,4-trimethyl-</t>
  </si>
  <si>
    <t>Naphthalene, 1,2,3,4-tetrahydro-1,6,8-trimethyl-</t>
  </si>
  <si>
    <t>1-(3-Methylbutyl)-2,4,6-trimethylbenzene</t>
  </si>
  <si>
    <t>1,1,4,5,6-Pentamethyl-2,3-dihydro-1H-indene</t>
  </si>
  <si>
    <t>Benzene, 1-(1,5-dimethylhexyl)-4-methyl-</t>
  </si>
  <si>
    <t>Naphthalene, 2,3,6-trimethyl-</t>
  </si>
  <si>
    <t>1,3-Benzenediol, o-(4-ethylbenzoyl)-o'-(3-methylbenzoyl)-</t>
  </si>
  <si>
    <t>Naphthalene, 2-(1-methylethyl)-</t>
  </si>
  <si>
    <t>1,1,2,2,3,3-Hexamethylindane</t>
  </si>
  <si>
    <t>1,4,5,8-Tetramethylnaphthalene</t>
  </si>
  <si>
    <t>1-(3-Methylbutyl)-2,3,4,6-tetramethylbenzene</t>
  </si>
  <si>
    <t>7H-Benz[de]anthracen-7-one</t>
  </si>
  <si>
    <t>1,1'-Biphenyl, 4-methoxy-</t>
  </si>
  <si>
    <t>Azulene, 1,4-dimethyl-7-(1-methylethyl)-</t>
  </si>
  <si>
    <t>1,2,3,3a,8,9,9a,9b-Octahydrocyclopenta[def]phenanthrene</t>
  </si>
  <si>
    <t>Naphthalene, 1,6-dimethyl-4-(1-methylethyl)-</t>
  </si>
  <si>
    <t>1-Acetyl-4,6,8-trimethylazulene</t>
  </si>
  <si>
    <t>(1R,2S,5R)-5-Methyl-2-(1-methyl-1-(2'-naphthyl)ethyl)-cyclohexane-1-yl acrylate</t>
  </si>
  <si>
    <t>6-Isopropyl-1,4-dimethylnaphthalene</t>
  </si>
  <si>
    <t>1,5-Diacetylnaphthalene</t>
  </si>
  <si>
    <t>Naphthalene, 1,6,7-trimethyl-</t>
  </si>
  <si>
    <t>1-Ethoxy-2-phenylmethylbenzene</t>
  </si>
  <si>
    <t>2',4'-Dihydroxy-3',5'-dimethoxyacetophenone</t>
  </si>
  <si>
    <t>1-(2,3,4-Trimethoxyphenyl)ethanol</t>
  </si>
  <si>
    <t>3,4,5-Trimethoxyphenylacetic acid</t>
  </si>
  <si>
    <t>3-Phenyl-4-hydroxyacetophenone</t>
  </si>
  <si>
    <t>Benzo[a]fluorene, 1,2,3,4,6b,7,8,9,10,10a-decahydro-</t>
  </si>
  <si>
    <t>Sebacic acid, nonyl 4-(2-phenylpropyl-2)-phenyl ester</t>
  </si>
  <si>
    <t>1,1'-Biphenyl, 4-butoxy-</t>
  </si>
  <si>
    <t>Benzene, 1-(1,1-dimethylethyl)-4-phenoxy-</t>
  </si>
  <si>
    <t>Sydonic acid, 3Me derivative</t>
  </si>
  <si>
    <t>Naphtho[1,2-b]furan-4,5-dione, 2-isopropyl-</t>
  </si>
  <si>
    <t>9H-Xanthen-9-one, 4-methoxy-</t>
  </si>
  <si>
    <t>Phenanthrene, 2,3,5-trimethyl-</t>
  </si>
  <si>
    <t>2-Propenoic acid, 3-(3,4,5-trimethoxyphenyl)-</t>
  </si>
  <si>
    <t>2,6-Di-t-butyl-4-methylphenol acetate(ester)</t>
  </si>
  <si>
    <t>Ethanone, 1-(4,6-dihydroxy-2,3,5-trimethyl-7-benzofuranyl)-</t>
  </si>
  <si>
    <t>2-Isopropyl-10-methylphenanthrene</t>
  </si>
  <si>
    <t>1,3,6,8-Tetramethylanthracene</t>
  </si>
  <si>
    <t>3,5-di-tert-Butyl-4-hydroxyacetophenone</t>
  </si>
  <si>
    <t>Benzene, 1-[(4-ethylphenyl)ethynyl]-4-propyl-</t>
  </si>
  <si>
    <t>1,4-Naphthoquinone, 6-acetyl-2,5,7-trihydroxy-</t>
  </si>
  <si>
    <t>8-Isopropyl-1,3-dimethylphenanthrene</t>
  </si>
  <si>
    <t>2,6-Bis(1,1-dimethylethyl)-4-(1-oxopropyl)phenol</t>
  </si>
  <si>
    <t>2-Naphthoic acid, 6-hydroxy-5,7-dimethoxy-, acetate</t>
  </si>
  <si>
    <t>Phenol, 2,4,6-tri-tert-butyl-</t>
  </si>
  <si>
    <t>4,4'-bi-4H-pyran, 2,2',6,6'-tetrakis(1,1-dimethylethyl)-4,4'-dimethyl-</t>
  </si>
  <si>
    <t>1,2,4-Benzenetricarboxylic acid, 1,2-dimethyl ester</t>
  </si>
  <si>
    <t>Methanol, [4-(1,1-dimethylethyl)phenoxy]-, acetate</t>
  </si>
  <si>
    <t>Dimethyl hydrastate</t>
  </si>
  <si>
    <t>C4H10</t>
  </si>
  <si>
    <t>C5H12</t>
  </si>
  <si>
    <t>C5H10</t>
  </si>
  <si>
    <t>C6H14</t>
  </si>
  <si>
    <t>C6H12</t>
  </si>
  <si>
    <t>C10H20</t>
  </si>
  <si>
    <t>C9H18</t>
  </si>
  <si>
    <t>C7H16</t>
  </si>
  <si>
    <t>C7H14</t>
  </si>
  <si>
    <t>C8H18</t>
  </si>
  <si>
    <t>C8H16</t>
  </si>
  <si>
    <t>C7H8</t>
  </si>
  <si>
    <t>C9H20</t>
  </si>
  <si>
    <t>C6H6O2</t>
  </si>
  <si>
    <t>C6H6O3</t>
  </si>
  <si>
    <t>C8H10</t>
  </si>
  <si>
    <t>C10H22</t>
  </si>
  <si>
    <t>C15H28</t>
  </si>
  <si>
    <t>C13H28</t>
  </si>
  <si>
    <t>C9H12</t>
  </si>
  <si>
    <t>C11H24</t>
  </si>
  <si>
    <t>C10H14</t>
  </si>
  <si>
    <t>C11H16</t>
  </si>
  <si>
    <t>C12H26</t>
  </si>
  <si>
    <t>C22H18O4</t>
  </si>
  <si>
    <t>C19H30O2</t>
  </si>
  <si>
    <t>C18H32</t>
  </si>
  <si>
    <t>C11H14</t>
  </si>
  <si>
    <t>C12H18</t>
  </si>
  <si>
    <t>C12H16</t>
  </si>
  <si>
    <t>C11H10</t>
  </si>
  <si>
    <t>C30H46</t>
  </si>
  <si>
    <t>C14H30</t>
  </si>
  <si>
    <t>C21H26O2</t>
  </si>
  <si>
    <t>C14H20</t>
  </si>
  <si>
    <t>C13H18</t>
  </si>
  <si>
    <t>C12H14O</t>
  </si>
  <si>
    <t>C12H12</t>
  </si>
  <si>
    <t>C18H30</t>
  </si>
  <si>
    <t>C14H22</t>
  </si>
  <si>
    <t>C15H24</t>
  </si>
  <si>
    <t>C13H14</t>
  </si>
  <si>
    <t>C23H20O4</t>
  </si>
  <si>
    <t>C15H22</t>
  </si>
  <si>
    <t>C14H16</t>
  </si>
  <si>
    <t>C17H10O</t>
  </si>
  <si>
    <t>C13H12O</t>
  </si>
  <si>
    <t>C15H18</t>
  </si>
  <si>
    <t>C15H16O</t>
  </si>
  <si>
    <t>C23H28O2</t>
  </si>
  <si>
    <t>C14H12O2</t>
  </si>
  <si>
    <t>C10H12O5</t>
  </si>
  <si>
    <t>C11H16O4</t>
  </si>
  <si>
    <t>C11H14O5</t>
  </si>
  <si>
    <t>C17H22</t>
  </si>
  <si>
    <t>C34H50O4</t>
  </si>
  <si>
    <t>C16H18O</t>
  </si>
  <si>
    <t>C18H28O4</t>
  </si>
  <si>
    <t>C15H12O3</t>
  </si>
  <si>
    <t>C14H10O3</t>
  </si>
  <si>
    <t>C17H16</t>
  </si>
  <si>
    <t>C12H14O5</t>
  </si>
  <si>
    <t>C17H26O2</t>
  </si>
  <si>
    <t>C13H14O4</t>
  </si>
  <si>
    <t>C18H18</t>
  </si>
  <si>
    <t>C16H24O2</t>
  </si>
  <si>
    <t>C19H20</t>
  </si>
  <si>
    <t>C12H8O6</t>
  </si>
  <si>
    <t>C15H14O6</t>
  </si>
  <si>
    <t>C18H30O</t>
  </si>
  <si>
    <t>C28H46O2</t>
  </si>
  <si>
    <t>C11H10O6</t>
  </si>
  <si>
    <t>C13H18O3</t>
  </si>
  <si>
    <t>Manual</t>
  </si>
  <si>
    <t>Automatically assigned using a linear fit of manual peak assignments</t>
  </si>
  <si>
    <t>B</t>
  </si>
  <si>
    <t>L</t>
  </si>
  <si>
    <t>E</t>
  </si>
  <si>
    <t>C</t>
  </si>
  <si>
    <t>A</t>
  </si>
  <si>
    <t>O</t>
  </si>
  <si>
    <t xml:space="preserve">B </t>
  </si>
  <si>
    <t>Estimated response factor in chemical lump MAL</t>
  </si>
  <si>
    <t>Assumed 1, compound in RF database but lacks any RF</t>
  </si>
  <si>
    <t>Assumed 1, could not find compound in RF database</t>
  </si>
  <si>
    <t>Empirical response factor</t>
  </si>
  <si>
    <t>Estimated response factor in chemical lump ABE</t>
  </si>
  <si>
    <t>Estimated response factor in chemical lump MBE</t>
  </si>
  <si>
    <t>Assumed 1, estimated response factor exists but is out of range</t>
  </si>
  <si>
    <t>Branched Alkanes</t>
  </si>
  <si>
    <t>Linear Alkanes</t>
  </si>
  <si>
    <t>Alkenes/Alkynes</t>
  </si>
  <si>
    <t>Cycloalkanes</t>
  </si>
  <si>
    <t>Aromatics</t>
  </si>
  <si>
    <t>Other</t>
  </si>
  <si>
    <t>Mass (mg)</t>
  </si>
  <si>
    <t>Mass fraction</t>
  </si>
  <si>
    <t>Total mass source</t>
  </si>
  <si>
    <t>Overall breakdown</t>
  </si>
  <si>
    <t>Compound Type Breakdown</t>
  </si>
  <si>
    <t>Carbon Number Breakdown</t>
  </si>
  <si>
    <t>Compound Type + Carbon Number Breakdown</t>
  </si>
  <si>
    <t>Unnamed: 0.1</t>
  </si>
  <si>
    <t>Unnamed: 0</t>
  </si>
  <si>
    <t>RF (Area/vol.%)</t>
  </si>
  <si>
    <t>MW (g/mol)</t>
  </si>
  <si>
    <t>Vol.%</t>
  </si>
  <si>
    <t>Moles</t>
  </si>
  <si>
    <t>Cyclopropane, 1,1-dimethyl-</t>
  </si>
  <si>
    <t>2-Pentene, 3-methyl-</t>
  </si>
  <si>
    <t>1-Pentene, 2-methyl-</t>
  </si>
  <si>
    <t>2-Pentene, 4-methyl-, (Z)-</t>
  </si>
  <si>
    <t>Butane, 2,2,3-trimethyl-</t>
  </si>
  <si>
    <t>Furan, 2-methoxy-</t>
  </si>
  <si>
    <t>1-Pentene, 2,4-dimethyl-</t>
  </si>
  <si>
    <t>Pentane, 3,3-dimethyl-</t>
  </si>
  <si>
    <t>Benzene</t>
  </si>
  <si>
    <t>Cyclopentane, 1,3-dimethyl-, cis-</t>
  </si>
  <si>
    <t>Isopropylcyclobutane</t>
  </si>
  <si>
    <t>4-Hexen-3-one</t>
  </si>
  <si>
    <t>3,5-Dimethylcyclopentene</t>
  </si>
  <si>
    <t>3-Methyl-3-hexene</t>
  </si>
  <si>
    <t>4-Methyl-2-hexene,c&amp;t</t>
  </si>
  <si>
    <t>2-Pentene, 3,4-dimethyl-, (Z)-</t>
  </si>
  <si>
    <t>Propanoic acid, anhydride</t>
  </si>
  <si>
    <t>Ethyl 3-methylbut-3-enyl carbonate</t>
  </si>
  <si>
    <t>Bicyclo[2.2.1]heptane, 2-(3-methylbutyl)-</t>
  </si>
  <si>
    <t>3-Ethyl-2-hexene</t>
  </si>
  <si>
    <t>Pentane, 2,3,4-trimethyl-</t>
  </si>
  <si>
    <t>1-Pentanone, 1-(2-furanyl)-</t>
  </si>
  <si>
    <t>Heptane, 3-methyl-</t>
  </si>
  <si>
    <t>Cyclohexane, 1,4-dimethyl-</t>
  </si>
  <si>
    <t>Cyclohexane, 1,2-dimethyl- (cis/trans)</t>
  </si>
  <si>
    <t>1,4-Pentadiene, 2,3,3-trimethyl-</t>
  </si>
  <si>
    <t>Hexane, 2,3,5-trimethyl-</t>
  </si>
  <si>
    <t>Cyclopropane, 2-(1,1-dimethyl-2-pentenyl)-1,1-dimethyl-</t>
  </si>
  <si>
    <t>Cyclohexane, ethyl-</t>
  </si>
  <si>
    <t>1,1'-Bicyclooctyl</t>
  </si>
  <si>
    <t>Trans-1-methyl-2-nonyl-cyclohexane</t>
  </si>
  <si>
    <t>4-Undecene, 7-methyl-</t>
  </si>
  <si>
    <t>6,6-Dimethylhepta-2,4-diene</t>
  </si>
  <si>
    <t>Hexanal, 3,5,5-trimethyl-</t>
  </si>
  <si>
    <t>3,5-Dimethyl-3-heptene</t>
  </si>
  <si>
    <t>Octane, 2,7-dimethyl-</t>
  </si>
  <si>
    <t>Heptane, 3-ethyl-2-methyl-</t>
  </si>
  <si>
    <t>Nonane, 4-methyl-</t>
  </si>
  <si>
    <t>Mesitylene</t>
  </si>
  <si>
    <t>Decane, 2,4-dimethyl-</t>
  </si>
  <si>
    <t>C5H6O2</t>
  </si>
  <si>
    <t>C6H6</t>
  </si>
  <si>
    <t>C6H10O</t>
  </si>
  <si>
    <t>C7H12</t>
  </si>
  <si>
    <t>C6H10O3</t>
  </si>
  <si>
    <t>C8H14O3</t>
  </si>
  <si>
    <t>C12H22</t>
  </si>
  <si>
    <t>C9H12O2</t>
  </si>
  <si>
    <t>C8H14</t>
  </si>
  <si>
    <t>C16H30</t>
  </si>
  <si>
    <t>C16H32</t>
  </si>
  <si>
    <t>C12H24</t>
  </si>
  <si>
    <t>C9H16</t>
  </si>
  <si>
    <t>C9H18O</t>
  </si>
  <si>
    <t>RF assignment based on average response factor for DBRF carbon number entries</t>
  </si>
  <si>
    <t>Injection Data File Name</t>
  </si>
  <si>
    <t>Signal Name</t>
  </si>
  <si>
    <t>RT</t>
  </si>
  <si>
    <t>Area</t>
  </si>
  <si>
    <t>Height</t>
  </si>
  <si>
    <t>F-002-1-MBPR042_01_GS2.D</t>
  </si>
  <si>
    <t>TCD2B</t>
  </si>
  <si>
    <t>Propane</t>
  </si>
  <si>
    <t>n-Butane</t>
  </si>
  <si>
    <t>C3H8</t>
  </si>
  <si>
    <t>Total product (mg)</t>
  </si>
  <si>
    <t>Distribution Matrix</t>
  </si>
  <si>
    <t>CN BREAKDOWN:</t>
  </si>
  <si>
    <t>TYPE BREAKDOWN:</t>
  </si>
  <si>
    <t>TOTAL:</t>
  </si>
  <si>
    <t>Label String</t>
  </si>
  <si>
    <t>LIQUID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</si>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</sst>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C0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4" borderId="6" xfId="0" applyFill="1" applyBorder="1"/>
    <xf numFmtId="0" fontId="2" fillId="5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4" borderId="8" xfId="0" applyFill="1" applyBorder="1"/>
    <xf numFmtId="0" fontId="2" fillId="5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0" fillId="5" borderId="6" xfId="0" applyFill="1" applyBorder="1"/>
    <xf numFmtId="0" fontId="0" fillId="0" borderId="11" xfId="0" applyBorder="1"/>
    <xf numFmtId="165" fontId="0" fillId="0" borderId="6" xfId="0" applyNumberFormat="1" applyBorder="1" applyAlignment="1">
      <alignment horizontal="center" vertical="center"/>
    </xf>
    <xf numFmtId="0" fontId="0" fillId="5" borderId="8" xfId="0" applyFill="1" applyBorder="1"/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2" xfId="0" applyFill="1" applyBorder="1"/>
    <xf numFmtId="165" fontId="0" fillId="0" borderId="9" xfId="0" applyNumberFormat="1" applyBorder="1" applyAlignment="1">
      <alignment horizontal="center" vertical="center"/>
    </xf>
    <xf numFmtId="0" fontId="2" fillId="5" borderId="9" xfId="0" applyFont="1" applyFill="1" applyBorder="1" applyAlignment="1">
      <alignment horizontal="right" vertical="center"/>
    </xf>
    <xf numFmtId="165" fontId="0" fillId="0" borderId="10" xfId="0" applyNumberFormat="1" applyBorder="1" applyAlignment="1">
      <alignment horizontal="center" vertical="center"/>
    </xf>
    <xf numFmtId="0" fontId="2" fillId="6" borderId="3" xfId="0" applyFont="1" applyFill="1" applyBorder="1" applyAlignment="1">
      <alignment horizontal="right" vertical="center"/>
    </xf>
    <xf numFmtId="165" fontId="2" fillId="6" borderId="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4" fillId="0" borderId="0" xfId="0" applyFont="1"/>
    <xf numFmtId="0" fontId="4" fillId="9" borderId="6" xfId="0" applyFont="1" applyFill="1" applyBorder="1"/>
    <xf numFmtId="0" fontId="3" fillId="10" borderId="7" xfId="0" applyFont="1" applyFill="1" applyBorder="1" applyAlignment="1">
      <alignment horizontal="center"/>
    </xf>
    <xf numFmtId="0" fontId="4" fillId="9" borderId="8" xfId="0" applyFont="1" applyFill="1" applyBorder="1"/>
    <xf numFmtId="0" fontId="3" fillId="10" borderId="10" xfId="0" applyFont="1" applyFill="1" applyBorder="1" applyAlignment="1">
      <alignment horizontal="center"/>
    </xf>
    <xf numFmtId="0" fontId="4" fillId="10" borderId="8" xfId="0" applyFont="1" applyFill="1" applyBorder="1"/>
    <xf numFmtId="165" fontId="4" fillId="0" borderId="12" xfId="0" applyNumberFormat="1" applyFont="1" applyBorder="1" applyAlignment="1">
      <alignment horizontal="center" vertical="center"/>
    </xf>
    <xf numFmtId="0" fontId="4" fillId="0" borderId="0" xfId="0" applyNumberFormat="1" applyFont="1"/>
    <xf numFmtId="0" fontId="4" fillId="0" borderId="12" xfId="0" applyFont="1" applyBorder="1" applyAlignment="1">
      <alignment horizontal="center"/>
    </xf>
    <xf numFmtId="0" fontId="4" fillId="9" borderId="2" xfId="0" applyFont="1" applyFill="1" applyBorder="1"/>
    <xf numFmtId="0" fontId="4" fillId="9" borderId="4" xfId="0" applyFont="1" applyFill="1" applyBorder="1"/>
    <xf numFmtId="0" fontId="4" fillId="9" borderId="12" xfId="0" applyFont="1" applyFill="1" applyBorder="1"/>
    <xf numFmtId="165" fontId="4" fillId="0" borderId="15" xfId="0" applyNumberFormat="1" applyFont="1" applyBorder="1" applyAlignment="1">
      <alignment horizontal="center" vertical="center"/>
    </xf>
    <xf numFmtId="0" fontId="3" fillId="10" borderId="9" xfId="0" applyFont="1" applyFill="1" applyBorder="1" applyAlignment="1">
      <alignment horizontal="right" vertical="center"/>
    </xf>
    <xf numFmtId="165" fontId="4" fillId="0" borderId="10" xfId="0" applyNumberFormat="1" applyFont="1" applyBorder="1" applyAlignment="1">
      <alignment horizontal="center" vertical="center"/>
    </xf>
    <xf numFmtId="0" fontId="3" fillId="11" borderId="3" xfId="0" applyFont="1" applyFill="1" applyBorder="1" applyAlignment="1">
      <alignment horizontal="right" vertical="center"/>
    </xf>
    <xf numFmtId="165" fontId="3" fillId="11" borderId="15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wrapText="1"/>
    </xf>
    <xf numFmtId="0" fontId="3" fillId="10" borderId="14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256"/>
  <sheetViews>
    <sheetView workbookViewId="0">
      <selection activeCell="U44" sqref="U44:AC74"/>
    </sheetView>
  </sheetViews>
  <sheetFormatPr baseColWidth="10" defaultColWidth="8.83203125" defaultRowHeight="15" x14ac:dyDescent="0.2"/>
  <sheetData>
    <row r="2" spans="2:2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285</v>
      </c>
      <c r="V2" s="1" t="s">
        <v>283</v>
      </c>
    </row>
    <row r="3" spans="2:27" x14ac:dyDescent="0.2">
      <c r="B3" t="s">
        <v>19</v>
      </c>
      <c r="C3" t="s">
        <v>20</v>
      </c>
      <c r="D3" t="s">
        <v>21</v>
      </c>
      <c r="E3">
        <v>28.5</v>
      </c>
      <c r="F3" t="s">
        <v>22</v>
      </c>
      <c r="G3">
        <v>300.2</v>
      </c>
      <c r="H3">
        <v>274</v>
      </c>
      <c r="I3">
        <v>22</v>
      </c>
      <c r="J3">
        <v>271</v>
      </c>
      <c r="K3">
        <v>123</v>
      </c>
      <c r="L3">
        <v>37</v>
      </c>
      <c r="M3" s="2">
        <v>45265.57916666667</v>
      </c>
      <c r="N3" s="2">
        <v>45267.630555555559</v>
      </c>
      <c r="O3">
        <v>1.283333333333333</v>
      </c>
      <c r="P3" t="s">
        <v>23</v>
      </c>
      <c r="Q3">
        <v>16.100000000000001</v>
      </c>
      <c r="R3">
        <v>13</v>
      </c>
      <c r="S3">
        <v>44.3</v>
      </c>
      <c r="T3">
        <v>47.95</v>
      </c>
      <c r="U3" t="s">
        <v>286</v>
      </c>
      <c r="V3">
        <v>40.433707941068853</v>
      </c>
    </row>
    <row r="4" spans="2:27" x14ac:dyDescent="0.2">
      <c r="U4" t="s">
        <v>287</v>
      </c>
      <c r="V4">
        <v>40.288284395003338</v>
      </c>
    </row>
    <row r="5" spans="2:27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31" t="s">
        <v>366</v>
      </c>
      <c r="U5" t="s">
        <v>288</v>
      </c>
      <c r="V5">
        <v>40.288284395003338</v>
      </c>
    </row>
    <row r="6" spans="2:27" x14ac:dyDescent="0.2">
      <c r="B6">
        <v>2.448</v>
      </c>
      <c r="C6">
        <v>1.2657</v>
      </c>
      <c r="D6">
        <v>2.4449000000000001</v>
      </c>
      <c r="E6" t="s">
        <v>38</v>
      </c>
      <c r="F6" t="s">
        <v>188</v>
      </c>
      <c r="G6">
        <v>93.253046620000006</v>
      </c>
      <c r="H6" t="s">
        <v>261</v>
      </c>
      <c r="I6" t="s">
        <v>263</v>
      </c>
      <c r="J6">
        <v>0.82919999999999994</v>
      </c>
      <c r="K6" t="s">
        <v>270</v>
      </c>
      <c r="L6">
        <v>1.04654508652167E-2</v>
      </c>
      <c r="M6">
        <v>0.20320038462372039</v>
      </c>
      <c r="N6" t="s">
        <v>277</v>
      </c>
      <c r="O6">
        <v>4</v>
      </c>
      <c r="P6" t="str">
        <f>_xlfn.CONCAT(I6,O6)</f>
        <v>B4</v>
      </c>
      <c r="U6" t="s">
        <v>289</v>
      </c>
      <c r="V6">
        <v>40.288284395003338</v>
      </c>
    </row>
    <row r="7" spans="2:27" x14ac:dyDescent="0.2">
      <c r="B7">
        <v>2.7709999999999999</v>
      </c>
      <c r="C7">
        <v>0.73429999999999995</v>
      </c>
      <c r="D7">
        <v>2.7694000000000001</v>
      </c>
      <c r="E7" t="s">
        <v>39</v>
      </c>
      <c r="F7" t="s">
        <v>189</v>
      </c>
      <c r="G7">
        <v>84.779664150000002</v>
      </c>
      <c r="H7" t="s">
        <v>262</v>
      </c>
      <c r="I7" t="s">
        <v>264</v>
      </c>
      <c r="J7">
        <v>1</v>
      </c>
      <c r="K7" t="s">
        <v>271</v>
      </c>
      <c r="L7">
        <v>6.0715655924220777E-3</v>
      </c>
      <c r="M7">
        <v>9.7752206037995462E-2</v>
      </c>
      <c r="N7" t="s">
        <v>278</v>
      </c>
      <c r="O7">
        <v>5</v>
      </c>
      <c r="P7" t="str">
        <f t="shared" ref="P7:P70" si="0">_xlfn.CONCAT(I7,O7)</f>
        <v>L5</v>
      </c>
    </row>
    <row r="8" spans="2:27" x14ac:dyDescent="0.2">
      <c r="B8">
        <v>2.8759999999999999</v>
      </c>
      <c r="C8">
        <v>0.65069999999999995</v>
      </c>
      <c r="D8">
        <v>2.8734999999999999</v>
      </c>
      <c r="E8" t="s">
        <v>40</v>
      </c>
      <c r="F8" t="s">
        <v>190</v>
      </c>
      <c r="G8">
        <v>87.980005340000005</v>
      </c>
      <c r="H8" t="s">
        <v>262</v>
      </c>
      <c r="I8" t="s">
        <v>265</v>
      </c>
      <c r="J8">
        <v>1</v>
      </c>
      <c r="K8" t="s">
        <v>272</v>
      </c>
      <c r="L8">
        <v>5.3803183044927767E-3</v>
      </c>
      <c r="M8">
        <v>8.6623124702333715E-2</v>
      </c>
      <c r="N8" t="s">
        <v>279</v>
      </c>
      <c r="O8">
        <v>5</v>
      </c>
      <c r="P8" t="str">
        <f t="shared" si="0"/>
        <v>E5</v>
      </c>
      <c r="Q8" s="1" t="s">
        <v>36</v>
      </c>
      <c r="R8" s="1" t="s">
        <v>283</v>
      </c>
      <c r="S8" s="1" t="s">
        <v>284</v>
      </c>
      <c r="V8" s="1" t="s">
        <v>281</v>
      </c>
      <c r="W8" s="1" t="s">
        <v>278</v>
      </c>
      <c r="X8" s="1" t="s">
        <v>277</v>
      </c>
      <c r="Y8" s="1" t="s">
        <v>280</v>
      </c>
      <c r="Z8" s="1" t="s">
        <v>279</v>
      </c>
      <c r="AA8" s="1" t="s">
        <v>282</v>
      </c>
    </row>
    <row r="9" spans="2:27" x14ac:dyDescent="0.2">
      <c r="B9">
        <v>3.1640000000000001</v>
      </c>
      <c r="C9">
        <v>14.6183</v>
      </c>
      <c r="D9">
        <v>3.1602999999999999</v>
      </c>
      <c r="E9" t="s">
        <v>41</v>
      </c>
      <c r="F9" t="s">
        <v>191</v>
      </c>
      <c r="G9">
        <v>98.69068867</v>
      </c>
      <c r="H9" t="s">
        <v>262</v>
      </c>
      <c r="I9" t="s">
        <v>263</v>
      </c>
      <c r="J9">
        <v>0.54879999999999984</v>
      </c>
      <c r="K9" t="s">
        <v>270</v>
      </c>
      <c r="L9">
        <v>0.12087153384135051</v>
      </c>
      <c r="M9">
        <v>3.5459761203457418</v>
      </c>
      <c r="N9" t="s">
        <v>277</v>
      </c>
      <c r="O9">
        <v>6</v>
      </c>
      <c r="P9" t="str">
        <f t="shared" si="0"/>
        <v>B6</v>
      </c>
      <c r="Q9" t="s">
        <v>281</v>
      </c>
      <c r="R9">
        <v>11.739641696993971</v>
      </c>
      <c r="S9">
        <v>0.29034294144143818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">
      <c r="B10">
        <v>3.2839999999999998</v>
      </c>
      <c r="C10">
        <v>4.5620000000000003</v>
      </c>
      <c r="D10">
        <v>3.2818000000000001</v>
      </c>
      <c r="E10" t="s">
        <v>42</v>
      </c>
      <c r="F10" t="s">
        <v>191</v>
      </c>
      <c r="G10">
        <v>98.290439989999996</v>
      </c>
      <c r="H10" t="s">
        <v>262</v>
      </c>
      <c r="I10" t="s">
        <v>263</v>
      </c>
      <c r="J10">
        <v>0.54879999999999995</v>
      </c>
      <c r="K10" t="s">
        <v>273</v>
      </c>
      <c r="L10">
        <v>3.772093453987406E-2</v>
      </c>
      <c r="M10">
        <v>1.106609049001408</v>
      </c>
      <c r="N10" t="s">
        <v>277</v>
      </c>
      <c r="O10">
        <v>6</v>
      </c>
      <c r="P10" t="str">
        <f t="shared" si="0"/>
        <v>B6</v>
      </c>
      <c r="Q10" t="s">
        <v>278</v>
      </c>
      <c r="R10">
        <v>0.44609511430385779</v>
      </c>
      <c r="S10">
        <v>1.103275304243753E-2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">
      <c r="B11">
        <v>3.3490000000000002</v>
      </c>
      <c r="C11">
        <v>0.1452</v>
      </c>
      <c r="D11">
        <v>3.4327000000000001</v>
      </c>
      <c r="E11" t="s">
        <v>43</v>
      </c>
      <c r="F11" t="s">
        <v>191</v>
      </c>
      <c r="G11">
        <v>94.082701270000001</v>
      </c>
      <c r="H11" t="s">
        <v>262</v>
      </c>
      <c r="I11" t="s">
        <v>264</v>
      </c>
      <c r="J11">
        <v>1</v>
      </c>
      <c r="K11" t="s">
        <v>271</v>
      </c>
      <c r="L11">
        <v>1.2005873948245751E-3</v>
      </c>
      <c r="M11">
        <v>1.9329457056675669E-2</v>
      </c>
      <c r="N11" t="s">
        <v>278</v>
      </c>
      <c r="O11">
        <v>6</v>
      </c>
      <c r="P11" t="str">
        <f t="shared" si="0"/>
        <v>L6</v>
      </c>
      <c r="Q11" t="s">
        <v>277</v>
      </c>
      <c r="R11">
        <v>21.87615938385898</v>
      </c>
      <c r="S11">
        <v>0.54103767618203469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">
      <c r="B12">
        <v>3.4350000000000001</v>
      </c>
      <c r="C12">
        <v>1.2473000000000001</v>
      </c>
      <c r="D12">
        <v>3.5268999999999999</v>
      </c>
      <c r="E12" t="s">
        <v>44</v>
      </c>
      <c r="F12" t="s">
        <v>192</v>
      </c>
      <c r="G12">
        <v>84.169381709999996</v>
      </c>
      <c r="H12" t="s">
        <v>262</v>
      </c>
      <c r="I12" t="s">
        <v>265</v>
      </c>
      <c r="J12">
        <v>1</v>
      </c>
      <c r="K12" t="s">
        <v>271</v>
      </c>
      <c r="L12">
        <v>1.0313310313806419E-2</v>
      </c>
      <c r="M12">
        <v>0.16604429605228341</v>
      </c>
      <c r="N12" t="s">
        <v>279</v>
      </c>
      <c r="O12">
        <v>6</v>
      </c>
      <c r="P12" t="str">
        <f t="shared" si="0"/>
        <v>E6</v>
      </c>
      <c r="Q12" t="s">
        <v>280</v>
      </c>
      <c r="R12">
        <v>2.1938667513361909</v>
      </c>
      <c r="S12">
        <v>5.4258361724670377E-2</v>
      </c>
      <c r="V12">
        <v>0</v>
      </c>
      <c r="W12">
        <v>0</v>
      </c>
      <c r="X12">
        <v>0.20320038462372039</v>
      </c>
      <c r="Y12">
        <v>0</v>
      </c>
      <c r="Z12">
        <v>0</v>
      </c>
      <c r="AA12">
        <v>0</v>
      </c>
    </row>
    <row r="13" spans="2:27" x14ac:dyDescent="0.2">
      <c r="B13">
        <v>3.6819999999999999</v>
      </c>
      <c r="C13">
        <v>0.4461</v>
      </c>
      <c r="D13">
        <v>3.7711000000000001</v>
      </c>
      <c r="E13" t="s">
        <v>45</v>
      </c>
      <c r="F13" t="s">
        <v>192</v>
      </c>
      <c r="G13">
        <v>66.60816543</v>
      </c>
      <c r="H13" t="s">
        <v>262</v>
      </c>
      <c r="I13" t="s">
        <v>266</v>
      </c>
      <c r="J13">
        <v>1</v>
      </c>
      <c r="K13" t="s">
        <v>271</v>
      </c>
      <c r="L13">
        <v>3.6885815208763302E-3</v>
      </c>
      <c r="M13">
        <v>5.9386162486108923E-2</v>
      </c>
      <c r="N13" t="s">
        <v>280</v>
      </c>
      <c r="O13">
        <v>6</v>
      </c>
      <c r="P13" t="str">
        <f t="shared" si="0"/>
        <v>C6</v>
      </c>
      <c r="Q13" t="s">
        <v>279</v>
      </c>
      <c r="R13">
        <v>1.005983754035032</v>
      </c>
      <c r="S13">
        <v>2.4879829361710501E-2</v>
      </c>
      <c r="V13">
        <v>0</v>
      </c>
      <c r="W13">
        <v>9.7752206037995462E-2</v>
      </c>
      <c r="X13">
        <v>0</v>
      </c>
      <c r="Y13">
        <v>0</v>
      </c>
      <c r="Z13">
        <v>8.6623124702333715E-2</v>
      </c>
      <c r="AA13">
        <v>0</v>
      </c>
    </row>
    <row r="14" spans="2:27" x14ac:dyDescent="0.2">
      <c r="B14">
        <v>3.7530000000000001</v>
      </c>
      <c r="C14">
        <v>4.0545999999999998</v>
      </c>
      <c r="D14">
        <v>3.7764000000000002</v>
      </c>
      <c r="E14" t="s">
        <v>46</v>
      </c>
      <c r="F14" t="s">
        <v>193</v>
      </c>
      <c r="G14">
        <v>60.081732250000002</v>
      </c>
      <c r="H14" t="s">
        <v>262</v>
      </c>
      <c r="I14" t="s">
        <v>265</v>
      </c>
      <c r="J14">
        <v>1</v>
      </c>
      <c r="K14" t="s">
        <v>271</v>
      </c>
      <c r="L14">
        <v>3.3525493464571093E-2</v>
      </c>
      <c r="M14">
        <v>0.53976044477959462</v>
      </c>
      <c r="N14" t="s">
        <v>279</v>
      </c>
      <c r="O14">
        <v>10</v>
      </c>
      <c r="P14" t="str">
        <f t="shared" si="0"/>
        <v>E10</v>
      </c>
      <c r="Q14" t="s">
        <v>282</v>
      </c>
      <c r="R14">
        <v>3.026537694475314</v>
      </c>
      <c r="S14">
        <v>7.4851846357658305E-2</v>
      </c>
      <c r="V14">
        <v>0</v>
      </c>
      <c r="W14">
        <v>1.9329457056675669E-2</v>
      </c>
      <c r="X14">
        <v>4.6525851693471498</v>
      </c>
      <c r="Y14">
        <v>5.9386162486108923E-2</v>
      </c>
      <c r="Z14">
        <v>0.16604429605228341</v>
      </c>
      <c r="AA14">
        <v>0.1787176039847595</v>
      </c>
    </row>
    <row r="15" spans="2:27" x14ac:dyDescent="0.2">
      <c r="B15">
        <v>4.1150000000000002</v>
      </c>
      <c r="C15">
        <v>0.312</v>
      </c>
      <c r="D15">
        <v>4.1173000000000002</v>
      </c>
      <c r="E15" t="s">
        <v>47</v>
      </c>
      <c r="F15" t="s">
        <v>194</v>
      </c>
      <c r="G15">
        <v>75.590151050000003</v>
      </c>
      <c r="H15" t="s">
        <v>262</v>
      </c>
      <c r="I15" t="s">
        <v>265</v>
      </c>
      <c r="J15">
        <v>1</v>
      </c>
      <c r="K15" t="s">
        <v>272</v>
      </c>
      <c r="L15">
        <v>2.5797745673916501E-3</v>
      </c>
      <c r="M15">
        <v>4.1534370535005562E-2</v>
      </c>
      <c r="N15" t="s">
        <v>279</v>
      </c>
      <c r="O15">
        <v>9</v>
      </c>
      <c r="P15" t="str">
        <f t="shared" si="0"/>
        <v>E9</v>
      </c>
      <c r="V15">
        <v>0.21318749257966541</v>
      </c>
      <c r="W15">
        <v>7.6013222998359536E-3</v>
      </c>
      <c r="X15">
        <v>2.699861799433056</v>
      </c>
      <c r="Y15">
        <v>0.31908247671588091</v>
      </c>
      <c r="Z15">
        <v>0.15000297666296239</v>
      </c>
      <c r="AA15">
        <v>0</v>
      </c>
    </row>
    <row r="16" spans="2:27" x14ac:dyDescent="0.2">
      <c r="B16">
        <v>4.3339999999999996</v>
      </c>
      <c r="C16">
        <v>41276.535199999998</v>
      </c>
      <c r="D16">
        <v>4.3418000000000001</v>
      </c>
      <c r="E16" t="s">
        <v>48</v>
      </c>
      <c r="H16" t="s">
        <v>262</v>
      </c>
      <c r="J16">
        <v>1</v>
      </c>
      <c r="K16" t="s">
        <v>272</v>
      </c>
      <c r="P16" t="str">
        <f t="shared" si="0"/>
        <v/>
      </c>
      <c r="Q16" s="1" t="s">
        <v>37</v>
      </c>
      <c r="R16" s="1" t="s">
        <v>283</v>
      </c>
      <c r="V16">
        <v>0.25528592152971258</v>
      </c>
      <c r="W16">
        <v>0.17810523826533309</v>
      </c>
      <c r="X16">
        <v>0.57320093797957361</v>
      </c>
      <c r="Y16">
        <v>0.22569670450336041</v>
      </c>
      <c r="Z16">
        <v>0</v>
      </c>
      <c r="AA16">
        <v>0</v>
      </c>
    </row>
    <row r="17" spans="2:27" x14ac:dyDescent="0.2">
      <c r="B17">
        <v>4.4320000000000004</v>
      </c>
      <c r="C17">
        <v>8.2867999999999995</v>
      </c>
      <c r="D17">
        <v>4.4287000000000001</v>
      </c>
      <c r="E17" t="s">
        <v>49</v>
      </c>
      <c r="F17" t="s">
        <v>195</v>
      </c>
      <c r="G17">
        <v>96.548879920000005</v>
      </c>
      <c r="H17" t="s">
        <v>262</v>
      </c>
      <c r="I17" t="s">
        <v>263</v>
      </c>
      <c r="J17">
        <v>0.40859999999999991</v>
      </c>
      <c r="K17" t="s">
        <v>270</v>
      </c>
      <c r="L17">
        <v>6.8519473990580518E-2</v>
      </c>
      <c r="M17">
        <v>2.699861799433056</v>
      </c>
      <c r="N17" t="s">
        <v>277</v>
      </c>
      <c r="O17">
        <v>7</v>
      </c>
      <c r="P17" t="str">
        <f t="shared" si="0"/>
        <v>B7</v>
      </c>
      <c r="Q17">
        <v>1</v>
      </c>
      <c r="R17">
        <v>0</v>
      </c>
      <c r="V17">
        <v>2.5040173558272358</v>
      </c>
      <c r="W17">
        <v>9.5502427634016007E-2</v>
      </c>
      <c r="X17">
        <v>10.00374638974489</v>
      </c>
      <c r="Y17">
        <v>0.76203588863311644</v>
      </c>
      <c r="Z17">
        <v>4.1534370535005562E-2</v>
      </c>
      <c r="AA17">
        <v>0</v>
      </c>
    </row>
    <row r="18" spans="2:27" x14ac:dyDescent="0.2">
      <c r="B18">
        <v>4.5869999999999997</v>
      </c>
      <c r="C18">
        <v>0.63149999999999995</v>
      </c>
      <c r="D18">
        <v>4.6756000000000002</v>
      </c>
      <c r="E18" t="s">
        <v>50</v>
      </c>
      <c r="F18" t="s">
        <v>196</v>
      </c>
      <c r="G18">
        <v>79.061072730000006</v>
      </c>
      <c r="H18" t="s">
        <v>262</v>
      </c>
      <c r="I18" t="s">
        <v>266</v>
      </c>
      <c r="J18">
        <v>1</v>
      </c>
      <c r="K18" t="s">
        <v>272</v>
      </c>
      <c r="L18">
        <v>5.2215629464994438E-3</v>
      </c>
      <c r="M18">
        <v>8.4067163438641054E-2</v>
      </c>
      <c r="N18" t="s">
        <v>280</v>
      </c>
      <c r="O18">
        <v>7</v>
      </c>
      <c r="P18" t="str">
        <f t="shared" si="0"/>
        <v>C7</v>
      </c>
      <c r="Q18">
        <v>2</v>
      </c>
      <c r="R18">
        <v>0</v>
      </c>
      <c r="V18">
        <v>1.3669134115127299</v>
      </c>
      <c r="W18">
        <v>4.7804463010001588E-2</v>
      </c>
      <c r="X18">
        <v>0.97985171257342452</v>
      </c>
      <c r="Y18">
        <v>0.51213742591416644</v>
      </c>
      <c r="Z18">
        <v>0.56177898608244692</v>
      </c>
      <c r="AA18">
        <v>4.962824787003229E-2</v>
      </c>
    </row>
    <row r="19" spans="2:27" x14ac:dyDescent="0.2">
      <c r="B19">
        <v>4.7919999999999998</v>
      </c>
      <c r="C19">
        <v>5.7099999999999998E-2</v>
      </c>
      <c r="D19">
        <v>4.8358999999999996</v>
      </c>
      <c r="E19" t="s">
        <v>51</v>
      </c>
      <c r="F19" t="s">
        <v>195</v>
      </c>
      <c r="G19">
        <v>96.902801490000002</v>
      </c>
      <c r="H19" t="s">
        <v>262</v>
      </c>
      <c r="I19" t="s">
        <v>264</v>
      </c>
      <c r="J19">
        <v>1</v>
      </c>
      <c r="K19" t="s">
        <v>271</v>
      </c>
      <c r="L19">
        <v>4.7213181986558708E-4</v>
      </c>
      <c r="M19">
        <v>7.6013222998359536E-3</v>
      </c>
      <c r="N19" t="s">
        <v>278</v>
      </c>
      <c r="O19">
        <v>7</v>
      </c>
      <c r="P19" t="str">
        <f t="shared" si="0"/>
        <v>L7</v>
      </c>
      <c r="Q19">
        <v>3</v>
      </c>
      <c r="R19">
        <v>0</v>
      </c>
      <c r="V19">
        <v>1.923909588958745</v>
      </c>
      <c r="W19">
        <v>0</v>
      </c>
      <c r="X19">
        <v>0.86753585225168028</v>
      </c>
      <c r="Y19">
        <v>0</v>
      </c>
      <c r="Z19">
        <v>0</v>
      </c>
      <c r="AA19">
        <v>0.33781288035137857</v>
      </c>
    </row>
    <row r="20" spans="2:27" x14ac:dyDescent="0.2">
      <c r="B20">
        <v>4.8390000000000004</v>
      </c>
      <c r="C20">
        <v>1.1268</v>
      </c>
      <c r="D20">
        <v>4.9268000000000001</v>
      </c>
      <c r="E20" t="s">
        <v>52</v>
      </c>
      <c r="F20" t="s">
        <v>196</v>
      </c>
      <c r="G20">
        <v>92.510567089999995</v>
      </c>
      <c r="H20" t="s">
        <v>262</v>
      </c>
      <c r="I20" t="s">
        <v>265</v>
      </c>
      <c r="J20">
        <v>1</v>
      </c>
      <c r="K20" t="s">
        <v>272</v>
      </c>
      <c r="L20">
        <v>9.3169550722336878E-3</v>
      </c>
      <c r="M20">
        <v>0.15000297666296239</v>
      </c>
      <c r="N20" t="s">
        <v>279</v>
      </c>
      <c r="O20">
        <v>7</v>
      </c>
      <c r="P20" t="str">
        <f t="shared" si="0"/>
        <v>E7</v>
      </c>
      <c r="Q20">
        <v>4</v>
      </c>
      <c r="R20">
        <v>0.20320038462372039</v>
      </c>
      <c r="V20">
        <v>1.194746690146232</v>
      </c>
      <c r="W20">
        <v>0</v>
      </c>
      <c r="X20">
        <v>0.43426048116103089</v>
      </c>
      <c r="Y20">
        <v>0</v>
      </c>
      <c r="Z20">
        <v>0</v>
      </c>
      <c r="AA20">
        <v>0.14224190678414561</v>
      </c>
    </row>
    <row r="21" spans="2:27" x14ac:dyDescent="0.2">
      <c r="B21">
        <v>5.335</v>
      </c>
      <c r="C21">
        <v>1.7654000000000001</v>
      </c>
      <c r="D21">
        <v>5.3322000000000003</v>
      </c>
      <c r="E21" t="s">
        <v>53</v>
      </c>
      <c r="F21" t="s">
        <v>196</v>
      </c>
      <c r="G21">
        <v>93.69216265</v>
      </c>
      <c r="H21" t="s">
        <v>262</v>
      </c>
      <c r="I21" t="s">
        <v>266</v>
      </c>
      <c r="J21">
        <v>1</v>
      </c>
      <c r="K21" t="s">
        <v>271</v>
      </c>
      <c r="L21">
        <v>1.4597224427157751E-2</v>
      </c>
      <c r="M21">
        <v>0.23501531327723979</v>
      </c>
      <c r="N21" t="s">
        <v>280</v>
      </c>
      <c r="O21">
        <v>7</v>
      </c>
      <c r="P21" t="str">
        <f t="shared" si="0"/>
        <v>C7</v>
      </c>
      <c r="Q21">
        <v>5</v>
      </c>
      <c r="R21">
        <v>0.18437533074032919</v>
      </c>
      <c r="V21">
        <v>0.95779323437582686</v>
      </c>
      <c r="W21">
        <v>0</v>
      </c>
      <c r="X21">
        <v>1.422858373683654</v>
      </c>
      <c r="Y21">
        <v>0</v>
      </c>
      <c r="Z21">
        <v>0</v>
      </c>
      <c r="AA21">
        <v>0.20189431523522261</v>
      </c>
    </row>
    <row r="22" spans="2:27" x14ac:dyDescent="0.2">
      <c r="B22">
        <v>5.5069999999999997</v>
      </c>
      <c r="C22">
        <v>2.3439000000000001</v>
      </c>
      <c r="D22">
        <v>5.5035999999999996</v>
      </c>
      <c r="E22" t="s">
        <v>54</v>
      </c>
      <c r="F22" t="s">
        <v>197</v>
      </c>
      <c r="G22">
        <v>90.958917130000003</v>
      </c>
      <c r="H22" t="s">
        <v>262</v>
      </c>
      <c r="I22" t="s">
        <v>263</v>
      </c>
      <c r="J22">
        <v>1</v>
      </c>
      <c r="K22" t="s">
        <v>272</v>
      </c>
      <c r="L22">
        <v>1.938055643752977E-2</v>
      </c>
      <c r="M22">
        <v>0.3120269586442293</v>
      </c>
      <c r="N22" t="s">
        <v>277</v>
      </c>
      <c r="O22">
        <v>8</v>
      </c>
      <c r="P22" t="str">
        <f t="shared" si="0"/>
        <v>B8</v>
      </c>
      <c r="Q22">
        <v>6</v>
      </c>
      <c r="R22">
        <v>5.076062688926978</v>
      </c>
      <c r="V22">
        <v>0.72303085476530682</v>
      </c>
      <c r="W22">
        <v>0</v>
      </c>
      <c r="X22">
        <v>3.9058283060803313E-2</v>
      </c>
      <c r="Y22">
        <v>0</v>
      </c>
      <c r="Z22">
        <v>0</v>
      </c>
      <c r="AA22">
        <v>0.10617889082923219</v>
      </c>
    </row>
    <row r="23" spans="2:27" x14ac:dyDescent="0.2">
      <c r="B23">
        <v>5.6890000000000001</v>
      </c>
      <c r="C23">
        <v>0.37980000000000003</v>
      </c>
      <c r="D23">
        <v>5.6853999999999996</v>
      </c>
      <c r="E23" t="s">
        <v>55</v>
      </c>
      <c r="F23" t="s">
        <v>198</v>
      </c>
      <c r="G23">
        <v>77.263904330000003</v>
      </c>
      <c r="H23" t="s">
        <v>262</v>
      </c>
      <c r="I23" t="s">
        <v>266</v>
      </c>
      <c r="J23">
        <v>1</v>
      </c>
      <c r="K23" t="s">
        <v>271</v>
      </c>
      <c r="L23">
        <v>3.140379425305605E-3</v>
      </c>
      <c r="M23">
        <v>5.0560108747420243E-2</v>
      </c>
      <c r="N23" t="s">
        <v>280</v>
      </c>
      <c r="O23">
        <v>8</v>
      </c>
      <c r="P23" t="str">
        <f t="shared" si="0"/>
        <v>C8</v>
      </c>
      <c r="Q23">
        <v>7</v>
      </c>
      <c r="R23">
        <v>3.389736067691401</v>
      </c>
      <c r="V23">
        <v>1.3057767105889819</v>
      </c>
      <c r="W23">
        <v>0</v>
      </c>
      <c r="X23">
        <v>0</v>
      </c>
      <c r="Y23">
        <v>0.17363230605387101</v>
      </c>
      <c r="Z23">
        <v>0</v>
      </c>
      <c r="AA23">
        <v>0.49034519368153678</v>
      </c>
    </row>
    <row r="24" spans="2:27" x14ac:dyDescent="0.2">
      <c r="B24">
        <v>6.1349999999999998</v>
      </c>
      <c r="C24">
        <v>1.0646</v>
      </c>
      <c r="D24">
        <v>6.1317000000000004</v>
      </c>
      <c r="E24" t="s">
        <v>56</v>
      </c>
      <c r="F24" t="s">
        <v>197</v>
      </c>
      <c r="G24">
        <v>95.644194949999999</v>
      </c>
      <c r="H24" t="s">
        <v>262</v>
      </c>
      <c r="I24" t="s">
        <v>263</v>
      </c>
      <c r="J24">
        <v>1</v>
      </c>
      <c r="K24" t="s">
        <v>271</v>
      </c>
      <c r="L24">
        <v>8.8026538604011224E-3</v>
      </c>
      <c r="M24">
        <v>0.14172272715245809</v>
      </c>
      <c r="N24" t="s">
        <v>277</v>
      </c>
      <c r="O24">
        <v>8</v>
      </c>
      <c r="P24" t="str">
        <f t="shared" si="0"/>
        <v>B8</v>
      </c>
      <c r="Q24">
        <v>8</v>
      </c>
      <c r="R24">
        <v>1.2322888022779801</v>
      </c>
      <c r="V24">
        <v>0</v>
      </c>
      <c r="W24">
        <v>0</v>
      </c>
      <c r="X24">
        <v>0</v>
      </c>
      <c r="Y24">
        <v>0</v>
      </c>
      <c r="Z24">
        <v>0</v>
      </c>
      <c r="AA24">
        <v>0.46380047097422877</v>
      </c>
    </row>
    <row r="25" spans="2:27" x14ac:dyDescent="0.2">
      <c r="B25">
        <v>6.3470000000000004</v>
      </c>
      <c r="C25">
        <v>0.55889999999999995</v>
      </c>
      <c r="D25">
        <v>6.3422000000000001</v>
      </c>
      <c r="E25" t="s">
        <v>57</v>
      </c>
      <c r="F25" t="s">
        <v>199</v>
      </c>
      <c r="G25">
        <v>89.308479349999999</v>
      </c>
      <c r="H25" t="s">
        <v>262</v>
      </c>
      <c r="I25" t="s">
        <v>267</v>
      </c>
      <c r="J25">
        <v>0.34899999999999998</v>
      </c>
      <c r="K25" t="s">
        <v>273</v>
      </c>
      <c r="L25">
        <v>4.6212692490871562E-3</v>
      </c>
      <c r="M25">
        <v>0.21318749257966541</v>
      </c>
      <c r="N25" t="s">
        <v>281</v>
      </c>
      <c r="O25">
        <v>7</v>
      </c>
      <c r="P25" t="str">
        <f t="shared" si="0"/>
        <v>A7</v>
      </c>
      <c r="Q25">
        <v>9</v>
      </c>
      <c r="R25">
        <v>13.406836432374259</v>
      </c>
      <c r="V25">
        <v>0.11479194779594649</v>
      </c>
      <c r="W25">
        <v>0</v>
      </c>
      <c r="X25">
        <v>0</v>
      </c>
      <c r="Y25">
        <v>0</v>
      </c>
      <c r="Z25">
        <v>0</v>
      </c>
      <c r="AA25">
        <v>0.1608524997354078</v>
      </c>
    </row>
    <row r="26" spans="2:27" x14ac:dyDescent="0.2">
      <c r="B26">
        <v>6.625</v>
      </c>
      <c r="C26">
        <v>1.0039</v>
      </c>
      <c r="D26">
        <v>6.6589999999999998</v>
      </c>
      <c r="E26" t="s">
        <v>58</v>
      </c>
      <c r="F26" t="s">
        <v>200</v>
      </c>
      <c r="G26">
        <v>75.292677699999999</v>
      </c>
      <c r="H26" t="s">
        <v>262</v>
      </c>
      <c r="I26" t="s">
        <v>263</v>
      </c>
      <c r="J26">
        <v>1</v>
      </c>
      <c r="K26" t="s">
        <v>272</v>
      </c>
      <c r="L26">
        <v>8.3007554109117854E-3</v>
      </c>
      <c r="M26">
        <v>0.13364216211567981</v>
      </c>
      <c r="N26" t="s">
        <v>277</v>
      </c>
      <c r="O26">
        <v>9</v>
      </c>
      <c r="P26" t="str">
        <f t="shared" si="0"/>
        <v>B9</v>
      </c>
      <c r="Q26">
        <v>10</v>
      </c>
      <c r="R26">
        <v>3.5181142469628019</v>
      </c>
      <c r="V26">
        <v>0.56018151029263907</v>
      </c>
      <c r="W26">
        <v>0</v>
      </c>
      <c r="X26">
        <v>0</v>
      </c>
      <c r="Y26">
        <v>0.1418957870296873</v>
      </c>
      <c r="Z26">
        <v>0</v>
      </c>
      <c r="AA26">
        <v>0.14040480962586649</v>
      </c>
    </row>
    <row r="27" spans="2:27" x14ac:dyDescent="0.2">
      <c r="B27">
        <v>6.8220000000000001</v>
      </c>
      <c r="C27">
        <v>0.47539999999999999</v>
      </c>
      <c r="D27">
        <v>6.8196000000000003</v>
      </c>
      <c r="E27" t="s">
        <v>59</v>
      </c>
      <c r="F27" t="s">
        <v>198</v>
      </c>
      <c r="G27">
        <v>89.537183470000002</v>
      </c>
      <c r="H27" t="s">
        <v>261</v>
      </c>
      <c r="I27" t="s">
        <v>266</v>
      </c>
      <c r="J27">
        <v>1</v>
      </c>
      <c r="K27" t="s">
        <v>272</v>
      </c>
      <c r="L27">
        <v>3.9308488119807377E-3</v>
      </c>
      <c r="M27">
        <v>6.3286665872889877E-2</v>
      </c>
      <c r="N27" t="s">
        <v>280</v>
      </c>
      <c r="O27">
        <v>8</v>
      </c>
      <c r="P27" t="str">
        <f t="shared" si="0"/>
        <v>C8</v>
      </c>
      <c r="Q27">
        <v>11</v>
      </c>
      <c r="R27">
        <v>3.1292583215618039</v>
      </c>
      <c r="V27">
        <v>0.24855392059586179</v>
      </c>
      <c r="W27">
        <v>0</v>
      </c>
      <c r="X27">
        <v>0</v>
      </c>
      <c r="Y27">
        <v>0</v>
      </c>
      <c r="Z27">
        <v>0</v>
      </c>
      <c r="AA27">
        <v>0.1393132011694978</v>
      </c>
    </row>
    <row r="28" spans="2:27" x14ac:dyDescent="0.2">
      <c r="B28">
        <v>7.0819999999999999</v>
      </c>
      <c r="C28">
        <v>1.3379000000000001</v>
      </c>
      <c r="D28">
        <v>7.0801999999999996</v>
      </c>
      <c r="E28" t="s">
        <v>60</v>
      </c>
      <c r="F28" t="s">
        <v>197</v>
      </c>
      <c r="G28">
        <v>92.872322920000002</v>
      </c>
      <c r="H28" t="s">
        <v>262</v>
      </c>
      <c r="I28" t="s">
        <v>264</v>
      </c>
      <c r="J28">
        <v>1</v>
      </c>
      <c r="K28" t="s">
        <v>271</v>
      </c>
      <c r="L28">
        <v>1.106243715933746E-2</v>
      </c>
      <c r="M28">
        <v>0.17810523826533309</v>
      </c>
      <c r="N28" t="s">
        <v>278</v>
      </c>
      <c r="O28">
        <v>8</v>
      </c>
      <c r="P28" t="str">
        <f t="shared" si="0"/>
        <v>L8</v>
      </c>
      <c r="Q28">
        <v>12</v>
      </c>
      <c r="R28">
        <v>1.7712490780914081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2:27" x14ac:dyDescent="0.2">
      <c r="B29">
        <v>7.2389999999999999</v>
      </c>
      <c r="C29">
        <v>0.84019999999999995</v>
      </c>
      <c r="D29">
        <v>7.2359999999999998</v>
      </c>
      <c r="E29" t="s">
        <v>61</v>
      </c>
      <c r="F29" t="s">
        <v>198</v>
      </c>
      <c r="G29">
        <v>93.156374569999997</v>
      </c>
      <c r="H29" t="s">
        <v>262</v>
      </c>
      <c r="I29" t="s">
        <v>266</v>
      </c>
      <c r="J29">
        <v>1</v>
      </c>
      <c r="K29" t="s">
        <v>271</v>
      </c>
      <c r="L29">
        <v>6.9472006138540507E-3</v>
      </c>
      <c r="M29">
        <v>0.1118499298830502</v>
      </c>
      <c r="N29" t="s">
        <v>280</v>
      </c>
      <c r="O29">
        <v>8</v>
      </c>
      <c r="P29" t="str">
        <f t="shared" si="0"/>
        <v>C8</v>
      </c>
      <c r="Q29">
        <v>13</v>
      </c>
      <c r="R29">
        <v>2.5825459232947039</v>
      </c>
      <c r="V29">
        <v>0</v>
      </c>
      <c r="W29">
        <v>0</v>
      </c>
      <c r="X29">
        <v>0</v>
      </c>
      <c r="Y29">
        <v>0</v>
      </c>
      <c r="Z29">
        <v>0</v>
      </c>
      <c r="AA29">
        <v>7.8835430227020165E-2</v>
      </c>
    </row>
    <row r="30" spans="2:27" x14ac:dyDescent="0.2">
      <c r="B30">
        <v>7.3440000000000003</v>
      </c>
      <c r="C30">
        <v>0.32300000000000001</v>
      </c>
      <c r="D30">
        <v>7.3464999999999998</v>
      </c>
      <c r="E30" t="s">
        <v>62</v>
      </c>
      <c r="F30" t="s">
        <v>201</v>
      </c>
      <c r="G30">
        <v>79.332560380000004</v>
      </c>
      <c r="H30" t="s">
        <v>262</v>
      </c>
      <c r="I30" t="s">
        <v>268</v>
      </c>
      <c r="J30">
        <v>1</v>
      </c>
      <c r="K30" t="s">
        <v>272</v>
      </c>
      <c r="L30">
        <v>2.670728157908663E-3</v>
      </c>
      <c r="M30">
        <v>4.299872334232948E-2</v>
      </c>
      <c r="N30" t="s">
        <v>282</v>
      </c>
      <c r="O30">
        <v>6</v>
      </c>
      <c r="P30" t="str">
        <f t="shared" si="0"/>
        <v>O6</v>
      </c>
      <c r="Q30">
        <v>14</v>
      </c>
      <c r="R30">
        <v>0.86826802865534225</v>
      </c>
      <c r="V30">
        <v>0</v>
      </c>
      <c r="W30">
        <v>0</v>
      </c>
      <c r="X30">
        <v>0</v>
      </c>
      <c r="Y30">
        <v>0</v>
      </c>
      <c r="Z30">
        <v>0</v>
      </c>
      <c r="AA30">
        <v>0.18540037770545589</v>
      </c>
    </row>
    <row r="31" spans="2:27" x14ac:dyDescent="0.2">
      <c r="B31">
        <v>7.4450000000000003</v>
      </c>
      <c r="C31">
        <v>0.31909999999999999</v>
      </c>
      <c r="D31">
        <v>7.4438000000000004</v>
      </c>
      <c r="E31" t="s">
        <v>63</v>
      </c>
      <c r="F31" t="s">
        <v>200</v>
      </c>
      <c r="G31">
        <v>71.602872419999997</v>
      </c>
      <c r="H31" t="s">
        <v>262</v>
      </c>
      <c r="I31" t="s">
        <v>263</v>
      </c>
      <c r="J31">
        <v>1</v>
      </c>
      <c r="K31" t="s">
        <v>271</v>
      </c>
      <c r="L31">
        <v>2.6384809758162671E-3</v>
      </c>
      <c r="M31">
        <v>4.2479543710641901E-2</v>
      </c>
      <c r="N31" t="s">
        <v>277</v>
      </c>
      <c r="O31">
        <v>9</v>
      </c>
      <c r="P31" t="str">
        <f t="shared" si="0"/>
        <v>B9</v>
      </c>
      <c r="Q31">
        <v>15</v>
      </c>
      <c r="R31">
        <v>1.9697542103243899</v>
      </c>
      <c r="V31">
        <v>0</v>
      </c>
      <c r="W31">
        <v>0</v>
      </c>
      <c r="X31">
        <v>0</v>
      </c>
      <c r="Y31">
        <v>0</v>
      </c>
      <c r="Z31">
        <v>0</v>
      </c>
      <c r="AA31">
        <v>7.0155811769063881E-2</v>
      </c>
    </row>
    <row r="32" spans="2:27" x14ac:dyDescent="0.2">
      <c r="B32">
        <v>7.6139999999999999</v>
      </c>
      <c r="C32">
        <v>0.94320000000000004</v>
      </c>
      <c r="D32">
        <v>7.6117999999999997</v>
      </c>
      <c r="E32" t="s">
        <v>64</v>
      </c>
      <c r="F32" t="s">
        <v>200</v>
      </c>
      <c r="G32">
        <v>92.726689539999995</v>
      </c>
      <c r="H32" t="s">
        <v>262</v>
      </c>
      <c r="I32" t="s">
        <v>263</v>
      </c>
      <c r="J32">
        <v>1</v>
      </c>
      <c r="K32" t="s">
        <v>271</v>
      </c>
      <c r="L32">
        <v>7.7988569614224476E-3</v>
      </c>
      <c r="M32">
        <v>0.12556159707890141</v>
      </c>
      <c r="N32" t="s">
        <v>277</v>
      </c>
      <c r="O32">
        <v>9</v>
      </c>
      <c r="P32" t="str">
        <f t="shared" si="0"/>
        <v>B9</v>
      </c>
      <c r="Q32">
        <v>16</v>
      </c>
      <c r="R32">
        <v>0.46380047097422877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2:29" x14ac:dyDescent="0.2">
      <c r="B33">
        <v>7.766</v>
      </c>
      <c r="C33">
        <v>2.0167000000000002</v>
      </c>
      <c r="D33">
        <v>7.8042999999999996</v>
      </c>
      <c r="E33" t="s">
        <v>65</v>
      </c>
      <c r="F33" t="s">
        <v>193</v>
      </c>
      <c r="G33">
        <v>66.395206659999999</v>
      </c>
      <c r="H33" t="s">
        <v>262</v>
      </c>
      <c r="I33" t="s">
        <v>266</v>
      </c>
      <c r="J33">
        <v>1</v>
      </c>
      <c r="K33" t="s">
        <v>272</v>
      </c>
      <c r="L33">
        <v>1.6675100545060061E-2</v>
      </c>
      <c r="M33">
        <v>0.26846911877546709</v>
      </c>
      <c r="N33" t="s">
        <v>280</v>
      </c>
      <c r="O33">
        <v>10</v>
      </c>
      <c r="P33" t="str">
        <f t="shared" si="0"/>
        <v>C10</v>
      </c>
      <c r="Q33">
        <v>17</v>
      </c>
      <c r="R33">
        <v>0.2756444475313542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2:29" x14ac:dyDescent="0.2">
      <c r="B34">
        <v>7.9269999999999996</v>
      </c>
      <c r="C34">
        <v>3.4622000000000002</v>
      </c>
      <c r="D34">
        <v>7.9882</v>
      </c>
      <c r="E34" t="s">
        <v>66</v>
      </c>
      <c r="F34" t="s">
        <v>194</v>
      </c>
      <c r="G34">
        <v>63.955016219999997</v>
      </c>
      <c r="H34" t="s">
        <v>262</v>
      </c>
      <c r="I34" t="s">
        <v>266</v>
      </c>
      <c r="J34">
        <v>1</v>
      </c>
      <c r="K34" t="s">
        <v>272</v>
      </c>
      <c r="L34">
        <v>2.8627229189818491E-2</v>
      </c>
      <c r="M34">
        <v>0.46089838995607768</v>
      </c>
      <c r="N34" t="s">
        <v>280</v>
      </c>
      <c r="O34">
        <v>9</v>
      </c>
      <c r="P34" t="str">
        <f t="shared" si="0"/>
        <v>C9</v>
      </c>
      <c r="Q34">
        <v>18</v>
      </c>
      <c r="R34">
        <v>0.84248210694819292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2:29" x14ac:dyDescent="0.2">
      <c r="B35">
        <v>8.0399999999999991</v>
      </c>
      <c r="C35">
        <v>0.35759999999999997</v>
      </c>
      <c r="D35">
        <v>8.0375999999999994</v>
      </c>
      <c r="E35" t="s">
        <v>67</v>
      </c>
      <c r="F35" t="s">
        <v>194</v>
      </c>
      <c r="G35">
        <v>84.592035850000002</v>
      </c>
      <c r="H35" t="s">
        <v>262</v>
      </c>
      <c r="I35" t="s">
        <v>266</v>
      </c>
      <c r="J35">
        <v>1</v>
      </c>
      <c r="K35" t="s">
        <v>271</v>
      </c>
      <c r="L35">
        <v>2.956818542625814E-3</v>
      </c>
      <c r="M35">
        <v>4.7604778536275601E-2</v>
      </c>
      <c r="N35" t="s">
        <v>280</v>
      </c>
      <c r="O35">
        <v>9</v>
      </c>
      <c r="P35" t="str">
        <f t="shared" si="0"/>
        <v>C9</v>
      </c>
      <c r="Q35">
        <v>19</v>
      </c>
      <c r="R35">
        <v>0.38786712176535959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2:29" x14ac:dyDescent="0.2">
      <c r="B36">
        <v>8.1189999999999998</v>
      </c>
      <c r="C36">
        <v>0.23569999999999999</v>
      </c>
      <c r="D36">
        <v>8.1207999999999991</v>
      </c>
      <c r="E36" t="s">
        <v>68</v>
      </c>
      <c r="F36" t="s">
        <v>193</v>
      </c>
      <c r="G36">
        <v>71.222092009999997</v>
      </c>
      <c r="H36" t="s">
        <v>262</v>
      </c>
      <c r="I36" t="s">
        <v>266</v>
      </c>
      <c r="J36">
        <v>1</v>
      </c>
      <c r="K36" t="s">
        <v>271</v>
      </c>
      <c r="L36">
        <v>1.9488873895327299E-3</v>
      </c>
      <c r="M36">
        <v>3.137708697147696E-2</v>
      </c>
      <c r="N36" t="s">
        <v>280</v>
      </c>
      <c r="O36">
        <v>10</v>
      </c>
      <c r="P36" t="str">
        <f t="shared" si="0"/>
        <v>C10</v>
      </c>
      <c r="Q36">
        <v>20</v>
      </c>
      <c r="R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0.22235531764301211</v>
      </c>
    </row>
    <row r="37" spans="2:29" x14ac:dyDescent="0.2">
      <c r="B37">
        <v>8.3330000000000002</v>
      </c>
      <c r="C37">
        <v>0.59279999999999999</v>
      </c>
      <c r="D37">
        <v>8.3312000000000008</v>
      </c>
      <c r="E37" t="s">
        <v>69</v>
      </c>
      <c r="F37" t="s">
        <v>194</v>
      </c>
      <c r="G37">
        <v>88.679745530000005</v>
      </c>
      <c r="H37" t="s">
        <v>262</v>
      </c>
      <c r="I37" t="s">
        <v>266</v>
      </c>
      <c r="J37">
        <v>1</v>
      </c>
      <c r="K37" t="s">
        <v>271</v>
      </c>
      <c r="L37">
        <v>4.9015716780441343E-3</v>
      </c>
      <c r="M37">
        <v>7.8915304016510562E-2</v>
      </c>
      <c r="N37" t="s">
        <v>280</v>
      </c>
      <c r="O37">
        <v>9</v>
      </c>
      <c r="P37" t="str">
        <f t="shared" si="0"/>
        <v>C9</v>
      </c>
      <c r="Q37">
        <v>21</v>
      </c>
      <c r="R37">
        <v>7.8835430227020165E-2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2:29" x14ac:dyDescent="0.2">
      <c r="B38">
        <v>8.423</v>
      </c>
      <c r="C38">
        <v>1.0195000000000001</v>
      </c>
      <c r="D38">
        <v>8.4250000000000007</v>
      </c>
      <c r="E38" t="s">
        <v>70</v>
      </c>
      <c r="F38" t="s">
        <v>202</v>
      </c>
      <c r="G38">
        <v>77.724101410000003</v>
      </c>
      <c r="H38" t="s">
        <v>262</v>
      </c>
      <c r="I38" t="s">
        <v>268</v>
      </c>
      <c r="J38">
        <v>1</v>
      </c>
      <c r="K38" t="s">
        <v>272</v>
      </c>
      <c r="L38">
        <v>8.4297441392813689E-3</v>
      </c>
      <c r="M38">
        <v>0.13571888064243001</v>
      </c>
      <c r="N38" t="s">
        <v>282</v>
      </c>
      <c r="O38">
        <v>6</v>
      </c>
      <c r="P38" t="str">
        <f t="shared" si="0"/>
        <v>O6</v>
      </c>
      <c r="Q38">
        <v>22</v>
      </c>
      <c r="R38">
        <v>0.18540037770545589</v>
      </c>
      <c r="V38">
        <v>0.37145305802508338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2:29" x14ac:dyDescent="0.2">
      <c r="B39">
        <v>8.5210000000000008</v>
      </c>
      <c r="C39">
        <v>5.6099999999999997E-2</v>
      </c>
      <c r="D39">
        <v>8.5785999999999998</v>
      </c>
      <c r="E39" t="s">
        <v>71</v>
      </c>
      <c r="F39" t="s">
        <v>203</v>
      </c>
      <c r="G39">
        <v>85.297011789999999</v>
      </c>
      <c r="H39" t="s">
        <v>262</v>
      </c>
      <c r="I39" t="s">
        <v>267</v>
      </c>
      <c r="J39">
        <v>0.3364499999999998</v>
      </c>
      <c r="K39" t="s">
        <v>274</v>
      </c>
      <c r="L39">
        <v>4.6386331163676767E-4</v>
      </c>
      <c r="M39">
        <v>2.2197055483287161E-2</v>
      </c>
      <c r="N39" t="s">
        <v>281</v>
      </c>
      <c r="O39">
        <v>8</v>
      </c>
      <c r="P39" t="str">
        <f t="shared" si="0"/>
        <v>A8</v>
      </c>
      <c r="Q39">
        <v>23</v>
      </c>
      <c r="R39">
        <v>7.0155811769063881E-2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2:29" x14ac:dyDescent="0.2">
      <c r="B40">
        <v>8.6069999999999993</v>
      </c>
      <c r="C40">
        <v>4.7488999999999999</v>
      </c>
      <c r="D40">
        <v>8.6030999999999995</v>
      </c>
      <c r="E40" t="s">
        <v>72</v>
      </c>
      <c r="F40" t="s">
        <v>200</v>
      </c>
      <c r="G40">
        <v>98.137789080000005</v>
      </c>
      <c r="H40" t="s">
        <v>262</v>
      </c>
      <c r="I40" t="s">
        <v>263</v>
      </c>
      <c r="J40">
        <v>0.12819999999999959</v>
      </c>
      <c r="K40" t="s">
        <v>270</v>
      </c>
      <c r="L40">
        <v>3.9266318727840401E-2</v>
      </c>
      <c r="M40">
        <v>4.9312615563044639</v>
      </c>
      <c r="N40" t="s">
        <v>277</v>
      </c>
      <c r="O40">
        <v>9</v>
      </c>
      <c r="P40" t="str">
        <f t="shared" si="0"/>
        <v>B9</v>
      </c>
      <c r="Q40">
        <v>24</v>
      </c>
      <c r="R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2:29" x14ac:dyDescent="0.2">
      <c r="B41">
        <v>8.7620000000000005</v>
      </c>
      <c r="C41">
        <v>4.2624000000000004</v>
      </c>
      <c r="D41">
        <v>8.7609999999999992</v>
      </c>
      <c r="E41" t="s">
        <v>73</v>
      </c>
      <c r="F41" t="s">
        <v>200</v>
      </c>
      <c r="G41">
        <v>91.858551320000004</v>
      </c>
      <c r="H41" t="s">
        <v>262</v>
      </c>
      <c r="I41" t="s">
        <v>263</v>
      </c>
      <c r="J41">
        <v>0.12819999999999959</v>
      </c>
      <c r="K41" t="s">
        <v>270</v>
      </c>
      <c r="L41">
        <v>3.5243689474519772E-2</v>
      </c>
      <c r="M41">
        <v>4.4260795673929012</v>
      </c>
      <c r="N41" t="s">
        <v>277</v>
      </c>
      <c r="O41">
        <v>9</v>
      </c>
      <c r="P41" t="str">
        <f t="shared" si="0"/>
        <v>B9</v>
      </c>
      <c r="Q41">
        <v>25</v>
      </c>
      <c r="R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2:29" x14ac:dyDescent="0.2">
      <c r="B42">
        <v>9.0370000000000008</v>
      </c>
      <c r="C42">
        <v>0.2863</v>
      </c>
      <c r="D42">
        <v>9.0332000000000008</v>
      </c>
      <c r="E42" t="s">
        <v>69</v>
      </c>
      <c r="F42" t="s">
        <v>194</v>
      </c>
      <c r="G42">
        <v>84.44815303</v>
      </c>
      <c r="H42" t="s">
        <v>262</v>
      </c>
      <c r="I42" t="s">
        <v>266</v>
      </c>
      <c r="J42">
        <v>1</v>
      </c>
      <c r="K42" t="s">
        <v>271</v>
      </c>
      <c r="L42">
        <v>2.3672739059109908E-3</v>
      </c>
      <c r="M42">
        <v>3.811310988516696E-2</v>
      </c>
      <c r="N42" t="s">
        <v>280</v>
      </c>
      <c r="O42">
        <v>9</v>
      </c>
      <c r="P42" t="str">
        <f t="shared" si="0"/>
        <v>C9</v>
      </c>
      <c r="Q42">
        <v>26</v>
      </c>
      <c r="R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5.8600736889453359E-2</v>
      </c>
    </row>
    <row r="43" spans="2:29" ht="16" thickBot="1" x14ac:dyDescent="0.25">
      <c r="B43">
        <v>9.15</v>
      </c>
      <c r="C43">
        <v>0.4042</v>
      </c>
      <c r="D43">
        <v>9.1448999999999998</v>
      </c>
      <c r="E43" t="s">
        <v>74</v>
      </c>
      <c r="F43" t="s">
        <v>194</v>
      </c>
      <c r="G43">
        <v>89.500292360000003</v>
      </c>
      <c r="H43" t="s">
        <v>262</v>
      </c>
      <c r="I43" t="s">
        <v>266</v>
      </c>
      <c r="J43">
        <v>1</v>
      </c>
      <c r="K43" t="s">
        <v>271</v>
      </c>
      <c r="L43">
        <v>3.3421310260887968E-3</v>
      </c>
      <c r="M43">
        <v>5.3808309520029643E-2</v>
      </c>
      <c r="N43" t="s">
        <v>280</v>
      </c>
      <c r="O43">
        <v>9</v>
      </c>
      <c r="P43" t="str">
        <f t="shared" si="0"/>
        <v>C9</v>
      </c>
      <c r="Q43">
        <v>27</v>
      </c>
      <c r="R43">
        <v>0</v>
      </c>
    </row>
    <row r="44" spans="2:29" ht="17" thickBot="1" x14ac:dyDescent="0.25">
      <c r="B44">
        <v>9.2889999999999997</v>
      </c>
      <c r="C44">
        <v>0.58909999999999996</v>
      </c>
      <c r="D44">
        <v>9.2873000000000001</v>
      </c>
      <c r="E44" t="s">
        <v>71</v>
      </c>
      <c r="F44" t="s">
        <v>203</v>
      </c>
      <c r="G44">
        <v>95.427837109999999</v>
      </c>
      <c r="H44" t="s">
        <v>262</v>
      </c>
      <c r="I44" t="s">
        <v>267</v>
      </c>
      <c r="J44">
        <v>0.3364499999999998</v>
      </c>
      <c r="K44" t="s">
        <v>274</v>
      </c>
      <c r="L44">
        <v>4.8709781975975024E-3</v>
      </c>
      <c r="M44">
        <v>0.2330888660464254</v>
      </c>
      <c r="N44" t="s">
        <v>281</v>
      </c>
      <c r="O44">
        <v>8</v>
      </c>
      <c r="P44" t="str">
        <f t="shared" si="0"/>
        <v>A8</v>
      </c>
      <c r="Q44">
        <v>28</v>
      </c>
      <c r="R44">
        <v>0.22235531764301211</v>
      </c>
      <c r="U44" s="3" t="s">
        <v>362</v>
      </c>
      <c r="V44" s="4" t="s">
        <v>36</v>
      </c>
      <c r="W44" s="5"/>
      <c r="X44" s="5"/>
      <c r="Y44" s="5"/>
      <c r="Z44" s="5"/>
      <c r="AA44" s="6"/>
      <c r="AB44" s="7"/>
      <c r="AC44" s="8" t="s">
        <v>363</v>
      </c>
    </row>
    <row r="45" spans="2:29" ht="16" x14ac:dyDescent="0.2">
      <c r="B45">
        <v>9.3870000000000005</v>
      </c>
      <c r="C45">
        <v>0.71740000000000004</v>
      </c>
      <c r="D45">
        <v>9.3828999999999994</v>
      </c>
      <c r="E45" t="s">
        <v>75</v>
      </c>
      <c r="F45" t="s">
        <v>200</v>
      </c>
      <c r="G45">
        <v>91.646581909999995</v>
      </c>
      <c r="H45" t="s">
        <v>262</v>
      </c>
      <c r="I45" t="s">
        <v>264</v>
      </c>
      <c r="J45">
        <v>1</v>
      </c>
      <c r="K45" t="s">
        <v>271</v>
      </c>
      <c r="L45">
        <v>5.9318278033550307E-3</v>
      </c>
      <c r="M45">
        <v>9.5502427634016007E-2</v>
      </c>
      <c r="N45" t="s">
        <v>278</v>
      </c>
      <c r="O45">
        <v>9</v>
      </c>
      <c r="P45" t="str">
        <f t="shared" si="0"/>
        <v>L9</v>
      </c>
      <c r="Q45">
        <v>29</v>
      </c>
      <c r="R45">
        <v>0</v>
      </c>
      <c r="U45" s="9" t="s">
        <v>37</v>
      </c>
      <c r="V45" s="10" t="s">
        <v>278</v>
      </c>
      <c r="W45" s="10" t="s">
        <v>277</v>
      </c>
      <c r="X45" s="10" t="s">
        <v>280</v>
      </c>
      <c r="Y45" s="10" t="s">
        <v>281</v>
      </c>
      <c r="Z45" s="10" t="s">
        <v>279</v>
      </c>
      <c r="AA45" s="10" t="s">
        <v>282</v>
      </c>
      <c r="AB45" s="11"/>
      <c r="AC45" s="12"/>
    </row>
    <row r="46" spans="2:29" ht="17" thickBot="1" x14ac:dyDescent="0.25">
      <c r="B46">
        <v>9.5760000000000005</v>
      </c>
      <c r="C46">
        <v>0.31159999999999999</v>
      </c>
      <c r="D46">
        <v>9.5728000000000009</v>
      </c>
      <c r="E46" t="s">
        <v>74</v>
      </c>
      <c r="F46" t="s">
        <v>194</v>
      </c>
      <c r="G46">
        <v>83.460486630000005</v>
      </c>
      <c r="H46" t="s">
        <v>262</v>
      </c>
      <c r="I46" t="s">
        <v>266</v>
      </c>
      <c r="J46">
        <v>1</v>
      </c>
      <c r="K46" t="s">
        <v>271</v>
      </c>
      <c r="L46">
        <v>2.5764671641001222E-3</v>
      </c>
      <c r="M46">
        <v>4.1481121342011963E-2</v>
      </c>
      <c r="N46" t="s">
        <v>280</v>
      </c>
      <c r="O46">
        <v>9</v>
      </c>
      <c r="P46" t="str">
        <f t="shared" si="0"/>
        <v>C9</v>
      </c>
      <c r="Q46">
        <v>30</v>
      </c>
      <c r="R46">
        <v>0.37145305802508338</v>
      </c>
      <c r="U46" s="13"/>
      <c r="V46" s="14" t="s">
        <v>264</v>
      </c>
      <c r="W46" s="14" t="s">
        <v>263</v>
      </c>
      <c r="X46" s="14" t="s">
        <v>266</v>
      </c>
      <c r="Y46" s="14" t="s">
        <v>267</v>
      </c>
      <c r="Z46" s="14" t="s">
        <v>265</v>
      </c>
      <c r="AA46" s="14" t="s">
        <v>268</v>
      </c>
      <c r="AB46" s="11"/>
      <c r="AC46" s="15"/>
    </row>
    <row r="47" spans="2:29" x14ac:dyDescent="0.2">
      <c r="B47">
        <v>9.6419999999999995</v>
      </c>
      <c r="C47">
        <v>0.30959999999999999</v>
      </c>
      <c r="D47">
        <v>9.6393000000000004</v>
      </c>
      <c r="E47" t="s">
        <v>76</v>
      </c>
      <c r="F47" t="s">
        <v>194</v>
      </c>
      <c r="G47">
        <v>69.081676150000007</v>
      </c>
      <c r="H47" t="s">
        <v>262</v>
      </c>
      <c r="I47" t="s">
        <v>266</v>
      </c>
      <c r="J47">
        <v>1</v>
      </c>
      <c r="K47" t="s">
        <v>272</v>
      </c>
      <c r="L47">
        <v>2.5599301476424831E-3</v>
      </c>
      <c r="M47">
        <v>4.1214875377043977E-2</v>
      </c>
      <c r="N47" t="s">
        <v>280</v>
      </c>
      <c r="O47">
        <v>9</v>
      </c>
      <c r="P47" t="str">
        <f t="shared" si="0"/>
        <v>C9</v>
      </c>
      <c r="Q47">
        <v>31</v>
      </c>
      <c r="R47">
        <v>0</v>
      </c>
      <c r="U47" s="16">
        <v>1</v>
      </c>
      <c r="V47" s="17">
        <f>SUMIF($P$6:$P$212,_xlfn.CONCAT(V$46,$U47),$M$6:$M$212)</f>
        <v>0</v>
      </c>
      <c r="W47">
        <f t="shared" ref="W47:AA47" si="1">SUMIF($P$6:$P$212,_xlfn.CONCAT(W$46,$U47),$M$6:$M$212)</f>
        <v>0</v>
      </c>
      <c r="X47">
        <f t="shared" si="1"/>
        <v>0</v>
      </c>
      <c r="Y47">
        <f t="shared" si="1"/>
        <v>0</v>
      </c>
      <c r="Z47">
        <f t="shared" si="1"/>
        <v>0</v>
      </c>
      <c r="AA47">
        <f t="shared" si="1"/>
        <v>0</v>
      </c>
      <c r="AB47" s="11"/>
      <c r="AC47" s="18">
        <f>SUM(V47:AA47)</f>
        <v>0</v>
      </c>
    </row>
    <row r="48" spans="2:29" x14ac:dyDescent="0.2">
      <c r="B48">
        <v>9.7650000000000006</v>
      </c>
      <c r="C48">
        <v>0.73650000000000004</v>
      </c>
      <c r="D48">
        <v>9.7612000000000005</v>
      </c>
      <c r="E48" t="s">
        <v>77</v>
      </c>
      <c r="F48" t="s">
        <v>200</v>
      </c>
      <c r="G48">
        <v>88.047280540000003</v>
      </c>
      <c r="H48" t="s">
        <v>262</v>
      </c>
      <c r="I48" t="s">
        <v>263</v>
      </c>
      <c r="J48">
        <v>1</v>
      </c>
      <c r="K48" t="s">
        <v>271</v>
      </c>
      <c r="L48">
        <v>6.0897563105254812E-3</v>
      </c>
      <c r="M48">
        <v>9.8045076599460254E-2</v>
      </c>
      <c r="N48" t="s">
        <v>277</v>
      </c>
      <c r="O48">
        <v>9</v>
      </c>
      <c r="P48" t="str">
        <f t="shared" si="0"/>
        <v>B9</v>
      </c>
      <c r="Q48">
        <v>32</v>
      </c>
      <c r="R48">
        <v>0</v>
      </c>
      <c r="U48" s="19">
        <v>2</v>
      </c>
      <c r="V48">
        <f t="shared" ref="V48:AA72" si="2">SUMIF($P$6:$P$212,_xlfn.CONCAT(V$46,$U48),$M$6:$M$212)</f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 s="11"/>
      <c r="AC48" s="20">
        <f t="shared" ref="AC48:AC73" si="3">SUM(V48:AA48)</f>
        <v>0</v>
      </c>
    </row>
    <row r="49" spans="2:29" x14ac:dyDescent="0.2">
      <c r="B49">
        <v>9.9169999999999998</v>
      </c>
      <c r="C49">
        <v>1.3649</v>
      </c>
      <c r="D49">
        <v>9.9135000000000009</v>
      </c>
      <c r="E49" t="s">
        <v>78</v>
      </c>
      <c r="F49" t="s">
        <v>204</v>
      </c>
      <c r="G49">
        <v>94.804485889999995</v>
      </c>
      <c r="H49" t="s">
        <v>262</v>
      </c>
      <c r="I49" t="s">
        <v>263</v>
      </c>
      <c r="J49">
        <v>1</v>
      </c>
      <c r="K49" t="s">
        <v>271</v>
      </c>
      <c r="L49">
        <v>1.1285686881515581E-2</v>
      </c>
      <c r="M49">
        <v>0.18169955879240091</v>
      </c>
      <c r="N49" t="s">
        <v>277</v>
      </c>
      <c r="O49">
        <v>10</v>
      </c>
      <c r="P49" t="str">
        <f t="shared" si="0"/>
        <v>B10</v>
      </c>
      <c r="Q49">
        <v>33</v>
      </c>
      <c r="R49">
        <v>0</v>
      </c>
      <c r="U49" s="19">
        <v>3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 s="11"/>
      <c r="AC49" s="20">
        <f t="shared" si="3"/>
        <v>0</v>
      </c>
    </row>
    <row r="50" spans="2:29" x14ac:dyDescent="0.2">
      <c r="B50">
        <v>10.003</v>
      </c>
      <c r="C50">
        <v>1.3043</v>
      </c>
      <c r="D50">
        <v>10.0603</v>
      </c>
      <c r="E50" t="s">
        <v>79</v>
      </c>
      <c r="F50" t="s">
        <v>205</v>
      </c>
      <c r="G50">
        <v>65.702524170000004</v>
      </c>
      <c r="H50" t="s">
        <v>262</v>
      </c>
      <c r="I50" t="s">
        <v>266</v>
      </c>
      <c r="J50">
        <v>1</v>
      </c>
      <c r="K50" t="s">
        <v>272</v>
      </c>
      <c r="L50">
        <v>1.078461528284913E-2</v>
      </c>
      <c r="M50">
        <v>0.17363230605387101</v>
      </c>
      <c r="N50" t="s">
        <v>280</v>
      </c>
      <c r="O50">
        <v>15</v>
      </c>
      <c r="P50" t="str">
        <f t="shared" si="0"/>
        <v>C15</v>
      </c>
      <c r="Q50">
        <v>34</v>
      </c>
      <c r="R50">
        <v>5.8600736889453359E-2</v>
      </c>
      <c r="U50" s="19">
        <v>4</v>
      </c>
      <c r="V50">
        <f t="shared" si="2"/>
        <v>0</v>
      </c>
      <c r="W50">
        <f t="shared" si="2"/>
        <v>0.20320038462372039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 s="11"/>
      <c r="AC50" s="20">
        <f t="shared" si="3"/>
        <v>0.20320038462372039</v>
      </c>
    </row>
    <row r="51" spans="2:29" x14ac:dyDescent="0.2">
      <c r="B51">
        <v>10.103999999999999</v>
      </c>
      <c r="C51">
        <v>1.7850999999999999</v>
      </c>
      <c r="D51">
        <v>10.1012</v>
      </c>
      <c r="E51" t="s">
        <v>80</v>
      </c>
      <c r="F51" t="s">
        <v>204</v>
      </c>
      <c r="G51">
        <v>97.040419830000005</v>
      </c>
      <c r="H51" t="s">
        <v>262</v>
      </c>
      <c r="I51" t="s">
        <v>263</v>
      </c>
      <c r="J51">
        <v>1</v>
      </c>
      <c r="K51" t="s">
        <v>271</v>
      </c>
      <c r="L51">
        <v>1.476011403926549E-2</v>
      </c>
      <c r="M51">
        <v>0.23763783603217439</v>
      </c>
      <c r="N51" t="s">
        <v>277</v>
      </c>
      <c r="O51">
        <v>10</v>
      </c>
      <c r="P51" t="str">
        <f t="shared" si="0"/>
        <v>B10</v>
      </c>
      <c r="U51" s="19">
        <v>5</v>
      </c>
      <c r="V51">
        <f t="shared" si="2"/>
        <v>9.7752206037995462E-2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8.6623124702333715E-2</v>
      </c>
      <c r="AA51">
        <f t="shared" si="2"/>
        <v>0</v>
      </c>
      <c r="AB51" s="11"/>
      <c r="AC51" s="20">
        <f t="shared" si="3"/>
        <v>0.18437533074032919</v>
      </c>
    </row>
    <row r="52" spans="2:29" x14ac:dyDescent="0.2">
      <c r="B52">
        <v>10.304</v>
      </c>
      <c r="C52">
        <v>7.6999999999999999E-2</v>
      </c>
      <c r="D52">
        <v>10.3018</v>
      </c>
      <c r="E52" t="s">
        <v>48</v>
      </c>
      <c r="H52" t="s">
        <v>262</v>
      </c>
      <c r="J52">
        <v>1</v>
      </c>
      <c r="K52" t="s">
        <v>272</v>
      </c>
      <c r="P52" t="str">
        <f t="shared" si="0"/>
        <v/>
      </c>
      <c r="U52" s="19">
        <v>6</v>
      </c>
      <c r="V52">
        <f t="shared" si="2"/>
        <v>1.9329457056675669E-2</v>
      </c>
      <c r="W52">
        <f t="shared" si="2"/>
        <v>4.6525851693471498</v>
      </c>
      <c r="X52">
        <f t="shared" si="2"/>
        <v>5.9386162486108923E-2</v>
      </c>
      <c r="Y52">
        <f t="shared" si="2"/>
        <v>0</v>
      </c>
      <c r="Z52">
        <f t="shared" si="2"/>
        <v>0.16604429605228341</v>
      </c>
      <c r="AA52">
        <f t="shared" si="2"/>
        <v>0.1787176039847595</v>
      </c>
      <c r="AB52" s="11"/>
      <c r="AC52" s="20">
        <f t="shared" si="3"/>
        <v>5.076062688926978</v>
      </c>
    </row>
    <row r="53" spans="2:29" x14ac:dyDescent="0.2">
      <c r="B53">
        <v>10.427</v>
      </c>
      <c r="C53">
        <v>0.29189999999999999</v>
      </c>
      <c r="D53">
        <v>10.4201</v>
      </c>
      <c r="E53" t="s">
        <v>81</v>
      </c>
      <c r="F53" t="s">
        <v>193</v>
      </c>
      <c r="G53">
        <v>64.51699112</v>
      </c>
      <c r="H53" t="s">
        <v>262</v>
      </c>
      <c r="I53" t="s">
        <v>266</v>
      </c>
      <c r="J53">
        <v>1</v>
      </c>
      <c r="K53" t="s">
        <v>272</v>
      </c>
      <c r="L53">
        <v>2.4135775519923798E-3</v>
      </c>
      <c r="M53">
        <v>3.8858598587077318E-2</v>
      </c>
      <c r="N53" t="s">
        <v>280</v>
      </c>
      <c r="O53">
        <v>10</v>
      </c>
      <c r="P53" t="str">
        <f t="shared" si="0"/>
        <v>C10</v>
      </c>
      <c r="U53" s="19">
        <v>7</v>
      </c>
      <c r="V53">
        <f t="shared" si="2"/>
        <v>7.6013222998359536E-3</v>
      </c>
      <c r="W53">
        <f t="shared" si="2"/>
        <v>2.699861799433056</v>
      </c>
      <c r="X53">
        <f t="shared" si="2"/>
        <v>0.31908247671588086</v>
      </c>
      <c r="Y53">
        <f t="shared" si="2"/>
        <v>0.21318749257966541</v>
      </c>
      <c r="Z53">
        <f t="shared" si="2"/>
        <v>0.15000297666296239</v>
      </c>
      <c r="AA53">
        <f t="shared" si="2"/>
        <v>0</v>
      </c>
      <c r="AB53" s="11"/>
      <c r="AC53" s="20">
        <f t="shared" si="3"/>
        <v>3.3897360676914006</v>
      </c>
    </row>
    <row r="54" spans="2:29" x14ac:dyDescent="0.2">
      <c r="B54">
        <v>10.531000000000001</v>
      </c>
      <c r="C54">
        <v>0.8054</v>
      </c>
      <c r="D54">
        <v>10.527699999999999</v>
      </c>
      <c r="E54" t="s">
        <v>82</v>
      </c>
      <c r="F54" t="s">
        <v>206</v>
      </c>
      <c r="G54">
        <v>89.985437899999994</v>
      </c>
      <c r="H54" t="s">
        <v>262</v>
      </c>
      <c r="I54" t="s">
        <v>263</v>
      </c>
      <c r="J54">
        <v>1</v>
      </c>
      <c r="K54" t="s">
        <v>271</v>
      </c>
      <c r="L54">
        <v>6.6594565274911361E-3</v>
      </c>
      <c r="M54">
        <v>0.1072172500926073</v>
      </c>
      <c r="N54" t="s">
        <v>277</v>
      </c>
      <c r="O54">
        <v>13</v>
      </c>
      <c r="P54" t="str">
        <f t="shared" si="0"/>
        <v>B13</v>
      </c>
      <c r="U54" s="19">
        <v>8</v>
      </c>
      <c r="V54">
        <f t="shared" si="2"/>
        <v>0.17810523826533309</v>
      </c>
      <c r="W54">
        <f t="shared" si="2"/>
        <v>0.57320093797957361</v>
      </c>
      <c r="X54">
        <f t="shared" si="2"/>
        <v>0.22569670450336032</v>
      </c>
      <c r="Y54">
        <f t="shared" si="2"/>
        <v>0.25528592152971258</v>
      </c>
      <c r="Z54">
        <f t="shared" si="2"/>
        <v>0</v>
      </c>
      <c r="AA54">
        <f t="shared" si="2"/>
        <v>0</v>
      </c>
      <c r="AB54" s="11"/>
      <c r="AC54" s="20">
        <f t="shared" si="3"/>
        <v>1.2322888022779797</v>
      </c>
    </row>
    <row r="55" spans="2:29" x14ac:dyDescent="0.2">
      <c r="B55">
        <v>10.718</v>
      </c>
      <c r="C55">
        <v>2.8264</v>
      </c>
      <c r="D55">
        <v>10.722</v>
      </c>
      <c r="E55" t="s">
        <v>83</v>
      </c>
      <c r="F55" t="s">
        <v>207</v>
      </c>
      <c r="G55">
        <v>92.147479340000004</v>
      </c>
      <c r="H55" t="s">
        <v>262</v>
      </c>
      <c r="I55" t="s">
        <v>267</v>
      </c>
      <c r="J55">
        <v>0.45337499999999997</v>
      </c>
      <c r="K55" t="s">
        <v>274</v>
      </c>
      <c r="L55">
        <v>2.3370111657935119E-2</v>
      </c>
      <c r="M55">
        <v>0.82990636381087513</v>
      </c>
      <c r="N55" t="s">
        <v>281</v>
      </c>
      <c r="O55">
        <v>9</v>
      </c>
      <c r="P55" t="str">
        <f t="shared" si="0"/>
        <v>A9</v>
      </c>
      <c r="U55" s="19">
        <v>9</v>
      </c>
      <c r="V55">
        <f t="shared" si="2"/>
        <v>9.5502427634016007E-2</v>
      </c>
      <c r="W55">
        <f t="shared" si="2"/>
        <v>10.003746389744885</v>
      </c>
      <c r="X55">
        <f t="shared" si="2"/>
        <v>0.76203588863311644</v>
      </c>
      <c r="Y55">
        <f t="shared" si="2"/>
        <v>2.5040173558272358</v>
      </c>
      <c r="Z55">
        <f t="shared" si="2"/>
        <v>4.1534370535005562E-2</v>
      </c>
      <c r="AA55">
        <f t="shared" si="2"/>
        <v>0</v>
      </c>
      <c r="AB55" s="11"/>
      <c r="AC55" s="20">
        <f t="shared" si="3"/>
        <v>13.406836432374259</v>
      </c>
    </row>
    <row r="56" spans="2:29" x14ac:dyDescent="0.2">
      <c r="B56">
        <v>10.852</v>
      </c>
      <c r="C56">
        <v>2.2488000000000001</v>
      </c>
      <c r="D56">
        <v>10.849600000000001</v>
      </c>
      <c r="E56" t="s">
        <v>80</v>
      </c>
      <c r="F56" t="s">
        <v>204</v>
      </c>
      <c r="G56">
        <v>94.530484860000001</v>
      </c>
      <c r="H56" t="s">
        <v>262</v>
      </c>
      <c r="I56" t="s">
        <v>263</v>
      </c>
      <c r="J56">
        <v>1</v>
      </c>
      <c r="K56" t="s">
        <v>271</v>
      </c>
      <c r="L56">
        <v>1.8594221304969041E-2</v>
      </c>
      <c r="M56">
        <v>0.29936696301000171</v>
      </c>
      <c r="N56" t="s">
        <v>277</v>
      </c>
      <c r="O56">
        <v>10</v>
      </c>
      <c r="P56" t="str">
        <f t="shared" si="0"/>
        <v>B10</v>
      </c>
      <c r="U56" s="19">
        <v>10</v>
      </c>
      <c r="V56">
        <f t="shared" si="2"/>
        <v>4.7804463010001588E-2</v>
      </c>
      <c r="W56">
        <f t="shared" si="2"/>
        <v>0.97985171257342463</v>
      </c>
      <c r="X56">
        <f t="shared" si="2"/>
        <v>0.51213742591416622</v>
      </c>
      <c r="Y56">
        <f t="shared" si="2"/>
        <v>1.3669134115127299</v>
      </c>
      <c r="Z56">
        <f t="shared" si="2"/>
        <v>0.56177898608244692</v>
      </c>
      <c r="AA56">
        <f t="shared" si="2"/>
        <v>4.962824787003229E-2</v>
      </c>
      <c r="AB56" s="11"/>
      <c r="AC56" s="20">
        <f t="shared" si="3"/>
        <v>3.5181142469628019</v>
      </c>
    </row>
    <row r="57" spans="2:29" x14ac:dyDescent="0.2">
      <c r="B57">
        <v>10.962</v>
      </c>
      <c r="C57">
        <v>0.88859999999999995</v>
      </c>
      <c r="D57">
        <v>10.972099999999999</v>
      </c>
      <c r="E57" t="s">
        <v>84</v>
      </c>
      <c r="F57" t="s">
        <v>193</v>
      </c>
      <c r="G57">
        <v>84.491980319999996</v>
      </c>
      <c r="H57" t="s">
        <v>262</v>
      </c>
      <c r="I57" t="s">
        <v>266</v>
      </c>
      <c r="J57">
        <v>1</v>
      </c>
      <c r="K57" t="s">
        <v>272</v>
      </c>
      <c r="L57">
        <v>7.3473964121289091E-3</v>
      </c>
      <c r="M57">
        <v>0.1182930822352754</v>
      </c>
      <c r="N57" t="s">
        <v>280</v>
      </c>
      <c r="O57">
        <v>10</v>
      </c>
      <c r="P57" t="str">
        <f t="shared" si="0"/>
        <v>C10</v>
      </c>
      <c r="U57" s="19">
        <v>11</v>
      </c>
      <c r="V57">
        <f t="shared" si="2"/>
        <v>0</v>
      </c>
      <c r="W57">
        <f t="shared" si="2"/>
        <v>0.86753585225168039</v>
      </c>
      <c r="X57">
        <f t="shared" si="2"/>
        <v>0</v>
      </c>
      <c r="Y57">
        <f t="shared" si="2"/>
        <v>1.923909588958745</v>
      </c>
      <c r="Z57">
        <f t="shared" si="2"/>
        <v>0</v>
      </c>
      <c r="AA57">
        <f t="shared" si="2"/>
        <v>0.18329703458220886</v>
      </c>
      <c r="AB57" s="11"/>
      <c r="AC57" s="20">
        <f t="shared" si="3"/>
        <v>2.9747424757926342</v>
      </c>
    </row>
    <row r="58" spans="2:29" x14ac:dyDescent="0.2">
      <c r="B58">
        <v>11.122999999999999</v>
      </c>
      <c r="C58">
        <v>0.2036</v>
      </c>
      <c r="D58">
        <v>11.1204</v>
      </c>
      <c r="E58" t="s">
        <v>85</v>
      </c>
      <c r="F58" t="s">
        <v>193</v>
      </c>
      <c r="G58">
        <v>77.365913070000005</v>
      </c>
      <c r="H58" t="s">
        <v>262</v>
      </c>
      <c r="I58" t="s">
        <v>266</v>
      </c>
      <c r="J58">
        <v>1</v>
      </c>
      <c r="K58" t="s">
        <v>272</v>
      </c>
      <c r="L58">
        <v>1.6834682753876281E-3</v>
      </c>
      <c r="M58">
        <v>2.7103839233740809E-2</v>
      </c>
      <c r="N58" t="s">
        <v>280</v>
      </c>
      <c r="O58">
        <v>10</v>
      </c>
      <c r="P58" t="str">
        <f t="shared" si="0"/>
        <v>C10</v>
      </c>
      <c r="U58" s="19">
        <v>12</v>
      </c>
      <c r="V58">
        <f t="shared" si="2"/>
        <v>0</v>
      </c>
      <c r="W58">
        <f t="shared" si="2"/>
        <v>0.43426048116103089</v>
      </c>
      <c r="X58">
        <f t="shared" si="2"/>
        <v>0</v>
      </c>
      <c r="Y58">
        <f t="shared" si="2"/>
        <v>1.1947466901462318</v>
      </c>
      <c r="Z58">
        <f t="shared" si="2"/>
        <v>0</v>
      </c>
      <c r="AA58">
        <f t="shared" si="2"/>
        <v>8.3374923929724301E-2</v>
      </c>
      <c r="AB58" s="11"/>
      <c r="AC58" s="20">
        <f t="shared" si="3"/>
        <v>1.712382095236987</v>
      </c>
    </row>
    <row r="59" spans="2:29" x14ac:dyDescent="0.2">
      <c r="B59">
        <v>11.182</v>
      </c>
      <c r="C59">
        <v>0.124</v>
      </c>
      <c r="D59">
        <v>11.1767</v>
      </c>
      <c r="E59" t="s">
        <v>68</v>
      </c>
      <c r="F59" t="s">
        <v>193</v>
      </c>
      <c r="G59">
        <v>75.606321539999996</v>
      </c>
      <c r="H59" t="s">
        <v>262</v>
      </c>
      <c r="I59" t="s">
        <v>266</v>
      </c>
      <c r="J59">
        <v>1</v>
      </c>
      <c r="K59" t="s">
        <v>271</v>
      </c>
      <c r="L59">
        <v>1.0252950203736039E-3</v>
      </c>
      <c r="M59">
        <v>1.650724982801503E-2</v>
      </c>
      <c r="N59" t="s">
        <v>280</v>
      </c>
      <c r="O59">
        <v>10</v>
      </c>
      <c r="P59" t="str">
        <f t="shared" si="0"/>
        <v>C10</v>
      </c>
      <c r="U59" s="19">
        <v>13</v>
      </c>
      <c r="V59">
        <f t="shared" si="2"/>
        <v>0</v>
      </c>
      <c r="W59">
        <f t="shared" si="2"/>
        <v>1.4228583736836535</v>
      </c>
      <c r="X59">
        <f t="shared" si="2"/>
        <v>0</v>
      </c>
      <c r="Y59">
        <f t="shared" si="2"/>
        <v>0.95779323437582686</v>
      </c>
      <c r="Z59">
        <f t="shared" si="2"/>
        <v>0</v>
      </c>
      <c r="AA59">
        <f t="shared" si="2"/>
        <v>9.4623815949621659E-2</v>
      </c>
      <c r="AB59" s="11"/>
      <c r="AC59" s="20">
        <f t="shared" si="3"/>
        <v>2.4752754240091019</v>
      </c>
    </row>
    <row r="60" spans="2:29" x14ac:dyDescent="0.2">
      <c r="B60">
        <v>11.239000000000001</v>
      </c>
      <c r="C60">
        <v>8.6599999999999996E-2</v>
      </c>
      <c r="D60">
        <v>11.2354</v>
      </c>
      <c r="E60" t="s">
        <v>84</v>
      </c>
      <c r="F60" t="s">
        <v>193</v>
      </c>
      <c r="G60">
        <v>65.1164275</v>
      </c>
      <c r="H60" t="s">
        <v>262</v>
      </c>
      <c r="I60" t="s">
        <v>266</v>
      </c>
      <c r="J60">
        <v>1</v>
      </c>
      <c r="K60" t="s">
        <v>272</v>
      </c>
      <c r="L60">
        <v>7.1605281261575909E-4</v>
      </c>
      <c r="M60">
        <v>1.1528450283113721E-2</v>
      </c>
      <c r="N60" t="s">
        <v>280</v>
      </c>
      <c r="O60">
        <v>10</v>
      </c>
      <c r="P60" t="str">
        <f t="shared" si="0"/>
        <v>C10</v>
      </c>
      <c r="U60" s="19">
        <v>14</v>
      </c>
      <c r="V60">
        <f t="shared" si="2"/>
        <v>0</v>
      </c>
      <c r="W60">
        <f t="shared" si="2"/>
        <v>3.9058283060803313E-2</v>
      </c>
      <c r="X60">
        <f t="shared" si="2"/>
        <v>0</v>
      </c>
      <c r="Y60">
        <f t="shared" si="2"/>
        <v>0.72303085476530682</v>
      </c>
      <c r="Z60">
        <f t="shared" si="2"/>
        <v>0</v>
      </c>
      <c r="AA60">
        <f t="shared" si="2"/>
        <v>0.10617889082923218</v>
      </c>
      <c r="AB60" s="11"/>
      <c r="AC60" s="20">
        <f t="shared" si="3"/>
        <v>0.86826802865534225</v>
      </c>
    </row>
    <row r="61" spans="2:29" x14ac:dyDescent="0.2">
      <c r="B61">
        <v>11.348000000000001</v>
      </c>
      <c r="C61">
        <v>3.1263999999999998</v>
      </c>
      <c r="D61">
        <v>11.3451</v>
      </c>
      <c r="E61" t="s">
        <v>86</v>
      </c>
      <c r="F61" t="s">
        <v>207</v>
      </c>
      <c r="G61">
        <v>97.605283729999996</v>
      </c>
      <c r="H61" t="s">
        <v>262</v>
      </c>
      <c r="I61" t="s">
        <v>267</v>
      </c>
      <c r="J61">
        <v>0.39050000000000012</v>
      </c>
      <c r="K61" t="s">
        <v>275</v>
      </c>
      <c r="L61">
        <v>2.5850664126580939E-2</v>
      </c>
      <c r="M61">
        <v>1.065802029290533</v>
      </c>
      <c r="N61" t="s">
        <v>281</v>
      </c>
      <c r="O61">
        <v>9</v>
      </c>
      <c r="P61" t="str">
        <f t="shared" si="0"/>
        <v>A9</v>
      </c>
      <c r="U61" s="19">
        <v>15</v>
      </c>
      <c r="V61">
        <f t="shared" si="2"/>
        <v>0</v>
      </c>
      <c r="W61">
        <f t="shared" si="2"/>
        <v>0</v>
      </c>
      <c r="X61">
        <f t="shared" si="2"/>
        <v>0.17363230605387101</v>
      </c>
      <c r="Y61">
        <f t="shared" si="2"/>
        <v>1.3057767105889824</v>
      </c>
      <c r="Z61">
        <f t="shared" si="2"/>
        <v>0</v>
      </c>
      <c r="AA61">
        <f t="shared" si="2"/>
        <v>0.41537032994655243</v>
      </c>
      <c r="AB61" s="11"/>
      <c r="AC61" s="20">
        <f t="shared" si="3"/>
        <v>1.8947793465894058</v>
      </c>
    </row>
    <row r="62" spans="2:29" x14ac:dyDescent="0.2">
      <c r="B62">
        <v>11.396000000000001</v>
      </c>
      <c r="C62">
        <v>0.35909999999999997</v>
      </c>
      <c r="D62">
        <v>11.394500000000001</v>
      </c>
      <c r="E62" t="s">
        <v>87</v>
      </c>
      <c r="F62" t="s">
        <v>204</v>
      </c>
      <c r="G62">
        <v>87.132389689999997</v>
      </c>
      <c r="H62" t="s">
        <v>262</v>
      </c>
      <c r="I62" t="s">
        <v>264</v>
      </c>
      <c r="J62">
        <v>1</v>
      </c>
      <c r="K62" t="s">
        <v>272</v>
      </c>
      <c r="L62">
        <v>2.969221304969042E-3</v>
      </c>
      <c r="M62">
        <v>4.7804463010001588E-2</v>
      </c>
      <c r="N62" t="s">
        <v>278</v>
      </c>
      <c r="O62">
        <v>10</v>
      </c>
      <c r="P62" t="str">
        <f t="shared" si="0"/>
        <v>L10</v>
      </c>
      <c r="U62" s="19">
        <v>16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0.42624647761549456</v>
      </c>
      <c r="AB62" s="11"/>
      <c r="AC62" s="20">
        <f t="shared" si="3"/>
        <v>0.42624647761549456</v>
      </c>
    </row>
    <row r="63" spans="2:29" x14ac:dyDescent="0.2">
      <c r="B63">
        <v>11.462999999999999</v>
      </c>
      <c r="C63">
        <v>0.16539999999999999</v>
      </c>
      <c r="D63">
        <v>11.462400000000001</v>
      </c>
      <c r="E63" t="s">
        <v>88</v>
      </c>
      <c r="F63" t="s">
        <v>193</v>
      </c>
      <c r="G63">
        <v>72.435530869999994</v>
      </c>
      <c r="H63" t="s">
        <v>262</v>
      </c>
      <c r="I63" t="s">
        <v>265</v>
      </c>
      <c r="J63">
        <v>1</v>
      </c>
      <c r="K63" t="s">
        <v>272</v>
      </c>
      <c r="L63">
        <v>1.3676112610467269E-3</v>
      </c>
      <c r="M63">
        <v>2.2018541302852301E-2</v>
      </c>
      <c r="N63" t="s">
        <v>279</v>
      </c>
      <c r="O63">
        <v>10</v>
      </c>
      <c r="P63" t="str">
        <f t="shared" si="0"/>
        <v>E10</v>
      </c>
      <c r="U63" s="19">
        <v>17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2.2630907022278671E-2</v>
      </c>
      <c r="Z63">
        <f t="shared" si="2"/>
        <v>0</v>
      </c>
      <c r="AA63">
        <f t="shared" si="2"/>
        <v>7.2006221225591374E-2</v>
      </c>
      <c r="AB63" s="11"/>
      <c r="AC63" s="20">
        <f t="shared" si="3"/>
        <v>9.4637128247870045E-2</v>
      </c>
    </row>
    <row r="64" spans="2:29" x14ac:dyDescent="0.2">
      <c r="B64">
        <v>11.659000000000001</v>
      </c>
      <c r="C64">
        <v>0.50670000000000004</v>
      </c>
      <c r="D64">
        <v>11.6561</v>
      </c>
      <c r="E64" t="s">
        <v>89</v>
      </c>
      <c r="F64" t="s">
        <v>206</v>
      </c>
      <c r="G64">
        <v>87.107638969999996</v>
      </c>
      <c r="H64" t="s">
        <v>262</v>
      </c>
      <c r="I64" t="s">
        <v>263</v>
      </c>
      <c r="J64">
        <v>1</v>
      </c>
      <c r="K64" t="s">
        <v>271</v>
      </c>
      <c r="L64">
        <v>4.1896531195427852E-3</v>
      </c>
      <c r="M64">
        <v>6.7453415224638852E-2</v>
      </c>
      <c r="N64" t="s">
        <v>277</v>
      </c>
      <c r="O64">
        <v>13</v>
      </c>
      <c r="P64" t="str">
        <f t="shared" si="0"/>
        <v>B13</v>
      </c>
      <c r="U64" s="19">
        <v>18</v>
      </c>
      <c r="V64">
        <f t="shared" si="2"/>
        <v>0</v>
      </c>
      <c r="W64">
        <f t="shared" si="2"/>
        <v>0</v>
      </c>
      <c r="X64">
        <f t="shared" si="2"/>
        <v>0.1418957870296873</v>
      </c>
      <c r="Y64">
        <f t="shared" si="2"/>
        <v>0</v>
      </c>
      <c r="Z64">
        <f t="shared" si="2"/>
        <v>0</v>
      </c>
      <c r="AA64">
        <f t="shared" si="2"/>
        <v>2.799576321638356E-2</v>
      </c>
      <c r="AB64" s="11"/>
      <c r="AC64" s="20">
        <f t="shared" si="3"/>
        <v>0.16989155024607086</v>
      </c>
    </row>
    <row r="65" spans="2:29" x14ac:dyDescent="0.2">
      <c r="B65">
        <v>11.763</v>
      </c>
      <c r="C65">
        <v>0.77380000000000004</v>
      </c>
      <c r="D65">
        <v>11.759499999999999</v>
      </c>
      <c r="E65" t="s">
        <v>90</v>
      </c>
      <c r="F65" t="s">
        <v>208</v>
      </c>
      <c r="G65">
        <v>93.527612489999996</v>
      </c>
      <c r="H65" t="s">
        <v>262</v>
      </c>
      <c r="I65" t="s">
        <v>263</v>
      </c>
      <c r="J65">
        <v>1</v>
      </c>
      <c r="K65" t="s">
        <v>272</v>
      </c>
      <c r="L65">
        <v>6.3981716674604439E-3</v>
      </c>
      <c r="M65">
        <v>0.10301056384611321</v>
      </c>
      <c r="N65" t="s">
        <v>277</v>
      </c>
      <c r="O65">
        <v>11</v>
      </c>
      <c r="P65" t="str">
        <f t="shared" si="0"/>
        <v>B11</v>
      </c>
      <c r="U65" s="19">
        <v>19</v>
      </c>
      <c r="V65">
        <f t="shared" si="2"/>
        <v>0</v>
      </c>
      <c r="W65">
        <f t="shared" si="2"/>
        <v>0</v>
      </c>
      <c r="X65">
        <f t="shared" si="2"/>
        <v>0</v>
      </c>
      <c r="Y65">
        <f t="shared" si="2"/>
        <v>0</v>
      </c>
      <c r="Z65">
        <f t="shared" si="2"/>
        <v>0</v>
      </c>
      <c r="AA65">
        <f t="shared" si="2"/>
        <v>0.1393132011694978</v>
      </c>
      <c r="AB65" s="11"/>
      <c r="AC65" s="20">
        <f t="shared" si="3"/>
        <v>0.1393132011694978</v>
      </c>
    </row>
    <row r="66" spans="2:29" x14ac:dyDescent="0.2">
      <c r="B66">
        <v>11.816000000000001</v>
      </c>
      <c r="C66">
        <v>0.53039999999999998</v>
      </c>
      <c r="D66">
        <v>11.8123</v>
      </c>
      <c r="E66" t="s">
        <v>91</v>
      </c>
      <c r="F66" t="s">
        <v>204</v>
      </c>
      <c r="G66">
        <v>91.096980049999999</v>
      </c>
      <c r="H66" t="s">
        <v>262</v>
      </c>
      <c r="I66" t="s">
        <v>263</v>
      </c>
      <c r="J66">
        <v>1</v>
      </c>
      <c r="K66" t="s">
        <v>272</v>
      </c>
      <c r="L66">
        <v>4.3856167645658041E-3</v>
      </c>
      <c r="M66">
        <v>7.0608429909509454E-2</v>
      </c>
      <c r="N66" t="s">
        <v>277</v>
      </c>
      <c r="O66">
        <v>10</v>
      </c>
      <c r="P66" t="str">
        <f t="shared" si="0"/>
        <v>B10</v>
      </c>
      <c r="U66" s="19">
        <v>20</v>
      </c>
      <c r="V66">
        <f t="shared" si="2"/>
        <v>0</v>
      </c>
      <c r="W66">
        <f t="shared" si="2"/>
        <v>0</v>
      </c>
      <c r="X66">
        <f t="shared" si="2"/>
        <v>0</v>
      </c>
      <c r="Y66">
        <f t="shared" si="2"/>
        <v>0</v>
      </c>
      <c r="Z66">
        <f t="shared" si="2"/>
        <v>0</v>
      </c>
      <c r="AA66">
        <f t="shared" si="2"/>
        <v>0</v>
      </c>
      <c r="AB66" s="11"/>
      <c r="AC66" s="20">
        <f t="shared" si="3"/>
        <v>0</v>
      </c>
    </row>
    <row r="67" spans="2:29" x14ac:dyDescent="0.2">
      <c r="B67">
        <v>11.907999999999999</v>
      </c>
      <c r="C67">
        <v>1.6649</v>
      </c>
      <c r="D67">
        <v>11.9063</v>
      </c>
      <c r="E67" t="s">
        <v>92</v>
      </c>
      <c r="F67" t="s">
        <v>208</v>
      </c>
      <c r="G67">
        <v>90.935956610000005</v>
      </c>
      <c r="H67" t="s">
        <v>262</v>
      </c>
      <c r="I67" t="s">
        <v>263</v>
      </c>
      <c r="J67">
        <v>1</v>
      </c>
      <c r="K67" t="s">
        <v>272</v>
      </c>
      <c r="L67">
        <v>1.3766239350161399E-2</v>
      </c>
      <c r="M67">
        <v>0.22163645353759859</v>
      </c>
      <c r="N67" t="s">
        <v>277</v>
      </c>
      <c r="O67">
        <v>11</v>
      </c>
      <c r="P67" t="str">
        <f t="shared" si="0"/>
        <v>B11</v>
      </c>
      <c r="U67" s="19">
        <v>21</v>
      </c>
      <c r="V67">
        <f t="shared" si="2"/>
        <v>0</v>
      </c>
      <c r="W67">
        <f t="shared" si="2"/>
        <v>0</v>
      </c>
      <c r="X67">
        <f t="shared" si="2"/>
        <v>0</v>
      </c>
      <c r="Y67">
        <f t="shared" si="2"/>
        <v>0</v>
      </c>
      <c r="Z67">
        <f t="shared" si="2"/>
        <v>0</v>
      </c>
      <c r="AA67">
        <f t="shared" si="2"/>
        <v>7.8835430227020165E-2</v>
      </c>
      <c r="AB67" s="11"/>
      <c r="AC67" s="21">
        <f t="shared" si="3"/>
        <v>7.8835430227020165E-2</v>
      </c>
    </row>
    <row r="68" spans="2:29" x14ac:dyDescent="0.2">
      <c r="B68">
        <v>12.031000000000001</v>
      </c>
      <c r="C68">
        <v>1.0886</v>
      </c>
      <c r="D68">
        <v>12.026999999999999</v>
      </c>
      <c r="E68" t="s">
        <v>93</v>
      </c>
      <c r="F68" t="s">
        <v>206</v>
      </c>
      <c r="G68">
        <v>89.324328010000002</v>
      </c>
      <c r="H68" t="s">
        <v>262</v>
      </c>
      <c r="I68" t="s">
        <v>263</v>
      </c>
      <c r="J68">
        <v>1</v>
      </c>
      <c r="K68" t="s">
        <v>271</v>
      </c>
      <c r="L68">
        <v>9.0010980578927868E-3</v>
      </c>
      <c r="M68">
        <v>0.1449176787320739</v>
      </c>
      <c r="N68" t="s">
        <v>277</v>
      </c>
      <c r="O68">
        <v>13</v>
      </c>
      <c r="P68" t="str">
        <f t="shared" si="0"/>
        <v>B13</v>
      </c>
      <c r="U68" s="19">
        <v>22</v>
      </c>
      <c r="V68">
        <f t="shared" si="2"/>
        <v>0</v>
      </c>
      <c r="W68">
        <f t="shared" si="2"/>
        <v>0</v>
      </c>
      <c r="X68">
        <f t="shared" si="2"/>
        <v>0</v>
      </c>
      <c r="Y68">
        <f t="shared" si="2"/>
        <v>0</v>
      </c>
      <c r="Z68">
        <f t="shared" si="2"/>
        <v>0</v>
      </c>
      <c r="AA68">
        <f t="shared" si="2"/>
        <v>0.18540037770545598</v>
      </c>
      <c r="AB68" s="11"/>
      <c r="AC68" s="21">
        <f t="shared" si="3"/>
        <v>0.18540037770545598</v>
      </c>
    </row>
    <row r="69" spans="2:29" x14ac:dyDescent="0.2">
      <c r="B69">
        <v>12.112</v>
      </c>
      <c r="C69">
        <v>0.4793</v>
      </c>
      <c r="D69">
        <v>12.1068</v>
      </c>
      <c r="E69" t="s">
        <v>94</v>
      </c>
      <c r="F69" t="s">
        <v>208</v>
      </c>
      <c r="G69">
        <v>88.360919719999998</v>
      </c>
      <c r="H69" t="s">
        <v>262</v>
      </c>
      <c r="I69" t="s">
        <v>263</v>
      </c>
      <c r="J69">
        <v>1</v>
      </c>
      <c r="K69" t="s">
        <v>271</v>
      </c>
      <c r="L69">
        <v>3.9630959940731344E-3</v>
      </c>
      <c r="M69">
        <v>6.3805845504577449E-2</v>
      </c>
      <c r="N69" t="s">
        <v>277</v>
      </c>
      <c r="O69">
        <v>11</v>
      </c>
      <c r="P69" t="str">
        <f t="shared" si="0"/>
        <v>B11</v>
      </c>
      <c r="U69" s="19">
        <v>23</v>
      </c>
      <c r="V69">
        <f t="shared" si="2"/>
        <v>0</v>
      </c>
      <c r="W69">
        <f t="shared" ref="W69:AA72" si="4">SUMIF($P$6:$P$212,_xlfn.CONCAT(W$46,$U69),$M$6:$M$212)</f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7.0155811769063867E-2</v>
      </c>
      <c r="AB69" s="11"/>
      <c r="AC69" s="21">
        <f t="shared" si="3"/>
        <v>7.0155811769063867E-2</v>
      </c>
    </row>
    <row r="70" spans="2:29" x14ac:dyDescent="0.2">
      <c r="B70">
        <v>12.423999999999999</v>
      </c>
      <c r="C70">
        <v>0.4884</v>
      </c>
      <c r="D70">
        <v>12.4229</v>
      </c>
      <c r="E70" t="s">
        <v>77</v>
      </c>
      <c r="F70" t="s">
        <v>200</v>
      </c>
      <c r="G70">
        <v>81.854511540000004</v>
      </c>
      <c r="H70" t="s">
        <v>262</v>
      </c>
      <c r="I70" t="s">
        <v>263</v>
      </c>
      <c r="J70">
        <v>1</v>
      </c>
      <c r="K70" t="s">
        <v>271</v>
      </c>
      <c r="L70">
        <v>4.0383394189553896E-3</v>
      </c>
      <c r="M70">
        <v>6.5017264645181774E-2</v>
      </c>
      <c r="N70" t="s">
        <v>277</v>
      </c>
      <c r="O70">
        <v>9</v>
      </c>
      <c r="P70" t="str">
        <f t="shared" si="0"/>
        <v>B9</v>
      </c>
      <c r="U70" s="19">
        <v>24</v>
      </c>
      <c r="V70">
        <f t="shared" si="2"/>
        <v>0</v>
      </c>
      <c r="W70">
        <f t="shared" si="4"/>
        <v>0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 s="11"/>
      <c r="AC70" s="21">
        <f t="shared" si="3"/>
        <v>0</v>
      </c>
    </row>
    <row r="71" spans="2:29" x14ac:dyDescent="0.2">
      <c r="B71">
        <v>12.481</v>
      </c>
      <c r="C71">
        <v>0.59389999999999998</v>
      </c>
      <c r="D71">
        <v>12.477600000000001</v>
      </c>
      <c r="E71" t="s">
        <v>95</v>
      </c>
      <c r="F71" t="s">
        <v>208</v>
      </c>
      <c r="G71">
        <v>80.158721650000004</v>
      </c>
      <c r="H71" t="s">
        <v>262</v>
      </c>
      <c r="I71" t="s">
        <v>263</v>
      </c>
      <c r="J71">
        <v>1</v>
      </c>
      <c r="K71" t="s">
        <v>276</v>
      </c>
      <c r="L71">
        <v>4.9106670370958356E-3</v>
      </c>
      <c r="M71">
        <v>7.9061739297242958E-2</v>
      </c>
      <c r="N71" t="s">
        <v>277</v>
      </c>
      <c r="O71">
        <v>11</v>
      </c>
      <c r="P71" t="str">
        <f t="shared" ref="P71:P134" si="5">_xlfn.CONCAT(I71,O71)</f>
        <v>B11</v>
      </c>
      <c r="U71" s="19">
        <v>25</v>
      </c>
      <c r="V71">
        <f t="shared" si="2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 s="11"/>
      <c r="AC71" s="21">
        <f t="shared" si="3"/>
        <v>0</v>
      </c>
    </row>
    <row r="72" spans="2:29" ht="16" thickBot="1" x14ac:dyDescent="0.25">
      <c r="B72">
        <v>12.539</v>
      </c>
      <c r="C72">
        <v>1.8835999999999999</v>
      </c>
      <c r="D72">
        <v>12.5381</v>
      </c>
      <c r="E72" t="s">
        <v>96</v>
      </c>
      <c r="F72" t="s">
        <v>208</v>
      </c>
      <c r="G72">
        <v>90.51435429</v>
      </c>
      <c r="H72" t="s">
        <v>262</v>
      </c>
      <c r="I72" t="s">
        <v>263</v>
      </c>
      <c r="J72">
        <v>1</v>
      </c>
      <c r="K72" t="s">
        <v>276</v>
      </c>
      <c r="L72">
        <v>1.55745620998042E-2</v>
      </c>
      <c r="M72">
        <v>0.25075044980684769</v>
      </c>
      <c r="N72" t="s">
        <v>277</v>
      </c>
      <c r="O72">
        <v>11</v>
      </c>
      <c r="P72" t="str">
        <f t="shared" si="5"/>
        <v>B11</v>
      </c>
      <c r="U72" s="19">
        <v>26</v>
      </c>
      <c r="V72">
        <f t="shared" si="2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 s="11"/>
      <c r="AC72" s="21">
        <f t="shared" si="3"/>
        <v>0</v>
      </c>
    </row>
    <row r="73" spans="2:29" ht="16" thickBot="1" x14ac:dyDescent="0.25">
      <c r="B73">
        <v>12.656000000000001</v>
      </c>
      <c r="C73">
        <v>0.96699999999999997</v>
      </c>
      <c r="D73">
        <v>12.651999999999999</v>
      </c>
      <c r="E73" t="s">
        <v>97</v>
      </c>
      <c r="F73" t="s">
        <v>206</v>
      </c>
      <c r="G73">
        <v>92.677547959999998</v>
      </c>
      <c r="H73" t="s">
        <v>262</v>
      </c>
      <c r="I73" t="s">
        <v>263</v>
      </c>
      <c r="J73">
        <v>1</v>
      </c>
      <c r="K73" t="s">
        <v>271</v>
      </c>
      <c r="L73">
        <v>7.9956474572683497E-3</v>
      </c>
      <c r="M73">
        <v>0.12872992406202041</v>
      </c>
      <c r="N73" t="s">
        <v>277</v>
      </c>
      <c r="O73">
        <v>13</v>
      </c>
      <c r="P73" t="str">
        <f t="shared" si="5"/>
        <v>B13</v>
      </c>
      <c r="U73" s="22"/>
      <c r="V73" s="23"/>
      <c r="W73" s="24"/>
      <c r="X73" s="24"/>
      <c r="Y73" s="24"/>
      <c r="Z73" s="24"/>
      <c r="AA73" s="24"/>
      <c r="AB73" s="25"/>
      <c r="AC73" s="26">
        <f t="shared" si="3"/>
        <v>0</v>
      </c>
    </row>
    <row r="74" spans="2:29" ht="17" thickBot="1" x14ac:dyDescent="0.25">
      <c r="B74">
        <v>12.712</v>
      </c>
      <c r="C74">
        <v>0.27360000000000001</v>
      </c>
      <c r="D74">
        <v>12.7082</v>
      </c>
      <c r="E74" t="s">
        <v>98</v>
      </c>
      <c r="F74" t="s">
        <v>204</v>
      </c>
      <c r="G74">
        <v>75.072346199999998</v>
      </c>
      <c r="H74" t="s">
        <v>262</v>
      </c>
      <c r="I74" t="s">
        <v>263</v>
      </c>
      <c r="J74">
        <v>1</v>
      </c>
      <c r="K74" t="s">
        <v>271</v>
      </c>
      <c r="L74">
        <v>2.2622638514049852E-3</v>
      </c>
      <c r="M74">
        <v>3.6422448007620262E-2</v>
      </c>
      <c r="N74" t="s">
        <v>277</v>
      </c>
      <c r="O74">
        <v>10</v>
      </c>
      <c r="P74" t="str">
        <f t="shared" si="5"/>
        <v>B10</v>
      </c>
      <c r="U74" s="27" t="s">
        <v>364</v>
      </c>
      <c r="V74" s="28">
        <f>SUM(V47:V72)</f>
        <v>0.44609511430385773</v>
      </c>
      <c r="W74" s="28">
        <f t="shared" ref="W74:AA74" si="6">SUM(W47:W72)</f>
        <v>21.876159383858976</v>
      </c>
      <c r="X74" s="28">
        <f t="shared" si="6"/>
        <v>2.1938667513361914</v>
      </c>
      <c r="Y74" s="28">
        <f t="shared" si="6"/>
        <v>10.467292167306717</v>
      </c>
      <c r="Z74" s="28">
        <f t="shared" si="6"/>
        <v>1.005983754035032</v>
      </c>
      <c r="AA74" s="28">
        <f t="shared" si="6"/>
        <v>2.1111441300206386</v>
      </c>
      <c r="AB74" s="29" t="s">
        <v>365</v>
      </c>
      <c r="AC74" s="30">
        <f>SUM(V47:AA72)</f>
        <v>38.100541300861416</v>
      </c>
    </row>
    <row r="75" spans="2:29" x14ac:dyDescent="0.2">
      <c r="B75">
        <v>12.88</v>
      </c>
      <c r="C75">
        <v>0.378</v>
      </c>
      <c r="D75">
        <v>12.875999999999999</v>
      </c>
      <c r="E75" t="s">
        <v>99</v>
      </c>
      <c r="F75" t="s">
        <v>209</v>
      </c>
      <c r="G75">
        <v>92.069624110000007</v>
      </c>
      <c r="H75" t="s">
        <v>262</v>
      </c>
      <c r="I75" t="s">
        <v>267</v>
      </c>
      <c r="J75">
        <v>0.57029999999999992</v>
      </c>
      <c r="K75" t="s">
        <v>274</v>
      </c>
      <c r="L75">
        <v>3.1254961104937289E-3</v>
      </c>
      <c r="M75">
        <v>8.823511726976864E-2</v>
      </c>
      <c r="N75" t="s">
        <v>281</v>
      </c>
      <c r="O75">
        <v>10</v>
      </c>
      <c r="P75" t="str">
        <f t="shared" si="5"/>
        <v>A10</v>
      </c>
    </row>
    <row r="76" spans="2:29" x14ac:dyDescent="0.2">
      <c r="B76">
        <v>12.989000000000001</v>
      </c>
      <c r="C76">
        <v>1.0244</v>
      </c>
      <c r="D76">
        <v>12.9862</v>
      </c>
      <c r="E76" t="s">
        <v>99</v>
      </c>
      <c r="F76" t="s">
        <v>209</v>
      </c>
      <c r="G76">
        <v>95.683001939999997</v>
      </c>
      <c r="H76" t="s">
        <v>262</v>
      </c>
      <c r="I76" t="s">
        <v>267</v>
      </c>
      <c r="J76">
        <v>0.57029999999999992</v>
      </c>
      <c r="K76" t="s">
        <v>274</v>
      </c>
      <c r="L76">
        <v>8.4702598296025819E-3</v>
      </c>
      <c r="M76">
        <v>0.23912183632579631</v>
      </c>
      <c r="N76" t="s">
        <v>281</v>
      </c>
      <c r="O76">
        <v>10</v>
      </c>
      <c r="P76" t="str">
        <f t="shared" si="5"/>
        <v>A10</v>
      </c>
    </row>
    <row r="77" spans="2:29" x14ac:dyDescent="0.2">
      <c r="B77">
        <v>13.237</v>
      </c>
      <c r="C77">
        <v>0.18260000000000001</v>
      </c>
      <c r="D77">
        <v>13.136900000000001</v>
      </c>
      <c r="E77" t="s">
        <v>89</v>
      </c>
      <c r="F77" t="s">
        <v>206</v>
      </c>
      <c r="G77">
        <v>89.297271260000002</v>
      </c>
      <c r="H77" t="s">
        <v>262</v>
      </c>
      <c r="I77" t="s">
        <v>263</v>
      </c>
      <c r="J77">
        <v>1</v>
      </c>
      <c r="K77" t="s">
        <v>271</v>
      </c>
      <c r="L77">
        <v>1.5098296025824211E-3</v>
      </c>
      <c r="M77">
        <v>2.430825660157698E-2</v>
      </c>
      <c r="N77" t="s">
        <v>277</v>
      </c>
      <c r="O77">
        <v>13</v>
      </c>
      <c r="P77" t="str">
        <f t="shared" si="5"/>
        <v>B13</v>
      </c>
    </row>
    <row r="78" spans="2:29" x14ac:dyDescent="0.2">
      <c r="B78">
        <v>13.292</v>
      </c>
      <c r="C78">
        <v>0.15459999999999999</v>
      </c>
      <c r="D78">
        <v>13.289899999999999</v>
      </c>
      <c r="E78" t="s">
        <v>100</v>
      </c>
      <c r="F78" t="s">
        <v>210</v>
      </c>
      <c r="G78">
        <v>74.54323918</v>
      </c>
      <c r="H78" t="s">
        <v>262</v>
      </c>
      <c r="I78" t="s">
        <v>267</v>
      </c>
      <c r="J78">
        <v>0.68722499999999986</v>
      </c>
      <c r="K78" t="s">
        <v>274</v>
      </c>
      <c r="L78">
        <v>1.278311372175478E-3</v>
      </c>
      <c r="M78">
        <v>2.9947707216741521E-2</v>
      </c>
      <c r="N78" t="s">
        <v>281</v>
      </c>
      <c r="O78">
        <v>11</v>
      </c>
      <c r="P78" t="str">
        <f t="shared" si="5"/>
        <v>A11</v>
      </c>
    </row>
    <row r="79" spans="2:29" x14ac:dyDescent="0.2">
      <c r="B79">
        <v>13.349</v>
      </c>
      <c r="C79">
        <v>0.5796</v>
      </c>
      <c r="D79">
        <v>13.354699999999999</v>
      </c>
      <c r="E79" t="s">
        <v>99</v>
      </c>
      <c r="F79" t="s">
        <v>209</v>
      </c>
      <c r="G79">
        <v>81.529563379999999</v>
      </c>
      <c r="H79" t="s">
        <v>262</v>
      </c>
      <c r="I79" t="s">
        <v>267</v>
      </c>
      <c r="J79">
        <v>0.57029999999999992</v>
      </c>
      <c r="K79" t="s">
        <v>274</v>
      </c>
      <c r="L79">
        <v>4.7924273694237183E-3</v>
      </c>
      <c r="M79">
        <v>0.1352938464803119</v>
      </c>
      <c r="N79" t="s">
        <v>281</v>
      </c>
      <c r="O79">
        <v>10</v>
      </c>
      <c r="P79" t="str">
        <f t="shared" si="5"/>
        <v>A10</v>
      </c>
    </row>
    <row r="80" spans="2:29" x14ac:dyDescent="0.2">
      <c r="B80">
        <v>13.417999999999999</v>
      </c>
      <c r="C80">
        <v>1.4120999999999999</v>
      </c>
      <c r="D80">
        <v>13.414400000000001</v>
      </c>
      <c r="E80" t="s">
        <v>101</v>
      </c>
      <c r="F80" t="s">
        <v>206</v>
      </c>
      <c r="G80">
        <v>92.054150050000004</v>
      </c>
      <c r="H80" t="s">
        <v>262</v>
      </c>
      <c r="I80" t="s">
        <v>263</v>
      </c>
      <c r="J80">
        <v>1</v>
      </c>
      <c r="K80" t="s">
        <v>272</v>
      </c>
      <c r="L80">
        <v>1.1675960469915861E-2</v>
      </c>
      <c r="M80">
        <v>0.18798296356564531</v>
      </c>
      <c r="N80" t="s">
        <v>277</v>
      </c>
      <c r="O80">
        <v>13</v>
      </c>
      <c r="P80" t="str">
        <f t="shared" si="5"/>
        <v>B13</v>
      </c>
    </row>
    <row r="81" spans="2:16" x14ac:dyDescent="0.2">
      <c r="B81">
        <v>13.462999999999999</v>
      </c>
      <c r="C81">
        <v>0.23569999999999999</v>
      </c>
      <c r="D81">
        <v>13.4597</v>
      </c>
      <c r="E81" t="s">
        <v>102</v>
      </c>
      <c r="F81" t="s">
        <v>210</v>
      </c>
      <c r="G81">
        <v>68.18132464</v>
      </c>
      <c r="H81" t="s">
        <v>262</v>
      </c>
      <c r="I81" t="s">
        <v>267</v>
      </c>
      <c r="J81">
        <v>0.41890000000000011</v>
      </c>
      <c r="K81" t="s">
        <v>275</v>
      </c>
      <c r="L81">
        <v>1.9488873895327299E-3</v>
      </c>
      <c r="M81">
        <v>7.4903525833079396E-2</v>
      </c>
      <c r="N81" t="s">
        <v>281</v>
      </c>
      <c r="O81">
        <v>11</v>
      </c>
      <c r="P81" t="str">
        <f t="shared" si="5"/>
        <v>A11</v>
      </c>
    </row>
    <row r="82" spans="2:16" x14ac:dyDescent="0.2">
      <c r="B82">
        <v>13.51</v>
      </c>
      <c r="C82">
        <v>2.4958</v>
      </c>
      <c r="D82">
        <v>13.514699999999999</v>
      </c>
      <c r="E82" t="s">
        <v>103</v>
      </c>
      <c r="F82" t="s">
        <v>206</v>
      </c>
      <c r="G82">
        <v>86.782160000000005</v>
      </c>
      <c r="H82" t="s">
        <v>262</v>
      </c>
      <c r="I82" t="s">
        <v>263</v>
      </c>
      <c r="J82">
        <v>1</v>
      </c>
      <c r="K82" t="s">
        <v>271</v>
      </c>
      <c r="L82">
        <v>2.0636542837487431E-2</v>
      </c>
      <c r="M82">
        <v>0.33224833968354772</v>
      </c>
      <c r="N82" t="s">
        <v>277</v>
      </c>
      <c r="O82">
        <v>13</v>
      </c>
      <c r="P82" t="str">
        <f t="shared" si="5"/>
        <v>B13</v>
      </c>
    </row>
    <row r="83" spans="2:16" x14ac:dyDescent="0.2">
      <c r="B83">
        <v>13.583</v>
      </c>
      <c r="C83">
        <v>2.7490000000000001</v>
      </c>
      <c r="D83">
        <v>13.5777</v>
      </c>
      <c r="E83" t="s">
        <v>104</v>
      </c>
      <c r="F83" t="s">
        <v>209</v>
      </c>
      <c r="G83">
        <v>95.125211629999995</v>
      </c>
      <c r="H83" t="s">
        <v>262</v>
      </c>
      <c r="I83" t="s">
        <v>267</v>
      </c>
      <c r="J83">
        <v>0.40470000000000012</v>
      </c>
      <c r="K83" t="s">
        <v>275</v>
      </c>
      <c r="L83">
        <v>2.2730129121024501E-2</v>
      </c>
      <c r="M83">
        <v>0.90426261143685316</v>
      </c>
      <c r="N83" t="s">
        <v>281</v>
      </c>
      <c r="O83">
        <v>10</v>
      </c>
      <c r="P83" t="str">
        <f t="shared" si="5"/>
        <v>A10</v>
      </c>
    </row>
    <row r="84" spans="2:16" x14ac:dyDescent="0.2">
      <c r="B84">
        <v>13.692</v>
      </c>
      <c r="C84">
        <v>0.76800000000000002</v>
      </c>
      <c r="D84">
        <v>13.585100000000001</v>
      </c>
      <c r="E84" t="s">
        <v>105</v>
      </c>
      <c r="F84" t="s">
        <v>206</v>
      </c>
      <c r="G84">
        <v>84.453834439999994</v>
      </c>
      <c r="H84" t="s">
        <v>262</v>
      </c>
      <c r="I84" t="s">
        <v>263</v>
      </c>
      <c r="J84">
        <v>1</v>
      </c>
      <c r="K84" t="s">
        <v>271</v>
      </c>
      <c r="L84">
        <v>6.3502143197332909E-3</v>
      </c>
      <c r="M84">
        <v>0.102238450547706</v>
      </c>
      <c r="N84" t="s">
        <v>277</v>
      </c>
      <c r="O84">
        <v>13</v>
      </c>
      <c r="P84" t="str">
        <f t="shared" si="5"/>
        <v>B13</v>
      </c>
    </row>
    <row r="85" spans="2:16" x14ac:dyDescent="0.2">
      <c r="B85">
        <v>13.801</v>
      </c>
      <c r="C85">
        <v>0.39929999999999999</v>
      </c>
      <c r="D85">
        <v>13.7186</v>
      </c>
      <c r="E85" t="s">
        <v>106</v>
      </c>
      <c r="F85" t="s">
        <v>210</v>
      </c>
      <c r="G85">
        <v>60.193617269999997</v>
      </c>
      <c r="H85" t="s">
        <v>262</v>
      </c>
      <c r="I85" t="s">
        <v>267</v>
      </c>
      <c r="J85">
        <v>0.68722499999999986</v>
      </c>
      <c r="K85" t="s">
        <v>274</v>
      </c>
      <c r="L85">
        <v>3.3016153357675821E-3</v>
      </c>
      <c r="M85">
        <v>7.7348767733796189E-2</v>
      </c>
      <c r="N85" t="s">
        <v>281</v>
      </c>
      <c r="O85">
        <v>11</v>
      </c>
      <c r="P85" t="str">
        <f t="shared" si="5"/>
        <v>A11</v>
      </c>
    </row>
    <row r="86" spans="2:16" x14ac:dyDescent="0.2">
      <c r="B86">
        <v>13.94</v>
      </c>
      <c r="C86">
        <v>1.0621</v>
      </c>
      <c r="D86">
        <v>13.820499999999999</v>
      </c>
      <c r="E86" t="s">
        <v>100</v>
      </c>
      <c r="F86" t="s">
        <v>210</v>
      </c>
      <c r="G86">
        <v>76.310959280000006</v>
      </c>
      <c r="H86" t="s">
        <v>262</v>
      </c>
      <c r="I86" t="s">
        <v>267</v>
      </c>
      <c r="J86">
        <v>0.68722499999999986</v>
      </c>
      <c r="K86" t="s">
        <v>274</v>
      </c>
      <c r="L86">
        <v>8.7819825898290734E-3</v>
      </c>
      <c r="M86">
        <v>0.20574036115718741</v>
      </c>
      <c r="N86" t="s">
        <v>281</v>
      </c>
      <c r="O86">
        <v>11</v>
      </c>
      <c r="P86" t="str">
        <f t="shared" si="5"/>
        <v>A11</v>
      </c>
    </row>
    <row r="87" spans="2:16" x14ac:dyDescent="0.2">
      <c r="B87">
        <v>14.023999999999999</v>
      </c>
      <c r="C87">
        <v>0.66900000000000004</v>
      </c>
      <c r="D87">
        <v>14.0078</v>
      </c>
      <c r="E87" t="s">
        <v>107</v>
      </c>
      <c r="F87" t="s">
        <v>204</v>
      </c>
      <c r="G87">
        <v>58.804178329999999</v>
      </c>
      <c r="H87" t="s">
        <v>262</v>
      </c>
      <c r="I87" t="s">
        <v>263</v>
      </c>
      <c r="J87">
        <v>1</v>
      </c>
      <c r="K87" t="s">
        <v>272</v>
      </c>
      <c r="L87">
        <v>5.5316320050801723E-3</v>
      </c>
      <c r="M87">
        <v>8.9059275281790778E-2</v>
      </c>
      <c r="N87" t="s">
        <v>277</v>
      </c>
      <c r="O87">
        <v>10</v>
      </c>
      <c r="P87" t="str">
        <f t="shared" si="5"/>
        <v>B10</v>
      </c>
    </row>
    <row r="88" spans="2:16" x14ac:dyDescent="0.2">
      <c r="B88">
        <v>14.090999999999999</v>
      </c>
      <c r="C88">
        <v>1.0943000000000001</v>
      </c>
      <c r="D88">
        <v>14.084300000000001</v>
      </c>
      <c r="E88" t="s">
        <v>108</v>
      </c>
      <c r="F88" t="s">
        <v>211</v>
      </c>
      <c r="G88">
        <v>72.300472510000006</v>
      </c>
      <c r="H88" t="s">
        <v>262</v>
      </c>
      <c r="I88" t="s">
        <v>263</v>
      </c>
      <c r="J88">
        <v>1</v>
      </c>
      <c r="K88" t="s">
        <v>272</v>
      </c>
      <c r="L88">
        <v>9.0482285547970592E-3</v>
      </c>
      <c r="M88">
        <v>0.14567647973223269</v>
      </c>
      <c r="N88" t="s">
        <v>277</v>
      </c>
      <c r="O88">
        <v>12</v>
      </c>
      <c r="P88" t="str">
        <f t="shared" si="5"/>
        <v>B12</v>
      </c>
    </row>
    <row r="89" spans="2:16" x14ac:dyDescent="0.2">
      <c r="B89">
        <v>14.151999999999999</v>
      </c>
      <c r="C89">
        <v>0.80820000000000003</v>
      </c>
      <c r="D89">
        <v>14.150700000000001</v>
      </c>
      <c r="E89" t="s">
        <v>97</v>
      </c>
      <c r="F89" t="s">
        <v>206</v>
      </c>
      <c r="G89">
        <v>81.374296450000003</v>
      </c>
      <c r="H89" t="s">
        <v>261</v>
      </c>
      <c r="I89" t="s">
        <v>269</v>
      </c>
      <c r="J89">
        <v>1</v>
      </c>
      <c r="K89" t="s">
        <v>271</v>
      </c>
      <c r="L89">
        <v>6.6826083505318306E-3</v>
      </c>
      <c r="M89">
        <v>0.1075899944435625</v>
      </c>
      <c r="P89" t="str">
        <f t="shared" si="5"/>
        <v xml:space="preserve">B </v>
      </c>
    </row>
    <row r="90" spans="2:16" x14ac:dyDescent="0.2">
      <c r="B90">
        <v>14.262</v>
      </c>
      <c r="C90">
        <v>0.84130000000000005</v>
      </c>
      <c r="D90">
        <v>14.256500000000001</v>
      </c>
      <c r="E90" t="s">
        <v>109</v>
      </c>
      <c r="F90" t="s">
        <v>211</v>
      </c>
      <c r="G90">
        <v>91.414472040000007</v>
      </c>
      <c r="H90" t="s">
        <v>262</v>
      </c>
      <c r="I90" t="s">
        <v>263</v>
      </c>
      <c r="J90">
        <v>1</v>
      </c>
      <c r="K90" t="s">
        <v>276</v>
      </c>
      <c r="L90">
        <v>6.9562959729057528E-3</v>
      </c>
      <c r="M90">
        <v>0.1119963651637826</v>
      </c>
      <c r="N90" t="s">
        <v>277</v>
      </c>
      <c r="O90">
        <v>12</v>
      </c>
      <c r="P90" t="str">
        <f t="shared" si="5"/>
        <v>B12</v>
      </c>
    </row>
    <row r="91" spans="2:16" x14ac:dyDescent="0.2">
      <c r="B91">
        <v>14.336</v>
      </c>
      <c r="C91">
        <v>0.55430000000000001</v>
      </c>
      <c r="D91">
        <v>14.2759</v>
      </c>
      <c r="E91" t="s">
        <v>110</v>
      </c>
      <c r="F91" t="s">
        <v>212</v>
      </c>
      <c r="G91">
        <v>78.581028130000007</v>
      </c>
      <c r="H91" t="s">
        <v>262</v>
      </c>
      <c r="I91" t="s">
        <v>268</v>
      </c>
      <c r="J91">
        <v>1</v>
      </c>
      <c r="K91" t="s">
        <v>272</v>
      </c>
      <c r="L91">
        <v>4.5832341112345878E-3</v>
      </c>
      <c r="M91">
        <v>7.379006919087687E-2</v>
      </c>
      <c r="N91" t="s">
        <v>282</v>
      </c>
      <c r="O91">
        <v>22</v>
      </c>
      <c r="P91" t="str">
        <f t="shared" si="5"/>
        <v>O22</v>
      </c>
    </row>
    <row r="92" spans="2:16" x14ac:dyDescent="0.2">
      <c r="B92">
        <v>14.425000000000001</v>
      </c>
      <c r="C92">
        <v>1.0465</v>
      </c>
      <c r="D92">
        <v>14.3325</v>
      </c>
      <c r="E92" t="s">
        <v>111</v>
      </c>
      <c r="F92" t="s">
        <v>213</v>
      </c>
      <c r="G92">
        <v>58.157688620000002</v>
      </c>
      <c r="H92" t="s">
        <v>262</v>
      </c>
      <c r="I92" t="s">
        <v>268</v>
      </c>
      <c r="J92">
        <v>1</v>
      </c>
      <c r="K92" t="s">
        <v>272</v>
      </c>
      <c r="L92">
        <v>8.6529938614594917E-3</v>
      </c>
      <c r="M92">
        <v>0.1393132011694978</v>
      </c>
      <c r="N92" t="s">
        <v>282</v>
      </c>
      <c r="O92">
        <v>19</v>
      </c>
      <c r="P92" t="str">
        <f t="shared" si="5"/>
        <v>O19</v>
      </c>
    </row>
    <row r="93" spans="2:16" x14ac:dyDescent="0.2">
      <c r="B93">
        <v>14.582000000000001</v>
      </c>
      <c r="C93">
        <v>0.26129999999999998</v>
      </c>
      <c r="D93">
        <v>14.4224</v>
      </c>
      <c r="E93" t="s">
        <v>100</v>
      </c>
      <c r="F93" t="s">
        <v>210</v>
      </c>
      <c r="G93">
        <v>89.824401390000006</v>
      </c>
      <c r="H93" t="s">
        <v>262</v>
      </c>
      <c r="I93" t="s">
        <v>267</v>
      </c>
      <c r="J93">
        <v>0.68722499999999986</v>
      </c>
      <c r="K93" t="s">
        <v>274</v>
      </c>
      <c r="L93">
        <v>2.1605612001905062E-3</v>
      </c>
      <c r="M93">
        <v>5.0616661680042432E-2</v>
      </c>
      <c r="N93" t="s">
        <v>281</v>
      </c>
      <c r="O93">
        <v>11</v>
      </c>
      <c r="P93" t="str">
        <f t="shared" si="5"/>
        <v>A11</v>
      </c>
    </row>
    <row r="94" spans="2:16" x14ac:dyDescent="0.2">
      <c r="B94">
        <v>14.653</v>
      </c>
      <c r="C94">
        <v>0.83840000000000003</v>
      </c>
      <c r="D94">
        <v>14.6463</v>
      </c>
      <c r="E94" t="s">
        <v>110</v>
      </c>
      <c r="F94" t="s">
        <v>212</v>
      </c>
      <c r="G94">
        <v>80.506588780000001</v>
      </c>
      <c r="H94" t="s">
        <v>262</v>
      </c>
      <c r="I94" t="s">
        <v>268</v>
      </c>
      <c r="J94">
        <v>1</v>
      </c>
      <c r="K94" t="s">
        <v>272</v>
      </c>
      <c r="L94">
        <v>6.9323172990421768E-3</v>
      </c>
      <c r="M94">
        <v>0.11161030851457911</v>
      </c>
      <c r="N94" t="s">
        <v>282</v>
      </c>
      <c r="O94">
        <v>22</v>
      </c>
      <c r="P94" t="str">
        <f t="shared" si="5"/>
        <v>O22</v>
      </c>
    </row>
    <row r="95" spans="2:16" x14ac:dyDescent="0.2">
      <c r="B95">
        <v>14.691000000000001</v>
      </c>
      <c r="C95">
        <v>1.0659000000000001</v>
      </c>
      <c r="D95">
        <v>14.7113</v>
      </c>
      <c r="E95" t="s">
        <v>112</v>
      </c>
      <c r="F95" t="s">
        <v>214</v>
      </c>
      <c r="G95">
        <v>59.42561276</v>
      </c>
      <c r="H95" t="s">
        <v>262</v>
      </c>
      <c r="I95" t="s">
        <v>266</v>
      </c>
      <c r="J95">
        <v>1</v>
      </c>
      <c r="K95" t="s">
        <v>272</v>
      </c>
      <c r="L95">
        <v>8.8134029210985877E-3</v>
      </c>
      <c r="M95">
        <v>0.1418957870296873</v>
      </c>
      <c r="N95" t="s">
        <v>280</v>
      </c>
      <c r="O95">
        <v>18</v>
      </c>
      <c r="P95" t="str">
        <f t="shared" si="5"/>
        <v>C18</v>
      </c>
    </row>
    <row r="96" spans="2:16" x14ac:dyDescent="0.2">
      <c r="B96">
        <v>14.823</v>
      </c>
      <c r="C96">
        <v>0.87480000000000002</v>
      </c>
      <c r="D96">
        <v>14.821400000000001</v>
      </c>
      <c r="E96" t="s">
        <v>113</v>
      </c>
      <c r="F96" t="s">
        <v>215</v>
      </c>
      <c r="G96">
        <v>83.73494221</v>
      </c>
      <c r="H96" t="s">
        <v>262</v>
      </c>
      <c r="I96" t="s">
        <v>267</v>
      </c>
      <c r="J96">
        <v>1</v>
      </c>
      <c r="K96" t="s">
        <v>271</v>
      </c>
      <c r="L96">
        <v>7.2332909985712021E-3</v>
      </c>
      <c r="M96">
        <v>0.11645598507699639</v>
      </c>
      <c r="N96" t="s">
        <v>281</v>
      </c>
      <c r="O96">
        <v>11</v>
      </c>
      <c r="P96" t="str">
        <f t="shared" si="5"/>
        <v>A11</v>
      </c>
    </row>
    <row r="97" spans="2:16" x14ac:dyDescent="0.2">
      <c r="B97">
        <v>14.865</v>
      </c>
      <c r="C97">
        <v>0.1011</v>
      </c>
      <c r="D97">
        <v>14.857699999999999</v>
      </c>
      <c r="E97" t="s">
        <v>114</v>
      </c>
      <c r="F97" t="s">
        <v>197</v>
      </c>
      <c r="G97">
        <v>72.893131690000004</v>
      </c>
      <c r="H97" t="s">
        <v>262</v>
      </c>
      <c r="I97" t="s">
        <v>263</v>
      </c>
      <c r="J97">
        <v>1</v>
      </c>
      <c r="K97" t="s">
        <v>271</v>
      </c>
      <c r="L97">
        <v>8.359461819336402E-4</v>
      </c>
      <c r="M97">
        <v>1.3458733529131611E-2</v>
      </c>
      <c r="N97" t="s">
        <v>277</v>
      </c>
      <c r="O97">
        <v>8</v>
      </c>
      <c r="P97" t="str">
        <f t="shared" si="5"/>
        <v>B8</v>
      </c>
    </row>
    <row r="98" spans="2:16" x14ac:dyDescent="0.2">
      <c r="B98">
        <v>14.91</v>
      </c>
      <c r="C98">
        <v>0.41639999999999999</v>
      </c>
      <c r="D98">
        <v>14.9048</v>
      </c>
      <c r="E98" t="s">
        <v>115</v>
      </c>
      <c r="F98" t="s">
        <v>206</v>
      </c>
      <c r="G98">
        <v>88.074620730000007</v>
      </c>
      <c r="H98" t="s">
        <v>262</v>
      </c>
      <c r="I98" t="s">
        <v>263</v>
      </c>
      <c r="J98">
        <v>1</v>
      </c>
      <c r="K98" t="s">
        <v>272</v>
      </c>
      <c r="L98">
        <v>3.4430068264803939E-3</v>
      </c>
      <c r="M98">
        <v>5.5432409906334343E-2</v>
      </c>
      <c r="N98" t="s">
        <v>277</v>
      </c>
      <c r="O98">
        <v>13</v>
      </c>
      <c r="P98" t="str">
        <f t="shared" si="5"/>
        <v>B13</v>
      </c>
    </row>
    <row r="99" spans="2:16" x14ac:dyDescent="0.2">
      <c r="B99">
        <v>14.965</v>
      </c>
      <c r="C99">
        <v>0.86709999999999998</v>
      </c>
      <c r="D99">
        <v>14.9625</v>
      </c>
      <c r="E99" t="s">
        <v>102</v>
      </c>
      <c r="F99" t="s">
        <v>210</v>
      </c>
      <c r="G99">
        <v>85.324371920000004</v>
      </c>
      <c r="H99" t="s">
        <v>262</v>
      </c>
      <c r="I99" t="s">
        <v>267</v>
      </c>
      <c r="J99">
        <v>0.41890000000000011</v>
      </c>
      <c r="K99" t="s">
        <v>275</v>
      </c>
      <c r="L99">
        <v>7.1696234852092929E-3</v>
      </c>
      <c r="M99">
        <v>0.27555726453060297</v>
      </c>
      <c r="N99" t="s">
        <v>281</v>
      </c>
      <c r="O99">
        <v>11</v>
      </c>
      <c r="P99" t="str">
        <f t="shared" si="5"/>
        <v>A11</v>
      </c>
    </row>
    <row r="100" spans="2:16" x14ac:dyDescent="0.2">
      <c r="B100">
        <v>15.028</v>
      </c>
      <c r="C100">
        <v>0.76659999999999995</v>
      </c>
      <c r="D100">
        <v>15.0349</v>
      </c>
      <c r="E100" t="s">
        <v>48</v>
      </c>
      <c r="H100" t="s">
        <v>262</v>
      </c>
      <c r="J100">
        <v>1</v>
      </c>
      <c r="K100" t="s">
        <v>272</v>
      </c>
      <c r="P100" t="str">
        <f t="shared" si="5"/>
        <v/>
      </c>
    </row>
    <row r="101" spans="2:16" x14ac:dyDescent="0.2">
      <c r="B101">
        <v>15.125</v>
      </c>
      <c r="C101">
        <v>0.72240000000000004</v>
      </c>
      <c r="D101">
        <v>15.178699999999999</v>
      </c>
      <c r="E101" t="s">
        <v>116</v>
      </c>
      <c r="F101" t="s">
        <v>216</v>
      </c>
      <c r="G101">
        <v>83.560817110000002</v>
      </c>
      <c r="H101" t="s">
        <v>262</v>
      </c>
      <c r="I101" t="s">
        <v>267</v>
      </c>
      <c r="J101">
        <v>0.80415000000000003</v>
      </c>
      <c r="K101" t="s">
        <v>274</v>
      </c>
      <c r="L101">
        <v>5.973170344499127E-3</v>
      </c>
      <c r="M101">
        <v>0.11958968170917859</v>
      </c>
      <c r="N101" t="s">
        <v>281</v>
      </c>
      <c r="O101">
        <v>12</v>
      </c>
      <c r="P101" t="str">
        <f t="shared" si="5"/>
        <v>A12</v>
      </c>
    </row>
    <row r="102" spans="2:16" x14ac:dyDescent="0.2">
      <c r="B102">
        <v>15.191000000000001</v>
      </c>
      <c r="C102">
        <v>1.3133999999999999</v>
      </c>
      <c r="D102">
        <v>15.200900000000001</v>
      </c>
      <c r="E102" t="s">
        <v>117</v>
      </c>
      <c r="F102" t="s">
        <v>206</v>
      </c>
      <c r="G102">
        <v>54.03294356</v>
      </c>
      <c r="H102" t="s">
        <v>262</v>
      </c>
      <c r="I102" t="s">
        <v>263</v>
      </c>
      <c r="J102">
        <v>1</v>
      </c>
      <c r="K102" t="s">
        <v>276</v>
      </c>
      <c r="L102">
        <v>1.0859858707731391E-2</v>
      </c>
      <c r="M102">
        <v>0.1748437251944753</v>
      </c>
      <c r="N102" t="s">
        <v>277</v>
      </c>
      <c r="O102">
        <v>13</v>
      </c>
      <c r="P102" t="str">
        <f t="shared" si="5"/>
        <v>B13</v>
      </c>
    </row>
    <row r="103" spans="2:16" x14ac:dyDescent="0.2">
      <c r="B103">
        <v>15.356999999999999</v>
      </c>
      <c r="C103">
        <v>0.1394</v>
      </c>
      <c r="D103">
        <v>15.357900000000001</v>
      </c>
      <c r="E103" t="s">
        <v>102</v>
      </c>
      <c r="F103" t="s">
        <v>210</v>
      </c>
      <c r="G103">
        <v>69.364638409999998</v>
      </c>
      <c r="H103" t="s">
        <v>262</v>
      </c>
      <c r="I103" t="s">
        <v>267</v>
      </c>
      <c r="J103">
        <v>0.41890000000000011</v>
      </c>
      <c r="K103" t="s">
        <v>275</v>
      </c>
      <c r="L103">
        <v>1.1526300470974229E-3</v>
      </c>
      <c r="M103">
        <v>4.4300176076076649E-2</v>
      </c>
      <c r="N103" t="s">
        <v>281</v>
      </c>
      <c r="O103">
        <v>11</v>
      </c>
      <c r="P103" t="str">
        <f t="shared" si="5"/>
        <v>A11</v>
      </c>
    </row>
    <row r="104" spans="2:16" x14ac:dyDescent="0.2">
      <c r="B104">
        <v>15.395</v>
      </c>
      <c r="C104">
        <v>0.29909999999999998</v>
      </c>
      <c r="D104">
        <v>15.3919</v>
      </c>
      <c r="E104" t="s">
        <v>118</v>
      </c>
      <c r="F104" t="s">
        <v>217</v>
      </c>
      <c r="G104">
        <v>84.629907509999995</v>
      </c>
      <c r="H104" t="s">
        <v>262</v>
      </c>
      <c r="I104" t="s">
        <v>267</v>
      </c>
      <c r="J104">
        <v>1</v>
      </c>
      <c r="K104" t="s">
        <v>271</v>
      </c>
      <c r="L104">
        <v>2.4731108112398788E-3</v>
      </c>
      <c r="M104">
        <v>3.9817084060962057E-2</v>
      </c>
      <c r="N104" t="s">
        <v>281</v>
      </c>
      <c r="O104">
        <v>12</v>
      </c>
      <c r="P104" t="str">
        <f t="shared" si="5"/>
        <v>A12</v>
      </c>
    </row>
    <row r="105" spans="2:16" x14ac:dyDescent="0.2">
      <c r="B105">
        <v>15.494</v>
      </c>
      <c r="C105">
        <v>0.86970000000000003</v>
      </c>
      <c r="D105">
        <v>15.522399999999999</v>
      </c>
      <c r="E105" t="s">
        <v>119</v>
      </c>
      <c r="F105" t="s">
        <v>216</v>
      </c>
      <c r="G105">
        <v>77.869480510000002</v>
      </c>
      <c r="H105" t="s">
        <v>262</v>
      </c>
      <c r="I105" t="s">
        <v>267</v>
      </c>
      <c r="J105">
        <v>0.80415000000000003</v>
      </c>
      <c r="K105" t="s">
        <v>274</v>
      </c>
      <c r="L105">
        <v>7.1911216066042234E-3</v>
      </c>
      <c r="M105">
        <v>0.143974454848384</v>
      </c>
      <c r="N105" t="s">
        <v>281</v>
      </c>
      <c r="O105">
        <v>12</v>
      </c>
      <c r="P105" t="str">
        <f t="shared" si="5"/>
        <v>A12</v>
      </c>
    </row>
    <row r="106" spans="2:16" x14ac:dyDescent="0.2">
      <c r="B106">
        <v>15.554</v>
      </c>
      <c r="C106">
        <v>0.73229999999999995</v>
      </c>
      <c r="D106">
        <v>15.5526</v>
      </c>
      <c r="E106" t="s">
        <v>120</v>
      </c>
      <c r="F106" t="s">
        <v>206</v>
      </c>
      <c r="G106">
        <v>62.181335519999998</v>
      </c>
      <c r="H106" t="s">
        <v>262</v>
      </c>
      <c r="I106" t="s">
        <v>263</v>
      </c>
      <c r="J106">
        <v>1</v>
      </c>
      <c r="K106" t="s">
        <v>272</v>
      </c>
      <c r="L106">
        <v>6.055028575964439E-3</v>
      </c>
      <c r="M106">
        <v>9.7485960073027469E-2</v>
      </c>
      <c r="N106" t="s">
        <v>277</v>
      </c>
      <c r="O106">
        <v>13</v>
      </c>
      <c r="P106" t="str">
        <f t="shared" si="5"/>
        <v>B13</v>
      </c>
    </row>
    <row r="107" spans="2:16" x14ac:dyDescent="0.2">
      <c r="B107">
        <v>15.622</v>
      </c>
      <c r="C107">
        <v>1.3265</v>
      </c>
      <c r="D107">
        <v>15.6183</v>
      </c>
      <c r="E107" t="s">
        <v>109</v>
      </c>
      <c r="F107" t="s">
        <v>211</v>
      </c>
      <c r="G107">
        <v>77.719698019999996</v>
      </c>
      <c r="H107" t="s">
        <v>262</v>
      </c>
      <c r="I107" t="s">
        <v>263</v>
      </c>
      <c r="J107">
        <v>1</v>
      </c>
      <c r="K107" t="s">
        <v>276</v>
      </c>
      <c r="L107">
        <v>1.096817616552892E-2</v>
      </c>
      <c r="M107">
        <v>0.17658763626501561</v>
      </c>
      <c r="N107" t="s">
        <v>277</v>
      </c>
      <c r="O107">
        <v>12</v>
      </c>
      <c r="P107" t="str">
        <f t="shared" si="5"/>
        <v>B12</v>
      </c>
    </row>
    <row r="108" spans="2:16" x14ac:dyDescent="0.2">
      <c r="B108">
        <v>15.721</v>
      </c>
      <c r="C108">
        <v>0.61080000000000001</v>
      </c>
      <c r="D108">
        <v>15.657999999999999</v>
      </c>
      <c r="E108" t="s">
        <v>121</v>
      </c>
      <c r="F108" t="s">
        <v>216</v>
      </c>
      <c r="G108">
        <v>75.334144019999997</v>
      </c>
      <c r="H108" t="s">
        <v>262</v>
      </c>
      <c r="I108" t="s">
        <v>267</v>
      </c>
      <c r="J108">
        <v>0.80415000000000003</v>
      </c>
      <c r="K108" t="s">
        <v>274</v>
      </c>
      <c r="L108">
        <v>5.0504048261628834E-3</v>
      </c>
      <c r="M108">
        <v>0.10111486377071741</v>
      </c>
      <c r="N108" t="s">
        <v>281</v>
      </c>
      <c r="O108">
        <v>12</v>
      </c>
      <c r="P108" t="str">
        <f t="shared" si="5"/>
        <v>A12</v>
      </c>
    </row>
    <row r="109" spans="2:16" x14ac:dyDescent="0.2">
      <c r="B109">
        <v>15.753</v>
      </c>
      <c r="C109">
        <v>0.72109999999999996</v>
      </c>
      <c r="D109">
        <v>15.752800000000001</v>
      </c>
      <c r="E109" t="s">
        <v>122</v>
      </c>
      <c r="F109" t="s">
        <v>216</v>
      </c>
      <c r="G109">
        <v>78.129750749999999</v>
      </c>
      <c r="H109" t="s">
        <v>262</v>
      </c>
      <c r="I109" t="s">
        <v>267</v>
      </c>
      <c r="J109">
        <v>1</v>
      </c>
      <c r="K109" t="s">
        <v>272</v>
      </c>
      <c r="L109">
        <v>5.9624212838016617E-3</v>
      </c>
      <c r="M109">
        <v>9.5994982669206766E-2</v>
      </c>
      <c r="N109" t="s">
        <v>281</v>
      </c>
      <c r="O109">
        <v>12</v>
      </c>
      <c r="P109" t="str">
        <f t="shared" si="5"/>
        <v>A12</v>
      </c>
    </row>
    <row r="110" spans="2:16" x14ac:dyDescent="0.2">
      <c r="B110">
        <v>15.798999999999999</v>
      </c>
      <c r="C110">
        <v>0.55489999999999995</v>
      </c>
      <c r="D110">
        <v>15.797599999999999</v>
      </c>
      <c r="E110" t="s">
        <v>118</v>
      </c>
      <c r="F110" t="s">
        <v>217</v>
      </c>
      <c r="G110">
        <v>62.516310769999997</v>
      </c>
      <c r="H110" t="s">
        <v>262</v>
      </c>
      <c r="I110" t="s">
        <v>267</v>
      </c>
      <c r="J110">
        <v>1</v>
      </c>
      <c r="K110" t="s">
        <v>271</v>
      </c>
      <c r="L110">
        <v>4.5881952161718788E-3</v>
      </c>
      <c r="M110">
        <v>7.3869942980367254E-2</v>
      </c>
      <c r="N110" t="s">
        <v>281</v>
      </c>
      <c r="O110">
        <v>12</v>
      </c>
      <c r="P110" t="str">
        <f t="shared" si="5"/>
        <v>A12</v>
      </c>
    </row>
    <row r="111" spans="2:16" x14ac:dyDescent="0.2">
      <c r="B111">
        <v>15.847</v>
      </c>
      <c r="C111">
        <v>1.1213</v>
      </c>
      <c r="D111">
        <v>15.8428</v>
      </c>
      <c r="E111" t="s">
        <v>123</v>
      </c>
      <c r="F111" t="s">
        <v>208</v>
      </c>
      <c r="G111">
        <v>77.351929479999995</v>
      </c>
      <c r="H111" t="s">
        <v>262</v>
      </c>
      <c r="I111" t="s">
        <v>263</v>
      </c>
      <c r="J111">
        <v>1</v>
      </c>
      <c r="K111" t="s">
        <v>272</v>
      </c>
      <c r="L111">
        <v>9.271478276975182E-3</v>
      </c>
      <c r="M111">
        <v>0.14927080025930051</v>
      </c>
      <c r="N111" t="s">
        <v>277</v>
      </c>
      <c r="O111">
        <v>11</v>
      </c>
      <c r="P111" t="str">
        <f t="shared" si="5"/>
        <v>B11</v>
      </c>
    </row>
    <row r="112" spans="2:16" x14ac:dyDescent="0.2">
      <c r="B112">
        <v>15.919</v>
      </c>
      <c r="C112">
        <v>0.79139999999999999</v>
      </c>
      <c r="D112">
        <v>15.9155</v>
      </c>
      <c r="E112" t="s">
        <v>121</v>
      </c>
      <c r="F112" t="s">
        <v>216</v>
      </c>
      <c r="G112">
        <v>89.812445890000006</v>
      </c>
      <c r="H112" t="s">
        <v>262</v>
      </c>
      <c r="I112" t="s">
        <v>267</v>
      </c>
      <c r="J112">
        <v>0.80415000000000003</v>
      </c>
      <c r="K112" t="s">
        <v>274</v>
      </c>
      <c r="L112">
        <v>6.5436974122876652E-3</v>
      </c>
      <c r="M112">
        <v>0.13101228419801211</v>
      </c>
      <c r="N112" t="s">
        <v>281</v>
      </c>
      <c r="O112">
        <v>12</v>
      </c>
      <c r="P112" t="str">
        <f t="shared" si="5"/>
        <v>A12</v>
      </c>
    </row>
    <row r="113" spans="2:16" x14ac:dyDescent="0.2">
      <c r="B113">
        <v>16.026</v>
      </c>
      <c r="C113">
        <v>2.8708999999999998</v>
      </c>
      <c r="D113">
        <v>16.023199999999999</v>
      </c>
      <c r="E113" t="s">
        <v>102</v>
      </c>
      <c r="F113" t="s">
        <v>210</v>
      </c>
      <c r="G113">
        <v>90.537834829999994</v>
      </c>
      <c r="H113" t="s">
        <v>262</v>
      </c>
      <c r="I113" t="s">
        <v>267</v>
      </c>
      <c r="J113">
        <v>0.41890000000000011</v>
      </c>
      <c r="K113" t="s">
        <v>275</v>
      </c>
      <c r="L113">
        <v>2.3738060274117581E-2</v>
      </c>
      <c r="M113">
        <v>0.91234846123965885</v>
      </c>
      <c r="N113" t="s">
        <v>281</v>
      </c>
      <c r="O113">
        <v>11</v>
      </c>
      <c r="P113" t="str">
        <f t="shared" si="5"/>
        <v>A11</v>
      </c>
    </row>
    <row r="114" spans="2:16" x14ac:dyDescent="0.2">
      <c r="B114">
        <v>16.11</v>
      </c>
      <c r="C114">
        <v>1.0429999999999999</v>
      </c>
      <c r="D114">
        <v>16.1723</v>
      </c>
      <c r="E114" t="s">
        <v>48</v>
      </c>
      <c r="H114" t="s">
        <v>262</v>
      </c>
      <c r="J114">
        <v>1</v>
      </c>
      <c r="K114" t="s">
        <v>272</v>
      </c>
      <c r="P114" t="str">
        <f t="shared" si="5"/>
        <v/>
      </c>
    </row>
    <row r="115" spans="2:16" x14ac:dyDescent="0.2">
      <c r="B115">
        <v>16.210999999999999</v>
      </c>
      <c r="C115">
        <v>2.0642</v>
      </c>
      <c r="D115">
        <v>16.265499999999999</v>
      </c>
      <c r="E115" t="s">
        <v>48</v>
      </c>
      <c r="H115" t="s">
        <v>262</v>
      </c>
      <c r="J115">
        <v>1</v>
      </c>
      <c r="K115" t="s">
        <v>272</v>
      </c>
      <c r="P115" t="str">
        <f t="shared" si="5"/>
        <v/>
      </c>
    </row>
    <row r="116" spans="2:16" x14ac:dyDescent="0.2">
      <c r="B116">
        <v>16.282</v>
      </c>
      <c r="C116">
        <v>1.0267999999999999</v>
      </c>
      <c r="D116">
        <v>16.275600000000001</v>
      </c>
      <c r="E116" t="s">
        <v>124</v>
      </c>
      <c r="F116" t="s">
        <v>218</v>
      </c>
      <c r="G116">
        <v>81.652788860000001</v>
      </c>
      <c r="H116" t="s">
        <v>262</v>
      </c>
      <c r="I116" t="s">
        <v>267</v>
      </c>
      <c r="J116">
        <v>1</v>
      </c>
      <c r="K116" t="s">
        <v>271</v>
      </c>
      <c r="L116">
        <v>8.4901042493517494E-3</v>
      </c>
      <c r="M116">
        <v>0.1366906784145632</v>
      </c>
      <c r="N116" t="s">
        <v>281</v>
      </c>
      <c r="O116">
        <v>11</v>
      </c>
      <c r="P116" t="str">
        <f t="shared" si="5"/>
        <v>A11</v>
      </c>
    </row>
    <row r="117" spans="2:16" x14ac:dyDescent="0.2">
      <c r="B117">
        <v>16.521000000000001</v>
      </c>
      <c r="C117">
        <v>0.47570000000000001</v>
      </c>
      <c r="D117">
        <v>16.511700000000001</v>
      </c>
      <c r="E117" t="s">
        <v>125</v>
      </c>
      <c r="F117" t="s">
        <v>197</v>
      </c>
      <c r="G117">
        <v>54.67698592</v>
      </c>
      <c r="H117" t="s">
        <v>262</v>
      </c>
      <c r="I117" t="s">
        <v>263</v>
      </c>
      <c r="J117">
        <v>1</v>
      </c>
      <c r="K117" t="s">
        <v>271</v>
      </c>
      <c r="L117">
        <v>3.933329364449384E-3</v>
      </c>
      <c r="M117">
        <v>6.332660276763509E-2</v>
      </c>
      <c r="N117" t="s">
        <v>277</v>
      </c>
      <c r="O117">
        <v>8</v>
      </c>
      <c r="P117" t="str">
        <f t="shared" si="5"/>
        <v>B8</v>
      </c>
    </row>
    <row r="118" spans="2:16" x14ac:dyDescent="0.2">
      <c r="B118">
        <v>16.584</v>
      </c>
      <c r="C118">
        <v>1.25</v>
      </c>
      <c r="D118">
        <v>16.580200000000001</v>
      </c>
      <c r="E118" t="s">
        <v>126</v>
      </c>
      <c r="F118" t="s">
        <v>217</v>
      </c>
      <c r="G118">
        <v>67.915681030000002</v>
      </c>
      <c r="H118" t="s">
        <v>262</v>
      </c>
      <c r="I118" t="s">
        <v>267</v>
      </c>
      <c r="J118">
        <v>1</v>
      </c>
      <c r="K118" t="s">
        <v>271</v>
      </c>
      <c r="L118">
        <v>1.033563528602424E-2</v>
      </c>
      <c r="M118">
        <v>0.16640372810499021</v>
      </c>
      <c r="N118" t="s">
        <v>281</v>
      </c>
      <c r="O118">
        <v>12</v>
      </c>
      <c r="P118" t="str">
        <f t="shared" si="5"/>
        <v>A12</v>
      </c>
    </row>
    <row r="119" spans="2:16" x14ac:dyDescent="0.2">
      <c r="B119">
        <v>16.693000000000001</v>
      </c>
      <c r="C119">
        <v>0.5423</v>
      </c>
      <c r="D119">
        <v>16.691500000000001</v>
      </c>
      <c r="E119" t="s">
        <v>127</v>
      </c>
      <c r="F119" t="s">
        <v>217</v>
      </c>
      <c r="G119">
        <v>72.120569439999997</v>
      </c>
      <c r="H119" t="s">
        <v>262</v>
      </c>
      <c r="I119" t="s">
        <v>267</v>
      </c>
      <c r="J119">
        <v>1</v>
      </c>
      <c r="K119" t="s">
        <v>272</v>
      </c>
      <c r="L119">
        <v>4.4840120124887547E-3</v>
      </c>
      <c r="M119">
        <v>7.2192593401068955E-2</v>
      </c>
      <c r="N119" t="s">
        <v>281</v>
      </c>
      <c r="O119">
        <v>12</v>
      </c>
      <c r="P119" t="str">
        <f t="shared" si="5"/>
        <v>A12</v>
      </c>
    </row>
    <row r="120" spans="2:16" x14ac:dyDescent="0.2">
      <c r="B120">
        <v>16.853000000000002</v>
      </c>
      <c r="C120">
        <v>0.32050000000000001</v>
      </c>
      <c r="D120">
        <v>16.847899999999999</v>
      </c>
      <c r="E120" t="s">
        <v>114</v>
      </c>
      <c r="F120" t="s">
        <v>197</v>
      </c>
      <c r="G120">
        <v>68.27975859</v>
      </c>
      <c r="H120" t="s">
        <v>262</v>
      </c>
      <c r="I120" t="s">
        <v>263</v>
      </c>
      <c r="J120">
        <v>1</v>
      </c>
      <c r="K120" t="s">
        <v>271</v>
      </c>
      <c r="L120">
        <v>2.6500568873366139E-3</v>
      </c>
      <c r="M120">
        <v>4.2665915886119503E-2</v>
      </c>
      <c r="N120" t="s">
        <v>277</v>
      </c>
      <c r="O120">
        <v>8</v>
      </c>
      <c r="P120" t="str">
        <f t="shared" si="5"/>
        <v>B8</v>
      </c>
    </row>
    <row r="121" spans="2:16" x14ac:dyDescent="0.2">
      <c r="B121">
        <v>16.902999999999999</v>
      </c>
      <c r="C121">
        <v>1.0859000000000001</v>
      </c>
      <c r="D121">
        <v>16.913699999999999</v>
      </c>
      <c r="E121" t="s">
        <v>128</v>
      </c>
      <c r="F121" t="s">
        <v>200</v>
      </c>
      <c r="G121">
        <v>61.677078739999999</v>
      </c>
      <c r="H121" t="s">
        <v>262</v>
      </c>
      <c r="I121" t="s">
        <v>263</v>
      </c>
      <c r="J121">
        <v>1</v>
      </c>
      <c r="K121" t="s">
        <v>271</v>
      </c>
      <c r="L121">
        <v>8.9787730856749765E-3</v>
      </c>
      <c r="M121">
        <v>0.14455824667936709</v>
      </c>
      <c r="N121" t="s">
        <v>277</v>
      </c>
      <c r="O121">
        <v>9</v>
      </c>
      <c r="P121" t="str">
        <f t="shared" si="5"/>
        <v>B9</v>
      </c>
    </row>
    <row r="122" spans="2:16" x14ac:dyDescent="0.2">
      <c r="B122">
        <v>16.969000000000001</v>
      </c>
      <c r="C122">
        <v>0.67249999999999999</v>
      </c>
      <c r="D122">
        <v>17.023599999999998</v>
      </c>
      <c r="E122" t="s">
        <v>129</v>
      </c>
      <c r="F122" t="s">
        <v>219</v>
      </c>
      <c r="G122">
        <v>64.858739679999999</v>
      </c>
      <c r="H122" t="s">
        <v>262</v>
      </c>
      <c r="I122" t="s">
        <v>267</v>
      </c>
      <c r="J122">
        <v>1</v>
      </c>
      <c r="K122" t="s">
        <v>272</v>
      </c>
      <c r="L122">
        <v>5.5605717838810393E-3</v>
      </c>
      <c r="M122">
        <v>8.9525205720484738E-2</v>
      </c>
      <c r="N122" t="s">
        <v>281</v>
      </c>
      <c r="O122">
        <v>30</v>
      </c>
      <c r="P122" t="str">
        <f t="shared" si="5"/>
        <v>A30</v>
      </c>
    </row>
    <row r="123" spans="2:16" x14ac:dyDescent="0.2">
      <c r="B123">
        <v>17.021999999999998</v>
      </c>
      <c r="C123">
        <v>0.29339999999999999</v>
      </c>
      <c r="D123">
        <v>17.078099999999999</v>
      </c>
      <c r="E123" t="s">
        <v>130</v>
      </c>
      <c r="F123" t="s">
        <v>220</v>
      </c>
      <c r="G123">
        <v>73.214735180000005</v>
      </c>
      <c r="H123" t="s">
        <v>262</v>
      </c>
      <c r="I123" t="s">
        <v>263</v>
      </c>
      <c r="J123">
        <v>1</v>
      </c>
      <c r="K123" t="s">
        <v>276</v>
      </c>
      <c r="L123">
        <v>2.4259803143356091E-3</v>
      </c>
      <c r="M123">
        <v>3.9058283060803313E-2</v>
      </c>
      <c r="N123" t="s">
        <v>277</v>
      </c>
      <c r="O123">
        <v>14</v>
      </c>
      <c r="P123" t="str">
        <f t="shared" si="5"/>
        <v>B14</v>
      </c>
    </row>
    <row r="124" spans="2:16" x14ac:dyDescent="0.2">
      <c r="B124">
        <v>17.158000000000001</v>
      </c>
      <c r="C124">
        <v>0.59219999999999995</v>
      </c>
      <c r="D124">
        <v>17.148099999999999</v>
      </c>
      <c r="E124" t="s">
        <v>131</v>
      </c>
      <c r="F124" t="s">
        <v>221</v>
      </c>
      <c r="G124">
        <v>61.30727057</v>
      </c>
      <c r="H124" t="s">
        <v>262</v>
      </c>
      <c r="I124" t="s">
        <v>268</v>
      </c>
      <c r="J124">
        <v>1</v>
      </c>
      <c r="K124" t="s">
        <v>272</v>
      </c>
      <c r="L124">
        <v>4.8966105731068424E-3</v>
      </c>
      <c r="M124">
        <v>7.8835430227020165E-2</v>
      </c>
      <c r="N124" t="s">
        <v>282</v>
      </c>
      <c r="O124">
        <v>21</v>
      </c>
      <c r="P124" t="str">
        <f t="shared" si="5"/>
        <v>O21</v>
      </c>
    </row>
    <row r="125" spans="2:16" x14ac:dyDescent="0.2">
      <c r="B125">
        <v>17.256</v>
      </c>
      <c r="C125">
        <v>0.23230000000000001</v>
      </c>
      <c r="D125">
        <v>17.294899999999998</v>
      </c>
      <c r="E125" t="s">
        <v>132</v>
      </c>
      <c r="F125" t="s">
        <v>222</v>
      </c>
      <c r="G125">
        <v>60.433562979999998</v>
      </c>
      <c r="H125" t="s">
        <v>262</v>
      </c>
      <c r="I125" t="s">
        <v>267</v>
      </c>
      <c r="J125">
        <v>1</v>
      </c>
      <c r="K125" t="s">
        <v>272</v>
      </c>
      <c r="L125">
        <v>1.920774461554744E-3</v>
      </c>
      <c r="M125">
        <v>3.0924468831031379E-2</v>
      </c>
      <c r="N125" t="s">
        <v>281</v>
      </c>
      <c r="O125">
        <v>14</v>
      </c>
      <c r="P125" t="str">
        <f t="shared" si="5"/>
        <v>A14</v>
      </c>
    </row>
    <row r="126" spans="2:16" x14ac:dyDescent="0.2">
      <c r="B126">
        <v>17.327000000000002</v>
      </c>
      <c r="C126">
        <v>1.3063</v>
      </c>
      <c r="D126">
        <v>17.320900000000002</v>
      </c>
      <c r="E126" t="s">
        <v>133</v>
      </c>
      <c r="F126" t="s">
        <v>223</v>
      </c>
      <c r="G126">
        <v>70.13144269</v>
      </c>
      <c r="H126" t="s">
        <v>262</v>
      </c>
      <c r="I126" t="s">
        <v>267</v>
      </c>
      <c r="J126">
        <v>1</v>
      </c>
      <c r="K126" t="s">
        <v>272</v>
      </c>
      <c r="L126">
        <v>1.080115229930677E-2</v>
      </c>
      <c r="M126">
        <v>0.173898552018839</v>
      </c>
      <c r="N126" t="s">
        <v>281</v>
      </c>
      <c r="O126">
        <v>13</v>
      </c>
      <c r="P126" t="str">
        <f t="shared" si="5"/>
        <v>A13</v>
      </c>
    </row>
    <row r="127" spans="2:16" x14ac:dyDescent="0.2">
      <c r="B127">
        <v>17.457999999999998</v>
      </c>
      <c r="C127">
        <v>0.62629999999999997</v>
      </c>
      <c r="D127">
        <v>17.478400000000001</v>
      </c>
      <c r="E127" t="s">
        <v>134</v>
      </c>
      <c r="F127" t="s">
        <v>224</v>
      </c>
      <c r="G127">
        <v>61.14160991</v>
      </c>
      <c r="H127" t="s">
        <v>262</v>
      </c>
      <c r="I127" t="s">
        <v>268</v>
      </c>
      <c r="J127">
        <v>1</v>
      </c>
      <c r="K127" t="s">
        <v>272</v>
      </c>
      <c r="L127">
        <v>5.1785667037095844E-3</v>
      </c>
      <c r="M127">
        <v>8.3374923929724301E-2</v>
      </c>
      <c r="N127" t="s">
        <v>282</v>
      </c>
      <c r="O127">
        <v>12</v>
      </c>
      <c r="P127" t="str">
        <f t="shared" si="5"/>
        <v>O12</v>
      </c>
    </row>
    <row r="128" spans="2:16" x14ac:dyDescent="0.2">
      <c r="B128">
        <v>17.658999999999999</v>
      </c>
      <c r="C128">
        <v>0.54490000000000005</v>
      </c>
      <c r="D128">
        <v>17.683199999999999</v>
      </c>
      <c r="E128" t="s">
        <v>48</v>
      </c>
      <c r="H128" t="s">
        <v>262</v>
      </c>
      <c r="J128">
        <v>1</v>
      </c>
      <c r="K128" t="s">
        <v>272</v>
      </c>
      <c r="P128" t="str">
        <f t="shared" si="5"/>
        <v/>
      </c>
    </row>
    <row r="129" spans="2:16" x14ac:dyDescent="0.2">
      <c r="B129">
        <v>17.751000000000001</v>
      </c>
      <c r="C129">
        <v>1.5319</v>
      </c>
      <c r="D129">
        <v>17.751100000000001</v>
      </c>
      <c r="E129" t="s">
        <v>135</v>
      </c>
      <c r="F129" t="s">
        <v>225</v>
      </c>
      <c r="G129">
        <v>96.199235049999999</v>
      </c>
      <c r="H129" t="s">
        <v>262</v>
      </c>
      <c r="I129" t="s">
        <v>267</v>
      </c>
      <c r="J129">
        <v>1</v>
      </c>
      <c r="K129" t="s">
        <v>272</v>
      </c>
      <c r="L129">
        <v>1.2666527755728419E-2</v>
      </c>
      <c r="M129">
        <v>0.2039310968672276</v>
      </c>
      <c r="N129" t="s">
        <v>281</v>
      </c>
      <c r="O129">
        <v>12</v>
      </c>
      <c r="P129" t="str">
        <f t="shared" si="5"/>
        <v>A12</v>
      </c>
    </row>
    <row r="130" spans="2:16" x14ac:dyDescent="0.2">
      <c r="B130">
        <v>17.923999999999999</v>
      </c>
      <c r="C130">
        <v>120.9408</v>
      </c>
      <c r="D130">
        <v>17.9224</v>
      </c>
      <c r="E130" t="s">
        <v>23</v>
      </c>
      <c r="F130" t="s">
        <v>226</v>
      </c>
      <c r="G130">
        <v>97.412274429999997</v>
      </c>
      <c r="H130" t="s">
        <v>262</v>
      </c>
      <c r="I130" t="s">
        <v>267</v>
      </c>
      <c r="J130">
        <v>1</v>
      </c>
      <c r="K130" t="s">
        <v>272</v>
      </c>
      <c r="N130" t="s">
        <v>281</v>
      </c>
      <c r="O130">
        <v>18</v>
      </c>
      <c r="P130" t="str">
        <f t="shared" si="5"/>
        <v>A18</v>
      </c>
    </row>
    <row r="131" spans="2:16" x14ac:dyDescent="0.2">
      <c r="B131">
        <v>17.995000000000001</v>
      </c>
      <c r="C131">
        <v>0.23860000000000001</v>
      </c>
      <c r="D131">
        <v>18.038</v>
      </c>
      <c r="E131" t="s">
        <v>136</v>
      </c>
      <c r="F131" t="s">
        <v>222</v>
      </c>
      <c r="G131">
        <v>60.385400969999999</v>
      </c>
      <c r="H131" t="s">
        <v>262</v>
      </c>
      <c r="I131" t="s">
        <v>267</v>
      </c>
      <c r="J131">
        <v>1</v>
      </c>
      <c r="K131" t="s">
        <v>271</v>
      </c>
      <c r="L131">
        <v>1.9728660633963062E-3</v>
      </c>
      <c r="M131">
        <v>3.1763143620680542E-2</v>
      </c>
      <c r="N131" t="s">
        <v>281</v>
      </c>
      <c r="O131">
        <v>14</v>
      </c>
      <c r="P131" t="str">
        <f t="shared" si="5"/>
        <v>A14</v>
      </c>
    </row>
    <row r="132" spans="2:16" x14ac:dyDescent="0.2">
      <c r="B132">
        <v>18.041</v>
      </c>
      <c r="C132">
        <v>0.51</v>
      </c>
      <c r="D132">
        <v>18.078399999999998</v>
      </c>
      <c r="E132" t="s">
        <v>48</v>
      </c>
      <c r="H132" t="s">
        <v>262</v>
      </c>
      <c r="J132">
        <v>1</v>
      </c>
      <c r="K132" t="s">
        <v>272</v>
      </c>
      <c r="P132" t="str">
        <f t="shared" si="5"/>
        <v/>
      </c>
    </row>
    <row r="133" spans="2:16" x14ac:dyDescent="0.2">
      <c r="B133">
        <v>18.161999999999999</v>
      </c>
      <c r="C133">
        <v>0.3337</v>
      </c>
      <c r="D133">
        <v>18.1614</v>
      </c>
      <c r="E133" t="s">
        <v>136</v>
      </c>
      <c r="F133" t="s">
        <v>222</v>
      </c>
      <c r="G133">
        <v>59.897507089999998</v>
      </c>
      <c r="H133" t="s">
        <v>262</v>
      </c>
      <c r="I133" t="s">
        <v>267</v>
      </c>
      <c r="J133">
        <v>1</v>
      </c>
      <c r="K133" t="s">
        <v>271</v>
      </c>
      <c r="L133">
        <v>2.7592011959570299E-3</v>
      </c>
      <c r="M133">
        <v>4.4423139254908192E-2</v>
      </c>
      <c r="N133" t="s">
        <v>281</v>
      </c>
      <c r="O133">
        <v>14</v>
      </c>
      <c r="P133" t="str">
        <f t="shared" si="5"/>
        <v>A14</v>
      </c>
    </row>
    <row r="134" spans="2:16" x14ac:dyDescent="0.2">
      <c r="B134">
        <v>18.198</v>
      </c>
      <c r="C134">
        <v>0.35189999999999999</v>
      </c>
      <c r="D134">
        <v>18.210599999999999</v>
      </c>
      <c r="E134" t="s">
        <v>137</v>
      </c>
      <c r="F134" t="s">
        <v>225</v>
      </c>
      <c r="G134">
        <v>78.897969180000004</v>
      </c>
      <c r="H134" t="s">
        <v>262</v>
      </c>
      <c r="I134" t="s">
        <v>267</v>
      </c>
      <c r="J134">
        <v>1</v>
      </c>
      <c r="K134" t="s">
        <v>271</v>
      </c>
      <c r="L134">
        <v>2.909688045721543E-3</v>
      </c>
      <c r="M134">
        <v>4.6845977536116849E-2</v>
      </c>
      <c r="N134" t="s">
        <v>281</v>
      </c>
      <c r="O134">
        <v>12</v>
      </c>
      <c r="P134" t="str">
        <f t="shared" si="5"/>
        <v>A12</v>
      </c>
    </row>
    <row r="135" spans="2:16" x14ac:dyDescent="0.2">
      <c r="B135">
        <v>18.256</v>
      </c>
      <c r="C135">
        <v>0.2787</v>
      </c>
      <c r="D135">
        <v>18.2453</v>
      </c>
      <c r="E135" t="s">
        <v>138</v>
      </c>
      <c r="F135" t="s">
        <v>200</v>
      </c>
      <c r="G135">
        <v>60.991819769999999</v>
      </c>
      <c r="H135" t="s">
        <v>262</v>
      </c>
      <c r="I135" t="s">
        <v>263</v>
      </c>
      <c r="J135">
        <v>1</v>
      </c>
      <c r="K135" t="s">
        <v>271</v>
      </c>
      <c r="L135">
        <v>2.3044332433719639E-3</v>
      </c>
      <c r="M135">
        <v>3.7101375218288622E-2</v>
      </c>
      <c r="N135" t="s">
        <v>277</v>
      </c>
      <c r="O135">
        <v>9</v>
      </c>
      <c r="P135" t="str">
        <f t="shared" ref="P135:P198" si="7">_xlfn.CONCAT(I135,O135)</f>
        <v>B9</v>
      </c>
    </row>
    <row r="136" spans="2:16" x14ac:dyDescent="0.2">
      <c r="B136">
        <v>18.29</v>
      </c>
      <c r="C136">
        <v>0.28439999999999999</v>
      </c>
      <c r="D136">
        <v>18.2897</v>
      </c>
      <c r="E136" t="s">
        <v>132</v>
      </c>
      <c r="F136" t="s">
        <v>222</v>
      </c>
      <c r="G136">
        <v>72.693246759999994</v>
      </c>
      <c r="H136" t="s">
        <v>262</v>
      </c>
      <c r="I136" t="s">
        <v>267</v>
      </c>
      <c r="J136">
        <v>1</v>
      </c>
      <c r="K136" t="s">
        <v>272</v>
      </c>
      <c r="L136">
        <v>2.3515637402762349E-3</v>
      </c>
      <c r="M136">
        <v>3.7860176218447381E-2</v>
      </c>
      <c r="N136" t="s">
        <v>281</v>
      </c>
      <c r="O136">
        <v>14</v>
      </c>
      <c r="P136" t="str">
        <f t="shared" si="7"/>
        <v>A14</v>
      </c>
    </row>
    <row r="137" spans="2:16" x14ac:dyDescent="0.2">
      <c r="B137">
        <v>18.347999999999999</v>
      </c>
      <c r="C137">
        <v>0.48870000000000002</v>
      </c>
      <c r="D137">
        <v>18.343800000000002</v>
      </c>
      <c r="E137" t="s">
        <v>98</v>
      </c>
      <c r="F137" t="s">
        <v>204</v>
      </c>
      <c r="G137">
        <v>73.853149529999996</v>
      </c>
      <c r="H137" t="s">
        <v>262</v>
      </c>
      <c r="I137" t="s">
        <v>263</v>
      </c>
      <c r="J137">
        <v>1</v>
      </c>
      <c r="K137" t="s">
        <v>271</v>
      </c>
      <c r="L137">
        <v>4.040819971424036E-3</v>
      </c>
      <c r="M137">
        <v>6.5057201539926987E-2</v>
      </c>
      <c r="N137" t="s">
        <v>277</v>
      </c>
      <c r="O137">
        <v>10</v>
      </c>
      <c r="P137" t="str">
        <f t="shared" si="7"/>
        <v>B10</v>
      </c>
    </row>
    <row r="138" spans="2:16" x14ac:dyDescent="0.2">
      <c r="B138">
        <v>18.440000000000001</v>
      </c>
      <c r="C138">
        <v>0.86339999999999995</v>
      </c>
      <c r="D138">
        <v>18.442599999999999</v>
      </c>
      <c r="E138" t="s">
        <v>136</v>
      </c>
      <c r="F138" t="s">
        <v>222</v>
      </c>
      <c r="G138">
        <v>62.435427249999996</v>
      </c>
      <c r="H138" t="s">
        <v>262</v>
      </c>
      <c r="I138" t="s">
        <v>267</v>
      </c>
      <c r="J138">
        <v>1</v>
      </c>
      <c r="K138" t="s">
        <v>271</v>
      </c>
      <c r="L138">
        <v>7.139030004762661E-3</v>
      </c>
      <c r="M138">
        <v>0.11493838307667879</v>
      </c>
      <c r="N138" t="s">
        <v>281</v>
      </c>
      <c r="O138">
        <v>14</v>
      </c>
      <c r="P138" t="str">
        <f t="shared" si="7"/>
        <v>A14</v>
      </c>
    </row>
    <row r="139" spans="2:16" x14ac:dyDescent="0.2">
      <c r="B139">
        <v>18.545999999999999</v>
      </c>
      <c r="C139">
        <v>0.98750000000000004</v>
      </c>
      <c r="D139">
        <v>18.564</v>
      </c>
      <c r="E139" t="s">
        <v>139</v>
      </c>
      <c r="F139" t="s">
        <v>223</v>
      </c>
      <c r="G139">
        <v>65.470823199999998</v>
      </c>
      <c r="H139" t="s">
        <v>262</v>
      </c>
      <c r="I139" t="s">
        <v>267</v>
      </c>
      <c r="J139">
        <v>1</v>
      </c>
      <c r="K139" t="s">
        <v>271</v>
      </c>
      <c r="L139">
        <v>8.1651518759591479E-3</v>
      </c>
      <c r="M139">
        <v>0.1314589452029423</v>
      </c>
      <c r="N139" t="s">
        <v>281</v>
      </c>
      <c r="O139">
        <v>13</v>
      </c>
      <c r="P139" t="str">
        <f t="shared" si="7"/>
        <v>A13</v>
      </c>
    </row>
    <row r="140" spans="2:16" x14ac:dyDescent="0.2">
      <c r="B140">
        <v>18.643000000000001</v>
      </c>
      <c r="C140">
        <v>0.30830000000000002</v>
      </c>
      <c r="D140">
        <v>18.633299999999998</v>
      </c>
      <c r="E140" t="s">
        <v>48</v>
      </c>
      <c r="H140" t="s">
        <v>262</v>
      </c>
      <c r="J140">
        <v>1</v>
      </c>
      <c r="K140" t="s">
        <v>272</v>
      </c>
      <c r="P140" t="str">
        <f t="shared" si="7"/>
        <v/>
      </c>
    </row>
    <row r="141" spans="2:16" x14ac:dyDescent="0.2">
      <c r="B141">
        <v>18.771999999999998</v>
      </c>
      <c r="C141">
        <v>0.13550000000000001</v>
      </c>
      <c r="D141">
        <v>18.7623</v>
      </c>
      <c r="E141" t="s">
        <v>140</v>
      </c>
      <c r="F141" t="s">
        <v>227</v>
      </c>
      <c r="G141">
        <v>64.061840900000007</v>
      </c>
      <c r="H141" t="s">
        <v>262</v>
      </c>
      <c r="I141" t="s">
        <v>267</v>
      </c>
      <c r="J141">
        <v>1</v>
      </c>
      <c r="K141" t="s">
        <v>272</v>
      </c>
      <c r="L141">
        <v>1.1203828650050271E-3</v>
      </c>
      <c r="M141">
        <v>1.8038164126580939E-2</v>
      </c>
      <c r="N141" t="s">
        <v>281</v>
      </c>
      <c r="O141">
        <v>14</v>
      </c>
      <c r="P141" t="str">
        <f t="shared" si="7"/>
        <v>A14</v>
      </c>
    </row>
    <row r="142" spans="2:16" x14ac:dyDescent="0.2">
      <c r="B142">
        <v>18.815999999999999</v>
      </c>
      <c r="C142">
        <v>1.2678</v>
      </c>
      <c r="D142">
        <v>18.8169</v>
      </c>
      <c r="E142" t="s">
        <v>23</v>
      </c>
      <c r="F142" t="s">
        <v>226</v>
      </c>
      <c r="G142">
        <v>71.701874059999994</v>
      </c>
      <c r="H142" t="s">
        <v>262</v>
      </c>
      <c r="I142" t="s">
        <v>267</v>
      </c>
      <c r="J142">
        <v>1</v>
      </c>
      <c r="K142" t="s">
        <v>272</v>
      </c>
      <c r="N142" t="s">
        <v>281</v>
      </c>
      <c r="O142">
        <v>18</v>
      </c>
      <c r="P142" t="str">
        <f t="shared" si="7"/>
        <v>A18</v>
      </c>
    </row>
    <row r="143" spans="2:16" x14ac:dyDescent="0.2">
      <c r="B143">
        <v>18.891999999999999</v>
      </c>
      <c r="C143">
        <v>1.0076000000000001</v>
      </c>
      <c r="D143">
        <v>18.8873</v>
      </c>
      <c r="E143" t="s">
        <v>141</v>
      </c>
      <c r="F143" t="s">
        <v>222</v>
      </c>
      <c r="G143">
        <v>77.201437339999998</v>
      </c>
      <c r="H143" t="s">
        <v>262</v>
      </c>
      <c r="I143" t="s">
        <v>267</v>
      </c>
      <c r="J143">
        <v>1</v>
      </c>
      <c r="K143" t="s">
        <v>271</v>
      </c>
      <c r="L143">
        <v>8.3313488913584182E-3</v>
      </c>
      <c r="M143">
        <v>0.13413471715087061</v>
      </c>
      <c r="N143" t="s">
        <v>281</v>
      </c>
      <c r="O143">
        <v>14</v>
      </c>
      <c r="P143" t="str">
        <f t="shared" si="7"/>
        <v>A14</v>
      </c>
    </row>
    <row r="144" spans="2:16" x14ac:dyDescent="0.2">
      <c r="B144">
        <v>19.059000000000001</v>
      </c>
      <c r="C144">
        <v>0.32800000000000001</v>
      </c>
      <c r="D144">
        <v>19.0212</v>
      </c>
      <c r="E144" t="s">
        <v>48</v>
      </c>
      <c r="H144" t="s">
        <v>262</v>
      </c>
      <c r="J144">
        <v>1</v>
      </c>
      <c r="K144" t="s">
        <v>272</v>
      </c>
      <c r="P144" t="str">
        <f t="shared" si="7"/>
        <v/>
      </c>
    </row>
    <row r="145" spans="2:16" x14ac:dyDescent="0.2">
      <c r="B145">
        <v>19.143000000000001</v>
      </c>
      <c r="C145">
        <v>0.33650000000000002</v>
      </c>
      <c r="D145">
        <v>19.179300000000001</v>
      </c>
      <c r="E145" t="s">
        <v>48</v>
      </c>
      <c r="H145" t="s">
        <v>262</v>
      </c>
      <c r="J145">
        <v>1</v>
      </c>
      <c r="K145" t="s">
        <v>272</v>
      </c>
      <c r="P145" t="str">
        <f t="shared" si="7"/>
        <v/>
      </c>
    </row>
    <row r="146" spans="2:16" x14ac:dyDescent="0.2">
      <c r="B146">
        <v>19.262</v>
      </c>
      <c r="C146">
        <v>1.7844</v>
      </c>
      <c r="D146">
        <v>19.276599999999998</v>
      </c>
      <c r="E146" t="s">
        <v>86</v>
      </c>
      <c r="F146" t="s">
        <v>207</v>
      </c>
      <c r="G146">
        <v>59.137933250000003</v>
      </c>
      <c r="H146" t="s">
        <v>262</v>
      </c>
      <c r="I146" t="s">
        <v>267</v>
      </c>
      <c r="J146">
        <v>0.39050000000000012</v>
      </c>
      <c r="K146" t="s">
        <v>275</v>
      </c>
      <c r="L146">
        <v>1.4754326083505321E-2</v>
      </c>
      <c r="M146">
        <v>0.60830896272582746</v>
      </c>
      <c r="N146" t="s">
        <v>281</v>
      </c>
      <c r="O146">
        <v>9</v>
      </c>
      <c r="P146" t="str">
        <f t="shared" si="7"/>
        <v>A9</v>
      </c>
    </row>
    <row r="147" spans="2:16" x14ac:dyDescent="0.2">
      <c r="B147">
        <v>19.327000000000002</v>
      </c>
      <c r="C147">
        <v>2.1177999999999999</v>
      </c>
      <c r="D147">
        <v>19.354199999999999</v>
      </c>
      <c r="E147" t="s">
        <v>129</v>
      </c>
      <c r="F147" t="s">
        <v>219</v>
      </c>
      <c r="G147">
        <v>62.464351700000002</v>
      </c>
      <c r="H147" t="s">
        <v>262</v>
      </c>
      <c r="I147" t="s">
        <v>267</v>
      </c>
      <c r="J147">
        <v>1</v>
      </c>
      <c r="K147" t="s">
        <v>272</v>
      </c>
      <c r="L147">
        <v>1.75110467269937E-2</v>
      </c>
      <c r="M147">
        <v>0.28192785230459871</v>
      </c>
      <c r="N147" t="s">
        <v>281</v>
      </c>
      <c r="O147">
        <v>30</v>
      </c>
      <c r="P147" t="str">
        <f t="shared" si="7"/>
        <v>A30</v>
      </c>
    </row>
    <row r="148" spans="2:16" x14ac:dyDescent="0.2">
      <c r="B148">
        <v>19.433</v>
      </c>
      <c r="C148">
        <v>8.1900000000000001E-2</v>
      </c>
      <c r="D148">
        <v>19.486000000000001</v>
      </c>
      <c r="E148" t="s">
        <v>142</v>
      </c>
      <c r="F148" t="s">
        <v>228</v>
      </c>
      <c r="G148">
        <v>60.764575309999998</v>
      </c>
      <c r="H148" t="s">
        <v>262</v>
      </c>
      <c r="I148" t="s">
        <v>267</v>
      </c>
      <c r="J148">
        <v>1</v>
      </c>
      <c r="K148" t="s">
        <v>272</v>
      </c>
      <c r="L148">
        <v>6.7719082394030806E-4</v>
      </c>
      <c r="M148">
        <v>1.0902772265438961E-2</v>
      </c>
      <c r="N148" t="s">
        <v>281</v>
      </c>
      <c r="O148">
        <v>15</v>
      </c>
      <c r="P148" t="str">
        <f t="shared" si="7"/>
        <v>A15</v>
      </c>
    </row>
    <row r="149" spans="2:16" x14ac:dyDescent="0.2">
      <c r="B149">
        <v>19.559999999999999</v>
      </c>
      <c r="C149">
        <v>0.99390000000000001</v>
      </c>
      <c r="D149">
        <v>19.557700000000001</v>
      </c>
      <c r="E149" t="s">
        <v>143</v>
      </c>
      <c r="F149" t="s">
        <v>229</v>
      </c>
      <c r="G149">
        <v>94.872688280000006</v>
      </c>
      <c r="H149" t="s">
        <v>262</v>
      </c>
      <c r="I149" t="s">
        <v>267</v>
      </c>
      <c r="J149">
        <v>1</v>
      </c>
      <c r="K149" t="s">
        <v>271</v>
      </c>
      <c r="L149">
        <v>8.2180703286235911E-3</v>
      </c>
      <c r="M149">
        <v>0.13231093229083979</v>
      </c>
      <c r="N149" t="s">
        <v>281</v>
      </c>
      <c r="O149">
        <v>13</v>
      </c>
      <c r="P149" t="str">
        <f t="shared" si="7"/>
        <v>A13</v>
      </c>
    </row>
    <row r="150" spans="2:16" x14ac:dyDescent="0.2">
      <c r="B150">
        <v>19.614000000000001</v>
      </c>
      <c r="C150">
        <v>0.1326</v>
      </c>
      <c r="D150">
        <v>19.622</v>
      </c>
      <c r="E150" t="s">
        <v>144</v>
      </c>
      <c r="F150" t="s">
        <v>230</v>
      </c>
      <c r="G150">
        <v>71.60182159</v>
      </c>
      <c r="H150" t="s">
        <v>262</v>
      </c>
      <c r="I150" t="s">
        <v>268</v>
      </c>
      <c r="J150">
        <v>1</v>
      </c>
      <c r="K150" t="s">
        <v>272</v>
      </c>
      <c r="L150">
        <v>1.096404191141451E-3</v>
      </c>
      <c r="M150">
        <v>1.765210747737736E-2</v>
      </c>
      <c r="N150" t="s">
        <v>282</v>
      </c>
      <c r="O150">
        <v>23</v>
      </c>
      <c r="P150" t="str">
        <f t="shared" si="7"/>
        <v>O23</v>
      </c>
    </row>
    <row r="151" spans="2:16" x14ac:dyDescent="0.2">
      <c r="B151">
        <v>19.73</v>
      </c>
      <c r="C151">
        <v>2.7029999999999998</v>
      </c>
      <c r="D151">
        <v>19.757400000000001</v>
      </c>
      <c r="E151" t="s">
        <v>143</v>
      </c>
      <c r="F151" t="s">
        <v>229</v>
      </c>
      <c r="G151">
        <v>83.861005579999997</v>
      </c>
      <c r="H151" t="s">
        <v>262</v>
      </c>
      <c r="I151" t="s">
        <v>267</v>
      </c>
      <c r="J151">
        <v>1</v>
      </c>
      <c r="K151" t="s">
        <v>271</v>
      </c>
      <c r="L151">
        <v>2.234977774249881E-2</v>
      </c>
      <c r="M151">
        <v>0.35983142165423088</v>
      </c>
      <c r="N151" t="s">
        <v>281</v>
      </c>
      <c r="O151">
        <v>13</v>
      </c>
      <c r="P151" t="str">
        <f t="shared" si="7"/>
        <v>A13</v>
      </c>
    </row>
    <row r="152" spans="2:16" x14ac:dyDescent="0.2">
      <c r="B152">
        <v>19.948</v>
      </c>
      <c r="C152">
        <v>1.0398000000000001</v>
      </c>
      <c r="D152">
        <v>19.945499999999999</v>
      </c>
      <c r="E152" t="s">
        <v>145</v>
      </c>
      <c r="F152" t="s">
        <v>229</v>
      </c>
      <c r="G152">
        <v>67.583040870000005</v>
      </c>
      <c r="H152" t="s">
        <v>262</v>
      </c>
      <c r="I152" t="s">
        <v>267</v>
      </c>
      <c r="J152">
        <v>1</v>
      </c>
      <c r="K152" t="s">
        <v>271</v>
      </c>
      <c r="L152">
        <v>8.5975948563264022E-3</v>
      </c>
      <c r="M152">
        <v>0.1384212771868551</v>
      </c>
      <c r="N152" t="s">
        <v>281</v>
      </c>
      <c r="O152">
        <v>13</v>
      </c>
      <c r="P152" t="str">
        <f t="shared" si="7"/>
        <v>A13</v>
      </c>
    </row>
    <row r="153" spans="2:16" x14ac:dyDescent="0.2">
      <c r="B153">
        <v>20.111999999999998</v>
      </c>
      <c r="C153">
        <v>0.82420000000000004</v>
      </c>
      <c r="D153">
        <v>20.079799999999999</v>
      </c>
      <c r="E153" t="s">
        <v>48</v>
      </c>
      <c r="H153" t="s">
        <v>262</v>
      </c>
      <c r="J153">
        <v>1</v>
      </c>
      <c r="K153" t="s">
        <v>272</v>
      </c>
      <c r="P153" t="str">
        <f t="shared" si="7"/>
        <v/>
      </c>
    </row>
    <row r="154" spans="2:16" x14ac:dyDescent="0.2">
      <c r="B154">
        <v>20.172999999999998</v>
      </c>
      <c r="C154">
        <v>0.1716</v>
      </c>
      <c r="D154">
        <v>20.165900000000001</v>
      </c>
      <c r="E154" t="s">
        <v>146</v>
      </c>
      <c r="F154" t="s">
        <v>231</v>
      </c>
      <c r="G154">
        <v>51.543720800000003</v>
      </c>
      <c r="H154" t="s">
        <v>262</v>
      </c>
      <c r="I154" t="s">
        <v>267</v>
      </c>
      <c r="J154">
        <v>1</v>
      </c>
      <c r="K154" t="s">
        <v>272</v>
      </c>
      <c r="L154">
        <v>1.418876012065407E-3</v>
      </c>
      <c r="M154">
        <v>2.2843903794253061E-2</v>
      </c>
      <c r="N154" t="s">
        <v>281</v>
      </c>
      <c r="O154">
        <v>15</v>
      </c>
      <c r="P154" t="str">
        <f t="shared" si="7"/>
        <v>A15</v>
      </c>
    </row>
    <row r="155" spans="2:16" x14ac:dyDescent="0.2">
      <c r="B155">
        <v>20.228999999999999</v>
      </c>
      <c r="C155">
        <v>0.56940000000000002</v>
      </c>
      <c r="D155">
        <v>20.226299999999998</v>
      </c>
      <c r="E155" t="s">
        <v>147</v>
      </c>
      <c r="F155" t="s">
        <v>232</v>
      </c>
      <c r="G155">
        <v>76.277086499999996</v>
      </c>
      <c r="H155" t="s">
        <v>262</v>
      </c>
      <c r="I155" t="s">
        <v>267</v>
      </c>
      <c r="J155">
        <v>1</v>
      </c>
      <c r="K155" t="s">
        <v>271</v>
      </c>
      <c r="L155">
        <v>4.7080885854897609E-3</v>
      </c>
      <c r="M155">
        <v>7.5800226226385159E-2</v>
      </c>
      <c r="N155" t="s">
        <v>281</v>
      </c>
      <c r="O155">
        <v>14</v>
      </c>
      <c r="P155" t="str">
        <f t="shared" si="7"/>
        <v>A14</v>
      </c>
    </row>
    <row r="156" spans="2:16" x14ac:dyDescent="0.2">
      <c r="B156">
        <v>20.465</v>
      </c>
      <c r="C156">
        <v>0.77669999999999995</v>
      </c>
      <c r="D156">
        <v>20.47</v>
      </c>
      <c r="E156" t="s">
        <v>148</v>
      </c>
      <c r="F156" t="s">
        <v>228</v>
      </c>
      <c r="G156">
        <v>53.38052777</v>
      </c>
      <c r="H156" t="s">
        <v>262</v>
      </c>
      <c r="I156" t="s">
        <v>267</v>
      </c>
      <c r="J156">
        <v>1</v>
      </c>
      <c r="K156" t="s">
        <v>272</v>
      </c>
      <c r="L156">
        <v>6.4221503413240191E-3</v>
      </c>
      <c r="M156">
        <v>0.1033966204953167</v>
      </c>
      <c r="N156" t="s">
        <v>281</v>
      </c>
      <c r="O156">
        <v>15</v>
      </c>
      <c r="P156" t="str">
        <f t="shared" si="7"/>
        <v>A15</v>
      </c>
    </row>
    <row r="157" spans="2:16" x14ac:dyDescent="0.2">
      <c r="B157">
        <v>20.556000000000001</v>
      </c>
      <c r="C157">
        <v>0.23710000000000001</v>
      </c>
      <c r="D157">
        <v>20.6</v>
      </c>
      <c r="E157" t="s">
        <v>147</v>
      </c>
      <c r="F157" t="s">
        <v>232</v>
      </c>
      <c r="G157">
        <v>55.712091970000003</v>
      </c>
      <c r="H157" t="s">
        <v>262</v>
      </c>
      <c r="I157" t="s">
        <v>267</v>
      </c>
      <c r="J157">
        <v>1</v>
      </c>
      <c r="K157" t="s">
        <v>271</v>
      </c>
      <c r="L157">
        <v>1.960463301053077E-3</v>
      </c>
      <c r="M157">
        <v>3.1563459146954548E-2</v>
      </c>
      <c r="N157" t="s">
        <v>281</v>
      </c>
      <c r="O157">
        <v>14</v>
      </c>
      <c r="P157" t="str">
        <f t="shared" si="7"/>
        <v>A14</v>
      </c>
    </row>
    <row r="158" spans="2:16" x14ac:dyDescent="0.2">
      <c r="B158">
        <v>20.602</v>
      </c>
      <c r="C158">
        <v>0.54090000000000005</v>
      </c>
      <c r="D158">
        <v>20.614100000000001</v>
      </c>
      <c r="E158" t="s">
        <v>149</v>
      </c>
      <c r="F158" t="s">
        <v>233</v>
      </c>
      <c r="G158">
        <v>57.258480919999997</v>
      </c>
      <c r="H158" t="s">
        <v>262</v>
      </c>
      <c r="I158" t="s">
        <v>268</v>
      </c>
      <c r="J158">
        <v>1</v>
      </c>
      <c r="K158" t="s">
        <v>272</v>
      </c>
      <c r="L158">
        <v>4.4724361009684079E-3</v>
      </c>
      <c r="M158">
        <v>7.2006221225591374E-2</v>
      </c>
      <c r="N158" t="s">
        <v>282</v>
      </c>
      <c r="O158">
        <v>17</v>
      </c>
      <c r="P158" t="str">
        <f t="shared" si="7"/>
        <v>O17</v>
      </c>
    </row>
    <row r="159" spans="2:16" x14ac:dyDescent="0.2">
      <c r="B159">
        <v>20.692</v>
      </c>
      <c r="C159">
        <v>1.7748999999999999</v>
      </c>
      <c r="D159">
        <v>20.709900000000001</v>
      </c>
      <c r="E159" t="s">
        <v>48</v>
      </c>
      <c r="H159" t="s">
        <v>262</v>
      </c>
      <c r="J159">
        <v>1</v>
      </c>
      <c r="K159" t="s">
        <v>272</v>
      </c>
      <c r="P159" t="str">
        <f t="shared" si="7"/>
        <v/>
      </c>
    </row>
    <row r="160" spans="2:16" x14ac:dyDescent="0.2">
      <c r="B160">
        <v>20.827999999999999</v>
      </c>
      <c r="C160">
        <v>7.4200000000000002E-2</v>
      </c>
      <c r="D160">
        <v>20.823499999999999</v>
      </c>
      <c r="E160" t="s">
        <v>150</v>
      </c>
      <c r="F160" t="s">
        <v>234</v>
      </c>
      <c r="G160">
        <v>62.634172380000003</v>
      </c>
      <c r="H160" t="s">
        <v>262</v>
      </c>
      <c r="I160" t="s">
        <v>268</v>
      </c>
      <c r="J160">
        <v>1</v>
      </c>
      <c r="K160" t="s">
        <v>272</v>
      </c>
      <c r="L160">
        <v>6.1352331057839876E-4</v>
      </c>
      <c r="M160">
        <v>9.8777253003122217E-3</v>
      </c>
      <c r="N160" t="s">
        <v>282</v>
      </c>
      <c r="O160">
        <v>13</v>
      </c>
      <c r="P160" t="str">
        <f t="shared" si="7"/>
        <v>O13</v>
      </c>
    </row>
    <row r="161" spans="2:16" x14ac:dyDescent="0.2">
      <c r="B161">
        <v>20.948</v>
      </c>
      <c r="C161">
        <v>1.5293000000000001</v>
      </c>
      <c r="D161">
        <v>20.946300000000001</v>
      </c>
      <c r="E161" t="s">
        <v>147</v>
      </c>
      <c r="F161" t="s">
        <v>232</v>
      </c>
      <c r="G161">
        <v>94.333251880000006</v>
      </c>
      <c r="H161" t="s">
        <v>262</v>
      </c>
      <c r="I161" t="s">
        <v>267</v>
      </c>
      <c r="J161">
        <v>1</v>
      </c>
      <c r="K161" t="s">
        <v>271</v>
      </c>
      <c r="L161">
        <v>1.2645029634333491E-2</v>
      </c>
      <c r="M161">
        <v>0.20358497711276929</v>
      </c>
      <c r="N161" t="s">
        <v>281</v>
      </c>
      <c r="O161">
        <v>14</v>
      </c>
      <c r="P161" t="str">
        <f t="shared" si="7"/>
        <v>A14</v>
      </c>
    </row>
    <row r="162" spans="2:16" x14ac:dyDescent="0.2">
      <c r="B162">
        <v>21.003</v>
      </c>
      <c r="C162">
        <v>9.4700000000000006E-2</v>
      </c>
      <c r="D162">
        <v>21.026399999999999</v>
      </c>
      <c r="E162" t="s">
        <v>151</v>
      </c>
      <c r="F162" t="s">
        <v>235</v>
      </c>
      <c r="G162">
        <v>71.243670190000003</v>
      </c>
      <c r="H162" t="s">
        <v>262</v>
      </c>
      <c r="I162" t="s">
        <v>267</v>
      </c>
      <c r="J162">
        <v>1</v>
      </c>
      <c r="K162" t="s">
        <v>271</v>
      </c>
      <c r="L162">
        <v>7.830277292691963E-4</v>
      </c>
      <c r="M162">
        <v>1.260674644123406E-2</v>
      </c>
      <c r="N162" t="s">
        <v>281</v>
      </c>
      <c r="O162">
        <v>15</v>
      </c>
      <c r="P162" t="str">
        <f t="shared" si="7"/>
        <v>A15</v>
      </c>
    </row>
    <row r="163" spans="2:16" x14ac:dyDescent="0.2">
      <c r="B163">
        <v>21.033000000000001</v>
      </c>
      <c r="C163">
        <v>0.2152</v>
      </c>
      <c r="D163">
        <v>21.0593</v>
      </c>
      <c r="E163" t="s">
        <v>48</v>
      </c>
      <c r="H163" t="s">
        <v>262</v>
      </c>
      <c r="J163">
        <v>1</v>
      </c>
      <c r="K163" t="s">
        <v>272</v>
      </c>
      <c r="P163" t="str">
        <f t="shared" si="7"/>
        <v/>
      </c>
    </row>
    <row r="164" spans="2:16" x14ac:dyDescent="0.2">
      <c r="B164">
        <v>21.254000000000001</v>
      </c>
      <c r="C164">
        <v>0.28420000000000001</v>
      </c>
      <c r="D164">
        <v>21.250900000000001</v>
      </c>
      <c r="E164" t="s">
        <v>150</v>
      </c>
      <c r="F164" t="s">
        <v>234</v>
      </c>
      <c r="G164">
        <v>73.136961670000005</v>
      </c>
      <c r="H164" t="s">
        <v>262</v>
      </c>
      <c r="J164">
        <v>1</v>
      </c>
      <c r="K164" t="s">
        <v>272</v>
      </c>
      <c r="L164">
        <v>2.349910038630471E-3</v>
      </c>
      <c r="M164">
        <v>3.7833551621950581E-2</v>
      </c>
      <c r="P164" t="str">
        <f t="shared" si="7"/>
        <v/>
      </c>
    </row>
    <row r="165" spans="2:16" x14ac:dyDescent="0.2">
      <c r="B165">
        <v>21.318000000000001</v>
      </c>
      <c r="C165">
        <v>0.57340000000000002</v>
      </c>
      <c r="D165">
        <v>21.316700000000001</v>
      </c>
      <c r="E165" t="s">
        <v>152</v>
      </c>
      <c r="F165" t="s">
        <v>235</v>
      </c>
      <c r="G165">
        <v>56.373143110000001</v>
      </c>
      <c r="H165" t="s">
        <v>262</v>
      </c>
      <c r="I165" t="s">
        <v>267</v>
      </c>
      <c r="J165">
        <v>1</v>
      </c>
      <c r="K165" t="s">
        <v>272</v>
      </c>
      <c r="L165">
        <v>4.7411626184050383E-3</v>
      </c>
      <c r="M165">
        <v>7.6332718156321117E-2</v>
      </c>
      <c r="N165" t="s">
        <v>281</v>
      </c>
      <c r="O165">
        <v>15</v>
      </c>
      <c r="P165" t="str">
        <f t="shared" si="7"/>
        <v>A15</v>
      </c>
    </row>
    <row r="166" spans="2:16" x14ac:dyDescent="0.2">
      <c r="B166">
        <v>21.422999999999998</v>
      </c>
      <c r="C166">
        <v>0.63660000000000005</v>
      </c>
      <c r="D166">
        <v>21.421700000000001</v>
      </c>
      <c r="E166" t="s">
        <v>150</v>
      </c>
      <c r="F166" t="s">
        <v>234</v>
      </c>
      <c r="G166">
        <v>67.067551629999997</v>
      </c>
      <c r="H166" t="s">
        <v>262</v>
      </c>
      <c r="I166" t="s">
        <v>268</v>
      </c>
      <c r="J166">
        <v>1</v>
      </c>
      <c r="K166" t="s">
        <v>272</v>
      </c>
      <c r="L166">
        <v>5.2637323384664243E-3</v>
      </c>
      <c r="M166">
        <v>8.4746090649309436E-2</v>
      </c>
      <c r="N166" t="s">
        <v>282</v>
      </c>
      <c r="O166">
        <v>13</v>
      </c>
      <c r="P166" t="str">
        <f t="shared" si="7"/>
        <v>O13</v>
      </c>
    </row>
    <row r="167" spans="2:16" x14ac:dyDescent="0.2">
      <c r="B167">
        <v>21.492000000000001</v>
      </c>
      <c r="C167">
        <v>0.80800000000000005</v>
      </c>
      <c r="D167">
        <v>21.541799999999999</v>
      </c>
      <c r="E167" t="s">
        <v>48</v>
      </c>
      <c r="H167" t="s">
        <v>262</v>
      </c>
      <c r="J167">
        <v>1</v>
      </c>
      <c r="K167" t="s">
        <v>272</v>
      </c>
      <c r="P167" t="str">
        <f t="shared" si="7"/>
        <v/>
      </c>
    </row>
    <row r="168" spans="2:16" x14ac:dyDescent="0.2">
      <c r="B168">
        <v>21.556999999999999</v>
      </c>
      <c r="C168">
        <v>0.42670000000000002</v>
      </c>
      <c r="D168">
        <v>21.567299999999999</v>
      </c>
      <c r="E168" t="s">
        <v>48</v>
      </c>
      <c r="H168" t="s">
        <v>262</v>
      </c>
      <c r="J168">
        <v>1</v>
      </c>
      <c r="K168" t="s">
        <v>272</v>
      </c>
      <c r="P168" t="str">
        <f t="shared" si="7"/>
        <v/>
      </c>
    </row>
    <row r="169" spans="2:16" x14ac:dyDescent="0.2">
      <c r="B169">
        <v>21.62</v>
      </c>
      <c r="C169">
        <v>0.3634</v>
      </c>
      <c r="D169">
        <v>21.619</v>
      </c>
      <c r="E169" t="s">
        <v>151</v>
      </c>
      <c r="F169" t="s">
        <v>235</v>
      </c>
      <c r="G169">
        <v>76.902832619999998</v>
      </c>
      <c r="H169" t="s">
        <v>262</v>
      </c>
      <c r="I169" t="s">
        <v>267</v>
      </c>
      <c r="J169">
        <v>1</v>
      </c>
      <c r="K169" t="s">
        <v>271</v>
      </c>
      <c r="L169">
        <v>3.0047758903529662E-3</v>
      </c>
      <c r="M169">
        <v>4.8376891834682759E-2</v>
      </c>
      <c r="N169" t="s">
        <v>281</v>
      </c>
      <c r="O169">
        <v>15</v>
      </c>
      <c r="P169" t="str">
        <f t="shared" si="7"/>
        <v>A15</v>
      </c>
    </row>
    <row r="170" spans="2:16" x14ac:dyDescent="0.2">
      <c r="B170">
        <v>21.681000000000001</v>
      </c>
      <c r="C170">
        <v>0.83489999999999998</v>
      </c>
      <c r="D170">
        <v>21.6785</v>
      </c>
      <c r="E170" t="s">
        <v>153</v>
      </c>
      <c r="F170" t="s">
        <v>235</v>
      </c>
      <c r="G170">
        <v>76.563580849999994</v>
      </c>
      <c r="H170" t="s">
        <v>262</v>
      </c>
      <c r="I170" t="s">
        <v>267</v>
      </c>
      <c r="J170">
        <v>1</v>
      </c>
      <c r="K170" t="s">
        <v>271</v>
      </c>
      <c r="L170">
        <v>6.903377520241308E-3</v>
      </c>
      <c r="M170">
        <v>0.11114437807588511</v>
      </c>
      <c r="N170" t="s">
        <v>281</v>
      </c>
      <c r="O170">
        <v>15</v>
      </c>
      <c r="P170" t="str">
        <f t="shared" si="7"/>
        <v>A15</v>
      </c>
    </row>
    <row r="171" spans="2:16" x14ac:dyDescent="0.2">
      <c r="B171">
        <v>21.748000000000001</v>
      </c>
      <c r="C171">
        <v>0.2114</v>
      </c>
      <c r="D171">
        <v>21.741499999999998</v>
      </c>
      <c r="E171" t="s">
        <v>48</v>
      </c>
      <c r="H171" t="s">
        <v>262</v>
      </c>
      <c r="J171">
        <v>1</v>
      </c>
      <c r="K171" t="s">
        <v>272</v>
      </c>
      <c r="P171" t="str">
        <f t="shared" si="7"/>
        <v/>
      </c>
    </row>
    <row r="172" spans="2:16" x14ac:dyDescent="0.2">
      <c r="B172">
        <v>21.808</v>
      </c>
      <c r="C172">
        <v>0.3402</v>
      </c>
      <c r="D172">
        <v>21.8</v>
      </c>
      <c r="E172" t="s">
        <v>151</v>
      </c>
      <c r="F172" t="s">
        <v>235</v>
      </c>
      <c r="G172">
        <v>69.473125499999995</v>
      </c>
      <c r="H172" t="s">
        <v>262</v>
      </c>
      <c r="I172" t="s">
        <v>267</v>
      </c>
      <c r="J172">
        <v>1</v>
      </c>
      <c r="K172" t="s">
        <v>271</v>
      </c>
      <c r="L172">
        <v>2.8129464994443559E-3</v>
      </c>
      <c r="M172">
        <v>4.5288438641054141E-2</v>
      </c>
      <c r="N172" t="s">
        <v>281</v>
      </c>
      <c r="O172">
        <v>15</v>
      </c>
      <c r="P172" t="str">
        <f t="shared" si="7"/>
        <v>A15</v>
      </c>
    </row>
    <row r="173" spans="2:16" x14ac:dyDescent="0.2">
      <c r="B173">
        <v>21.853999999999999</v>
      </c>
      <c r="C173">
        <v>4.02E-2</v>
      </c>
      <c r="D173">
        <v>21.903600000000001</v>
      </c>
      <c r="E173" t="s">
        <v>154</v>
      </c>
      <c r="F173" t="s">
        <v>236</v>
      </c>
      <c r="G173">
        <v>59.089361310000001</v>
      </c>
      <c r="H173" t="s">
        <v>262</v>
      </c>
      <c r="I173" t="s">
        <v>268</v>
      </c>
      <c r="J173">
        <v>1</v>
      </c>
      <c r="K173" t="s">
        <v>272</v>
      </c>
      <c r="L173">
        <v>3.3239403079853952E-4</v>
      </c>
      <c r="M173">
        <v>5.3515438958564856E-3</v>
      </c>
      <c r="N173" t="s">
        <v>282</v>
      </c>
      <c r="O173">
        <v>15</v>
      </c>
      <c r="P173" t="str">
        <f t="shared" si="7"/>
        <v>O15</v>
      </c>
    </row>
    <row r="174" spans="2:16" x14ac:dyDescent="0.2">
      <c r="B174">
        <v>21.896000000000001</v>
      </c>
      <c r="C174">
        <v>0.39439999999999997</v>
      </c>
      <c r="D174">
        <v>21.9421</v>
      </c>
      <c r="E174" t="s">
        <v>155</v>
      </c>
      <c r="F174" t="s">
        <v>237</v>
      </c>
      <c r="G174">
        <v>57.806361010000003</v>
      </c>
      <c r="H174" t="s">
        <v>262</v>
      </c>
      <c r="I174" t="s">
        <v>268</v>
      </c>
      <c r="J174">
        <v>1</v>
      </c>
      <c r="K174" t="s">
        <v>272</v>
      </c>
      <c r="L174">
        <v>3.2610996454463669E-3</v>
      </c>
      <c r="M174">
        <v>5.2503704291686507E-2</v>
      </c>
      <c r="N174" t="s">
        <v>282</v>
      </c>
      <c r="O174">
        <v>23</v>
      </c>
      <c r="P174" t="str">
        <f t="shared" si="7"/>
        <v>O23</v>
      </c>
    </row>
    <row r="175" spans="2:16" x14ac:dyDescent="0.2">
      <c r="B175">
        <v>21.966999999999999</v>
      </c>
      <c r="C175">
        <v>1.2243999999999999</v>
      </c>
      <c r="D175">
        <v>21.9649</v>
      </c>
      <c r="E175" t="s">
        <v>156</v>
      </c>
      <c r="F175" t="s">
        <v>235</v>
      </c>
      <c r="G175">
        <v>84.234183849999994</v>
      </c>
      <c r="H175" t="s">
        <v>262</v>
      </c>
      <c r="I175" t="s">
        <v>267</v>
      </c>
      <c r="J175">
        <v>1</v>
      </c>
      <c r="K175" t="s">
        <v>271</v>
      </c>
      <c r="L175">
        <v>1.0123961475366461E-2</v>
      </c>
      <c r="M175">
        <v>0.16299577975339999</v>
      </c>
      <c r="N175" t="s">
        <v>281</v>
      </c>
      <c r="O175">
        <v>15</v>
      </c>
      <c r="P175" t="str">
        <f t="shared" si="7"/>
        <v>A15</v>
      </c>
    </row>
    <row r="176" spans="2:16" x14ac:dyDescent="0.2">
      <c r="B176">
        <v>22.265999999999998</v>
      </c>
      <c r="C176">
        <v>0.16320000000000001</v>
      </c>
      <c r="D176">
        <v>22.261900000000001</v>
      </c>
      <c r="E176" t="s">
        <v>157</v>
      </c>
      <c r="F176" t="s">
        <v>238</v>
      </c>
      <c r="G176">
        <v>63.392930839999998</v>
      </c>
      <c r="H176" t="s">
        <v>262</v>
      </c>
      <c r="I176" t="s">
        <v>268</v>
      </c>
      <c r="J176">
        <v>1</v>
      </c>
      <c r="K176" t="s">
        <v>272</v>
      </c>
      <c r="L176">
        <v>1.349420542943324E-3</v>
      </c>
      <c r="M176">
        <v>2.172567074138753E-2</v>
      </c>
      <c r="N176" t="s">
        <v>282</v>
      </c>
      <c r="O176">
        <v>14</v>
      </c>
      <c r="P176" t="str">
        <f t="shared" si="7"/>
        <v>O14</v>
      </c>
    </row>
    <row r="177" spans="2:16" x14ac:dyDescent="0.2">
      <c r="B177">
        <v>22.332000000000001</v>
      </c>
      <c r="C177">
        <v>0.32190000000000002</v>
      </c>
      <c r="D177">
        <v>22.332100000000001</v>
      </c>
      <c r="E177" t="s">
        <v>48</v>
      </c>
      <c r="H177" t="s">
        <v>262</v>
      </c>
      <c r="J177">
        <v>1</v>
      </c>
      <c r="K177" t="s">
        <v>272</v>
      </c>
      <c r="P177" t="str">
        <f t="shared" si="7"/>
        <v/>
      </c>
    </row>
    <row r="178" spans="2:16" x14ac:dyDescent="0.2">
      <c r="B178">
        <v>22.385999999999999</v>
      </c>
      <c r="C178">
        <v>0.1643</v>
      </c>
      <c r="D178">
        <v>22.4298</v>
      </c>
      <c r="E178" t="s">
        <v>158</v>
      </c>
      <c r="F178" t="s">
        <v>229</v>
      </c>
      <c r="G178">
        <v>68.427671750000002</v>
      </c>
      <c r="H178" t="s">
        <v>262</v>
      </c>
      <c r="I178" t="s">
        <v>267</v>
      </c>
      <c r="J178">
        <v>1</v>
      </c>
      <c r="K178" t="s">
        <v>271</v>
      </c>
      <c r="L178">
        <v>1.358515901995026E-3</v>
      </c>
      <c r="M178">
        <v>2.1872106022119919E-2</v>
      </c>
      <c r="N178" t="s">
        <v>281</v>
      </c>
      <c r="O178">
        <v>13</v>
      </c>
      <c r="P178" t="str">
        <f t="shared" si="7"/>
        <v>A13</v>
      </c>
    </row>
    <row r="179" spans="2:16" x14ac:dyDescent="0.2">
      <c r="B179">
        <v>22.433</v>
      </c>
      <c r="C179">
        <v>0.49030000000000001</v>
      </c>
      <c r="D179">
        <v>22.455100000000002</v>
      </c>
      <c r="E179" t="s">
        <v>159</v>
      </c>
      <c r="F179" t="s">
        <v>236</v>
      </c>
      <c r="G179">
        <v>60.483868809999997</v>
      </c>
      <c r="H179" t="s">
        <v>262</v>
      </c>
      <c r="I179" t="s">
        <v>268</v>
      </c>
      <c r="J179">
        <v>1</v>
      </c>
      <c r="K179" t="s">
        <v>272</v>
      </c>
      <c r="L179">
        <v>4.0540495845901468E-3</v>
      </c>
      <c r="M179">
        <v>6.5270198311901367E-2</v>
      </c>
      <c r="N179" t="s">
        <v>282</v>
      </c>
      <c r="O179">
        <v>15</v>
      </c>
      <c r="P179" t="str">
        <f t="shared" si="7"/>
        <v>O15</v>
      </c>
    </row>
    <row r="180" spans="2:16" x14ac:dyDescent="0.2">
      <c r="B180">
        <v>22.539000000000001</v>
      </c>
      <c r="C180">
        <v>0.8296</v>
      </c>
      <c r="D180">
        <v>22.535399999999999</v>
      </c>
      <c r="E180" t="s">
        <v>151</v>
      </c>
      <c r="F180" t="s">
        <v>235</v>
      </c>
      <c r="G180">
        <v>60.955485590000002</v>
      </c>
      <c r="H180" t="s">
        <v>262</v>
      </c>
      <c r="I180" t="s">
        <v>267</v>
      </c>
      <c r="J180">
        <v>1</v>
      </c>
      <c r="K180" t="s">
        <v>271</v>
      </c>
      <c r="L180">
        <v>6.8595544266285653E-3</v>
      </c>
      <c r="M180">
        <v>0.1104388262687199</v>
      </c>
      <c r="N180" t="s">
        <v>281</v>
      </c>
      <c r="O180">
        <v>15</v>
      </c>
      <c r="P180" t="str">
        <f t="shared" si="7"/>
        <v>A15</v>
      </c>
    </row>
    <row r="181" spans="2:16" x14ac:dyDescent="0.2">
      <c r="B181">
        <v>22.631</v>
      </c>
      <c r="C181">
        <v>1.9584999999999999</v>
      </c>
      <c r="D181">
        <v>22.628799999999998</v>
      </c>
      <c r="E181" t="s">
        <v>156</v>
      </c>
      <c r="F181" t="s">
        <v>235</v>
      </c>
      <c r="G181">
        <v>88.589070890000002</v>
      </c>
      <c r="H181" t="s">
        <v>262</v>
      </c>
      <c r="I181" t="s">
        <v>267</v>
      </c>
      <c r="J181">
        <v>1</v>
      </c>
      <c r="K181" t="s">
        <v>271</v>
      </c>
      <c r="L181">
        <v>1.619387336614277E-2</v>
      </c>
      <c r="M181">
        <v>0.26072136119489869</v>
      </c>
      <c r="N181" t="s">
        <v>281</v>
      </c>
      <c r="O181">
        <v>15</v>
      </c>
      <c r="P181" t="str">
        <f t="shared" si="7"/>
        <v>A15</v>
      </c>
    </row>
    <row r="182" spans="2:16" x14ac:dyDescent="0.2">
      <c r="B182">
        <v>22.768999999999998</v>
      </c>
      <c r="C182">
        <v>0.35360000000000003</v>
      </c>
      <c r="D182">
        <v>22.768000000000001</v>
      </c>
      <c r="E182" t="s">
        <v>159</v>
      </c>
      <c r="F182" t="s">
        <v>236</v>
      </c>
      <c r="G182">
        <v>59.443476449999999</v>
      </c>
      <c r="H182" t="s">
        <v>262</v>
      </c>
      <c r="I182" t="s">
        <v>268</v>
      </c>
      <c r="J182">
        <v>1</v>
      </c>
      <c r="K182" t="s">
        <v>272</v>
      </c>
      <c r="L182">
        <v>2.9237445097105362E-3</v>
      </c>
      <c r="M182">
        <v>4.7072286606339643E-2</v>
      </c>
      <c r="N182" t="s">
        <v>282</v>
      </c>
      <c r="O182">
        <v>15</v>
      </c>
      <c r="P182" t="str">
        <f t="shared" si="7"/>
        <v>O15</v>
      </c>
    </row>
    <row r="183" spans="2:16" x14ac:dyDescent="0.2">
      <c r="B183">
        <v>22.84</v>
      </c>
      <c r="C183">
        <v>0.37280000000000002</v>
      </c>
      <c r="D183">
        <v>22.836500000000001</v>
      </c>
      <c r="E183" t="s">
        <v>160</v>
      </c>
      <c r="F183" t="s">
        <v>239</v>
      </c>
      <c r="G183">
        <v>68.305363369999995</v>
      </c>
      <c r="H183" t="s">
        <v>262</v>
      </c>
      <c r="I183" t="s">
        <v>268</v>
      </c>
      <c r="J183">
        <v>1</v>
      </c>
      <c r="K183" t="s">
        <v>272</v>
      </c>
      <c r="L183">
        <v>3.0824998677038691E-3</v>
      </c>
      <c r="M183">
        <v>4.962824787003229E-2</v>
      </c>
      <c r="N183" t="s">
        <v>282</v>
      </c>
      <c r="O183">
        <v>10</v>
      </c>
      <c r="P183" t="str">
        <f t="shared" si="7"/>
        <v>O10</v>
      </c>
    </row>
    <row r="184" spans="2:16" x14ac:dyDescent="0.2">
      <c r="B184">
        <v>22.895</v>
      </c>
      <c r="C184">
        <v>0.49669999999999997</v>
      </c>
      <c r="D184">
        <v>22.898599999999998</v>
      </c>
      <c r="E184" t="s">
        <v>161</v>
      </c>
      <c r="F184" t="s">
        <v>240</v>
      </c>
      <c r="G184">
        <v>57.437778000000002</v>
      </c>
      <c r="H184" t="s">
        <v>262</v>
      </c>
      <c r="I184" t="s">
        <v>268</v>
      </c>
      <c r="J184">
        <v>1</v>
      </c>
      <c r="K184" t="s">
        <v>272</v>
      </c>
      <c r="L184">
        <v>4.1069680372545908E-3</v>
      </c>
      <c r="M184">
        <v>6.6122185399798916E-2</v>
      </c>
      <c r="N184" t="s">
        <v>282</v>
      </c>
      <c r="O184">
        <v>11</v>
      </c>
      <c r="P184" t="str">
        <f t="shared" si="7"/>
        <v>O11</v>
      </c>
    </row>
    <row r="185" spans="2:16" x14ac:dyDescent="0.2">
      <c r="B185">
        <v>22.992999999999999</v>
      </c>
      <c r="C185">
        <v>1.4971000000000001</v>
      </c>
      <c r="D185">
        <v>22.989899999999999</v>
      </c>
      <c r="E185" t="s">
        <v>151</v>
      </c>
      <c r="F185" t="s">
        <v>235</v>
      </c>
      <c r="G185">
        <v>84.455966050000001</v>
      </c>
      <c r="H185" t="s">
        <v>262</v>
      </c>
      <c r="I185" t="s">
        <v>267</v>
      </c>
      <c r="J185">
        <v>1</v>
      </c>
      <c r="K185" t="s">
        <v>271</v>
      </c>
      <c r="L185">
        <v>1.237878366936551E-2</v>
      </c>
      <c r="M185">
        <v>0.1992984170767847</v>
      </c>
      <c r="N185" t="s">
        <v>281</v>
      </c>
      <c r="O185">
        <v>15</v>
      </c>
      <c r="P185" t="str">
        <f t="shared" si="7"/>
        <v>A15</v>
      </c>
    </row>
    <row r="186" spans="2:16" x14ac:dyDescent="0.2">
      <c r="B186">
        <v>23.068000000000001</v>
      </c>
      <c r="C186">
        <v>0.58340000000000003</v>
      </c>
      <c r="D186">
        <v>23.064699999999998</v>
      </c>
      <c r="E186" t="s">
        <v>162</v>
      </c>
      <c r="F186" t="s">
        <v>241</v>
      </c>
      <c r="G186">
        <v>50.886824740000002</v>
      </c>
      <c r="H186" t="s">
        <v>262</v>
      </c>
      <c r="I186" t="s">
        <v>268</v>
      </c>
      <c r="J186">
        <v>1</v>
      </c>
      <c r="K186" t="s">
        <v>272</v>
      </c>
      <c r="L186">
        <v>4.8238477006932318E-3</v>
      </c>
      <c r="M186">
        <v>7.7663947981161038E-2</v>
      </c>
      <c r="N186" t="s">
        <v>282</v>
      </c>
      <c r="O186">
        <v>11</v>
      </c>
      <c r="P186" t="str">
        <f t="shared" si="7"/>
        <v>O11</v>
      </c>
    </row>
    <row r="187" spans="2:16" x14ac:dyDescent="0.2">
      <c r="B187">
        <v>23.207999999999998</v>
      </c>
      <c r="C187">
        <v>1.0624</v>
      </c>
      <c r="D187">
        <v>23.208400000000001</v>
      </c>
      <c r="E187" t="s">
        <v>153</v>
      </c>
      <c r="F187" t="s">
        <v>235</v>
      </c>
      <c r="G187">
        <v>80.056919629999996</v>
      </c>
      <c r="H187" t="s">
        <v>262</v>
      </c>
      <c r="I187" t="s">
        <v>267</v>
      </c>
      <c r="J187">
        <v>1</v>
      </c>
      <c r="K187" t="s">
        <v>271</v>
      </c>
      <c r="L187">
        <v>8.7844631422977198E-3</v>
      </c>
      <c r="M187">
        <v>0.1414298565909933</v>
      </c>
      <c r="N187" t="s">
        <v>281</v>
      </c>
      <c r="O187">
        <v>15</v>
      </c>
      <c r="P187" t="str">
        <f t="shared" si="7"/>
        <v>A15</v>
      </c>
    </row>
    <row r="188" spans="2:16" x14ac:dyDescent="0.2">
      <c r="B188">
        <v>23.251000000000001</v>
      </c>
      <c r="C188">
        <v>0.33610000000000001</v>
      </c>
      <c r="D188">
        <v>23.264700000000001</v>
      </c>
      <c r="E188" t="s">
        <v>163</v>
      </c>
      <c r="F188" t="s">
        <v>238</v>
      </c>
      <c r="G188">
        <v>62.340532699999997</v>
      </c>
      <c r="H188" t="s">
        <v>262</v>
      </c>
      <c r="I188" t="s">
        <v>268</v>
      </c>
      <c r="J188">
        <v>1</v>
      </c>
      <c r="K188" t="s">
        <v>272</v>
      </c>
      <c r="L188">
        <v>2.7790456157061969E-3</v>
      </c>
      <c r="M188">
        <v>4.4742634412869783E-2</v>
      </c>
      <c r="N188" t="s">
        <v>282</v>
      </c>
      <c r="O188">
        <v>14</v>
      </c>
      <c r="P188" t="str">
        <f t="shared" si="7"/>
        <v>O14</v>
      </c>
    </row>
    <row r="189" spans="2:16" x14ac:dyDescent="0.2">
      <c r="B189">
        <v>23.381</v>
      </c>
      <c r="C189">
        <v>1.2343999999999999</v>
      </c>
      <c r="D189">
        <v>23.3825</v>
      </c>
      <c r="E189" t="s">
        <v>154</v>
      </c>
      <c r="F189" t="s">
        <v>236</v>
      </c>
      <c r="G189">
        <v>77.662559509999994</v>
      </c>
      <c r="H189" t="s">
        <v>262</v>
      </c>
      <c r="I189" t="s">
        <v>268</v>
      </c>
      <c r="J189">
        <v>1</v>
      </c>
      <c r="K189" t="s">
        <v>272</v>
      </c>
      <c r="L189">
        <v>1.020664655765465E-2</v>
      </c>
      <c r="M189">
        <v>0.16432700957824001</v>
      </c>
      <c r="N189" t="s">
        <v>282</v>
      </c>
      <c r="O189">
        <v>15</v>
      </c>
      <c r="P189" t="str">
        <f t="shared" si="7"/>
        <v>O15</v>
      </c>
    </row>
    <row r="190" spans="2:16" x14ac:dyDescent="0.2">
      <c r="B190">
        <v>23.460999999999999</v>
      </c>
      <c r="C190">
        <v>0.17649999999999999</v>
      </c>
      <c r="D190">
        <v>23.4925</v>
      </c>
      <c r="E190" t="s">
        <v>159</v>
      </c>
      <c r="F190" t="s">
        <v>236</v>
      </c>
      <c r="G190">
        <v>60.346767630000002</v>
      </c>
      <c r="H190" t="s">
        <v>262</v>
      </c>
      <c r="I190" t="s">
        <v>268</v>
      </c>
      <c r="J190">
        <v>1</v>
      </c>
      <c r="K190" t="s">
        <v>272</v>
      </c>
      <c r="L190">
        <v>1.4593917023866219E-3</v>
      </c>
      <c r="M190">
        <v>2.3496206408424619E-2</v>
      </c>
      <c r="N190" t="s">
        <v>282</v>
      </c>
      <c r="O190">
        <v>15</v>
      </c>
      <c r="P190" t="str">
        <f t="shared" si="7"/>
        <v>O15</v>
      </c>
    </row>
    <row r="191" spans="2:16" x14ac:dyDescent="0.2">
      <c r="B191">
        <v>23.5</v>
      </c>
      <c r="C191">
        <v>0.17</v>
      </c>
      <c r="D191">
        <v>23.5352</v>
      </c>
      <c r="E191" t="s">
        <v>164</v>
      </c>
      <c r="F191" t="s">
        <v>242</v>
      </c>
      <c r="G191">
        <v>62.913868649999998</v>
      </c>
      <c r="H191" t="s">
        <v>262</v>
      </c>
      <c r="I191" t="s">
        <v>267</v>
      </c>
      <c r="J191">
        <v>1</v>
      </c>
      <c r="K191" t="s">
        <v>272</v>
      </c>
      <c r="L191">
        <v>1.405646398899296E-3</v>
      </c>
      <c r="M191">
        <v>2.2630907022278671E-2</v>
      </c>
      <c r="N191" t="s">
        <v>281</v>
      </c>
      <c r="O191">
        <v>17</v>
      </c>
      <c r="P191" t="str">
        <f t="shared" si="7"/>
        <v>A17</v>
      </c>
    </row>
    <row r="192" spans="2:16" x14ac:dyDescent="0.2">
      <c r="B192">
        <v>23.568000000000001</v>
      </c>
      <c r="C192">
        <v>0.44019999999999998</v>
      </c>
      <c r="D192">
        <v>23.569099999999999</v>
      </c>
      <c r="E192" t="s">
        <v>165</v>
      </c>
      <c r="F192" t="s">
        <v>243</v>
      </c>
      <c r="G192">
        <v>72.002636859999996</v>
      </c>
      <c r="H192" t="s">
        <v>262</v>
      </c>
      <c r="I192" t="s">
        <v>268</v>
      </c>
      <c r="J192">
        <v>1</v>
      </c>
      <c r="K192" t="s">
        <v>272</v>
      </c>
      <c r="L192">
        <v>3.6397973223262952E-3</v>
      </c>
      <c r="M192">
        <v>5.8600736889453359E-2</v>
      </c>
      <c r="N192" t="s">
        <v>282</v>
      </c>
      <c r="O192">
        <v>34</v>
      </c>
      <c r="P192" t="str">
        <f t="shared" si="7"/>
        <v>O34</v>
      </c>
    </row>
    <row r="193" spans="2:16" x14ac:dyDescent="0.2">
      <c r="B193">
        <v>23.649000000000001</v>
      </c>
      <c r="C193">
        <v>0.3659</v>
      </c>
      <c r="D193">
        <v>23.666699999999999</v>
      </c>
      <c r="E193" t="s">
        <v>166</v>
      </c>
      <c r="F193" t="s">
        <v>244</v>
      </c>
      <c r="G193">
        <v>60.623967450000002</v>
      </c>
      <c r="H193" t="s">
        <v>262</v>
      </c>
      <c r="I193" t="s">
        <v>268</v>
      </c>
      <c r="J193">
        <v>1</v>
      </c>
      <c r="K193" t="s">
        <v>272</v>
      </c>
      <c r="L193">
        <v>3.0254471609250152E-3</v>
      </c>
      <c r="M193">
        <v>4.8709699290892743E-2</v>
      </c>
      <c r="N193" t="s">
        <v>282</v>
      </c>
      <c r="O193">
        <v>16</v>
      </c>
      <c r="P193" t="str">
        <f t="shared" si="7"/>
        <v>O16</v>
      </c>
    </row>
    <row r="194" spans="2:16" x14ac:dyDescent="0.2">
      <c r="B194">
        <v>23.751999999999999</v>
      </c>
      <c r="C194">
        <v>0.25729999999999997</v>
      </c>
      <c r="D194">
        <v>23.747299999999999</v>
      </c>
      <c r="E194" t="s">
        <v>154</v>
      </c>
      <c r="F194" t="s">
        <v>236</v>
      </c>
      <c r="G194">
        <v>62.11684752</v>
      </c>
      <c r="H194" t="s">
        <v>262</v>
      </c>
      <c r="I194" t="s">
        <v>268</v>
      </c>
      <c r="J194">
        <v>1</v>
      </c>
      <c r="K194" t="s">
        <v>272</v>
      </c>
      <c r="L194">
        <v>2.1274871672752292E-3</v>
      </c>
      <c r="M194">
        <v>3.4252543393131177E-2</v>
      </c>
      <c r="N194" t="s">
        <v>282</v>
      </c>
      <c r="O194">
        <v>15</v>
      </c>
      <c r="P194" t="str">
        <f t="shared" si="7"/>
        <v>O15</v>
      </c>
    </row>
    <row r="195" spans="2:16" x14ac:dyDescent="0.2">
      <c r="B195">
        <v>23.864999999999998</v>
      </c>
      <c r="C195">
        <v>0.1067</v>
      </c>
      <c r="D195">
        <v>23.860499999999998</v>
      </c>
      <c r="E195" t="s">
        <v>48</v>
      </c>
      <c r="H195" t="s">
        <v>262</v>
      </c>
      <c r="J195">
        <v>1</v>
      </c>
      <c r="K195" t="s">
        <v>272</v>
      </c>
      <c r="P195" t="str">
        <f t="shared" si="7"/>
        <v/>
      </c>
    </row>
    <row r="196" spans="2:16" x14ac:dyDescent="0.2">
      <c r="B196">
        <v>23.957999999999998</v>
      </c>
      <c r="C196">
        <v>0.3483</v>
      </c>
      <c r="D196">
        <v>23.952400000000001</v>
      </c>
      <c r="E196" t="s">
        <v>48</v>
      </c>
      <c r="H196" t="s">
        <v>262</v>
      </c>
      <c r="J196">
        <v>1</v>
      </c>
      <c r="K196" t="s">
        <v>272</v>
      </c>
      <c r="P196" t="str">
        <f t="shared" si="7"/>
        <v/>
      </c>
    </row>
    <row r="197" spans="2:16" x14ac:dyDescent="0.2">
      <c r="B197">
        <v>24.02</v>
      </c>
      <c r="C197">
        <v>0.29680000000000001</v>
      </c>
      <c r="D197">
        <v>24.020800000000001</v>
      </c>
      <c r="E197" t="s">
        <v>161</v>
      </c>
      <c r="F197" t="s">
        <v>240</v>
      </c>
      <c r="G197">
        <v>62.49895291</v>
      </c>
      <c r="H197" t="s">
        <v>262</v>
      </c>
      <c r="I197" t="s">
        <v>268</v>
      </c>
      <c r="J197">
        <v>1</v>
      </c>
      <c r="K197" t="s">
        <v>272</v>
      </c>
      <c r="L197">
        <v>2.454093242313595E-3</v>
      </c>
      <c r="M197">
        <v>3.9510901201248887E-2</v>
      </c>
      <c r="N197" t="s">
        <v>282</v>
      </c>
      <c r="O197">
        <v>11</v>
      </c>
      <c r="P197" t="str">
        <f t="shared" si="7"/>
        <v>O11</v>
      </c>
    </row>
    <row r="198" spans="2:16" x14ac:dyDescent="0.2">
      <c r="B198">
        <v>24.116</v>
      </c>
      <c r="C198">
        <v>0.37609999999999999</v>
      </c>
      <c r="D198">
        <v>24.1113</v>
      </c>
      <c r="E198" t="s">
        <v>167</v>
      </c>
      <c r="F198" t="s">
        <v>244</v>
      </c>
      <c r="G198">
        <v>54.462804370000001</v>
      </c>
      <c r="H198" t="s">
        <v>262</v>
      </c>
      <c r="I198" t="s">
        <v>268</v>
      </c>
      <c r="J198">
        <v>1</v>
      </c>
      <c r="K198" t="s">
        <v>272</v>
      </c>
      <c r="L198">
        <v>3.1097859448589722E-3</v>
      </c>
      <c r="M198">
        <v>5.0067553712229457E-2</v>
      </c>
      <c r="N198" t="s">
        <v>282</v>
      </c>
      <c r="O198">
        <v>16</v>
      </c>
      <c r="P198" t="str">
        <f t="shared" si="7"/>
        <v>O16</v>
      </c>
    </row>
    <row r="199" spans="2:16" x14ac:dyDescent="0.2">
      <c r="B199">
        <v>24.231000000000002</v>
      </c>
      <c r="C199">
        <v>0.37709999999999999</v>
      </c>
      <c r="D199">
        <v>24.229399999999998</v>
      </c>
      <c r="E199" t="s">
        <v>48</v>
      </c>
      <c r="H199" t="s">
        <v>262</v>
      </c>
      <c r="J199">
        <v>1</v>
      </c>
      <c r="K199" t="s">
        <v>272</v>
      </c>
      <c r="P199" t="str">
        <f t="shared" ref="P199:P256" si="8">_xlfn.CONCAT(I199,O199)</f>
        <v/>
      </c>
    </row>
    <row r="200" spans="2:16" x14ac:dyDescent="0.2">
      <c r="B200">
        <v>24.347999999999999</v>
      </c>
      <c r="C200">
        <v>0.29449999999999998</v>
      </c>
      <c r="D200">
        <v>24.3415</v>
      </c>
      <c r="E200" t="s">
        <v>48</v>
      </c>
      <c r="H200" t="s">
        <v>262</v>
      </c>
      <c r="J200">
        <v>1</v>
      </c>
      <c r="K200" t="s">
        <v>272</v>
      </c>
      <c r="P200" t="str">
        <f t="shared" si="8"/>
        <v/>
      </c>
    </row>
    <row r="201" spans="2:16" x14ac:dyDescent="0.2">
      <c r="B201">
        <v>24.457999999999998</v>
      </c>
      <c r="C201">
        <v>0.21029999999999999</v>
      </c>
      <c r="D201">
        <v>24.462399999999999</v>
      </c>
      <c r="E201" t="s">
        <v>168</v>
      </c>
      <c r="F201" t="s">
        <v>245</v>
      </c>
      <c r="G201">
        <v>50.350032599999999</v>
      </c>
      <c r="H201" t="s">
        <v>262</v>
      </c>
      <c r="I201" t="s">
        <v>268</v>
      </c>
      <c r="J201">
        <v>1</v>
      </c>
      <c r="K201" t="s">
        <v>272</v>
      </c>
      <c r="L201">
        <v>1.738867280520718E-3</v>
      </c>
      <c r="M201">
        <v>2.799576321638356E-2</v>
      </c>
      <c r="N201" t="s">
        <v>282</v>
      </c>
      <c r="O201">
        <v>18</v>
      </c>
      <c r="P201" t="str">
        <f t="shared" si="8"/>
        <v>O18</v>
      </c>
    </row>
    <row r="202" spans="2:16" x14ac:dyDescent="0.2">
      <c r="B202">
        <v>24.559000000000001</v>
      </c>
      <c r="C202">
        <v>0.29239999999999999</v>
      </c>
      <c r="D202">
        <v>24.553699999999999</v>
      </c>
      <c r="E202" t="s">
        <v>48</v>
      </c>
      <c r="H202" t="s">
        <v>262</v>
      </c>
      <c r="J202">
        <v>1</v>
      </c>
      <c r="K202" t="s">
        <v>272</v>
      </c>
      <c r="P202" t="str">
        <f t="shared" si="8"/>
        <v/>
      </c>
    </row>
    <row r="203" spans="2:16" x14ac:dyDescent="0.2">
      <c r="B203">
        <v>24.640999999999998</v>
      </c>
      <c r="C203">
        <v>1.4296</v>
      </c>
      <c r="D203">
        <v>24.661300000000001</v>
      </c>
      <c r="E203" t="s">
        <v>166</v>
      </c>
      <c r="F203" t="s">
        <v>244</v>
      </c>
      <c r="G203">
        <v>63.27440635</v>
      </c>
      <c r="H203" t="s">
        <v>262</v>
      </c>
      <c r="I203" t="s">
        <v>268</v>
      </c>
      <c r="J203">
        <v>1</v>
      </c>
      <c r="K203" t="s">
        <v>272</v>
      </c>
      <c r="L203">
        <v>1.18206593639202E-2</v>
      </c>
      <c r="M203">
        <v>0.19031261575911521</v>
      </c>
      <c r="N203" t="s">
        <v>282</v>
      </c>
      <c r="O203">
        <v>16</v>
      </c>
      <c r="P203" t="str">
        <f t="shared" si="8"/>
        <v>O16</v>
      </c>
    </row>
    <row r="204" spans="2:16" x14ac:dyDescent="0.2">
      <c r="B204">
        <v>24.742999999999999</v>
      </c>
      <c r="C204">
        <v>0.41760000000000003</v>
      </c>
      <c r="D204">
        <v>24.754300000000001</v>
      </c>
      <c r="E204" t="s">
        <v>48</v>
      </c>
      <c r="H204" t="s">
        <v>262</v>
      </c>
      <c r="J204">
        <v>1</v>
      </c>
      <c r="K204" t="s">
        <v>272</v>
      </c>
      <c r="P204" t="str">
        <f t="shared" si="8"/>
        <v/>
      </c>
    </row>
    <row r="205" spans="2:16" x14ac:dyDescent="0.2">
      <c r="B205">
        <v>24.911999999999999</v>
      </c>
      <c r="C205">
        <v>0.71689999999999998</v>
      </c>
      <c r="D205">
        <v>24.9053</v>
      </c>
      <c r="E205" t="s">
        <v>167</v>
      </c>
      <c r="F205" t="s">
        <v>244</v>
      </c>
      <c r="G205">
        <v>51.896841690000002</v>
      </c>
      <c r="H205" t="s">
        <v>262</v>
      </c>
      <c r="I205" t="s">
        <v>268</v>
      </c>
      <c r="J205">
        <v>1</v>
      </c>
      <c r="K205" t="s">
        <v>272</v>
      </c>
      <c r="L205">
        <v>5.9276935492406204E-3</v>
      </c>
      <c r="M205">
        <v>9.5435866142773995E-2</v>
      </c>
      <c r="N205" t="s">
        <v>282</v>
      </c>
      <c r="O205">
        <v>16</v>
      </c>
      <c r="P205" t="str">
        <f t="shared" si="8"/>
        <v>O16</v>
      </c>
    </row>
    <row r="206" spans="2:16" x14ac:dyDescent="0.2">
      <c r="B206">
        <v>25.085999999999999</v>
      </c>
      <c r="C206">
        <v>0.56789999999999996</v>
      </c>
      <c r="D206">
        <v>25.119499999999999</v>
      </c>
      <c r="E206" t="s">
        <v>169</v>
      </c>
      <c r="F206" t="s">
        <v>246</v>
      </c>
      <c r="G206">
        <v>59.926355950000001</v>
      </c>
      <c r="H206" t="s">
        <v>262</v>
      </c>
      <c r="I206" t="s">
        <v>268</v>
      </c>
      <c r="J206">
        <v>1</v>
      </c>
      <c r="K206" t="s">
        <v>272</v>
      </c>
      <c r="L206">
        <v>4.6956858231465308E-3</v>
      </c>
      <c r="M206">
        <v>7.5600541752659151E-2</v>
      </c>
      <c r="N206" t="s">
        <v>282</v>
      </c>
      <c r="O206">
        <v>15</v>
      </c>
      <c r="P206" t="str">
        <f t="shared" si="8"/>
        <v>O15</v>
      </c>
    </row>
    <row r="207" spans="2:16" x14ac:dyDescent="0.2">
      <c r="B207">
        <v>25.199000000000002</v>
      </c>
      <c r="C207">
        <v>0.29830000000000001</v>
      </c>
      <c r="D207">
        <v>25.204000000000001</v>
      </c>
      <c r="E207" t="s">
        <v>170</v>
      </c>
      <c r="F207" t="s">
        <v>247</v>
      </c>
      <c r="G207">
        <v>59.708357880000001</v>
      </c>
      <c r="H207" t="s">
        <v>262</v>
      </c>
      <c r="I207" t="s">
        <v>268</v>
      </c>
      <c r="J207">
        <v>1</v>
      </c>
      <c r="K207" t="s">
        <v>272</v>
      </c>
      <c r="L207">
        <v>2.4664960046568239E-3</v>
      </c>
      <c r="M207">
        <v>3.9710585674974867E-2</v>
      </c>
      <c r="N207" t="s">
        <v>282</v>
      </c>
      <c r="O207">
        <v>14</v>
      </c>
      <c r="P207" t="str">
        <f t="shared" si="8"/>
        <v>O14</v>
      </c>
    </row>
    <row r="208" spans="2:16" x14ac:dyDescent="0.2">
      <c r="B208">
        <v>25.302</v>
      </c>
      <c r="C208">
        <v>0.31340000000000001</v>
      </c>
      <c r="D208">
        <v>25.298500000000001</v>
      </c>
      <c r="E208" t="s">
        <v>167</v>
      </c>
      <c r="F208" t="s">
        <v>244</v>
      </c>
      <c r="G208">
        <v>78.495357189999993</v>
      </c>
      <c r="H208" t="s">
        <v>262</v>
      </c>
      <c r="I208" t="s">
        <v>268</v>
      </c>
      <c r="J208">
        <v>1</v>
      </c>
      <c r="K208" t="s">
        <v>272</v>
      </c>
      <c r="L208">
        <v>2.5913504789119969E-3</v>
      </c>
      <c r="M208">
        <v>4.1720742710483157E-2</v>
      </c>
      <c r="N208" t="s">
        <v>282</v>
      </c>
      <c r="O208">
        <v>16</v>
      </c>
      <c r="P208" t="str">
        <f t="shared" si="8"/>
        <v>O16</v>
      </c>
    </row>
    <row r="209" spans="2:16" x14ac:dyDescent="0.2">
      <c r="B209">
        <v>25.372</v>
      </c>
      <c r="C209">
        <v>0.16220000000000001</v>
      </c>
      <c r="D209">
        <v>25.411447119999998</v>
      </c>
      <c r="E209" t="s">
        <v>48</v>
      </c>
      <c r="H209" t="s">
        <v>262</v>
      </c>
      <c r="J209">
        <v>1</v>
      </c>
      <c r="K209" t="s">
        <v>272</v>
      </c>
      <c r="P209" t="str">
        <f t="shared" si="8"/>
        <v/>
      </c>
    </row>
    <row r="210" spans="2:16" x14ac:dyDescent="0.2">
      <c r="B210">
        <v>25.419</v>
      </c>
      <c r="C210">
        <v>5.62E-2</v>
      </c>
      <c r="D210">
        <v>25.411447119999998</v>
      </c>
      <c r="E210" t="s">
        <v>48</v>
      </c>
      <c r="H210" t="s">
        <v>262</v>
      </c>
      <c r="J210">
        <v>1</v>
      </c>
      <c r="K210" t="s">
        <v>272</v>
      </c>
      <c r="P210" t="str">
        <f t="shared" si="8"/>
        <v/>
      </c>
    </row>
    <row r="211" spans="2:16" x14ac:dyDescent="0.2">
      <c r="B211">
        <v>25.460999999999999</v>
      </c>
      <c r="C211">
        <v>0.1115</v>
      </c>
      <c r="D211">
        <v>25.411447119999998</v>
      </c>
      <c r="E211" t="s">
        <v>48</v>
      </c>
      <c r="H211" t="s">
        <v>262</v>
      </c>
      <c r="J211">
        <v>1</v>
      </c>
      <c r="K211" t="s">
        <v>272</v>
      </c>
      <c r="P211" t="str">
        <f t="shared" si="8"/>
        <v/>
      </c>
    </row>
    <row r="212" spans="2:16" x14ac:dyDescent="0.2">
      <c r="B212">
        <v>25.579000000000001</v>
      </c>
      <c r="C212">
        <v>0.4178</v>
      </c>
      <c r="D212">
        <v>25.5669</v>
      </c>
      <c r="E212" t="s">
        <v>48</v>
      </c>
      <c r="H212" t="s">
        <v>262</v>
      </c>
      <c r="J212">
        <v>1</v>
      </c>
      <c r="K212" t="s">
        <v>272</v>
      </c>
      <c r="P212" t="str">
        <f t="shared" si="8"/>
        <v/>
      </c>
    </row>
    <row r="213" spans="2:16" x14ac:dyDescent="0.2">
      <c r="B213">
        <v>25.838000000000001</v>
      </c>
      <c r="C213">
        <v>0.69230000000000003</v>
      </c>
      <c r="D213">
        <v>25.836300000000001</v>
      </c>
      <c r="E213" t="s">
        <v>171</v>
      </c>
      <c r="F213" t="s">
        <v>248</v>
      </c>
      <c r="G213">
        <v>77.727288939999994</v>
      </c>
      <c r="H213" t="s">
        <v>262</v>
      </c>
      <c r="I213" t="s">
        <v>267</v>
      </c>
      <c r="J213">
        <v>1</v>
      </c>
      <c r="K213" t="s">
        <v>272</v>
      </c>
      <c r="L213">
        <v>5.7242882468116632E-3</v>
      </c>
      <c r="M213">
        <v>9.2161040773667782E-2</v>
      </c>
      <c r="N213" t="s">
        <v>281</v>
      </c>
      <c r="O213">
        <v>17</v>
      </c>
      <c r="P213" t="str">
        <f t="shared" si="8"/>
        <v>A17</v>
      </c>
    </row>
    <row r="214" spans="2:16" x14ac:dyDescent="0.2">
      <c r="B214">
        <v>26.067</v>
      </c>
      <c r="C214">
        <v>7.6499999999999999E-2</v>
      </c>
      <c r="D214">
        <v>26.027001909999999</v>
      </c>
      <c r="E214" t="s">
        <v>48</v>
      </c>
      <c r="H214" t="s">
        <v>262</v>
      </c>
      <c r="J214">
        <v>1</v>
      </c>
      <c r="K214" t="s">
        <v>272</v>
      </c>
      <c r="P214" t="str">
        <f t="shared" si="8"/>
        <v/>
      </c>
    </row>
    <row r="215" spans="2:16" x14ac:dyDescent="0.2">
      <c r="B215">
        <v>26.119</v>
      </c>
      <c r="C215">
        <v>0.11</v>
      </c>
      <c r="D215">
        <v>26.1158</v>
      </c>
      <c r="E215" t="s">
        <v>172</v>
      </c>
      <c r="F215" t="s">
        <v>249</v>
      </c>
      <c r="G215">
        <v>67.413519030000003</v>
      </c>
      <c r="H215" t="s">
        <v>262</v>
      </c>
      <c r="I215" t="s">
        <v>268</v>
      </c>
      <c r="J215">
        <v>1</v>
      </c>
      <c r="K215" t="s">
        <v>272</v>
      </c>
      <c r="L215">
        <v>9.0953590517013291E-4</v>
      </c>
      <c r="M215">
        <v>1.464352807323914E-2</v>
      </c>
      <c r="N215" t="s">
        <v>282</v>
      </c>
      <c r="O215">
        <v>12</v>
      </c>
      <c r="P215" t="str">
        <f t="shared" si="8"/>
        <v>O12</v>
      </c>
    </row>
    <row r="216" spans="2:16" x14ac:dyDescent="0.2">
      <c r="B216">
        <v>26.331</v>
      </c>
      <c r="C216">
        <v>0.28649999999999998</v>
      </c>
      <c r="D216">
        <v>26.275600000000001</v>
      </c>
      <c r="E216" t="s">
        <v>173</v>
      </c>
      <c r="F216" t="s">
        <v>250</v>
      </c>
      <c r="G216">
        <v>50.490709459999998</v>
      </c>
      <c r="H216" t="s">
        <v>262</v>
      </c>
      <c r="I216" t="s">
        <v>268</v>
      </c>
      <c r="J216">
        <v>1</v>
      </c>
      <c r="K216" t="s">
        <v>272</v>
      </c>
      <c r="L216">
        <v>2.3689276075567552E-3</v>
      </c>
      <c r="M216">
        <v>3.8139734481663752E-2</v>
      </c>
      <c r="N216" t="s">
        <v>282</v>
      </c>
      <c r="O216">
        <v>17</v>
      </c>
      <c r="P216" t="str">
        <f t="shared" si="8"/>
        <v>O17</v>
      </c>
    </row>
    <row r="217" spans="2:16" x14ac:dyDescent="0.2">
      <c r="B217">
        <v>26.422999999999998</v>
      </c>
      <c r="C217">
        <v>0.1804</v>
      </c>
      <c r="D217">
        <v>26.442</v>
      </c>
      <c r="E217" t="s">
        <v>48</v>
      </c>
      <c r="H217" t="s">
        <v>262</v>
      </c>
      <c r="J217">
        <v>1</v>
      </c>
      <c r="K217" t="s">
        <v>272</v>
      </c>
      <c r="P217" t="str">
        <f t="shared" si="8"/>
        <v/>
      </c>
    </row>
    <row r="218" spans="2:16" x14ac:dyDescent="0.2">
      <c r="B218">
        <v>26.483000000000001</v>
      </c>
      <c r="C218">
        <v>0.15210000000000001</v>
      </c>
      <c r="D218">
        <v>26.494</v>
      </c>
      <c r="E218" t="s">
        <v>174</v>
      </c>
      <c r="F218" t="s">
        <v>251</v>
      </c>
      <c r="G218">
        <v>63.002417350000002</v>
      </c>
      <c r="H218" t="s">
        <v>262</v>
      </c>
      <c r="I218" t="s">
        <v>268</v>
      </c>
      <c r="J218">
        <v>1</v>
      </c>
      <c r="K218" t="s">
        <v>272</v>
      </c>
      <c r="L218">
        <v>1.257640101603429E-3</v>
      </c>
      <c r="M218">
        <v>2.0248005635815209E-2</v>
      </c>
      <c r="N218" t="s">
        <v>282</v>
      </c>
      <c r="O218">
        <v>13</v>
      </c>
      <c r="P218" t="str">
        <f t="shared" si="8"/>
        <v>O13</v>
      </c>
    </row>
    <row r="219" spans="2:16" x14ac:dyDescent="0.2">
      <c r="B219">
        <v>26.577999999999999</v>
      </c>
      <c r="C219">
        <v>0.24340000000000001</v>
      </c>
      <c r="D219">
        <v>26.6023</v>
      </c>
      <c r="E219" t="s">
        <v>175</v>
      </c>
      <c r="F219" t="s">
        <v>252</v>
      </c>
      <c r="G219">
        <v>54.224071330000001</v>
      </c>
      <c r="H219" t="s">
        <v>262</v>
      </c>
      <c r="I219" t="s">
        <v>267</v>
      </c>
      <c r="J219">
        <v>1</v>
      </c>
      <c r="K219" t="s">
        <v>271</v>
      </c>
      <c r="L219">
        <v>2.012554902894639E-3</v>
      </c>
      <c r="M219">
        <v>3.2402133936603697E-2</v>
      </c>
      <c r="N219" t="s">
        <v>281</v>
      </c>
      <c r="O219">
        <v>18</v>
      </c>
      <c r="P219" t="str">
        <f t="shared" si="8"/>
        <v>A18</v>
      </c>
    </row>
    <row r="220" spans="2:16" x14ac:dyDescent="0.2">
      <c r="B220">
        <v>26.727</v>
      </c>
      <c r="C220">
        <v>0.49220000000000003</v>
      </c>
      <c r="D220">
        <v>26.726299999999998</v>
      </c>
      <c r="E220" t="s">
        <v>174</v>
      </c>
      <c r="F220" t="s">
        <v>251</v>
      </c>
      <c r="G220">
        <v>64.687463469999997</v>
      </c>
      <c r="H220" t="s">
        <v>262</v>
      </c>
      <c r="I220" t="s">
        <v>268</v>
      </c>
      <c r="J220">
        <v>1</v>
      </c>
      <c r="K220" t="s">
        <v>272</v>
      </c>
      <c r="L220">
        <v>4.069759750224904E-3</v>
      </c>
      <c r="M220">
        <v>6.552313197862096E-2</v>
      </c>
      <c r="N220" t="s">
        <v>282</v>
      </c>
      <c r="O220">
        <v>13</v>
      </c>
      <c r="P220" t="str">
        <f t="shared" si="8"/>
        <v>O13</v>
      </c>
    </row>
    <row r="221" spans="2:16" x14ac:dyDescent="0.2">
      <c r="B221">
        <v>26.861999999999998</v>
      </c>
      <c r="C221">
        <v>0.38540000000000002</v>
      </c>
      <c r="D221">
        <v>26.844200000000001</v>
      </c>
      <c r="E221" t="s">
        <v>48</v>
      </c>
      <c r="H221" t="s">
        <v>262</v>
      </c>
      <c r="J221">
        <v>1</v>
      </c>
      <c r="K221" t="s">
        <v>272</v>
      </c>
      <c r="P221" t="str">
        <f t="shared" si="8"/>
        <v/>
      </c>
    </row>
    <row r="222" spans="2:16" x14ac:dyDescent="0.2">
      <c r="B222">
        <v>27.137</v>
      </c>
      <c r="C222">
        <v>0.7873</v>
      </c>
      <c r="D222">
        <v>27.140699999999999</v>
      </c>
      <c r="E222" t="s">
        <v>176</v>
      </c>
      <c r="F222" t="s">
        <v>252</v>
      </c>
      <c r="G222">
        <v>74.121857329999997</v>
      </c>
      <c r="H222" t="s">
        <v>262</v>
      </c>
      <c r="I222" t="s">
        <v>267</v>
      </c>
      <c r="J222">
        <v>1</v>
      </c>
      <c r="K222" t="s">
        <v>272</v>
      </c>
      <c r="L222">
        <v>6.5097965285495054E-3</v>
      </c>
      <c r="M222">
        <v>0.104807724109647</v>
      </c>
      <c r="N222" t="s">
        <v>281</v>
      </c>
      <c r="O222">
        <v>18</v>
      </c>
      <c r="P222" t="str">
        <f t="shared" si="8"/>
        <v>A18</v>
      </c>
    </row>
    <row r="223" spans="2:16" x14ac:dyDescent="0.2">
      <c r="B223">
        <v>27.321000000000002</v>
      </c>
      <c r="C223">
        <v>3.1772999999999998</v>
      </c>
      <c r="D223">
        <v>27.2944</v>
      </c>
      <c r="E223" t="s">
        <v>175</v>
      </c>
      <c r="F223" t="s">
        <v>252</v>
      </c>
      <c r="G223">
        <v>74.924490070000004</v>
      </c>
      <c r="H223" t="s">
        <v>262</v>
      </c>
      <c r="I223" t="s">
        <v>267</v>
      </c>
      <c r="J223">
        <v>1</v>
      </c>
      <c r="K223" t="s">
        <v>271</v>
      </c>
      <c r="L223">
        <v>2.6271531195427841E-2</v>
      </c>
      <c r="M223">
        <v>0.42297165224638827</v>
      </c>
      <c r="N223" t="s">
        <v>281</v>
      </c>
      <c r="O223">
        <v>18</v>
      </c>
      <c r="P223" t="str">
        <f t="shared" si="8"/>
        <v>A18</v>
      </c>
    </row>
    <row r="224" spans="2:16" x14ac:dyDescent="0.2">
      <c r="B224">
        <v>27.584</v>
      </c>
      <c r="C224">
        <v>0.28210000000000002</v>
      </c>
      <c r="D224">
        <v>27.587599999999998</v>
      </c>
      <c r="E224" t="s">
        <v>177</v>
      </c>
      <c r="F224" t="s">
        <v>253</v>
      </c>
      <c r="G224">
        <v>58.223668510000003</v>
      </c>
      <c r="H224" t="s">
        <v>262</v>
      </c>
      <c r="I224" t="s">
        <v>268</v>
      </c>
      <c r="J224">
        <v>1</v>
      </c>
      <c r="K224" t="s">
        <v>272</v>
      </c>
      <c r="L224">
        <v>2.3325461713499499E-3</v>
      </c>
      <c r="M224">
        <v>3.7553993358734203E-2</v>
      </c>
      <c r="N224" t="s">
        <v>282</v>
      </c>
      <c r="O224">
        <v>16</v>
      </c>
      <c r="P224" t="str">
        <f t="shared" si="8"/>
        <v>O16</v>
      </c>
    </row>
    <row r="225" spans="2:16" x14ac:dyDescent="0.2">
      <c r="B225">
        <v>27.762</v>
      </c>
      <c r="C225">
        <v>0.23089999999999999</v>
      </c>
      <c r="D225">
        <v>27.755299999999998</v>
      </c>
      <c r="E225" t="s">
        <v>178</v>
      </c>
      <c r="F225" t="s">
        <v>254</v>
      </c>
      <c r="G225">
        <v>57.050922020000002</v>
      </c>
      <c r="H225" t="s">
        <v>262</v>
      </c>
      <c r="I225" t="s">
        <v>267</v>
      </c>
      <c r="J225">
        <v>1</v>
      </c>
      <c r="K225" t="s">
        <v>272</v>
      </c>
      <c r="L225">
        <v>1.9091985500343969E-3</v>
      </c>
      <c r="M225">
        <v>3.0738096655553791E-2</v>
      </c>
      <c r="N225" t="s">
        <v>281</v>
      </c>
      <c r="O225">
        <v>19</v>
      </c>
      <c r="P225" t="str">
        <f t="shared" si="8"/>
        <v>A19</v>
      </c>
    </row>
    <row r="226" spans="2:16" x14ac:dyDescent="0.2">
      <c r="B226">
        <v>27.919</v>
      </c>
      <c r="C226">
        <v>0.3322</v>
      </c>
      <c r="D226">
        <v>27.917000000000002</v>
      </c>
      <c r="E226" t="s">
        <v>179</v>
      </c>
      <c r="F226" t="s">
        <v>255</v>
      </c>
      <c r="G226">
        <v>56.522378420000003</v>
      </c>
      <c r="H226" t="s">
        <v>262</v>
      </c>
      <c r="I226" t="s">
        <v>268</v>
      </c>
      <c r="J226">
        <v>1</v>
      </c>
      <c r="K226" t="s">
        <v>272</v>
      </c>
      <c r="L226">
        <v>2.7467984336138011E-3</v>
      </c>
      <c r="M226">
        <v>4.4223454781182198E-2</v>
      </c>
      <c r="N226" t="s">
        <v>282</v>
      </c>
      <c r="O226">
        <v>12</v>
      </c>
      <c r="P226" t="str">
        <f t="shared" si="8"/>
        <v>O12</v>
      </c>
    </row>
    <row r="227" spans="2:16" x14ac:dyDescent="0.2">
      <c r="B227">
        <v>28.122</v>
      </c>
      <c r="C227">
        <v>1.0408999999999999</v>
      </c>
      <c r="D227">
        <v>28.119700000000002</v>
      </c>
      <c r="E227" t="s">
        <v>180</v>
      </c>
      <c r="F227" t="s">
        <v>254</v>
      </c>
      <c r="G227">
        <v>51.090225869999998</v>
      </c>
      <c r="H227" t="s">
        <v>262</v>
      </c>
      <c r="I227" t="s">
        <v>267</v>
      </c>
      <c r="J227">
        <v>1</v>
      </c>
      <c r="K227" t="s">
        <v>271</v>
      </c>
      <c r="L227">
        <v>8.6066902153781027E-3</v>
      </c>
      <c r="M227">
        <v>0.13856771246758751</v>
      </c>
      <c r="N227" t="s">
        <v>281</v>
      </c>
      <c r="O227">
        <v>19</v>
      </c>
      <c r="P227" t="str">
        <f t="shared" si="8"/>
        <v>A19</v>
      </c>
    </row>
    <row r="228" spans="2:16" x14ac:dyDescent="0.2">
      <c r="B228">
        <v>28.363</v>
      </c>
      <c r="C228">
        <v>0.63959999999999995</v>
      </c>
      <c r="D228">
        <v>28.3752</v>
      </c>
      <c r="E228" t="s">
        <v>48</v>
      </c>
      <c r="H228" t="s">
        <v>262</v>
      </c>
      <c r="J228">
        <v>1</v>
      </c>
      <c r="K228" t="s">
        <v>272</v>
      </c>
      <c r="P228" t="str">
        <f t="shared" si="8"/>
        <v/>
      </c>
    </row>
    <row r="229" spans="2:16" x14ac:dyDescent="0.2">
      <c r="B229">
        <v>28.532</v>
      </c>
      <c r="C229">
        <v>0.38090000000000002</v>
      </c>
      <c r="D229">
        <v>28.534400000000002</v>
      </c>
      <c r="E229" t="s">
        <v>181</v>
      </c>
      <c r="F229" t="s">
        <v>250</v>
      </c>
      <c r="G229">
        <v>61.777582940000002</v>
      </c>
      <c r="H229" t="s">
        <v>262</v>
      </c>
      <c r="I229" t="s">
        <v>268</v>
      </c>
      <c r="J229">
        <v>1</v>
      </c>
      <c r="K229" t="s">
        <v>272</v>
      </c>
      <c r="L229">
        <v>3.149474784357305E-3</v>
      </c>
      <c r="M229">
        <v>5.0706544028152632E-2</v>
      </c>
      <c r="N229" t="s">
        <v>282</v>
      </c>
      <c r="O229">
        <v>17</v>
      </c>
      <c r="P229" t="str">
        <f t="shared" si="8"/>
        <v>O17</v>
      </c>
    </row>
    <row r="230" spans="2:16" x14ac:dyDescent="0.2">
      <c r="B230">
        <v>28.623999999999999</v>
      </c>
      <c r="C230">
        <v>0.59530000000000005</v>
      </c>
      <c r="D230">
        <v>28.6236</v>
      </c>
      <c r="E230" t="s">
        <v>180</v>
      </c>
      <c r="F230" t="s">
        <v>254</v>
      </c>
      <c r="G230">
        <v>74.063551329999996</v>
      </c>
      <c r="H230" t="s">
        <v>261</v>
      </c>
      <c r="I230" t="s">
        <v>267</v>
      </c>
      <c r="J230">
        <v>1</v>
      </c>
      <c r="K230" t="s">
        <v>271</v>
      </c>
      <c r="L230">
        <v>4.9222429486161833E-3</v>
      </c>
      <c r="M230">
        <v>7.9248111472720553E-2</v>
      </c>
      <c r="N230" t="s">
        <v>281</v>
      </c>
      <c r="O230">
        <v>19</v>
      </c>
      <c r="P230" t="str">
        <f t="shared" si="8"/>
        <v>A19</v>
      </c>
    </row>
    <row r="231" spans="2:16" x14ac:dyDescent="0.2">
      <c r="B231">
        <v>28.77</v>
      </c>
      <c r="C231">
        <v>0.16919999999999999</v>
      </c>
      <c r="D231">
        <v>28.764399999999998</v>
      </c>
      <c r="E231" t="s">
        <v>48</v>
      </c>
      <c r="H231" t="s">
        <v>262</v>
      </c>
      <c r="J231">
        <v>1</v>
      </c>
      <c r="K231" t="s">
        <v>272</v>
      </c>
      <c r="P231" t="str">
        <f t="shared" si="8"/>
        <v/>
      </c>
    </row>
    <row r="232" spans="2:16" x14ac:dyDescent="0.2">
      <c r="B232">
        <v>28.891999999999999</v>
      </c>
      <c r="C232">
        <v>0.56320000000000003</v>
      </c>
      <c r="D232">
        <v>28.899000000000001</v>
      </c>
      <c r="E232" t="s">
        <v>182</v>
      </c>
      <c r="F232" t="s">
        <v>256</v>
      </c>
      <c r="G232">
        <v>51.959702139999997</v>
      </c>
      <c r="H232" t="s">
        <v>262</v>
      </c>
      <c r="I232" t="s">
        <v>268</v>
      </c>
      <c r="J232">
        <v>1</v>
      </c>
      <c r="K232" t="s">
        <v>272</v>
      </c>
      <c r="L232">
        <v>4.6568238344710808E-3</v>
      </c>
      <c r="M232">
        <v>7.4974863734984409E-2</v>
      </c>
      <c r="N232" t="s">
        <v>282</v>
      </c>
      <c r="O232">
        <v>15</v>
      </c>
      <c r="P232" t="str">
        <f t="shared" si="8"/>
        <v>O15</v>
      </c>
    </row>
    <row r="233" spans="2:16" x14ac:dyDescent="0.2">
      <c r="B233">
        <v>29.213999999999999</v>
      </c>
      <c r="C233">
        <v>0.37159999999999999</v>
      </c>
      <c r="D233">
        <v>29.204999999999998</v>
      </c>
      <c r="E233" t="s">
        <v>48</v>
      </c>
      <c r="H233" t="s">
        <v>262</v>
      </c>
      <c r="J233">
        <v>1</v>
      </c>
      <c r="K233" t="s">
        <v>272</v>
      </c>
      <c r="P233" t="str">
        <f t="shared" si="8"/>
        <v/>
      </c>
    </row>
    <row r="234" spans="2:16" x14ac:dyDescent="0.2">
      <c r="B234">
        <v>29.802</v>
      </c>
      <c r="C234">
        <v>0.84440000000000004</v>
      </c>
      <c r="D234">
        <v>29.799499999999998</v>
      </c>
      <c r="E234" t="s">
        <v>183</v>
      </c>
      <c r="F234" t="s">
        <v>257</v>
      </c>
      <c r="G234">
        <v>61.787193729999998</v>
      </c>
      <c r="H234" t="s">
        <v>262</v>
      </c>
      <c r="I234" t="s">
        <v>268</v>
      </c>
      <c r="J234">
        <v>1</v>
      </c>
      <c r="K234" t="s">
        <v>272</v>
      </c>
      <c r="L234">
        <v>6.9819283484150929E-3</v>
      </c>
      <c r="M234">
        <v>0.112409046409483</v>
      </c>
      <c r="N234" t="s">
        <v>282</v>
      </c>
      <c r="O234">
        <v>18</v>
      </c>
      <c r="P234" t="str">
        <f t="shared" si="8"/>
        <v>O18</v>
      </c>
    </row>
    <row r="235" spans="2:16" x14ac:dyDescent="0.2">
      <c r="B235">
        <v>30.675999999999998</v>
      </c>
      <c r="C235">
        <v>0.59430000000000005</v>
      </c>
      <c r="D235">
        <v>30.6279</v>
      </c>
      <c r="E235" t="s">
        <v>184</v>
      </c>
      <c r="F235" t="s">
        <v>258</v>
      </c>
      <c r="G235">
        <v>72.498927499999994</v>
      </c>
      <c r="H235" t="s">
        <v>262</v>
      </c>
      <c r="I235" t="s">
        <v>268</v>
      </c>
      <c r="J235">
        <v>1</v>
      </c>
      <c r="K235" t="s">
        <v>272</v>
      </c>
      <c r="L235">
        <v>4.9139744403873644E-3</v>
      </c>
      <c r="M235">
        <v>7.9114988490236557E-2</v>
      </c>
      <c r="N235" t="s">
        <v>282</v>
      </c>
      <c r="O235">
        <v>28</v>
      </c>
      <c r="P235" t="str">
        <f t="shared" si="8"/>
        <v>O28</v>
      </c>
    </row>
    <row r="236" spans="2:16" x14ac:dyDescent="0.2">
      <c r="B236">
        <v>30.858000000000001</v>
      </c>
      <c r="C236">
        <v>0.1633</v>
      </c>
      <c r="D236">
        <v>30.83615837</v>
      </c>
      <c r="E236" t="s">
        <v>48</v>
      </c>
      <c r="H236" t="s">
        <v>262</v>
      </c>
      <c r="J236">
        <v>1</v>
      </c>
      <c r="K236" t="s">
        <v>272</v>
      </c>
      <c r="P236" t="str">
        <f t="shared" si="8"/>
        <v/>
      </c>
    </row>
    <row r="237" spans="2:16" x14ac:dyDescent="0.2">
      <c r="B237">
        <v>31.053000000000001</v>
      </c>
      <c r="C237">
        <v>0.73699999999999999</v>
      </c>
      <c r="D237">
        <v>30.998899999999999</v>
      </c>
      <c r="E237" t="s">
        <v>48</v>
      </c>
      <c r="H237" t="s">
        <v>262</v>
      </c>
      <c r="J237">
        <v>1</v>
      </c>
      <c r="K237" t="s">
        <v>272</v>
      </c>
      <c r="P237" t="str">
        <f t="shared" si="8"/>
        <v/>
      </c>
    </row>
    <row r="238" spans="2:16" x14ac:dyDescent="0.2">
      <c r="B238">
        <v>31.332000000000001</v>
      </c>
      <c r="C238">
        <v>0.1181</v>
      </c>
      <c r="D238">
        <v>31.2818</v>
      </c>
      <c r="E238" t="s">
        <v>48</v>
      </c>
      <c r="H238" t="s">
        <v>262</v>
      </c>
      <c r="J238">
        <v>1</v>
      </c>
      <c r="K238" t="s">
        <v>272</v>
      </c>
      <c r="P238" t="str">
        <f t="shared" si="8"/>
        <v/>
      </c>
    </row>
    <row r="239" spans="2:16" x14ac:dyDescent="0.2">
      <c r="B239">
        <v>31.946999999999999</v>
      </c>
      <c r="C239">
        <v>3.5900000000000001E-2</v>
      </c>
      <c r="D239">
        <v>31.908200000000001</v>
      </c>
      <c r="E239" t="s">
        <v>184</v>
      </c>
      <c r="F239" t="s">
        <v>258</v>
      </c>
      <c r="G239">
        <v>64.232785590000006</v>
      </c>
      <c r="H239" t="s">
        <v>262</v>
      </c>
      <c r="I239" t="s">
        <v>268</v>
      </c>
      <c r="J239">
        <v>1</v>
      </c>
      <c r="K239" t="s">
        <v>272</v>
      </c>
      <c r="L239">
        <v>2.9683944541461607E-4</v>
      </c>
      <c r="M239">
        <v>4.7791150711753204E-3</v>
      </c>
      <c r="N239" t="s">
        <v>282</v>
      </c>
      <c r="O239">
        <v>28</v>
      </c>
      <c r="P239" t="str">
        <f t="shared" si="8"/>
        <v>O28</v>
      </c>
    </row>
    <row r="240" spans="2:16" x14ac:dyDescent="0.2">
      <c r="B240">
        <v>32.137</v>
      </c>
      <c r="C240">
        <v>0.67910000000000004</v>
      </c>
      <c r="D240">
        <v>32.092100000000002</v>
      </c>
      <c r="E240" t="s">
        <v>185</v>
      </c>
      <c r="F240" t="s">
        <v>259</v>
      </c>
      <c r="G240">
        <v>54.502704850000001</v>
      </c>
      <c r="H240" t="s">
        <v>262</v>
      </c>
      <c r="I240" t="s">
        <v>268</v>
      </c>
      <c r="J240">
        <v>1</v>
      </c>
      <c r="K240" t="s">
        <v>272</v>
      </c>
      <c r="L240">
        <v>5.6151439381912482E-3</v>
      </c>
      <c r="M240">
        <v>9.04038174048791E-2</v>
      </c>
      <c r="N240" t="s">
        <v>282</v>
      </c>
      <c r="O240">
        <v>11</v>
      </c>
      <c r="P240" t="str">
        <f t="shared" si="8"/>
        <v>O11</v>
      </c>
    </row>
    <row r="241" spans="2:16" x14ac:dyDescent="0.2">
      <c r="B241">
        <v>32.738999999999997</v>
      </c>
      <c r="C241">
        <v>0.19109999999999999</v>
      </c>
      <c r="D241">
        <v>32.683100000000003</v>
      </c>
      <c r="E241" t="s">
        <v>48</v>
      </c>
      <c r="H241" t="s">
        <v>262</v>
      </c>
      <c r="J241">
        <v>1</v>
      </c>
      <c r="K241" t="s">
        <v>272</v>
      </c>
      <c r="P241" t="str">
        <f t="shared" si="8"/>
        <v/>
      </c>
    </row>
    <row r="242" spans="2:16" x14ac:dyDescent="0.2">
      <c r="B242">
        <v>32.795000000000002</v>
      </c>
      <c r="C242">
        <v>0.73609999999999998</v>
      </c>
      <c r="D242">
        <v>32.792317050000001</v>
      </c>
      <c r="E242" t="s">
        <v>48</v>
      </c>
      <c r="H242" t="s">
        <v>262</v>
      </c>
      <c r="J242">
        <v>1</v>
      </c>
      <c r="K242" t="s">
        <v>272</v>
      </c>
      <c r="P242" t="str">
        <f t="shared" si="8"/>
        <v/>
      </c>
    </row>
    <row r="243" spans="2:16" x14ac:dyDescent="0.2">
      <c r="B243">
        <v>32.970999999999997</v>
      </c>
      <c r="C243">
        <v>0.1237</v>
      </c>
      <c r="D243">
        <v>32.99021321</v>
      </c>
      <c r="E243" t="s">
        <v>48</v>
      </c>
      <c r="H243" t="s">
        <v>262</v>
      </c>
      <c r="J243">
        <v>1</v>
      </c>
      <c r="K243" t="s">
        <v>272</v>
      </c>
      <c r="P243" t="str">
        <f t="shared" si="8"/>
        <v/>
      </c>
    </row>
    <row r="244" spans="2:16" x14ac:dyDescent="0.2">
      <c r="B244">
        <v>33.01</v>
      </c>
      <c r="C244">
        <v>0.76049999999999995</v>
      </c>
      <c r="D244">
        <v>33.030999999999999</v>
      </c>
      <c r="E244" t="s">
        <v>184</v>
      </c>
      <c r="F244" t="s">
        <v>258</v>
      </c>
      <c r="G244">
        <v>59.378942979999998</v>
      </c>
      <c r="H244" t="s">
        <v>262</v>
      </c>
      <c r="I244" t="s">
        <v>268</v>
      </c>
      <c r="J244">
        <v>1</v>
      </c>
      <c r="K244" t="s">
        <v>272</v>
      </c>
      <c r="L244">
        <v>6.2882005080171456E-3</v>
      </c>
      <c r="M244">
        <v>0.1012400281790761</v>
      </c>
      <c r="N244" t="s">
        <v>282</v>
      </c>
      <c r="O244">
        <v>28</v>
      </c>
      <c r="P244" t="str">
        <f t="shared" si="8"/>
        <v>O28</v>
      </c>
    </row>
    <row r="245" spans="2:16" x14ac:dyDescent="0.2">
      <c r="B245">
        <v>33.277000000000001</v>
      </c>
      <c r="C245">
        <v>0.52410000000000001</v>
      </c>
      <c r="D245">
        <v>33.2729</v>
      </c>
      <c r="E245" t="s">
        <v>48</v>
      </c>
      <c r="H245" t="s">
        <v>262</v>
      </c>
      <c r="J245">
        <v>1</v>
      </c>
      <c r="K245" t="s">
        <v>272</v>
      </c>
      <c r="P245" t="str">
        <f t="shared" si="8"/>
        <v/>
      </c>
    </row>
    <row r="246" spans="2:16" x14ac:dyDescent="0.2">
      <c r="B246">
        <v>33.484999999999999</v>
      </c>
      <c r="C246">
        <v>0.1031</v>
      </c>
      <c r="D246">
        <v>33.420999999999999</v>
      </c>
      <c r="E246" t="s">
        <v>48</v>
      </c>
      <c r="H246" t="s">
        <v>262</v>
      </c>
      <c r="J246">
        <v>1</v>
      </c>
      <c r="K246" t="s">
        <v>272</v>
      </c>
      <c r="P246" t="str">
        <f t="shared" si="8"/>
        <v/>
      </c>
    </row>
    <row r="247" spans="2:16" x14ac:dyDescent="0.2">
      <c r="B247">
        <v>34.116999999999997</v>
      </c>
      <c r="C247">
        <v>7.2599999999999998E-2</v>
      </c>
      <c r="D247">
        <v>34.074600390000001</v>
      </c>
      <c r="E247" t="s">
        <v>48</v>
      </c>
      <c r="H247" t="s">
        <v>262</v>
      </c>
      <c r="J247">
        <v>1</v>
      </c>
      <c r="K247" t="s">
        <v>272</v>
      </c>
      <c r="P247" t="str">
        <f t="shared" si="8"/>
        <v/>
      </c>
    </row>
    <row r="248" spans="2:16" x14ac:dyDescent="0.2">
      <c r="B248">
        <v>34.238999999999997</v>
      </c>
      <c r="C248">
        <v>0.1615</v>
      </c>
      <c r="D248">
        <v>34.253300000000003</v>
      </c>
      <c r="E248" t="s">
        <v>186</v>
      </c>
      <c r="F248" t="s">
        <v>260</v>
      </c>
      <c r="G248">
        <v>55.195652180000003</v>
      </c>
      <c r="H248" t="s">
        <v>262</v>
      </c>
      <c r="I248" t="s">
        <v>268</v>
      </c>
      <c r="J248">
        <v>1</v>
      </c>
      <c r="K248" t="s">
        <v>272</v>
      </c>
      <c r="L248">
        <v>1.335364078954331E-3</v>
      </c>
      <c r="M248">
        <v>2.149936167116474E-2</v>
      </c>
      <c r="N248" t="s">
        <v>282</v>
      </c>
      <c r="O248">
        <v>13</v>
      </c>
      <c r="P248" t="str">
        <f t="shared" si="8"/>
        <v>O13</v>
      </c>
    </row>
    <row r="249" spans="2:16" x14ac:dyDescent="0.2">
      <c r="B249">
        <v>34.511000000000003</v>
      </c>
      <c r="C249">
        <v>0.4909</v>
      </c>
      <c r="D249">
        <v>34.4953</v>
      </c>
      <c r="E249" t="s">
        <v>48</v>
      </c>
      <c r="H249" t="s">
        <v>262</v>
      </c>
      <c r="J249">
        <v>1</v>
      </c>
      <c r="K249" t="s">
        <v>272</v>
      </c>
      <c r="P249" t="str">
        <f t="shared" si="8"/>
        <v/>
      </c>
    </row>
    <row r="250" spans="2:16" x14ac:dyDescent="0.2">
      <c r="B250">
        <v>35.433</v>
      </c>
      <c r="C250">
        <v>7.2999999999999995E-2</v>
      </c>
      <c r="D250">
        <v>35.431550459999997</v>
      </c>
      <c r="E250" t="s">
        <v>48</v>
      </c>
      <c r="H250" t="s">
        <v>262</v>
      </c>
      <c r="J250">
        <v>1</v>
      </c>
      <c r="K250" t="s">
        <v>272</v>
      </c>
      <c r="P250" t="str">
        <f t="shared" si="8"/>
        <v/>
      </c>
    </row>
    <row r="251" spans="2:16" x14ac:dyDescent="0.2">
      <c r="B251">
        <v>35.695999999999998</v>
      </c>
      <c r="C251">
        <v>0.2954</v>
      </c>
      <c r="D251">
        <v>35.614108250000001</v>
      </c>
      <c r="E251" t="s">
        <v>48</v>
      </c>
      <c r="H251" t="s">
        <v>262</v>
      </c>
      <c r="J251">
        <v>1</v>
      </c>
      <c r="K251" t="s">
        <v>272</v>
      </c>
      <c r="P251" t="str">
        <f t="shared" si="8"/>
        <v/>
      </c>
    </row>
    <row r="252" spans="2:16" x14ac:dyDescent="0.2">
      <c r="B252">
        <v>36.524000000000001</v>
      </c>
      <c r="C252">
        <v>0.27960000000000002</v>
      </c>
      <c r="D252">
        <v>36.481200000000001</v>
      </c>
      <c r="E252" t="s">
        <v>184</v>
      </c>
      <c r="F252" t="s">
        <v>258</v>
      </c>
      <c r="G252">
        <v>59.097846130000001</v>
      </c>
      <c r="H252" t="s">
        <v>262</v>
      </c>
      <c r="I252" t="s">
        <v>268</v>
      </c>
      <c r="J252">
        <v>1</v>
      </c>
      <c r="K252" t="s">
        <v>272</v>
      </c>
      <c r="L252">
        <v>2.3118749007779008E-3</v>
      </c>
      <c r="M252">
        <v>3.7221185902524212E-2</v>
      </c>
      <c r="N252" t="s">
        <v>282</v>
      </c>
      <c r="O252">
        <v>28</v>
      </c>
      <c r="P252" t="str">
        <f t="shared" si="8"/>
        <v>O28</v>
      </c>
    </row>
    <row r="253" spans="2:16" x14ac:dyDescent="0.2">
      <c r="B253">
        <v>37.15</v>
      </c>
      <c r="C253">
        <v>0.1416</v>
      </c>
      <c r="D253">
        <v>37.133299999999998</v>
      </c>
      <c r="E253" t="s">
        <v>48</v>
      </c>
      <c r="H253" t="s">
        <v>262</v>
      </c>
      <c r="J253">
        <v>1</v>
      </c>
      <c r="K253" t="s">
        <v>272</v>
      </c>
      <c r="P253" t="str">
        <f t="shared" si="8"/>
        <v/>
      </c>
    </row>
    <row r="254" spans="2:16" x14ac:dyDescent="0.2">
      <c r="B254">
        <v>37.777000000000001</v>
      </c>
      <c r="C254">
        <v>0.63229999999999997</v>
      </c>
      <c r="D254">
        <v>37.779499999999999</v>
      </c>
      <c r="E254" t="s">
        <v>48</v>
      </c>
      <c r="H254" t="s">
        <v>262</v>
      </c>
      <c r="J254">
        <v>1</v>
      </c>
      <c r="K254" t="s">
        <v>272</v>
      </c>
      <c r="P254" t="str">
        <f t="shared" si="8"/>
        <v/>
      </c>
    </row>
    <row r="255" spans="2:16" x14ac:dyDescent="0.2">
      <c r="B255">
        <v>38.436999999999998</v>
      </c>
      <c r="C255">
        <v>0.34449999999999997</v>
      </c>
      <c r="D255">
        <v>38.427599999999998</v>
      </c>
      <c r="E255" t="s">
        <v>185</v>
      </c>
      <c r="F255" t="s">
        <v>259</v>
      </c>
      <c r="G255">
        <v>71.496351799999999</v>
      </c>
      <c r="H255" t="s">
        <v>262</v>
      </c>
      <c r="I255" t="s">
        <v>268</v>
      </c>
      <c r="J255">
        <v>1</v>
      </c>
      <c r="K255" t="s">
        <v>272</v>
      </c>
      <c r="L255">
        <v>2.8485010848282801E-3</v>
      </c>
      <c r="M255">
        <v>4.5860867465735297E-2</v>
      </c>
      <c r="N255" t="s">
        <v>282</v>
      </c>
      <c r="O255">
        <v>11</v>
      </c>
      <c r="P255" t="str">
        <f t="shared" si="8"/>
        <v>O11</v>
      </c>
    </row>
    <row r="256" spans="2:16" x14ac:dyDescent="0.2">
      <c r="B256">
        <v>39.956000000000003</v>
      </c>
      <c r="C256">
        <v>0.1371</v>
      </c>
      <c r="D256">
        <v>39.928449129999997</v>
      </c>
      <c r="E256" t="s">
        <v>187</v>
      </c>
      <c r="F256" t="s">
        <v>259</v>
      </c>
      <c r="G256">
        <v>56.074269690000001</v>
      </c>
      <c r="H256" t="s">
        <v>262</v>
      </c>
      <c r="I256" t="s">
        <v>268</v>
      </c>
      <c r="J256">
        <v>1</v>
      </c>
      <c r="K256" t="s">
        <v>272</v>
      </c>
      <c r="L256">
        <v>1.1336124781711381E-3</v>
      </c>
      <c r="M256">
        <v>1.825116089855533E-2</v>
      </c>
      <c r="N256" t="s">
        <v>282</v>
      </c>
      <c r="O256">
        <v>11</v>
      </c>
      <c r="P256" t="str">
        <f t="shared" si="8"/>
        <v>O11</v>
      </c>
    </row>
  </sheetData>
  <mergeCells count="3">
    <mergeCell ref="V44:AA44"/>
    <mergeCell ref="AC44:AC46"/>
    <mergeCell ref="U45:U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72"/>
  <sheetViews>
    <sheetView topLeftCell="H1" workbookViewId="0">
      <selection activeCell="X34" sqref="X34:AF64"/>
    </sheetView>
  </sheetViews>
  <sheetFormatPr baseColWidth="10" defaultColWidth="8.83203125" defaultRowHeight="15" x14ac:dyDescent="0.2"/>
  <sheetData>
    <row r="2" spans="2:3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V2" s="1" t="s">
        <v>285</v>
      </c>
      <c r="W2" s="1" t="s">
        <v>283</v>
      </c>
    </row>
    <row r="3" spans="2:30" x14ac:dyDescent="0.2">
      <c r="B3" t="s">
        <v>19</v>
      </c>
      <c r="C3" t="s">
        <v>20</v>
      </c>
      <c r="D3" t="s">
        <v>21</v>
      </c>
      <c r="E3">
        <v>28.5</v>
      </c>
      <c r="F3" t="s">
        <v>22</v>
      </c>
      <c r="G3">
        <v>300.2</v>
      </c>
      <c r="H3">
        <v>274</v>
      </c>
      <c r="I3">
        <v>22</v>
      </c>
      <c r="J3">
        <v>271</v>
      </c>
      <c r="K3">
        <v>123</v>
      </c>
      <c r="L3">
        <v>37</v>
      </c>
      <c r="M3" s="2">
        <v>45265.57916666667</v>
      </c>
      <c r="N3" s="2">
        <v>45267.630555555559</v>
      </c>
      <c r="O3">
        <v>1.283333333333333</v>
      </c>
      <c r="P3" t="s">
        <v>23</v>
      </c>
      <c r="Q3">
        <v>16.100000000000001</v>
      </c>
      <c r="R3">
        <v>13</v>
      </c>
      <c r="S3">
        <v>44.3</v>
      </c>
      <c r="T3">
        <v>47.95</v>
      </c>
      <c r="V3" t="s">
        <v>286</v>
      </c>
      <c r="W3">
        <v>11.229889080758509</v>
      </c>
    </row>
    <row r="4" spans="2:30" x14ac:dyDescent="0.2">
      <c r="V4" t="s">
        <v>287</v>
      </c>
      <c r="W4">
        <v>11.22988908075852</v>
      </c>
    </row>
    <row r="5" spans="2:30" x14ac:dyDescent="0.2">
      <c r="B5" s="1" t="s">
        <v>290</v>
      </c>
      <c r="C5" s="1" t="s">
        <v>291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37</v>
      </c>
      <c r="M5" s="1" t="s">
        <v>292</v>
      </c>
      <c r="N5" s="1" t="s">
        <v>33</v>
      </c>
      <c r="O5" s="1" t="s">
        <v>293</v>
      </c>
      <c r="P5" s="1" t="s">
        <v>294</v>
      </c>
      <c r="Q5" s="1" t="s">
        <v>295</v>
      </c>
      <c r="R5" s="1" t="s">
        <v>283</v>
      </c>
      <c r="S5" s="1" t="s">
        <v>36</v>
      </c>
      <c r="T5" s="31" t="s">
        <v>366</v>
      </c>
      <c r="V5" t="s">
        <v>288</v>
      </c>
      <c r="W5">
        <v>11.229889080758509</v>
      </c>
    </row>
    <row r="6" spans="2:30" x14ac:dyDescent="0.2">
      <c r="B6">
        <v>2</v>
      </c>
      <c r="C6">
        <v>2</v>
      </c>
      <c r="D6">
        <v>1.25</v>
      </c>
      <c r="E6">
        <v>4865.5068000000001</v>
      </c>
      <c r="F6">
        <v>3.1051000000000002</v>
      </c>
      <c r="G6" t="s">
        <v>296</v>
      </c>
      <c r="H6" t="s">
        <v>190</v>
      </c>
      <c r="I6">
        <v>81.985074620000006</v>
      </c>
      <c r="J6" t="s">
        <v>262</v>
      </c>
      <c r="K6" t="s">
        <v>266</v>
      </c>
      <c r="L6">
        <v>5</v>
      </c>
      <c r="M6">
        <v>4350.7700000000004</v>
      </c>
      <c r="N6" t="s">
        <v>350</v>
      </c>
      <c r="O6">
        <v>70.134999999999991</v>
      </c>
      <c r="P6">
        <v>1.118309356734555</v>
      </c>
      <c r="Q6">
        <v>1.511354822607342E-5</v>
      </c>
      <c r="R6">
        <v>1.0599887048356591</v>
      </c>
      <c r="S6" t="s">
        <v>280</v>
      </c>
      <c r="T6" t="str">
        <f>_xlfn.CONCAT(K6,L6)</f>
        <v>C5</v>
      </c>
      <c r="V6" t="s">
        <v>289</v>
      </c>
      <c r="W6">
        <v>11.229889080758509</v>
      </c>
    </row>
    <row r="7" spans="2:30" x14ac:dyDescent="0.2">
      <c r="B7">
        <v>5</v>
      </c>
      <c r="C7">
        <v>5</v>
      </c>
      <c r="D7">
        <v>1.4630000000000001</v>
      </c>
      <c r="E7">
        <v>3628.9429</v>
      </c>
      <c r="F7">
        <v>3.5510999999999999</v>
      </c>
      <c r="G7" t="s">
        <v>297</v>
      </c>
      <c r="H7" t="s">
        <v>192</v>
      </c>
      <c r="I7">
        <v>88.615376339999997</v>
      </c>
      <c r="J7" t="s">
        <v>262</v>
      </c>
      <c r="K7" t="s">
        <v>265</v>
      </c>
      <c r="L7">
        <v>6</v>
      </c>
      <c r="M7">
        <v>5056.29</v>
      </c>
      <c r="N7" t="s">
        <v>350</v>
      </c>
      <c r="O7">
        <v>84.162000000000006</v>
      </c>
      <c r="P7">
        <v>0.71770861639660699</v>
      </c>
      <c r="Q7">
        <v>9.699573486402699E-6</v>
      </c>
      <c r="R7">
        <v>0.81633550376262398</v>
      </c>
      <c r="S7" t="s">
        <v>279</v>
      </c>
      <c r="T7" t="str">
        <f t="shared" ref="T7:T70" si="0">_xlfn.CONCAT(K7,L7)</f>
        <v>E6</v>
      </c>
    </row>
    <row r="8" spans="2:30" x14ac:dyDescent="0.2">
      <c r="B8">
        <v>6</v>
      </c>
      <c r="C8">
        <v>6</v>
      </c>
      <c r="D8">
        <v>1.5249999999999999</v>
      </c>
      <c r="E8">
        <v>1391.0042000000001</v>
      </c>
      <c r="F8">
        <v>3.6642999999999999</v>
      </c>
      <c r="G8" t="s">
        <v>41</v>
      </c>
      <c r="H8" t="s">
        <v>191</v>
      </c>
      <c r="I8">
        <v>98.722453889999997</v>
      </c>
      <c r="J8" t="s">
        <v>262</v>
      </c>
      <c r="K8" t="s">
        <v>263</v>
      </c>
      <c r="L8">
        <v>6</v>
      </c>
      <c r="M8">
        <v>5056.29</v>
      </c>
      <c r="N8" t="s">
        <v>350</v>
      </c>
      <c r="O8">
        <v>86.177999999999997</v>
      </c>
      <c r="P8">
        <v>0.27510372229440949</v>
      </c>
      <c r="Q8">
        <v>3.717927735317852E-6</v>
      </c>
      <c r="R8">
        <v>0.32040357637422179</v>
      </c>
      <c r="S8" t="s">
        <v>277</v>
      </c>
      <c r="T8" t="str">
        <f t="shared" si="0"/>
        <v>B6</v>
      </c>
      <c r="V8" s="1" t="s">
        <v>36</v>
      </c>
      <c r="W8" s="1" t="s">
        <v>283</v>
      </c>
      <c r="X8" s="1" t="s">
        <v>284</v>
      </c>
      <c r="Y8" s="1" t="s">
        <v>281</v>
      </c>
      <c r="Z8" s="1" t="s">
        <v>278</v>
      </c>
      <c r="AA8" s="1" t="s">
        <v>277</v>
      </c>
      <c r="AB8" s="1" t="s">
        <v>280</v>
      </c>
      <c r="AC8" s="1" t="s">
        <v>279</v>
      </c>
      <c r="AD8" s="1" t="s">
        <v>282</v>
      </c>
    </row>
    <row r="9" spans="2:30" x14ac:dyDescent="0.2">
      <c r="B9">
        <v>8</v>
      </c>
      <c r="C9">
        <v>8</v>
      </c>
      <c r="D9">
        <v>1.698</v>
      </c>
      <c r="E9">
        <v>16521.1113</v>
      </c>
      <c r="F9">
        <v>3.9836999999999998</v>
      </c>
      <c r="G9" t="s">
        <v>298</v>
      </c>
      <c r="H9" t="s">
        <v>192</v>
      </c>
      <c r="I9">
        <v>93.938641689999997</v>
      </c>
      <c r="J9" t="s">
        <v>262</v>
      </c>
      <c r="K9" t="s">
        <v>265</v>
      </c>
      <c r="L9">
        <v>6</v>
      </c>
      <c r="M9">
        <v>5056.29</v>
      </c>
      <c r="N9" t="s">
        <v>350</v>
      </c>
      <c r="O9">
        <v>84.162000000000006</v>
      </c>
      <c r="P9">
        <v>3.2674374491969411</v>
      </c>
      <c r="Q9">
        <v>4.4158240442798917E-5</v>
      </c>
      <c r="R9">
        <v>3.7164458321468432</v>
      </c>
      <c r="S9" t="s">
        <v>279</v>
      </c>
      <c r="T9" t="str">
        <f t="shared" si="0"/>
        <v>E6</v>
      </c>
      <c r="V9" t="s">
        <v>281</v>
      </c>
      <c r="W9">
        <v>7.8786918009402865E-2</v>
      </c>
      <c r="X9">
        <v>7.0158233481039216E-3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2:30" x14ac:dyDescent="0.2">
      <c r="B10">
        <v>9</v>
      </c>
      <c r="C10">
        <v>9</v>
      </c>
      <c r="D10">
        <v>1.7649999999999999</v>
      </c>
      <c r="E10">
        <v>5151.4731000000002</v>
      </c>
      <c r="F10">
        <v>4.1330999999999998</v>
      </c>
      <c r="G10" t="s">
        <v>43</v>
      </c>
      <c r="H10" t="s">
        <v>191</v>
      </c>
      <c r="I10">
        <v>97.332302110000001</v>
      </c>
      <c r="J10" t="s">
        <v>262</v>
      </c>
      <c r="K10" t="s">
        <v>264</v>
      </c>
      <c r="L10">
        <v>6</v>
      </c>
      <c r="M10">
        <v>5056.29</v>
      </c>
      <c r="N10" t="s">
        <v>350</v>
      </c>
      <c r="O10">
        <v>86.177999999999997</v>
      </c>
      <c r="P10">
        <v>1.018824691621723</v>
      </c>
      <c r="Q10">
        <v>1.3769048803902851E-5</v>
      </c>
      <c r="R10">
        <v>1.186589087822739</v>
      </c>
      <c r="S10" t="s">
        <v>278</v>
      </c>
      <c r="T10" t="str">
        <f t="shared" si="0"/>
        <v>L6</v>
      </c>
      <c r="V10" t="s">
        <v>278</v>
      </c>
      <c r="W10">
        <v>1.188384918442581</v>
      </c>
      <c r="X10">
        <v>0.1058233888061086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2:30" x14ac:dyDescent="0.2">
      <c r="B11">
        <v>10</v>
      </c>
      <c r="C11">
        <v>10</v>
      </c>
      <c r="D11">
        <v>1.8029999999999999</v>
      </c>
      <c r="E11">
        <v>89.170699999999997</v>
      </c>
      <c r="F11">
        <v>4.2224000000000004</v>
      </c>
      <c r="G11" t="s">
        <v>40</v>
      </c>
      <c r="H11" t="s">
        <v>190</v>
      </c>
      <c r="I11">
        <v>61.320240589999997</v>
      </c>
      <c r="J11" t="s">
        <v>262</v>
      </c>
      <c r="K11" t="s">
        <v>265</v>
      </c>
      <c r="L11">
        <v>5</v>
      </c>
      <c r="M11">
        <v>4350.7700000000004</v>
      </c>
      <c r="N11" t="s">
        <v>350</v>
      </c>
      <c r="O11">
        <v>70.134999999999991</v>
      </c>
      <c r="P11">
        <v>2.0495383575780839E-2</v>
      </c>
      <c r="Q11">
        <v>2.769877281443168E-7</v>
      </c>
      <c r="R11">
        <v>1.9426534313401661E-2</v>
      </c>
      <c r="S11" t="s">
        <v>279</v>
      </c>
      <c r="T11" t="str">
        <f t="shared" si="0"/>
        <v>E5</v>
      </c>
      <c r="V11" t="s">
        <v>277</v>
      </c>
      <c r="W11">
        <v>0.95971401439967075</v>
      </c>
      <c r="X11">
        <v>8.5460685096530598E-2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2:30" x14ac:dyDescent="0.2">
      <c r="B12">
        <v>11</v>
      </c>
      <c r="C12">
        <v>11</v>
      </c>
      <c r="D12">
        <v>1.8560000000000001</v>
      </c>
      <c r="E12">
        <v>947.048</v>
      </c>
      <c r="F12">
        <v>4.3131000000000004</v>
      </c>
      <c r="G12" t="s">
        <v>299</v>
      </c>
      <c r="H12" t="s">
        <v>192</v>
      </c>
      <c r="I12">
        <v>95.159673350000006</v>
      </c>
      <c r="J12" t="s">
        <v>262</v>
      </c>
      <c r="K12" t="s">
        <v>265</v>
      </c>
      <c r="L12">
        <v>6</v>
      </c>
      <c r="M12">
        <v>5056.29</v>
      </c>
      <c r="N12" t="s">
        <v>350</v>
      </c>
      <c r="O12">
        <v>84.162000000000006</v>
      </c>
      <c r="P12">
        <v>0.187300965727836</v>
      </c>
      <c r="Q12">
        <v>2.53130510021271E-6</v>
      </c>
      <c r="R12">
        <v>0.21303969984410209</v>
      </c>
      <c r="S12" t="s">
        <v>279</v>
      </c>
      <c r="T12" t="str">
        <f t="shared" si="0"/>
        <v>E6</v>
      </c>
      <c r="V12" t="s">
        <v>280</v>
      </c>
      <c r="W12">
        <v>1.4383314397712119</v>
      </c>
      <c r="X12">
        <v>0.1280806452697448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2:30" x14ac:dyDescent="0.2">
      <c r="B13">
        <v>12</v>
      </c>
      <c r="C13">
        <v>12</v>
      </c>
      <c r="D13">
        <v>1.9119999999999999</v>
      </c>
      <c r="E13">
        <v>671.91819999999996</v>
      </c>
      <c r="F13">
        <v>4.3734000000000002</v>
      </c>
      <c r="G13" t="s">
        <v>297</v>
      </c>
      <c r="H13" t="s">
        <v>192</v>
      </c>
      <c r="I13">
        <v>91.154682199999996</v>
      </c>
      <c r="J13" t="s">
        <v>262</v>
      </c>
      <c r="K13" t="s">
        <v>265</v>
      </c>
      <c r="L13">
        <v>6</v>
      </c>
      <c r="M13">
        <v>5056.29</v>
      </c>
      <c r="N13" t="s">
        <v>350</v>
      </c>
      <c r="O13">
        <v>84.162000000000006</v>
      </c>
      <c r="P13">
        <v>0.13288759149494991</v>
      </c>
      <c r="Q13">
        <v>1.7959279430247929E-6</v>
      </c>
      <c r="R13">
        <v>0.15114888754085259</v>
      </c>
      <c r="S13" t="s">
        <v>279</v>
      </c>
      <c r="T13" t="str">
        <f t="shared" si="0"/>
        <v>E6</v>
      </c>
      <c r="V13" t="s">
        <v>279</v>
      </c>
      <c r="W13">
        <v>6.4717522698000227</v>
      </c>
      <c r="X13">
        <v>0.57629707856053858</v>
      </c>
      <c r="Y13">
        <v>0</v>
      </c>
      <c r="Z13">
        <v>0</v>
      </c>
      <c r="AA13">
        <v>0</v>
      </c>
      <c r="AB13">
        <v>1.0599887048356591</v>
      </c>
      <c r="AC13">
        <v>1.9426534313401661E-2</v>
      </c>
      <c r="AD13">
        <v>0.67219641180950895</v>
      </c>
    </row>
    <row r="14" spans="2:30" x14ac:dyDescent="0.2">
      <c r="B14">
        <v>13</v>
      </c>
      <c r="C14">
        <v>13</v>
      </c>
      <c r="D14">
        <v>2</v>
      </c>
      <c r="E14">
        <v>292.34989999999999</v>
      </c>
      <c r="F14">
        <v>4.5815000000000001</v>
      </c>
      <c r="G14" t="s">
        <v>300</v>
      </c>
      <c r="H14" t="s">
        <v>195</v>
      </c>
      <c r="I14">
        <v>93.741419809999996</v>
      </c>
      <c r="J14" t="s">
        <v>262</v>
      </c>
      <c r="K14" t="s">
        <v>263</v>
      </c>
      <c r="L14">
        <v>7</v>
      </c>
      <c r="M14">
        <v>5761.81</v>
      </c>
      <c r="N14" t="s">
        <v>350</v>
      </c>
      <c r="O14">
        <v>100.205</v>
      </c>
      <c r="P14">
        <v>5.0739246868605523E-2</v>
      </c>
      <c r="Q14">
        <v>6.8572264900161778E-7</v>
      </c>
      <c r="R14">
        <v>6.8712838043207117E-2</v>
      </c>
      <c r="S14" t="s">
        <v>277</v>
      </c>
      <c r="T14" t="str">
        <f t="shared" si="0"/>
        <v>B7</v>
      </c>
      <c r="V14" t="s">
        <v>282</v>
      </c>
      <c r="W14">
        <v>1.092919520335625</v>
      </c>
      <c r="X14">
        <v>9.7322378918973662E-2</v>
      </c>
      <c r="Y14">
        <v>6.8230639432353718E-2</v>
      </c>
      <c r="Z14">
        <v>1.186589087822739</v>
      </c>
      <c r="AA14">
        <v>0.32040357637422179</v>
      </c>
      <c r="AB14">
        <v>0</v>
      </c>
      <c r="AC14">
        <v>4.8969699232944217</v>
      </c>
      <c r="AD14">
        <v>0.22029305547082531</v>
      </c>
    </row>
    <row r="15" spans="2:30" x14ac:dyDescent="0.2">
      <c r="B15">
        <v>14</v>
      </c>
      <c r="C15">
        <v>14</v>
      </c>
      <c r="D15">
        <v>2.0430000000000001</v>
      </c>
      <c r="E15">
        <v>2205.8928000000001</v>
      </c>
      <c r="F15">
        <v>4.6737000000000002</v>
      </c>
      <c r="G15" t="s">
        <v>301</v>
      </c>
      <c r="H15" t="s">
        <v>336</v>
      </c>
      <c r="I15">
        <v>71.962954409999995</v>
      </c>
      <c r="J15" t="s">
        <v>262</v>
      </c>
      <c r="K15" t="s">
        <v>268</v>
      </c>
      <c r="L15">
        <v>5</v>
      </c>
      <c r="M15">
        <v>4350.7700000000004</v>
      </c>
      <c r="N15" t="s">
        <v>350</v>
      </c>
      <c r="O15">
        <v>98.100999999999999</v>
      </c>
      <c r="P15">
        <v>0.50701204614355622</v>
      </c>
      <c r="Q15">
        <v>6.8520852163536453E-6</v>
      </c>
      <c r="R15">
        <v>0.67219641180950895</v>
      </c>
      <c r="S15" t="s">
        <v>282</v>
      </c>
      <c r="T15" t="str">
        <f t="shared" si="0"/>
        <v>O5</v>
      </c>
      <c r="Y15">
        <v>0</v>
      </c>
      <c r="Z15">
        <v>0</v>
      </c>
      <c r="AA15">
        <v>0.55071279633739167</v>
      </c>
      <c r="AB15">
        <v>0.15680441221705399</v>
      </c>
      <c r="AC15">
        <v>1.532095817304429</v>
      </c>
      <c r="AD15">
        <v>0</v>
      </c>
    </row>
    <row r="16" spans="2:30" x14ac:dyDescent="0.2">
      <c r="B16">
        <v>19</v>
      </c>
      <c r="C16">
        <v>19</v>
      </c>
      <c r="D16">
        <v>2.3559999999999999</v>
      </c>
      <c r="E16">
        <v>6523.7992999999997</v>
      </c>
      <c r="F16">
        <v>5.1929999999999996</v>
      </c>
      <c r="G16" t="s">
        <v>302</v>
      </c>
      <c r="H16" t="s">
        <v>196</v>
      </c>
      <c r="I16">
        <v>86.098041519999995</v>
      </c>
      <c r="J16" t="s">
        <v>262</v>
      </c>
      <c r="K16" t="s">
        <v>265</v>
      </c>
      <c r="L16">
        <v>7</v>
      </c>
      <c r="M16">
        <v>5761.81</v>
      </c>
      <c r="N16" t="s">
        <v>350</v>
      </c>
      <c r="O16">
        <v>98.188999999999993</v>
      </c>
      <c r="P16">
        <v>1.132248251851415</v>
      </c>
      <c r="Q16">
        <v>1.5301927373845171E-5</v>
      </c>
      <c r="R16">
        <v>1.5024809469104841</v>
      </c>
      <c r="S16" t="s">
        <v>279</v>
      </c>
      <c r="T16" t="str">
        <f t="shared" si="0"/>
        <v>E7</v>
      </c>
      <c r="V16" s="1" t="s">
        <v>37</v>
      </c>
      <c r="W16" s="1" t="s">
        <v>283</v>
      </c>
      <c r="Y16">
        <v>6.6852163032187926E-4</v>
      </c>
      <c r="Z16">
        <v>0</v>
      </c>
      <c r="AA16">
        <v>3.048427129807961E-2</v>
      </c>
      <c r="AB16">
        <v>0.1497620280152854</v>
      </c>
      <c r="AC16">
        <v>1.5785485377058331E-2</v>
      </c>
      <c r="AD16">
        <v>0.1636277382976056</v>
      </c>
    </row>
    <row r="17" spans="2:30" x14ac:dyDescent="0.2">
      <c r="B17">
        <v>20</v>
      </c>
      <c r="C17">
        <v>20</v>
      </c>
      <c r="D17">
        <v>2.4329999999999998</v>
      </c>
      <c r="E17">
        <v>1794.9639999999999</v>
      </c>
      <c r="F17">
        <v>5.3582000000000001</v>
      </c>
      <c r="G17" t="s">
        <v>303</v>
      </c>
      <c r="H17" t="s">
        <v>195</v>
      </c>
      <c r="I17">
        <v>89.862452110000007</v>
      </c>
      <c r="J17" t="s">
        <v>262</v>
      </c>
      <c r="K17" t="s">
        <v>263</v>
      </c>
      <c r="L17">
        <v>7</v>
      </c>
      <c r="M17">
        <v>5761.81</v>
      </c>
      <c r="N17" t="s">
        <v>350</v>
      </c>
      <c r="O17">
        <v>100.205</v>
      </c>
      <c r="P17">
        <v>0.31152780115970502</v>
      </c>
      <c r="Q17">
        <v>4.2101860439922832E-6</v>
      </c>
      <c r="R17">
        <v>0.42188169253824681</v>
      </c>
      <c r="S17" t="s">
        <v>277</v>
      </c>
      <c r="T17" t="str">
        <f t="shared" si="0"/>
        <v>B7</v>
      </c>
      <c r="V17">
        <v>1</v>
      </c>
      <c r="W17">
        <v>0</v>
      </c>
      <c r="Y17">
        <v>9.8877569467272462E-3</v>
      </c>
      <c r="Z17">
        <v>1.795830619841689E-3</v>
      </c>
      <c r="AA17">
        <v>4.9253046555916211E-2</v>
      </c>
      <c r="AB17">
        <v>8.3761895088313512E-3</v>
      </c>
      <c r="AC17">
        <v>5.8001809977726599E-3</v>
      </c>
      <c r="AD17">
        <v>3.680231475768473E-2</v>
      </c>
    </row>
    <row r="18" spans="2:30" x14ac:dyDescent="0.2">
      <c r="B18">
        <v>22</v>
      </c>
      <c r="C18">
        <v>22</v>
      </c>
      <c r="D18">
        <v>2.5419999999999998</v>
      </c>
      <c r="E18">
        <v>210.71510000000001</v>
      </c>
      <c r="F18">
        <v>5.5968999999999998</v>
      </c>
      <c r="G18" t="s">
        <v>304</v>
      </c>
      <c r="H18" t="s">
        <v>337</v>
      </c>
      <c r="I18">
        <v>67.71951224</v>
      </c>
      <c r="J18" t="s">
        <v>262</v>
      </c>
      <c r="K18" t="s">
        <v>267</v>
      </c>
      <c r="L18">
        <v>6</v>
      </c>
      <c r="M18">
        <v>5056.29</v>
      </c>
      <c r="N18" t="s">
        <v>350</v>
      </c>
      <c r="O18">
        <v>78.114000000000004</v>
      </c>
      <c r="P18">
        <v>4.167385573216726E-2</v>
      </c>
      <c r="Q18">
        <v>5.6320715245883136E-7</v>
      </c>
      <c r="R18">
        <v>4.3994363507169162E-2</v>
      </c>
      <c r="S18" t="s">
        <v>281</v>
      </c>
      <c r="T18" t="str">
        <f t="shared" si="0"/>
        <v>A6</v>
      </c>
      <c r="V18">
        <v>2</v>
      </c>
      <c r="W18">
        <v>0</v>
      </c>
      <c r="Y18">
        <v>0</v>
      </c>
      <c r="Z18">
        <v>0</v>
      </c>
      <c r="AA18">
        <v>8.7768339226946043E-3</v>
      </c>
      <c r="AB18">
        <v>0</v>
      </c>
      <c r="AC18">
        <v>0</v>
      </c>
      <c r="AD18">
        <v>0</v>
      </c>
    </row>
    <row r="19" spans="2:30" x14ac:dyDescent="0.2">
      <c r="B19">
        <v>23</v>
      </c>
      <c r="C19">
        <v>23</v>
      </c>
      <c r="D19">
        <v>2.5710000000000002</v>
      </c>
      <c r="E19">
        <v>116.0819</v>
      </c>
      <c r="F19">
        <v>5.5968999999999998</v>
      </c>
      <c r="G19" t="s">
        <v>304</v>
      </c>
      <c r="H19" t="s">
        <v>337</v>
      </c>
      <c r="I19">
        <v>67.71951224</v>
      </c>
      <c r="J19" t="s">
        <v>262</v>
      </c>
      <c r="K19" t="s">
        <v>267</v>
      </c>
      <c r="L19">
        <v>6</v>
      </c>
      <c r="M19">
        <v>5056.29</v>
      </c>
      <c r="N19" t="s">
        <v>350</v>
      </c>
      <c r="O19">
        <v>78.114000000000004</v>
      </c>
      <c r="P19">
        <v>2.29579197395719E-2</v>
      </c>
      <c r="Q19">
        <v>3.102680175792376E-7</v>
      </c>
      <c r="R19">
        <v>2.4236275925184569E-2</v>
      </c>
      <c r="S19" t="s">
        <v>281</v>
      </c>
      <c r="T19" t="str">
        <f t="shared" si="0"/>
        <v>A6</v>
      </c>
      <c r="V19">
        <v>3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2:30" x14ac:dyDescent="0.2">
      <c r="B20">
        <v>25</v>
      </c>
      <c r="C20">
        <v>25</v>
      </c>
      <c r="D20">
        <v>2.7280000000000002</v>
      </c>
      <c r="E20">
        <v>255.78290000000001</v>
      </c>
      <c r="F20">
        <v>5.9337999999999997</v>
      </c>
      <c r="G20" t="s">
        <v>49</v>
      </c>
      <c r="H20" t="s">
        <v>195</v>
      </c>
      <c r="I20">
        <v>98.875156570000001</v>
      </c>
      <c r="J20" t="s">
        <v>262</v>
      </c>
      <c r="K20" t="s">
        <v>263</v>
      </c>
      <c r="L20">
        <v>7</v>
      </c>
      <c r="M20">
        <v>5761.81</v>
      </c>
      <c r="N20" t="s">
        <v>350</v>
      </c>
      <c r="O20">
        <v>100.205</v>
      </c>
      <c r="P20">
        <v>4.4392803650241848E-2</v>
      </c>
      <c r="Q20">
        <v>5.9995275441283169E-7</v>
      </c>
      <c r="R20">
        <v>6.0118265755937803E-2</v>
      </c>
      <c r="S20" t="s">
        <v>277</v>
      </c>
      <c r="T20" t="str">
        <f t="shared" si="0"/>
        <v>B7</v>
      </c>
      <c r="V20">
        <v>4</v>
      </c>
      <c r="W20">
        <v>0</v>
      </c>
      <c r="Y20">
        <v>0</v>
      </c>
      <c r="Z20">
        <v>0</v>
      </c>
      <c r="AA20">
        <v>8.3489911366751421E-5</v>
      </c>
      <c r="AB20">
        <v>1.367465165472659E-2</v>
      </c>
      <c r="AC20">
        <v>1.674328512938704E-3</v>
      </c>
      <c r="AD20">
        <v>0</v>
      </c>
    </row>
    <row r="21" spans="2:30" x14ac:dyDescent="0.2">
      <c r="B21">
        <v>27</v>
      </c>
      <c r="C21">
        <v>27</v>
      </c>
      <c r="D21">
        <v>2.8580000000000001</v>
      </c>
      <c r="E21">
        <v>65.285600000000002</v>
      </c>
      <c r="F21">
        <v>6.1623999999999999</v>
      </c>
      <c r="G21" t="s">
        <v>305</v>
      </c>
      <c r="H21" t="s">
        <v>196</v>
      </c>
      <c r="I21">
        <v>95.797902500000006</v>
      </c>
      <c r="J21" t="s">
        <v>262</v>
      </c>
      <c r="K21" t="s">
        <v>266</v>
      </c>
      <c r="L21">
        <v>7</v>
      </c>
      <c r="M21">
        <v>5761.81</v>
      </c>
      <c r="N21" t="s">
        <v>350</v>
      </c>
      <c r="O21">
        <v>98.188999999999993</v>
      </c>
      <c r="P21">
        <v>1.13307450263025E-2</v>
      </c>
      <c r="Q21">
        <v>1.5313093855568279E-7</v>
      </c>
      <c r="R21">
        <v>1.5035773725843939E-2</v>
      </c>
      <c r="S21" t="s">
        <v>280</v>
      </c>
      <c r="T21" t="str">
        <f t="shared" si="0"/>
        <v>C7</v>
      </c>
      <c r="V21">
        <v>5</v>
      </c>
      <c r="W21">
        <v>1.75161165095857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2:30" x14ac:dyDescent="0.2">
      <c r="B22">
        <v>28</v>
      </c>
      <c r="C22">
        <v>28</v>
      </c>
      <c r="D22">
        <v>2.9369999999999998</v>
      </c>
      <c r="E22">
        <v>539.21410000000003</v>
      </c>
      <c r="F22">
        <v>6.3201000000000001</v>
      </c>
      <c r="G22" t="s">
        <v>306</v>
      </c>
      <c r="H22" t="s">
        <v>196</v>
      </c>
      <c r="I22">
        <v>85.023023170000002</v>
      </c>
      <c r="J22" t="s">
        <v>262</v>
      </c>
      <c r="K22" t="s">
        <v>266</v>
      </c>
      <c r="L22">
        <v>7</v>
      </c>
      <c r="M22">
        <v>5761.81</v>
      </c>
      <c r="N22" t="s">
        <v>350</v>
      </c>
      <c r="O22">
        <v>98.188999999999993</v>
      </c>
      <c r="P22">
        <v>9.3584151507946287E-2</v>
      </c>
      <c r="Q22">
        <v>1.26475610571792E-6</v>
      </c>
      <c r="R22">
        <v>0.1241851372643368</v>
      </c>
      <c r="S22" t="s">
        <v>280</v>
      </c>
      <c r="T22" t="str">
        <f t="shared" si="0"/>
        <v>C7</v>
      </c>
      <c r="V22">
        <v>6</v>
      </c>
      <c r="W22">
        <v>6.6924862823945626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2">
      <c r="B23">
        <v>30</v>
      </c>
      <c r="C23">
        <v>30</v>
      </c>
      <c r="D23">
        <v>3.0579999999999998</v>
      </c>
      <c r="E23">
        <v>580.70920000000001</v>
      </c>
      <c r="F23">
        <v>6.5647000000000002</v>
      </c>
      <c r="G23" t="s">
        <v>307</v>
      </c>
      <c r="H23" t="s">
        <v>338</v>
      </c>
      <c r="I23">
        <v>66.484052109999993</v>
      </c>
      <c r="J23" t="s">
        <v>262</v>
      </c>
      <c r="K23" t="s">
        <v>268</v>
      </c>
      <c r="L23">
        <v>6</v>
      </c>
      <c r="M23">
        <v>5056.29</v>
      </c>
      <c r="N23" t="s">
        <v>350</v>
      </c>
      <c r="O23">
        <v>98.144999999999996</v>
      </c>
      <c r="P23">
        <v>0.11484887140571449</v>
      </c>
      <c r="Q23">
        <v>1.552141137197315E-6</v>
      </c>
      <c r="R23">
        <v>0.1523348919102305</v>
      </c>
      <c r="S23" t="s">
        <v>282</v>
      </c>
      <c r="T23" t="str">
        <f t="shared" si="0"/>
        <v>O6</v>
      </c>
      <c r="V23">
        <v>7</v>
      </c>
      <c r="W23">
        <v>2.239613025858874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2:30" x14ac:dyDescent="0.2">
      <c r="B24">
        <v>31</v>
      </c>
      <c r="C24">
        <v>31</v>
      </c>
      <c r="D24">
        <v>3.1469999999999998</v>
      </c>
      <c r="E24">
        <v>77.948300000000003</v>
      </c>
      <c r="F24">
        <v>6.7469000000000001</v>
      </c>
      <c r="G24" t="s">
        <v>308</v>
      </c>
      <c r="H24" t="s">
        <v>339</v>
      </c>
      <c r="I24">
        <v>60.992649280000002</v>
      </c>
      <c r="J24" t="s">
        <v>262</v>
      </c>
      <c r="K24" t="s">
        <v>266</v>
      </c>
      <c r="L24">
        <v>7</v>
      </c>
      <c r="M24">
        <v>5761.81</v>
      </c>
      <c r="N24" t="s">
        <v>350</v>
      </c>
      <c r="O24">
        <v>96.173000000000002</v>
      </c>
      <c r="P24">
        <v>1.352843984789502E-2</v>
      </c>
      <c r="Q24">
        <v>1.8283199262655059E-7</v>
      </c>
      <c r="R24">
        <v>1.7583501226873251E-2</v>
      </c>
      <c r="S24" t="s">
        <v>280</v>
      </c>
      <c r="T24" t="str">
        <f t="shared" si="0"/>
        <v>C7</v>
      </c>
      <c r="V24">
        <v>8</v>
      </c>
      <c r="W24">
        <v>0.36032804461835088</v>
      </c>
      <c r="Y24">
        <v>0</v>
      </c>
      <c r="Z24">
        <v>0</v>
      </c>
      <c r="AA24">
        <v>0</v>
      </c>
      <c r="AB24">
        <v>4.9725453539655622E-2</v>
      </c>
      <c r="AC24">
        <v>0</v>
      </c>
      <c r="AD24">
        <v>0</v>
      </c>
    </row>
    <row r="25" spans="2:30" x14ac:dyDescent="0.2">
      <c r="B25">
        <v>32</v>
      </c>
      <c r="C25">
        <v>32</v>
      </c>
      <c r="D25">
        <v>3.24</v>
      </c>
      <c r="E25">
        <v>52.313600000000001</v>
      </c>
      <c r="F25">
        <v>6.8920000000000003</v>
      </c>
      <c r="G25" t="s">
        <v>309</v>
      </c>
      <c r="H25" t="s">
        <v>196</v>
      </c>
      <c r="I25">
        <v>80.334820350000001</v>
      </c>
      <c r="J25" t="s">
        <v>262</v>
      </c>
      <c r="K25" t="s">
        <v>265</v>
      </c>
      <c r="L25">
        <v>7</v>
      </c>
      <c r="M25">
        <v>5761.81</v>
      </c>
      <c r="N25" t="s">
        <v>350</v>
      </c>
      <c r="O25">
        <v>98.188999999999993</v>
      </c>
      <c r="P25">
        <v>9.0793691565671207E-3</v>
      </c>
      <c r="Q25">
        <v>1.227044044510056E-7</v>
      </c>
      <c r="R25">
        <v>1.2048222768639779E-2</v>
      </c>
      <c r="S25" t="s">
        <v>279</v>
      </c>
      <c r="T25" t="str">
        <f t="shared" si="0"/>
        <v>E7</v>
      </c>
      <c r="V25">
        <v>9</v>
      </c>
      <c r="W25">
        <v>0.1119153193867739</v>
      </c>
    </row>
    <row r="26" spans="2:30" x14ac:dyDescent="0.2">
      <c r="B26">
        <v>33</v>
      </c>
      <c r="C26">
        <v>33</v>
      </c>
      <c r="D26">
        <v>3.2669999999999999</v>
      </c>
      <c r="E26">
        <v>21.479800000000001</v>
      </c>
      <c r="F26">
        <v>6.9739000000000004</v>
      </c>
      <c r="G26" t="s">
        <v>310</v>
      </c>
      <c r="H26" t="s">
        <v>196</v>
      </c>
      <c r="I26">
        <v>90.957082839999998</v>
      </c>
      <c r="J26" t="s">
        <v>262</v>
      </c>
      <c r="K26" t="s">
        <v>265</v>
      </c>
      <c r="L26">
        <v>7</v>
      </c>
      <c r="M26">
        <v>5761.81</v>
      </c>
      <c r="N26" t="s">
        <v>350</v>
      </c>
      <c r="O26">
        <v>98.188999999999993</v>
      </c>
      <c r="P26">
        <v>3.7279604846393749E-3</v>
      </c>
      <c r="Q26">
        <v>5.038204342134186E-8</v>
      </c>
      <c r="R26">
        <v>4.9469624614981349E-3</v>
      </c>
      <c r="S26" t="s">
        <v>279</v>
      </c>
      <c r="T26" t="str">
        <f t="shared" si="0"/>
        <v>E7</v>
      </c>
      <c r="V26">
        <v>10</v>
      </c>
      <c r="W26">
        <v>8.7768339226946043E-3</v>
      </c>
    </row>
    <row r="27" spans="2:30" x14ac:dyDescent="0.2">
      <c r="B27">
        <v>34</v>
      </c>
      <c r="C27">
        <v>34</v>
      </c>
      <c r="D27">
        <v>3.3140000000000001</v>
      </c>
      <c r="E27">
        <v>14.0205</v>
      </c>
      <c r="F27">
        <v>6.9739000000000004</v>
      </c>
      <c r="G27" t="s">
        <v>310</v>
      </c>
      <c r="H27" t="s">
        <v>196</v>
      </c>
      <c r="I27">
        <v>90.957082839999998</v>
      </c>
      <c r="J27" t="s">
        <v>262</v>
      </c>
      <c r="K27" t="s">
        <v>265</v>
      </c>
      <c r="L27">
        <v>7</v>
      </c>
      <c r="M27">
        <v>5761.81</v>
      </c>
      <c r="N27" t="s">
        <v>350</v>
      </c>
      <c r="O27">
        <v>98.188999999999993</v>
      </c>
      <c r="P27">
        <v>2.433349936912185E-3</v>
      </c>
      <c r="Q27">
        <v>3.2885848089317572E-8</v>
      </c>
      <c r="R27">
        <v>3.229028538042003E-3</v>
      </c>
      <c r="S27" t="s">
        <v>279</v>
      </c>
      <c r="T27" t="str">
        <f t="shared" si="0"/>
        <v>E7</v>
      </c>
      <c r="V27">
        <v>11</v>
      </c>
      <c r="W27">
        <v>0</v>
      </c>
    </row>
    <row r="28" spans="2:30" x14ac:dyDescent="0.2">
      <c r="B28">
        <v>35</v>
      </c>
      <c r="C28">
        <v>35</v>
      </c>
      <c r="D28">
        <v>3.3450000000000002</v>
      </c>
      <c r="E28">
        <v>40.7744</v>
      </c>
      <c r="F28">
        <v>7.0839999999999996</v>
      </c>
      <c r="G28" t="s">
        <v>311</v>
      </c>
      <c r="H28" t="s">
        <v>196</v>
      </c>
      <c r="I28">
        <v>94.530619400000006</v>
      </c>
      <c r="J28" t="s">
        <v>262</v>
      </c>
      <c r="K28" t="s">
        <v>265</v>
      </c>
      <c r="L28">
        <v>7</v>
      </c>
      <c r="M28">
        <v>5761.81</v>
      </c>
      <c r="N28" t="s">
        <v>350</v>
      </c>
      <c r="O28">
        <v>98.188999999999993</v>
      </c>
      <c r="P28">
        <v>7.07666514515404E-3</v>
      </c>
      <c r="Q28">
        <v>9.5638580958815328E-8</v>
      </c>
      <c r="R28">
        <v>9.3906566257651175E-3</v>
      </c>
      <c r="S28" t="s">
        <v>279</v>
      </c>
      <c r="T28" t="str">
        <f t="shared" si="0"/>
        <v>E7</v>
      </c>
      <c r="V28">
        <v>12</v>
      </c>
      <c r="W28">
        <v>1.543247007903205E-2</v>
      </c>
    </row>
    <row r="29" spans="2:30" x14ac:dyDescent="0.2">
      <c r="B29">
        <v>36</v>
      </c>
      <c r="C29">
        <v>36</v>
      </c>
      <c r="D29">
        <v>3.407</v>
      </c>
      <c r="E29">
        <v>195.3657</v>
      </c>
      <c r="F29">
        <v>7.2103999999999999</v>
      </c>
      <c r="G29" t="s">
        <v>312</v>
      </c>
      <c r="H29" t="s">
        <v>340</v>
      </c>
      <c r="I29">
        <v>91.778300450000003</v>
      </c>
      <c r="J29" t="s">
        <v>262</v>
      </c>
      <c r="K29" t="s">
        <v>268</v>
      </c>
      <c r="L29">
        <v>6</v>
      </c>
      <c r="M29">
        <v>5056.29</v>
      </c>
      <c r="N29" t="s">
        <v>350</v>
      </c>
      <c r="O29">
        <v>130.143</v>
      </c>
      <c r="P29">
        <v>3.8638151688293203E-2</v>
      </c>
      <c r="Q29">
        <v>5.2218070553617794E-7</v>
      </c>
      <c r="R29">
        <v>6.7958163560594809E-2</v>
      </c>
      <c r="S29" t="s">
        <v>282</v>
      </c>
      <c r="T29" t="str">
        <f t="shared" si="0"/>
        <v>O6</v>
      </c>
      <c r="V29">
        <v>13</v>
      </c>
      <c r="W29">
        <v>0</v>
      </c>
    </row>
    <row r="30" spans="2:30" x14ac:dyDescent="0.2">
      <c r="B30">
        <v>38</v>
      </c>
      <c r="C30">
        <v>38</v>
      </c>
      <c r="D30">
        <v>3.5920000000000001</v>
      </c>
      <c r="E30">
        <v>494.97039999999998</v>
      </c>
      <c r="F30">
        <v>7.5739000000000001</v>
      </c>
      <c r="G30" t="s">
        <v>313</v>
      </c>
      <c r="H30" t="s">
        <v>341</v>
      </c>
      <c r="I30">
        <v>65.376163399999996</v>
      </c>
      <c r="J30" t="s">
        <v>262</v>
      </c>
      <c r="K30" t="s">
        <v>268</v>
      </c>
      <c r="L30">
        <v>8</v>
      </c>
      <c r="M30">
        <v>6467.33</v>
      </c>
      <c r="N30" t="s">
        <v>350</v>
      </c>
      <c r="O30">
        <v>158.197</v>
      </c>
      <c r="P30">
        <v>7.6533963784127301E-2</v>
      </c>
      <c r="Q30">
        <v>1.034328958814678E-6</v>
      </c>
      <c r="R30">
        <v>0.1636277382976056</v>
      </c>
      <c r="S30" t="s">
        <v>282</v>
      </c>
      <c r="T30" t="str">
        <f t="shared" si="0"/>
        <v>O8</v>
      </c>
      <c r="V30">
        <v>14</v>
      </c>
      <c r="W30">
        <v>0</v>
      </c>
    </row>
    <row r="31" spans="2:30" x14ac:dyDescent="0.2">
      <c r="B31">
        <v>40</v>
      </c>
      <c r="C31">
        <v>40</v>
      </c>
      <c r="D31">
        <v>3.7160000000000002</v>
      </c>
      <c r="E31">
        <v>44.658700000000003</v>
      </c>
      <c r="F31">
        <v>7.7450000000000001</v>
      </c>
      <c r="G31" t="s">
        <v>55</v>
      </c>
      <c r="H31" t="s">
        <v>198</v>
      </c>
      <c r="I31">
        <v>92.826010190000005</v>
      </c>
      <c r="J31" t="s">
        <v>262</v>
      </c>
      <c r="K31" t="s">
        <v>266</v>
      </c>
      <c r="L31">
        <v>8</v>
      </c>
      <c r="M31">
        <v>6467.33</v>
      </c>
      <c r="N31" t="s">
        <v>350</v>
      </c>
      <c r="O31">
        <v>112.21599999999999</v>
      </c>
      <c r="P31">
        <v>6.9052762113577014E-3</v>
      </c>
      <c r="Q31">
        <v>9.3322321239850012E-8</v>
      </c>
      <c r="R31">
        <v>1.0472257600251011E-2</v>
      </c>
      <c r="S31" t="s">
        <v>280</v>
      </c>
      <c r="T31" t="str">
        <f t="shared" si="0"/>
        <v>C8</v>
      </c>
      <c r="V31">
        <v>15</v>
      </c>
      <c r="W31">
        <v>0</v>
      </c>
    </row>
    <row r="32" spans="2:30" x14ac:dyDescent="0.2">
      <c r="B32">
        <v>42</v>
      </c>
      <c r="C32">
        <v>42</v>
      </c>
      <c r="D32">
        <v>3.794</v>
      </c>
      <c r="E32">
        <v>52.8902</v>
      </c>
      <c r="F32">
        <v>9.0343999999999998</v>
      </c>
      <c r="G32" t="s">
        <v>59</v>
      </c>
      <c r="H32" t="s">
        <v>198</v>
      </c>
      <c r="I32">
        <v>90.786736660000003</v>
      </c>
      <c r="J32" t="s">
        <v>261</v>
      </c>
      <c r="K32" t="s">
        <v>266</v>
      </c>
      <c r="L32">
        <v>8</v>
      </c>
      <c r="M32">
        <v>6467.33</v>
      </c>
      <c r="N32" t="s">
        <v>350</v>
      </c>
      <c r="O32">
        <v>112.21599999999999</v>
      </c>
      <c r="P32">
        <v>8.178058023944966E-3</v>
      </c>
      <c r="Q32">
        <v>1.105235090775126E-7</v>
      </c>
      <c r="R32">
        <v>1.2402506094642159E-2</v>
      </c>
      <c r="S32" t="s">
        <v>280</v>
      </c>
      <c r="T32" t="str">
        <f t="shared" si="0"/>
        <v>C8</v>
      </c>
      <c r="V32">
        <v>16</v>
      </c>
      <c r="W32">
        <v>4.9725453539655622E-2</v>
      </c>
    </row>
    <row r="33" spans="2:32" ht="17" customHeight="1" thickBot="1" x14ac:dyDescent="0.25">
      <c r="B33">
        <v>43</v>
      </c>
      <c r="C33">
        <v>43</v>
      </c>
      <c r="D33">
        <v>3.8260000000000001</v>
      </c>
      <c r="E33">
        <v>48.578099999999999</v>
      </c>
      <c r="F33">
        <v>8.0208999999999993</v>
      </c>
      <c r="G33" t="s">
        <v>314</v>
      </c>
      <c r="H33" t="s">
        <v>342</v>
      </c>
      <c r="I33">
        <v>59.04159611</v>
      </c>
      <c r="J33" t="s">
        <v>262</v>
      </c>
      <c r="K33" t="s">
        <v>266</v>
      </c>
      <c r="L33">
        <v>12</v>
      </c>
      <c r="M33">
        <v>9289.41</v>
      </c>
      <c r="N33" t="s">
        <v>350</v>
      </c>
      <c r="O33">
        <v>166.30799999999999</v>
      </c>
      <c r="P33">
        <v>5.2294063885650437E-3</v>
      </c>
      <c r="Q33">
        <v>7.0673544105984046E-8</v>
      </c>
      <c r="R33">
        <v>1.1753575773177991E-2</v>
      </c>
      <c r="S33" t="s">
        <v>280</v>
      </c>
      <c r="T33" t="str">
        <f t="shared" si="0"/>
        <v>C12</v>
      </c>
    </row>
    <row r="34" spans="2:32" ht="17" customHeight="1" thickBot="1" x14ac:dyDescent="0.25">
      <c r="B34">
        <v>45</v>
      </c>
      <c r="C34">
        <v>45</v>
      </c>
      <c r="D34">
        <v>3.9260000000000002</v>
      </c>
      <c r="E34">
        <v>54.669899999999998</v>
      </c>
      <c r="F34">
        <v>8.2050000000000001</v>
      </c>
      <c r="G34" t="s">
        <v>315</v>
      </c>
      <c r="H34" t="s">
        <v>198</v>
      </c>
      <c r="I34">
        <v>82.814328860000003</v>
      </c>
      <c r="J34" t="s">
        <v>262</v>
      </c>
      <c r="K34" t="s">
        <v>265</v>
      </c>
      <c r="L34">
        <v>8</v>
      </c>
      <c r="M34">
        <v>6467.33</v>
      </c>
      <c r="N34" t="s">
        <v>350</v>
      </c>
      <c r="O34">
        <v>112.21599999999999</v>
      </c>
      <c r="P34">
        <v>8.4532411366050591E-3</v>
      </c>
      <c r="Q34">
        <v>1.1424250974503231E-7</v>
      </c>
      <c r="R34">
        <v>1.281983747354855E-2</v>
      </c>
      <c r="S34" t="s">
        <v>279</v>
      </c>
      <c r="T34" t="str">
        <f t="shared" si="0"/>
        <v>E8</v>
      </c>
      <c r="X34" s="3" t="s">
        <v>362</v>
      </c>
      <c r="Y34" s="32" t="s">
        <v>36</v>
      </c>
      <c r="Z34" s="33"/>
      <c r="AA34" s="33"/>
      <c r="AB34" s="33"/>
      <c r="AC34" s="33"/>
      <c r="AD34" s="34"/>
      <c r="AE34" s="7"/>
      <c r="AF34" s="35" t="s">
        <v>363</v>
      </c>
    </row>
    <row r="35" spans="2:32" ht="16" x14ac:dyDescent="0.2">
      <c r="B35">
        <v>46</v>
      </c>
      <c r="C35">
        <v>46</v>
      </c>
      <c r="D35">
        <v>3.9729999999999999</v>
      </c>
      <c r="E35">
        <v>100.2379</v>
      </c>
      <c r="F35">
        <v>8.2954000000000008</v>
      </c>
      <c r="G35" t="s">
        <v>316</v>
      </c>
      <c r="H35" t="s">
        <v>197</v>
      </c>
      <c r="I35">
        <v>96.654793290000001</v>
      </c>
      <c r="J35" t="s">
        <v>262</v>
      </c>
      <c r="K35" t="s">
        <v>263</v>
      </c>
      <c r="L35">
        <v>8</v>
      </c>
      <c r="M35">
        <v>6467.33</v>
      </c>
      <c r="N35" t="s">
        <v>350</v>
      </c>
      <c r="O35">
        <v>114.232</v>
      </c>
      <c r="P35">
        <v>1.549911632775813E-2</v>
      </c>
      <c r="Q35">
        <v>2.094649755637302E-7</v>
      </c>
      <c r="R35">
        <v>2.3927603088596028E-2</v>
      </c>
      <c r="S35" t="s">
        <v>277</v>
      </c>
      <c r="T35" t="str">
        <f t="shared" si="0"/>
        <v>B8</v>
      </c>
      <c r="X35" s="36" t="s">
        <v>37</v>
      </c>
      <c r="Y35" s="10" t="s">
        <v>278</v>
      </c>
      <c r="Z35" s="10" t="s">
        <v>277</v>
      </c>
      <c r="AA35" s="10" t="s">
        <v>280</v>
      </c>
      <c r="AB35" s="10" t="s">
        <v>281</v>
      </c>
      <c r="AC35" s="10" t="s">
        <v>279</v>
      </c>
      <c r="AD35" s="10" t="s">
        <v>282</v>
      </c>
      <c r="AE35" s="11"/>
      <c r="AF35" s="37"/>
    </row>
    <row r="36" spans="2:32" ht="17" thickBot="1" x14ac:dyDescent="0.25">
      <c r="B36">
        <v>47</v>
      </c>
      <c r="C36">
        <v>47</v>
      </c>
      <c r="D36">
        <v>4.0380000000000003</v>
      </c>
      <c r="E36">
        <v>127.0864</v>
      </c>
      <c r="F36">
        <v>8.3737999999999992</v>
      </c>
      <c r="G36" t="s">
        <v>317</v>
      </c>
      <c r="H36" t="s">
        <v>343</v>
      </c>
      <c r="I36">
        <v>72.030286720000007</v>
      </c>
      <c r="J36" t="s">
        <v>262</v>
      </c>
      <c r="K36" t="s">
        <v>268</v>
      </c>
      <c r="L36">
        <v>9</v>
      </c>
      <c r="M36">
        <v>7172.85</v>
      </c>
      <c r="N36" t="s">
        <v>350</v>
      </c>
      <c r="O36">
        <v>152.19300000000001</v>
      </c>
      <c r="P36">
        <v>1.7717699380302109E-2</v>
      </c>
      <c r="Q36">
        <v>2.3944832655355081E-7</v>
      </c>
      <c r="R36">
        <v>3.6442359163164559E-2</v>
      </c>
      <c r="S36" t="s">
        <v>282</v>
      </c>
      <c r="T36" t="str">
        <f t="shared" si="0"/>
        <v>O9</v>
      </c>
      <c r="X36" s="38"/>
      <c r="Y36" s="14" t="s">
        <v>264</v>
      </c>
      <c r="Z36" s="14" t="s">
        <v>263</v>
      </c>
      <c r="AA36" s="14" t="s">
        <v>266</v>
      </c>
      <c r="AB36" s="14" t="s">
        <v>267</v>
      </c>
      <c r="AC36" s="14" t="s">
        <v>265</v>
      </c>
      <c r="AD36" s="14" t="s">
        <v>268</v>
      </c>
      <c r="AE36" s="11"/>
      <c r="AF36" s="39"/>
    </row>
    <row r="37" spans="2:32" x14ac:dyDescent="0.2">
      <c r="B37">
        <v>49</v>
      </c>
      <c r="C37">
        <v>49</v>
      </c>
      <c r="D37">
        <v>4.1909999999999998</v>
      </c>
      <c r="E37">
        <v>27.467300000000002</v>
      </c>
      <c r="F37">
        <v>8.6554000000000002</v>
      </c>
      <c r="G37" t="s">
        <v>318</v>
      </c>
      <c r="H37" t="s">
        <v>197</v>
      </c>
      <c r="I37">
        <v>98.001883599999999</v>
      </c>
      <c r="J37" t="s">
        <v>262</v>
      </c>
      <c r="K37" t="s">
        <v>263</v>
      </c>
      <c r="L37">
        <v>8</v>
      </c>
      <c r="M37">
        <v>6467.33</v>
      </c>
      <c r="N37" t="s">
        <v>350</v>
      </c>
      <c r="O37">
        <v>114.232</v>
      </c>
      <c r="P37">
        <v>4.2470849639650371E-3</v>
      </c>
      <c r="Q37">
        <v>5.7397823810172087E-8</v>
      </c>
      <c r="R37">
        <v>6.5566682094835779E-3</v>
      </c>
      <c r="S37" t="s">
        <v>277</v>
      </c>
      <c r="T37" t="str">
        <f t="shared" si="0"/>
        <v>B8</v>
      </c>
      <c r="X37" s="16">
        <v>1</v>
      </c>
      <c r="Y37" s="17">
        <f>SUMIF($T$6:$T$212,_xlfn.CONCAT(Y$36,$X37),$R$6:$R$212)</f>
        <v>0</v>
      </c>
      <c r="Z37">
        <f t="shared" ref="Z37:AD37" si="1">SUMIF($T$6:$T$212,_xlfn.CONCAT(Z$36,$X37),$R$6:$R$212)</f>
        <v>0</v>
      </c>
      <c r="AA37">
        <f t="shared" si="1"/>
        <v>0</v>
      </c>
      <c r="AB37">
        <f t="shared" si="1"/>
        <v>0</v>
      </c>
      <c r="AC37">
        <f t="shared" si="1"/>
        <v>0</v>
      </c>
      <c r="AD37">
        <f t="shared" si="1"/>
        <v>0</v>
      </c>
      <c r="AE37" s="11"/>
      <c r="AF37" s="18">
        <f>SUM(Y37:AD37)</f>
        <v>0</v>
      </c>
    </row>
    <row r="38" spans="2:32" x14ac:dyDescent="0.2">
      <c r="B38">
        <v>50</v>
      </c>
      <c r="C38">
        <v>50</v>
      </c>
      <c r="D38">
        <v>4.2430000000000003</v>
      </c>
      <c r="E38">
        <v>5.1783999999999999</v>
      </c>
      <c r="F38">
        <v>8.8056000000000001</v>
      </c>
      <c r="G38" t="s">
        <v>319</v>
      </c>
      <c r="H38" t="s">
        <v>198</v>
      </c>
      <c r="I38">
        <v>75.188515699999996</v>
      </c>
      <c r="J38" t="s">
        <v>262</v>
      </c>
      <c r="K38" t="s">
        <v>266</v>
      </c>
      <c r="L38">
        <v>8</v>
      </c>
      <c r="M38">
        <v>6467.33</v>
      </c>
      <c r="N38" t="s">
        <v>350</v>
      </c>
      <c r="O38">
        <v>112.21599999999999</v>
      </c>
      <c r="P38">
        <v>8.0070137135417551E-4</v>
      </c>
      <c r="Q38">
        <v>1.082119068195983E-8</v>
      </c>
      <c r="R38">
        <v>1.214310733566804E-3</v>
      </c>
      <c r="S38" t="s">
        <v>280</v>
      </c>
      <c r="T38" t="str">
        <f t="shared" si="0"/>
        <v>C8</v>
      </c>
      <c r="X38" s="19">
        <v>2</v>
      </c>
      <c r="Y38">
        <f t="shared" ref="Y38:AD62" si="2">SUMIF($T$6:$T$212,_xlfn.CONCAT(Y$36,$X38),$R$6:$R$212)</f>
        <v>0</v>
      </c>
      <c r="Z38">
        <f t="shared" si="2"/>
        <v>0</v>
      </c>
      <c r="AA38">
        <f t="shared" si="2"/>
        <v>0</v>
      </c>
      <c r="AB38">
        <f t="shared" si="2"/>
        <v>0</v>
      </c>
      <c r="AC38">
        <f t="shared" si="2"/>
        <v>0</v>
      </c>
      <c r="AD38">
        <f t="shared" si="2"/>
        <v>0</v>
      </c>
      <c r="AE38" s="11"/>
      <c r="AF38" s="20">
        <f t="shared" ref="AF38:AF63" si="3">SUM(Y38:AD38)</f>
        <v>0</v>
      </c>
    </row>
    <row r="39" spans="2:32" x14ac:dyDescent="0.2">
      <c r="B39">
        <v>51</v>
      </c>
      <c r="C39">
        <v>51</v>
      </c>
      <c r="D39">
        <v>4.3029999999999999</v>
      </c>
      <c r="E39">
        <v>65.521600000000007</v>
      </c>
      <c r="F39">
        <v>8.8916000000000004</v>
      </c>
      <c r="G39" t="s">
        <v>58</v>
      </c>
      <c r="H39" t="s">
        <v>200</v>
      </c>
      <c r="I39">
        <v>95.599443059999999</v>
      </c>
      <c r="J39" t="s">
        <v>262</v>
      </c>
      <c r="K39" t="s">
        <v>263</v>
      </c>
      <c r="L39">
        <v>9</v>
      </c>
      <c r="M39">
        <v>7172.85</v>
      </c>
      <c r="N39" t="s">
        <v>350</v>
      </c>
      <c r="O39">
        <v>128.25899999999999</v>
      </c>
      <c r="P39">
        <v>9.1346675310371751E-3</v>
      </c>
      <c r="Q39">
        <v>1.2345174206768889E-7</v>
      </c>
      <c r="R39">
        <v>1.5833796985859711E-2</v>
      </c>
      <c r="S39" t="s">
        <v>277</v>
      </c>
      <c r="T39" t="str">
        <f t="shared" si="0"/>
        <v>B9</v>
      </c>
      <c r="X39" s="19">
        <v>3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0</v>
      </c>
      <c r="AC39">
        <f t="shared" si="2"/>
        <v>0</v>
      </c>
      <c r="AD39">
        <f t="shared" si="2"/>
        <v>0</v>
      </c>
      <c r="AE39" s="11"/>
      <c r="AF39" s="20">
        <f t="shared" si="3"/>
        <v>0</v>
      </c>
    </row>
    <row r="40" spans="2:32" x14ac:dyDescent="0.2">
      <c r="B40">
        <v>53</v>
      </c>
      <c r="C40">
        <v>53</v>
      </c>
      <c r="D40">
        <v>4.4029999999999996</v>
      </c>
      <c r="E40">
        <v>145.23179999999999</v>
      </c>
      <c r="F40">
        <v>9.0983000000000001</v>
      </c>
      <c r="G40" t="s">
        <v>59</v>
      </c>
      <c r="H40" t="s">
        <v>198</v>
      </c>
      <c r="I40">
        <v>84.523074570000006</v>
      </c>
      <c r="J40" t="s">
        <v>262</v>
      </c>
      <c r="K40" t="s">
        <v>266</v>
      </c>
      <c r="L40">
        <v>8</v>
      </c>
      <c r="M40">
        <v>6467.33</v>
      </c>
      <c r="N40" t="s">
        <v>350</v>
      </c>
      <c r="O40">
        <v>112.21599999999999</v>
      </c>
      <c r="P40">
        <v>2.245622227410693E-2</v>
      </c>
      <c r="Q40">
        <v>3.0348775700684629E-7</v>
      </c>
      <c r="R40">
        <v>3.4056182140280257E-2</v>
      </c>
      <c r="S40" t="s">
        <v>280</v>
      </c>
      <c r="T40" t="str">
        <f t="shared" si="0"/>
        <v>C8</v>
      </c>
      <c r="X40" s="19">
        <v>4</v>
      </c>
      <c r="Y40">
        <f t="shared" si="2"/>
        <v>0</v>
      </c>
      <c r="Z40">
        <f t="shared" si="2"/>
        <v>0</v>
      </c>
      <c r="AA40">
        <f t="shared" si="2"/>
        <v>0</v>
      </c>
      <c r="AB40">
        <f t="shared" si="2"/>
        <v>0</v>
      </c>
      <c r="AC40">
        <f t="shared" si="2"/>
        <v>0</v>
      </c>
      <c r="AD40">
        <f t="shared" si="2"/>
        <v>0</v>
      </c>
      <c r="AE40" s="11"/>
      <c r="AF40" s="20">
        <f t="shared" si="3"/>
        <v>0</v>
      </c>
    </row>
    <row r="41" spans="2:32" x14ac:dyDescent="0.2">
      <c r="B41">
        <v>55</v>
      </c>
      <c r="C41">
        <v>55</v>
      </c>
      <c r="D41">
        <v>4.5069999999999997</v>
      </c>
      <c r="E41">
        <v>200.43709999999999</v>
      </c>
      <c r="F41">
        <v>9.2806999999999995</v>
      </c>
      <c r="G41" t="s">
        <v>320</v>
      </c>
      <c r="H41" t="s">
        <v>198</v>
      </c>
      <c r="I41">
        <v>83.191675450000005</v>
      </c>
      <c r="J41" t="s">
        <v>262</v>
      </c>
      <c r="K41" t="s">
        <v>266</v>
      </c>
      <c r="L41">
        <v>8</v>
      </c>
      <c r="M41">
        <v>6467.33</v>
      </c>
      <c r="N41" t="s">
        <v>350</v>
      </c>
      <c r="O41">
        <v>112.21599999999999</v>
      </c>
      <c r="P41">
        <v>3.09922487332485E-2</v>
      </c>
      <c r="Q41">
        <v>4.1884908057296662E-7</v>
      </c>
      <c r="R41">
        <v>4.7001568425576012E-2</v>
      </c>
      <c r="S41" t="s">
        <v>280</v>
      </c>
      <c r="T41" t="str">
        <f t="shared" si="0"/>
        <v>C8</v>
      </c>
      <c r="X41" s="19">
        <v>5</v>
      </c>
      <c r="Y41">
        <f t="shared" si="2"/>
        <v>0</v>
      </c>
      <c r="Z41">
        <f t="shared" si="2"/>
        <v>0</v>
      </c>
      <c r="AA41">
        <f t="shared" si="2"/>
        <v>1.0599887048356591</v>
      </c>
      <c r="AB41">
        <f t="shared" si="2"/>
        <v>0</v>
      </c>
      <c r="AC41">
        <f t="shared" si="2"/>
        <v>1.9426534313401661E-2</v>
      </c>
      <c r="AD41">
        <f t="shared" si="2"/>
        <v>0.67219641180950895</v>
      </c>
      <c r="AE41" s="11"/>
      <c r="AF41" s="20">
        <f t="shared" si="3"/>
        <v>1.7516116509585697</v>
      </c>
    </row>
    <row r="42" spans="2:32" x14ac:dyDescent="0.2">
      <c r="B42">
        <v>56</v>
      </c>
      <c r="C42">
        <v>56</v>
      </c>
      <c r="D42">
        <v>4.5460000000000003</v>
      </c>
      <c r="E42">
        <v>31.251200000000001</v>
      </c>
      <c r="F42">
        <v>9.3495000000000008</v>
      </c>
      <c r="G42" t="s">
        <v>64</v>
      </c>
      <c r="H42" t="s">
        <v>200</v>
      </c>
      <c r="I42">
        <v>95.642497829999996</v>
      </c>
      <c r="J42" t="s">
        <v>262</v>
      </c>
      <c r="K42" t="s">
        <v>263</v>
      </c>
      <c r="L42">
        <v>9</v>
      </c>
      <c r="M42">
        <v>7172.85</v>
      </c>
      <c r="N42" t="s">
        <v>350</v>
      </c>
      <c r="O42">
        <v>128.25899999999999</v>
      </c>
      <c r="P42">
        <v>4.3568734882229506E-3</v>
      </c>
      <c r="Q42">
        <v>5.8881576178020049E-8</v>
      </c>
      <c r="R42">
        <v>7.5520920790166732E-3</v>
      </c>
      <c r="S42" t="s">
        <v>277</v>
      </c>
      <c r="T42" t="str">
        <f t="shared" si="0"/>
        <v>B9</v>
      </c>
      <c r="X42" s="19">
        <v>6</v>
      </c>
      <c r="Y42">
        <f t="shared" si="2"/>
        <v>1.186589087822739</v>
      </c>
      <c r="Z42">
        <f t="shared" si="2"/>
        <v>0.32040357637422179</v>
      </c>
      <c r="AA42">
        <f t="shared" si="2"/>
        <v>0</v>
      </c>
      <c r="AB42">
        <f t="shared" si="2"/>
        <v>6.8230639432353732E-2</v>
      </c>
      <c r="AC42">
        <f t="shared" si="2"/>
        <v>4.8969699232944217</v>
      </c>
      <c r="AD42">
        <f t="shared" si="2"/>
        <v>0.22029305547082531</v>
      </c>
      <c r="AE42" s="11"/>
      <c r="AF42" s="20">
        <f t="shared" si="3"/>
        <v>6.6924862823945617</v>
      </c>
    </row>
    <row r="43" spans="2:32" x14ac:dyDescent="0.2">
      <c r="B43">
        <v>57</v>
      </c>
      <c r="C43">
        <v>57</v>
      </c>
      <c r="D43">
        <v>4.6100000000000003</v>
      </c>
      <c r="E43">
        <v>20.0932</v>
      </c>
      <c r="F43">
        <v>9.4650999999999996</v>
      </c>
      <c r="G43" t="s">
        <v>61</v>
      </c>
      <c r="H43" t="s">
        <v>198</v>
      </c>
      <c r="I43">
        <v>96.911630790000004</v>
      </c>
      <c r="J43" t="s">
        <v>262</v>
      </c>
      <c r="K43" t="s">
        <v>266</v>
      </c>
      <c r="L43">
        <v>8</v>
      </c>
      <c r="M43">
        <v>6467.33</v>
      </c>
      <c r="N43" t="s">
        <v>350</v>
      </c>
      <c r="O43">
        <v>112.21599999999999</v>
      </c>
      <c r="P43">
        <v>3.1068771811551292E-3</v>
      </c>
      <c r="Q43">
        <v>4.1988326241842111E-8</v>
      </c>
      <c r="R43">
        <v>4.7117620175545546E-3</v>
      </c>
      <c r="S43" t="s">
        <v>280</v>
      </c>
      <c r="T43" t="str">
        <f t="shared" si="0"/>
        <v>C8</v>
      </c>
      <c r="X43" s="19">
        <v>7</v>
      </c>
      <c r="Y43">
        <f t="shared" si="2"/>
        <v>0</v>
      </c>
      <c r="Z43">
        <f t="shared" si="2"/>
        <v>0.55071279633739167</v>
      </c>
      <c r="AA43">
        <f t="shared" si="2"/>
        <v>0.15680441221705399</v>
      </c>
      <c r="AB43">
        <f t="shared" si="2"/>
        <v>0</v>
      </c>
      <c r="AC43">
        <f t="shared" si="2"/>
        <v>1.5320958173044292</v>
      </c>
      <c r="AD43">
        <f t="shared" si="2"/>
        <v>0</v>
      </c>
      <c r="AE43" s="11"/>
      <c r="AF43" s="20">
        <f t="shared" si="3"/>
        <v>2.2396130258588749</v>
      </c>
    </row>
    <row r="44" spans="2:32" x14ac:dyDescent="0.2">
      <c r="B44">
        <v>58</v>
      </c>
      <c r="C44">
        <v>58</v>
      </c>
      <c r="D44">
        <v>4.6829999999999998</v>
      </c>
      <c r="E44">
        <v>9.27</v>
      </c>
      <c r="F44">
        <v>9.6074000000000002</v>
      </c>
      <c r="G44" t="s">
        <v>321</v>
      </c>
      <c r="H44" t="s">
        <v>344</v>
      </c>
      <c r="I44">
        <v>85.004737939999998</v>
      </c>
      <c r="J44" t="s">
        <v>262</v>
      </c>
      <c r="K44" t="s">
        <v>265</v>
      </c>
      <c r="L44">
        <v>8</v>
      </c>
      <c r="M44">
        <v>6467.33</v>
      </c>
      <c r="N44" t="s">
        <v>350</v>
      </c>
      <c r="O44">
        <v>110.2</v>
      </c>
      <c r="P44">
        <v>1.4333581246047441E-3</v>
      </c>
      <c r="Q44">
        <v>1.9371318867172791E-8</v>
      </c>
      <c r="R44">
        <v>2.134719339162441E-3</v>
      </c>
      <c r="S44" t="s">
        <v>279</v>
      </c>
      <c r="T44" t="str">
        <f t="shared" si="0"/>
        <v>E8</v>
      </c>
      <c r="X44" s="19">
        <v>8</v>
      </c>
      <c r="Y44">
        <f t="shared" si="2"/>
        <v>0</v>
      </c>
      <c r="Z44">
        <f t="shared" si="2"/>
        <v>3.0484271298079606E-2</v>
      </c>
      <c r="AA44">
        <f t="shared" si="2"/>
        <v>0.14976202801528543</v>
      </c>
      <c r="AB44">
        <f t="shared" si="2"/>
        <v>6.6852163032187926E-4</v>
      </c>
      <c r="AC44">
        <f t="shared" si="2"/>
        <v>1.5785485377058331E-2</v>
      </c>
      <c r="AD44">
        <f t="shared" si="2"/>
        <v>0.1636277382976056</v>
      </c>
      <c r="AE44" s="11"/>
      <c r="AF44" s="20">
        <f t="shared" si="3"/>
        <v>0.36032804461835088</v>
      </c>
    </row>
    <row r="45" spans="2:32" x14ac:dyDescent="0.2">
      <c r="B45">
        <v>59</v>
      </c>
      <c r="C45">
        <v>59</v>
      </c>
      <c r="D45">
        <v>4.7089999999999996</v>
      </c>
      <c r="E45">
        <v>3.6082999999999998</v>
      </c>
      <c r="F45">
        <v>9.6074000000000002</v>
      </c>
      <c r="G45" t="s">
        <v>321</v>
      </c>
      <c r="H45" t="s">
        <v>344</v>
      </c>
      <c r="I45">
        <v>85.004737939999998</v>
      </c>
      <c r="J45" t="s">
        <v>262</v>
      </c>
      <c r="K45" t="s">
        <v>265</v>
      </c>
      <c r="L45">
        <v>8</v>
      </c>
      <c r="M45">
        <v>6467.33</v>
      </c>
      <c r="N45" t="s">
        <v>350</v>
      </c>
      <c r="O45">
        <v>110.2</v>
      </c>
      <c r="P45">
        <v>5.5792730539496209E-4</v>
      </c>
      <c r="Q45">
        <v>7.5401866093225025E-9</v>
      </c>
      <c r="R45">
        <v>8.3092856434733968E-4</v>
      </c>
      <c r="S45" t="s">
        <v>279</v>
      </c>
      <c r="T45" t="str">
        <f t="shared" si="0"/>
        <v>E8</v>
      </c>
      <c r="X45" s="19">
        <v>9</v>
      </c>
      <c r="Y45">
        <f t="shared" si="2"/>
        <v>1.795830619841689E-3</v>
      </c>
      <c r="Z45">
        <f t="shared" si="2"/>
        <v>4.9253046555916204E-2</v>
      </c>
      <c r="AA45">
        <f t="shared" si="2"/>
        <v>8.3761895088313495E-3</v>
      </c>
      <c r="AB45">
        <f t="shared" si="2"/>
        <v>9.8877569467272462E-3</v>
      </c>
      <c r="AC45">
        <f t="shared" si="2"/>
        <v>5.8001809977726599E-3</v>
      </c>
      <c r="AD45">
        <f t="shared" si="2"/>
        <v>3.680231475768473E-2</v>
      </c>
      <c r="AE45" s="11"/>
      <c r="AF45" s="20">
        <f t="shared" si="3"/>
        <v>0.11191531938677388</v>
      </c>
    </row>
    <row r="46" spans="2:32" x14ac:dyDescent="0.2">
      <c r="B46">
        <v>60</v>
      </c>
      <c r="C46">
        <v>60</v>
      </c>
      <c r="D46">
        <v>4.7460000000000004</v>
      </c>
      <c r="E46">
        <v>35.061</v>
      </c>
      <c r="F46">
        <v>9.7154000000000007</v>
      </c>
      <c r="G46" t="s">
        <v>322</v>
      </c>
      <c r="H46" t="s">
        <v>200</v>
      </c>
      <c r="I46">
        <v>93.013512579999997</v>
      </c>
      <c r="J46" t="s">
        <v>262</v>
      </c>
      <c r="K46" t="s">
        <v>263</v>
      </c>
      <c r="L46">
        <v>9</v>
      </c>
      <c r="M46">
        <v>7172.85</v>
      </c>
      <c r="N46" t="s">
        <v>350</v>
      </c>
      <c r="O46">
        <v>128.25899999999999</v>
      </c>
      <c r="P46">
        <v>4.8880152240741116E-3</v>
      </c>
      <c r="Q46">
        <v>6.605976546108824E-8</v>
      </c>
      <c r="R46">
        <v>8.4727594582737157E-3</v>
      </c>
      <c r="S46" t="s">
        <v>277</v>
      </c>
      <c r="T46" t="str">
        <f t="shared" si="0"/>
        <v>B9</v>
      </c>
      <c r="X46" s="19">
        <v>10</v>
      </c>
      <c r="Y46">
        <f t="shared" si="2"/>
        <v>0</v>
      </c>
      <c r="Z46">
        <f t="shared" si="2"/>
        <v>8.7768339226946043E-3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 s="11"/>
      <c r="AF46" s="20">
        <f t="shared" si="3"/>
        <v>8.7768339226946043E-3</v>
      </c>
    </row>
    <row r="47" spans="2:32" x14ac:dyDescent="0.2">
      <c r="B47">
        <v>61</v>
      </c>
      <c r="C47">
        <v>61</v>
      </c>
      <c r="D47">
        <v>4.8310000000000004</v>
      </c>
      <c r="E47">
        <v>42.643799999999999</v>
      </c>
      <c r="F47">
        <v>9.8960000000000008</v>
      </c>
      <c r="G47" t="s">
        <v>64</v>
      </c>
      <c r="H47" t="s">
        <v>200</v>
      </c>
      <c r="I47">
        <v>96.893477520000005</v>
      </c>
      <c r="J47" t="s">
        <v>262</v>
      </c>
      <c r="K47" t="s">
        <v>263</v>
      </c>
      <c r="L47">
        <v>9</v>
      </c>
      <c r="M47">
        <v>7172.85</v>
      </c>
      <c r="N47" t="s">
        <v>350</v>
      </c>
      <c r="O47">
        <v>128.25899999999999</v>
      </c>
      <c r="P47">
        <v>5.9451682385662586E-3</v>
      </c>
      <c r="Q47">
        <v>8.0346807745630596E-8</v>
      </c>
      <c r="R47">
        <v>1.030520121464683E-2</v>
      </c>
      <c r="S47" t="s">
        <v>277</v>
      </c>
      <c r="T47" t="str">
        <f t="shared" si="0"/>
        <v>B9</v>
      </c>
      <c r="X47" s="19">
        <v>11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0</v>
      </c>
      <c r="AC47">
        <f t="shared" si="2"/>
        <v>0</v>
      </c>
      <c r="AD47">
        <f t="shared" si="2"/>
        <v>0</v>
      </c>
      <c r="AE47" s="11"/>
      <c r="AF47" s="20">
        <f t="shared" si="3"/>
        <v>0</v>
      </c>
    </row>
    <row r="48" spans="2:32" x14ac:dyDescent="0.2">
      <c r="B48">
        <v>62</v>
      </c>
      <c r="C48">
        <v>62</v>
      </c>
      <c r="D48">
        <v>4.867</v>
      </c>
      <c r="E48">
        <v>7.9398999999999997</v>
      </c>
      <c r="F48">
        <v>9.9695999999999998</v>
      </c>
      <c r="G48" t="s">
        <v>323</v>
      </c>
      <c r="H48" t="s">
        <v>342</v>
      </c>
      <c r="I48">
        <v>71.607173279999998</v>
      </c>
      <c r="J48" t="s">
        <v>262</v>
      </c>
      <c r="K48" t="s">
        <v>266</v>
      </c>
      <c r="L48">
        <v>12</v>
      </c>
      <c r="M48">
        <v>9289.41</v>
      </c>
      <c r="N48" t="s">
        <v>350</v>
      </c>
      <c r="O48">
        <v>166.30799999999999</v>
      </c>
      <c r="P48">
        <v>8.5472597290893611E-4</v>
      </c>
      <c r="Q48">
        <v>1.1551313716409301E-8</v>
      </c>
      <c r="R48">
        <v>1.921075881548598E-3</v>
      </c>
      <c r="S48" t="s">
        <v>280</v>
      </c>
      <c r="T48" t="str">
        <f t="shared" si="0"/>
        <v>C12</v>
      </c>
      <c r="X48" s="19">
        <v>12</v>
      </c>
      <c r="Y48">
        <f t="shared" si="2"/>
        <v>0</v>
      </c>
      <c r="Z48">
        <f t="shared" si="2"/>
        <v>8.3489911366751421E-5</v>
      </c>
      <c r="AA48">
        <f t="shared" si="2"/>
        <v>1.3674651654726588E-2</v>
      </c>
      <c r="AB48">
        <f t="shared" si="2"/>
        <v>0</v>
      </c>
      <c r="AC48">
        <f t="shared" si="2"/>
        <v>1.674328512938704E-3</v>
      </c>
      <c r="AD48">
        <f t="shared" si="2"/>
        <v>0</v>
      </c>
      <c r="AE48" s="11"/>
      <c r="AF48" s="20">
        <f t="shared" si="3"/>
        <v>1.5432470079032045E-2</v>
      </c>
    </row>
    <row r="49" spans="2:32" x14ac:dyDescent="0.2">
      <c r="B49">
        <v>63</v>
      </c>
      <c r="C49">
        <v>63</v>
      </c>
      <c r="D49">
        <v>4.9119999999999999</v>
      </c>
      <c r="E49">
        <v>17.180900000000001</v>
      </c>
      <c r="F49">
        <v>10.0518</v>
      </c>
      <c r="G49" t="s">
        <v>72</v>
      </c>
      <c r="H49" t="s">
        <v>200</v>
      </c>
      <c r="I49">
        <v>92.175279180000004</v>
      </c>
      <c r="J49" t="s">
        <v>262</v>
      </c>
      <c r="K49" t="s">
        <v>263</v>
      </c>
      <c r="L49">
        <v>9</v>
      </c>
      <c r="M49">
        <v>7172.85</v>
      </c>
      <c r="N49" t="s">
        <v>350</v>
      </c>
      <c r="O49">
        <v>128.25899999999999</v>
      </c>
      <c r="P49">
        <v>2.395268268540399E-3</v>
      </c>
      <c r="Q49">
        <v>3.2371188055400898E-8</v>
      </c>
      <c r="R49">
        <v>4.1518962087976636E-3</v>
      </c>
      <c r="S49" t="s">
        <v>277</v>
      </c>
      <c r="T49" t="str">
        <f t="shared" si="0"/>
        <v>B9</v>
      </c>
      <c r="X49" s="19">
        <v>13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2"/>
        <v>0</v>
      </c>
      <c r="AC49">
        <f t="shared" si="2"/>
        <v>0</v>
      </c>
      <c r="AD49">
        <f t="shared" si="2"/>
        <v>0</v>
      </c>
      <c r="AE49" s="11"/>
      <c r="AF49" s="20">
        <f t="shared" si="3"/>
        <v>0</v>
      </c>
    </row>
    <row r="50" spans="2:32" x14ac:dyDescent="0.2">
      <c r="B50">
        <v>64</v>
      </c>
      <c r="C50">
        <v>64</v>
      </c>
      <c r="D50">
        <v>4.9690000000000003</v>
      </c>
      <c r="E50">
        <v>170.16730000000001</v>
      </c>
      <c r="F50">
        <v>10.163</v>
      </c>
      <c r="G50" t="s">
        <v>324</v>
      </c>
      <c r="H50" t="s">
        <v>198</v>
      </c>
      <c r="I50">
        <v>85.946211520000006</v>
      </c>
      <c r="J50" t="s">
        <v>262</v>
      </c>
      <c r="K50" t="s">
        <v>266</v>
      </c>
      <c r="L50">
        <v>8</v>
      </c>
      <c r="M50">
        <v>6467.33</v>
      </c>
      <c r="N50" t="s">
        <v>350</v>
      </c>
      <c r="O50">
        <v>112.21599999999999</v>
      </c>
      <c r="P50">
        <v>2.6311831930642168E-2</v>
      </c>
      <c r="Q50">
        <v>3.5559493301681262E-7</v>
      </c>
      <c r="R50">
        <v>3.9903441003414641E-2</v>
      </c>
      <c r="S50" t="s">
        <v>280</v>
      </c>
      <c r="T50" t="str">
        <f t="shared" si="0"/>
        <v>C8</v>
      </c>
      <c r="X50" s="19">
        <v>14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 s="11"/>
      <c r="AF50" s="20">
        <f t="shared" si="3"/>
        <v>0</v>
      </c>
    </row>
    <row r="51" spans="2:32" x14ac:dyDescent="0.2">
      <c r="B51">
        <v>65</v>
      </c>
      <c r="C51">
        <v>65</v>
      </c>
      <c r="D51">
        <v>5.0369999999999999</v>
      </c>
      <c r="E51">
        <v>127.36660000000001</v>
      </c>
      <c r="F51">
        <v>10.2887</v>
      </c>
      <c r="G51" t="s">
        <v>325</v>
      </c>
      <c r="H51" t="s">
        <v>345</v>
      </c>
      <c r="I51">
        <v>82.039142709999993</v>
      </c>
      <c r="J51" t="s">
        <v>262</v>
      </c>
      <c r="K51" t="s">
        <v>266</v>
      </c>
      <c r="L51">
        <v>16</v>
      </c>
      <c r="M51">
        <v>12111.49</v>
      </c>
      <c r="N51" t="s">
        <v>350</v>
      </c>
      <c r="O51">
        <v>222.416</v>
      </c>
      <c r="P51">
        <v>1.0516179264483561E-2</v>
      </c>
      <c r="Q51">
        <v>1.4212237562949341E-7</v>
      </c>
      <c r="R51">
        <v>3.1610290298009408E-2</v>
      </c>
      <c r="S51" t="s">
        <v>280</v>
      </c>
      <c r="T51" t="str">
        <f t="shared" si="0"/>
        <v>C16</v>
      </c>
      <c r="X51" s="19">
        <v>15</v>
      </c>
      <c r="Y51">
        <f t="shared" si="2"/>
        <v>0</v>
      </c>
      <c r="Z51">
        <f t="shared" si="2"/>
        <v>0</v>
      </c>
      <c r="AA51">
        <f t="shared" si="2"/>
        <v>0</v>
      </c>
      <c r="AB51">
        <f t="shared" si="2"/>
        <v>0</v>
      </c>
      <c r="AC51">
        <f t="shared" si="2"/>
        <v>0</v>
      </c>
      <c r="AD51">
        <f t="shared" si="2"/>
        <v>0</v>
      </c>
      <c r="AE51" s="11"/>
      <c r="AF51" s="20">
        <f t="shared" si="3"/>
        <v>0</v>
      </c>
    </row>
    <row r="52" spans="2:32" x14ac:dyDescent="0.2">
      <c r="B52">
        <v>66</v>
      </c>
      <c r="C52">
        <v>66</v>
      </c>
      <c r="D52">
        <v>5.0759999999999996</v>
      </c>
      <c r="E52">
        <v>67.201899999999995</v>
      </c>
      <c r="F52">
        <v>10.2887</v>
      </c>
      <c r="G52" t="s">
        <v>325</v>
      </c>
      <c r="H52" t="s">
        <v>345</v>
      </c>
      <c r="I52">
        <v>82.039142709999993</v>
      </c>
      <c r="J52" t="s">
        <v>262</v>
      </c>
      <c r="K52" t="s">
        <v>266</v>
      </c>
      <c r="L52">
        <v>16</v>
      </c>
      <c r="M52">
        <v>12111.49</v>
      </c>
      <c r="N52" t="s">
        <v>350</v>
      </c>
      <c r="O52">
        <v>222.416</v>
      </c>
      <c r="P52">
        <v>5.5486071490790977E-3</v>
      </c>
      <c r="Q52">
        <v>7.4987427432432484E-8</v>
      </c>
      <c r="R52">
        <v>1.6678403659811901E-2</v>
      </c>
      <c r="S52" t="s">
        <v>280</v>
      </c>
      <c r="T52" t="str">
        <f t="shared" si="0"/>
        <v>C16</v>
      </c>
      <c r="X52" s="19">
        <v>16</v>
      </c>
      <c r="Y52">
        <f t="shared" si="2"/>
        <v>0</v>
      </c>
      <c r="Z52">
        <f t="shared" si="2"/>
        <v>0</v>
      </c>
      <c r="AA52">
        <f t="shared" si="2"/>
        <v>4.9725453539655615E-2</v>
      </c>
      <c r="AB52">
        <f t="shared" si="2"/>
        <v>0</v>
      </c>
      <c r="AC52">
        <f t="shared" si="2"/>
        <v>0</v>
      </c>
      <c r="AD52">
        <f t="shared" si="2"/>
        <v>0</v>
      </c>
      <c r="AE52" s="11"/>
      <c r="AF52" s="20">
        <f t="shared" si="3"/>
        <v>4.9725453539655615E-2</v>
      </c>
    </row>
    <row r="53" spans="2:32" x14ac:dyDescent="0.2">
      <c r="B53">
        <v>67</v>
      </c>
      <c r="C53">
        <v>67</v>
      </c>
      <c r="D53">
        <v>5.1109999999999998</v>
      </c>
      <c r="E53">
        <v>5.7370999999999999</v>
      </c>
      <c r="F53">
        <v>10.379799999999999</v>
      </c>
      <c r="G53" t="s">
        <v>326</v>
      </c>
      <c r="H53" t="s">
        <v>346</v>
      </c>
      <c r="I53">
        <v>72.042799740000007</v>
      </c>
      <c r="J53" t="s">
        <v>262</v>
      </c>
      <c r="K53" t="s">
        <v>266</v>
      </c>
      <c r="L53">
        <v>16</v>
      </c>
      <c r="M53">
        <v>12111.49</v>
      </c>
      <c r="N53" t="s">
        <v>350</v>
      </c>
      <c r="O53">
        <v>224.43199999999999</v>
      </c>
      <c r="P53">
        <v>4.7369068545653748E-4</v>
      </c>
      <c r="Q53">
        <v>6.4017590264949103E-9</v>
      </c>
      <c r="R53">
        <v>1.4367595818343059E-3</v>
      </c>
      <c r="S53" t="s">
        <v>280</v>
      </c>
      <c r="T53" t="str">
        <f t="shared" si="0"/>
        <v>C16</v>
      </c>
      <c r="X53" s="19">
        <v>17</v>
      </c>
      <c r="Y53">
        <f t="shared" si="2"/>
        <v>0</v>
      </c>
      <c r="Z53">
        <f t="shared" si="2"/>
        <v>0</v>
      </c>
      <c r="AA53">
        <f t="shared" si="2"/>
        <v>0</v>
      </c>
      <c r="AB53">
        <f t="shared" si="2"/>
        <v>0</v>
      </c>
      <c r="AC53">
        <f t="shared" si="2"/>
        <v>0</v>
      </c>
      <c r="AD53">
        <f t="shared" si="2"/>
        <v>0</v>
      </c>
      <c r="AE53" s="11"/>
      <c r="AF53" s="20">
        <f t="shared" si="3"/>
        <v>0</v>
      </c>
    </row>
    <row r="54" spans="2:32" x14ac:dyDescent="0.2">
      <c r="B54">
        <v>70</v>
      </c>
      <c r="C54">
        <v>70</v>
      </c>
      <c r="D54">
        <v>5.2279999999999998</v>
      </c>
      <c r="E54">
        <v>12.7562</v>
      </c>
      <c r="F54">
        <v>10.586499999999999</v>
      </c>
      <c r="G54" t="s">
        <v>69</v>
      </c>
      <c r="H54" t="s">
        <v>194</v>
      </c>
      <c r="I54">
        <v>84.967138390000002</v>
      </c>
      <c r="J54" t="s">
        <v>262</v>
      </c>
      <c r="K54" t="s">
        <v>266</v>
      </c>
      <c r="L54">
        <v>9</v>
      </c>
      <c r="M54">
        <v>7172.85</v>
      </c>
      <c r="N54" t="s">
        <v>350</v>
      </c>
      <c r="O54">
        <v>126.24299999999999</v>
      </c>
      <c r="P54">
        <v>1.7784004963159691E-3</v>
      </c>
      <c r="Q54">
        <v>2.4034442262763001E-8</v>
      </c>
      <c r="R54">
        <v>3.03418009457799E-3</v>
      </c>
      <c r="S54" t="s">
        <v>280</v>
      </c>
      <c r="T54" t="str">
        <f t="shared" si="0"/>
        <v>C9</v>
      </c>
      <c r="X54" s="19">
        <v>18</v>
      </c>
      <c r="Y54">
        <f t="shared" si="2"/>
        <v>0</v>
      </c>
      <c r="Z54">
        <f t="shared" si="2"/>
        <v>0</v>
      </c>
      <c r="AA54">
        <f t="shared" si="2"/>
        <v>0</v>
      </c>
      <c r="AB54">
        <f t="shared" si="2"/>
        <v>0</v>
      </c>
      <c r="AC54">
        <f t="shared" si="2"/>
        <v>0</v>
      </c>
      <c r="AD54">
        <f t="shared" si="2"/>
        <v>0</v>
      </c>
      <c r="AE54" s="11"/>
      <c r="AF54" s="20">
        <f t="shared" si="3"/>
        <v>0</v>
      </c>
    </row>
    <row r="55" spans="2:32" x14ac:dyDescent="0.2">
      <c r="B55">
        <v>71</v>
      </c>
      <c r="C55">
        <v>71</v>
      </c>
      <c r="D55">
        <v>5.2830000000000004</v>
      </c>
      <c r="E55">
        <v>6.8372000000000002</v>
      </c>
      <c r="F55">
        <v>10.6942</v>
      </c>
      <c r="G55" t="s">
        <v>327</v>
      </c>
      <c r="H55" t="s">
        <v>347</v>
      </c>
      <c r="I55">
        <v>82.443878479999995</v>
      </c>
      <c r="J55" t="s">
        <v>262</v>
      </c>
      <c r="K55" t="s">
        <v>265</v>
      </c>
      <c r="L55">
        <v>12</v>
      </c>
      <c r="M55">
        <v>9289.41</v>
      </c>
      <c r="N55" t="s">
        <v>350</v>
      </c>
      <c r="O55">
        <v>168.32400000000001</v>
      </c>
      <c r="P55">
        <v>7.3602090983173316E-4</v>
      </c>
      <c r="Q55">
        <v>9.9470575374795252E-9</v>
      </c>
      <c r="R55">
        <v>1.674328512938704E-3</v>
      </c>
      <c r="S55" t="s">
        <v>279</v>
      </c>
      <c r="T55" t="str">
        <f t="shared" si="0"/>
        <v>E12</v>
      </c>
      <c r="X55" s="19">
        <v>19</v>
      </c>
      <c r="Y55">
        <f t="shared" si="2"/>
        <v>0</v>
      </c>
      <c r="Z55">
        <f t="shared" si="2"/>
        <v>0</v>
      </c>
      <c r="AA55">
        <f t="shared" si="2"/>
        <v>0</v>
      </c>
      <c r="AB55">
        <f t="shared" si="2"/>
        <v>0</v>
      </c>
      <c r="AC55">
        <f t="shared" si="2"/>
        <v>0</v>
      </c>
      <c r="AD55">
        <f t="shared" si="2"/>
        <v>0</v>
      </c>
      <c r="AE55" s="11"/>
      <c r="AF55" s="20">
        <f t="shared" si="3"/>
        <v>0</v>
      </c>
    </row>
    <row r="56" spans="2:32" x14ac:dyDescent="0.2">
      <c r="B56">
        <v>72</v>
      </c>
      <c r="C56">
        <v>72</v>
      </c>
      <c r="D56">
        <v>5.3170000000000002</v>
      </c>
      <c r="E56">
        <v>16.010200000000001</v>
      </c>
      <c r="F56">
        <v>10.7979</v>
      </c>
      <c r="G56" t="s">
        <v>328</v>
      </c>
      <c r="H56" t="s">
        <v>348</v>
      </c>
      <c r="I56">
        <v>58.154410949999999</v>
      </c>
      <c r="J56" t="s">
        <v>262</v>
      </c>
      <c r="K56" t="s">
        <v>265</v>
      </c>
      <c r="L56">
        <v>9</v>
      </c>
      <c r="M56">
        <v>7172.85</v>
      </c>
      <c r="N56" t="s">
        <v>350</v>
      </c>
      <c r="O56">
        <v>124.227</v>
      </c>
      <c r="P56">
        <v>2.2320555985417228E-3</v>
      </c>
      <c r="Q56">
        <v>3.0165427597191043E-8</v>
      </c>
      <c r="R56">
        <v>3.747360574116251E-3</v>
      </c>
      <c r="S56" t="s">
        <v>279</v>
      </c>
      <c r="T56" t="str">
        <f t="shared" si="0"/>
        <v>E9</v>
      </c>
      <c r="X56" s="19">
        <v>20</v>
      </c>
      <c r="Y56">
        <f t="shared" si="2"/>
        <v>0</v>
      </c>
      <c r="Z56">
        <f t="shared" si="2"/>
        <v>0</v>
      </c>
      <c r="AA56">
        <f t="shared" si="2"/>
        <v>0</v>
      </c>
      <c r="AB56">
        <f t="shared" si="2"/>
        <v>0</v>
      </c>
      <c r="AC56">
        <f t="shared" si="2"/>
        <v>0</v>
      </c>
      <c r="AD56">
        <f t="shared" si="2"/>
        <v>0</v>
      </c>
      <c r="AE56" s="11"/>
      <c r="AF56" s="20">
        <f t="shared" si="3"/>
        <v>0</v>
      </c>
    </row>
    <row r="57" spans="2:32" x14ac:dyDescent="0.2">
      <c r="B57">
        <v>73</v>
      </c>
      <c r="C57">
        <v>73</v>
      </c>
      <c r="D57">
        <v>5.3479999999999999</v>
      </c>
      <c r="E57">
        <v>12.1548</v>
      </c>
      <c r="F57">
        <v>10.883800000000001</v>
      </c>
      <c r="G57" t="s">
        <v>72</v>
      </c>
      <c r="H57" t="s">
        <v>200</v>
      </c>
      <c r="I57">
        <v>97.384032259999998</v>
      </c>
      <c r="J57" t="s">
        <v>262</v>
      </c>
      <c r="K57" t="s">
        <v>263</v>
      </c>
      <c r="L57">
        <v>9</v>
      </c>
      <c r="M57">
        <v>7172.85</v>
      </c>
      <c r="N57" t="s">
        <v>350</v>
      </c>
      <c r="O57">
        <v>128.25899999999999</v>
      </c>
      <c r="P57">
        <v>1.6945565570170851E-3</v>
      </c>
      <c r="Q57">
        <v>2.290132161736503E-8</v>
      </c>
      <c r="R57">
        <v>2.9373006093216208E-3</v>
      </c>
      <c r="S57" t="s">
        <v>277</v>
      </c>
      <c r="T57" t="str">
        <f t="shared" si="0"/>
        <v>B9</v>
      </c>
      <c r="X57" s="19">
        <v>21</v>
      </c>
      <c r="Y57">
        <f t="shared" si="2"/>
        <v>0</v>
      </c>
      <c r="Z57">
        <f t="shared" si="2"/>
        <v>0</v>
      </c>
      <c r="AA57">
        <f t="shared" si="2"/>
        <v>0</v>
      </c>
      <c r="AB57">
        <f t="shared" si="2"/>
        <v>0</v>
      </c>
      <c r="AC57">
        <f t="shared" si="2"/>
        <v>0</v>
      </c>
      <c r="AD57">
        <f t="shared" si="2"/>
        <v>0</v>
      </c>
      <c r="AE57" s="11"/>
      <c r="AF57" s="21">
        <f t="shared" si="3"/>
        <v>0</v>
      </c>
    </row>
    <row r="58" spans="2:32" x14ac:dyDescent="0.2">
      <c r="B58">
        <v>76</v>
      </c>
      <c r="C58">
        <v>76</v>
      </c>
      <c r="D58">
        <v>5.5270000000000001</v>
      </c>
      <c r="E58">
        <v>14.084099999999999</v>
      </c>
      <c r="F58">
        <v>11.217599999999999</v>
      </c>
      <c r="G58" t="s">
        <v>69</v>
      </c>
      <c r="H58" t="s">
        <v>194</v>
      </c>
      <c r="I58">
        <v>83.77787232</v>
      </c>
      <c r="J58" t="s">
        <v>262</v>
      </c>
      <c r="K58" t="s">
        <v>266</v>
      </c>
      <c r="L58">
        <v>9</v>
      </c>
      <c r="M58">
        <v>7172.85</v>
      </c>
      <c r="N58" t="s">
        <v>350</v>
      </c>
      <c r="O58">
        <v>126.24299999999999</v>
      </c>
      <c r="P58">
        <v>1.9635291411363681E-3</v>
      </c>
      <c r="Q58">
        <v>2.6536389228216909E-8</v>
      </c>
      <c r="R58">
        <v>3.3500333853377869E-3</v>
      </c>
      <c r="S58" t="s">
        <v>280</v>
      </c>
      <c r="T58" t="str">
        <f t="shared" si="0"/>
        <v>C9</v>
      </c>
      <c r="X58" s="19">
        <v>22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 s="11"/>
      <c r="AF58" s="21">
        <f t="shared" si="3"/>
        <v>0</v>
      </c>
    </row>
    <row r="59" spans="2:32" x14ac:dyDescent="0.2">
      <c r="B59">
        <v>77</v>
      </c>
      <c r="C59">
        <v>77</v>
      </c>
      <c r="D59">
        <v>5.5640000000000001</v>
      </c>
      <c r="E59">
        <v>3.7970000000000002</v>
      </c>
      <c r="F59">
        <v>11.2758</v>
      </c>
      <c r="G59" t="s">
        <v>69</v>
      </c>
      <c r="H59" t="s">
        <v>194</v>
      </c>
      <c r="I59">
        <v>83.101428630000001</v>
      </c>
      <c r="J59" t="s">
        <v>262</v>
      </c>
      <c r="K59" t="s">
        <v>266</v>
      </c>
      <c r="L59">
        <v>9</v>
      </c>
      <c r="M59">
        <v>7172.85</v>
      </c>
      <c r="N59" t="s">
        <v>350</v>
      </c>
      <c r="O59">
        <v>126.24299999999999</v>
      </c>
      <c r="P59">
        <v>5.2935722899544809E-4</v>
      </c>
      <c r="Q59">
        <v>7.1540723155572306E-9</v>
      </c>
      <c r="R59">
        <v>9.0315155133289149E-4</v>
      </c>
      <c r="S59" t="s">
        <v>280</v>
      </c>
      <c r="T59" t="str">
        <f t="shared" si="0"/>
        <v>C9</v>
      </c>
      <c r="X59" s="19">
        <v>23</v>
      </c>
      <c r="Y59">
        <f t="shared" si="2"/>
        <v>0</v>
      </c>
      <c r="Z59">
        <f t="shared" ref="Z59:AD62" si="4">SUMIF($T$6:$T$212,_xlfn.CONCAT(Z$36,$X59),$R$6:$R$212)</f>
        <v>0</v>
      </c>
      <c r="AA59">
        <f t="shared" si="4"/>
        <v>0</v>
      </c>
      <c r="AB59">
        <f t="shared" si="4"/>
        <v>0</v>
      </c>
      <c r="AC59">
        <f t="shared" si="4"/>
        <v>0</v>
      </c>
      <c r="AD59">
        <f t="shared" si="4"/>
        <v>0</v>
      </c>
      <c r="AE59" s="11"/>
      <c r="AF59" s="21">
        <f t="shared" si="3"/>
        <v>0</v>
      </c>
    </row>
    <row r="60" spans="2:32" x14ac:dyDescent="0.2">
      <c r="B60">
        <v>78</v>
      </c>
      <c r="C60">
        <v>78</v>
      </c>
      <c r="D60">
        <v>5.593</v>
      </c>
      <c r="E60">
        <v>1.3431</v>
      </c>
      <c r="F60">
        <v>11.3188</v>
      </c>
      <c r="G60" t="s">
        <v>329</v>
      </c>
      <c r="H60" t="s">
        <v>349</v>
      </c>
      <c r="I60">
        <v>57.790016430000001</v>
      </c>
      <c r="J60" t="s">
        <v>262</v>
      </c>
      <c r="K60" t="s">
        <v>268</v>
      </c>
      <c r="L60">
        <v>9</v>
      </c>
      <c r="M60">
        <v>7172.85</v>
      </c>
      <c r="N60" t="s">
        <v>350</v>
      </c>
      <c r="O60">
        <v>142.24199999999999</v>
      </c>
      <c r="P60">
        <v>1.8724774671155821E-4</v>
      </c>
      <c r="Q60">
        <v>2.5305858643731668E-9</v>
      </c>
      <c r="R60">
        <v>3.5995559452016798E-4</v>
      </c>
      <c r="S60" t="s">
        <v>282</v>
      </c>
      <c r="T60" t="str">
        <f t="shared" si="0"/>
        <v>O9</v>
      </c>
      <c r="X60" s="19">
        <v>24</v>
      </c>
      <c r="Y60">
        <f t="shared" si="2"/>
        <v>0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</v>
      </c>
      <c r="AD60">
        <f t="shared" si="4"/>
        <v>0</v>
      </c>
      <c r="AE60" s="11"/>
      <c r="AF60" s="21">
        <f t="shared" si="3"/>
        <v>0</v>
      </c>
    </row>
    <row r="61" spans="2:32" x14ac:dyDescent="0.2">
      <c r="B61">
        <v>79</v>
      </c>
      <c r="C61">
        <v>79</v>
      </c>
      <c r="D61">
        <v>5.6269999999999998</v>
      </c>
      <c r="E61">
        <v>8.6303999999999998</v>
      </c>
      <c r="F61">
        <v>11.3931</v>
      </c>
      <c r="G61" t="s">
        <v>330</v>
      </c>
      <c r="H61" t="s">
        <v>194</v>
      </c>
      <c r="I61">
        <v>87.658734280000004</v>
      </c>
      <c r="J61" t="s">
        <v>262</v>
      </c>
      <c r="K61" t="s">
        <v>265</v>
      </c>
      <c r="L61">
        <v>9</v>
      </c>
      <c r="M61">
        <v>7172.85</v>
      </c>
      <c r="N61" t="s">
        <v>350</v>
      </c>
      <c r="O61">
        <v>126.24299999999999</v>
      </c>
      <c r="P61">
        <v>1.2032037474643969E-3</v>
      </c>
      <c r="Q61">
        <v>1.6260865344267882E-8</v>
      </c>
      <c r="R61">
        <v>2.0528204236564089E-3</v>
      </c>
      <c r="S61" t="s">
        <v>279</v>
      </c>
      <c r="T61" t="str">
        <f t="shared" si="0"/>
        <v>E9</v>
      </c>
      <c r="X61" s="19">
        <v>25</v>
      </c>
      <c r="Y61">
        <f t="shared" si="2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</v>
      </c>
      <c r="AD61">
        <f t="shared" si="4"/>
        <v>0</v>
      </c>
      <c r="AE61" s="11"/>
      <c r="AF61" s="21">
        <f t="shared" si="3"/>
        <v>0</v>
      </c>
    </row>
    <row r="62" spans="2:32" ht="16" thickBot="1" x14ac:dyDescent="0.25">
      <c r="B62">
        <v>80</v>
      </c>
      <c r="C62">
        <v>80</v>
      </c>
      <c r="D62">
        <v>5.6769999999999996</v>
      </c>
      <c r="E62">
        <v>4.5776000000000003</v>
      </c>
      <c r="F62">
        <v>11.435700000000001</v>
      </c>
      <c r="G62" t="s">
        <v>76</v>
      </c>
      <c r="H62" t="s">
        <v>194</v>
      </c>
      <c r="I62">
        <v>80.369194489999998</v>
      </c>
      <c r="J62" t="s">
        <v>262</v>
      </c>
      <c r="K62" t="s">
        <v>266</v>
      </c>
      <c r="L62">
        <v>9</v>
      </c>
      <c r="M62">
        <v>7172.85</v>
      </c>
      <c r="N62" t="s">
        <v>350</v>
      </c>
      <c r="O62">
        <v>126.24299999999999</v>
      </c>
      <c r="P62">
        <v>6.3818426427431215E-4</v>
      </c>
      <c r="Q62">
        <v>8.6248305061087123E-9</v>
      </c>
      <c r="R62">
        <v>1.0888244775826819E-3</v>
      </c>
      <c r="S62" t="s">
        <v>280</v>
      </c>
      <c r="T62" t="str">
        <f t="shared" si="0"/>
        <v>C9</v>
      </c>
      <c r="X62" s="19">
        <v>26</v>
      </c>
      <c r="Y62">
        <f t="shared" si="2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>
        <f t="shared" si="4"/>
        <v>0</v>
      </c>
      <c r="AD62">
        <f t="shared" si="4"/>
        <v>0</v>
      </c>
      <c r="AE62" s="11"/>
      <c r="AF62" s="21">
        <f t="shared" si="3"/>
        <v>0</v>
      </c>
    </row>
    <row r="63" spans="2:32" ht="16" thickBot="1" x14ac:dyDescent="0.25">
      <c r="B63">
        <v>81</v>
      </c>
      <c r="C63">
        <v>81</v>
      </c>
      <c r="D63">
        <v>5.7119999999999997</v>
      </c>
      <c r="E63">
        <v>3.0133000000000001</v>
      </c>
      <c r="F63">
        <v>11.5283</v>
      </c>
      <c r="G63" t="s">
        <v>71</v>
      </c>
      <c r="H63" t="s">
        <v>203</v>
      </c>
      <c r="I63">
        <v>96.378150910000002</v>
      </c>
      <c r="J63" t="s">
        <v>262</v>
      </c>
      <c r="K63" t="s">
        <v>267</v>
      </c>
      <c r="L63">
        <v>8</v>
      </c>
      <c r="M63">
        <v>6467.33</v>
      </c>
      <c r="N63" t="s">
        <v>350</v>
      </c>
      <c r="O63">
        <v>106.16800000000001</v>
      </c>
      <c r="P63">
        <v>4.6592643331946882E-4</v>
      </c>
      <c r="Q63">
        <v>6.2968279549570426E-9</v>
      </c>
      <c r="R63">
        <v>6.6852163032187926E-4</v>
      </c>
      <c r="S63" t="s">
        <v>281</v>
      </c>
      <c r="T63" t="str">
        <f t="shared" si="0"/>
        <v>A8</v>
      </c>
      <c r="X63" s="22"/>
      <c r="Y63" s="23"/>
      <c r="Z63" s="24"/>
      <c r="AA63" s="24"/>
      <c r="AB63" s="24"/>
      <c r="AC63" s="24"/>
      <c r="AD63" s="24"/>
      <c r="AE63" s="25"/>
      <c r="AF63" s="26">
        <f t="shared" si="3"/>
        <v>0</v>
      </c>
    </row>
    <row r="64" spans="2:32" ht="17" thickBot="1" x14ac:dyDescent="0.25">
      <c r="B64">
        <v>82</v>
      </c>
      <c r="C64">
        <v>82</v>
      </c>
      <c r="D64">
        <v>5.7770000000000001</v>
      </c>
      <c r="E64">
        <v>7.4313000000000002</v>
      </c>
      <c r="F64">
        <v>11.6365</v>
      </c>
      <c r="G64" t="s">
        <v>75</v>
      </c>
      <c r="H64" t="s">
        <v>200</v>
      </c>
      <c r="I64">
        <v>91.555374029999996</v>
      </c>
      <c r="J64" t="s">
        <v>262</v>
      </c>
      <c r="K64" t="s">
        <v>264</v>
      </c>
      <c r="L64">
        <v>9</v>
      </c>
      <c r="M64">
        <v>7172.85</v>
      </c>
      <c r="N64" t="s">
        <v>350</v>
      </c>
      <c r="O64">
        <v>128.25899999999999</v>
      </c>
      <c r="P64">
        <v>1.036031702879608E-3</v>
      </c>
      <c r="Q64">
        <v>1.400159536439306E-8</v>
      </c>
      <c r="R64">
        <v>1.795830619841689E-3</v>
      </c>
      <c r="S64" t="s">
        <v>278</v>
      </c>
      <c r="T64" t="str">
        <f t="shared" si="0"/>
        <v>L9</v>
      </c>
      <c r="X64" s="27" t="s">
        <v>364</v>
      </c>
      <c r="Y64" s="28">
        <f>SUM(Y37:Y62)</f>
        <v>1.1883849184425808</v>
      </c>
      <c r="Z64" s="28">
        <f t="shared" ref="Z64:AD64" si="5">SUM(Z37:Z62)</f>
        <v>0.95971401439967063</v>
      </c>
      <c r="AA64" s="28">
        <f t="shared" si="5"/>
        <v>1.4383314397712121</v>
      </c>
      <c r="AB64" s="28">
        <f t="shared" si="5"/>
        <v>7.8786918009402865E-2</v>
      </c>
      <c r="AC64" s="28">
        <f t="shared" si="5"/>
        <v>6.4717522698000236</v>
      </c>
      <c r="AD64" s="28">
        <f t="shared" si="5"/>
        <v>1.0929195203356248</v>
      </c>
      <c r="AE64" s="29" t="s">
        <v>365</v>
      </c>
      <c r="AF64" s="30">
        <f>SUM(Y37:AD62)</f>
        <v>11.229889080758515</v>
      </c>
    </row>
    <row r="65" spans="2:20" x14ac:dyDescent="0.2">
      <c r="B65">
        <v>86</v>
      </c>
      <c r="C65">
        <v>86</v>
      </c>
      <c r="D65">
        <v>6.069</v>
      </c>
      <c r="E65">
        <v>18.650500000000001</v>
      </c>
      <c r="F65">
        <v>12.2355</v>
      </c>
      <c r="G65" t="s">
        <v>331</v>
      </c>
      <c r="H65" t="s">
        <v>204</v>
      </c>
      <c r="I65">
        <v>86.282468589999993</v>
      </c>
      <c r="J65" t="s">
        <v>262</v>
      </c>
      <c r="K65" t="s">
        <v>263</v>
      </c>
      <c r="L65">
        <v>10</v>
      </c>
      <c r="M65">
        <v>7878.37</v>
      </c>
      <c r="N65" t="s">
        <v>350</v>
      </c>
      <c r="O65">
        <v>142.286</v>
      </c>
      <c r="P65">
        <v>2.3673044043374461E-3</v>
      </c>
      <c r="Q65">
        <v>3.1993266501160509E-8</v>
      </c>
      <c r="R65">
        <v>4.5521939173841248E-3</v>
      </c>
      <c r="S65" t="s">
        <v>277</v>
      </c>
      <c r="T65" t="str">
        <f t="shared" si="0"/>
        <v>B10</v>
      </c>
    </row>
    <row r="66" spans="2:20" x14ac:dyDescent="0.2">
      <c r="B66">
        <v>87</v>
      </c>
      <c r="C66">
        <v>87</v>
      </c>
      <c r="D66">
        <v>6.1580000000000004</v>
      </c>
      <c r="E66">
        <v>9.1540999999999997</v>
      </c>
      <c r="F66">
        <v>12.3337</v>
      </c>
      <c r="G66" t="s">
        <v>80</v>
      </c>
      <c r="H66" t="s">
        <v>204</v>
      </c>
      <c r="I66">
        <v>95.187279619999998</v>
      </c>
      <c r="J66" t="s">
        <v>262</v>
      </c>
      <c r="K66" t="s">
        <v>263</v>
      </c>
      <c r="L66">
        <v>10</v>
      </c>
      <c r="M66">
        <v>7878.37</v>
      </c>
      <c r="N66" t="s">
        <v>350</v>
      </c>
      <c r="O66">
        <v>142.286</v>
      </c>
      <c r="P66">
        <v>1.161928165343846E-3</v>
      </c>
      <c r="Q66">
        <v>1.5703040716242101E-8</v>
      </c>
      <c r="R66">
        <v>2.2343228513512239E-3</v>
      </c>
      <c r="S66" t="s">
        <v>277</v>
      </c>
      <c r="T66" t="str">
        <f t="shared" si="0"/>
        <v>B10</v>
      </c>
    </row>
    <row r="67" spans="2:20" x14ac:dyDescent="0.2">
      <c r="B67">
        <v>89</v>
      </c>
      <c r="C67">
        <v>89</v>
      </c>
      <c r="D67">
        <v>6.3339999999999996</v>
      </c>
      <c r="E67">
        <v>2.3948</v>
      </c>
      <c r="F67">
        <v>12.725300000000001</v>
      </c>
      <c r="G67" t="s">
        <v>332</v>
      </c>
      <c r="H67" t="s">
        <v>204</v>
      </c>
      <c r="I67">
        <v>85.007176849999993</v>
      </c>
      <c r="J67" t="s">
        <v>262</v>
      </c>
      <c r="K67" t="s">
        <v>263</v>
      </c>
      <c r="L67">
        <v>10</v>
      </c>
      <c r="M67">
        <v>7878.37</v>
      </c>
      <c r="N67" t="s">
        <v>350</v>
      </c>
      <c r="O67">
        <v>142.286</v>
      </c>
      <c r="P67">
        <v>3.0397150679645657E-4</v>
      </c>
      <c r="Q67">
        <v>4.1080654468769834E-9</v>
      </c>
      <c r="R67">
        <v>5.8452020017433831E-4</v>
      </c>
      <c r="S67" t="s">
        <v>277</v>
      </c>
      <c r="T67" t="str">
        <f t="shared" si="0"/>
        <v>B10</v>
      </c>
    </row>
    <row r="68" spans="2:20" x14ac:dyDescent="0.2">
      <c r="B68">
        <v>90</v>
      </c>
      <c r="C68">
        <v>90</v>
      </c>
      <c r="D68">
        <v>6.3979999999999997</v>
      </c>
      <c r="E68">
        <v>5.7595999999999998</v>
      </c>
      <c r="F68">
        <v>12.8514</v>
      </c>
      <c r="G68" t="s">
        <v>333</v>
      </c>
      <c r="H68" t="s">
        <v>204</v>
      </c>
      <c r="I68">
        <v>85.62112046</v>
      </c>
      <c r="J68" t="s">
        <v>262</v>
      </c>
      <c r="K68" t="s">
        <v>263</v>
      </c>
      <c r="L68">
        <v>10</v>
      </c>
      <c r="M68">
        <v>7878.37</v>
      </c>
      <c r="N68" t="s">
        <v>350</v>
      </c>
      <c r="O68">
        <v>142.286</v>
      </c>
      <c r="P68">
        <v>7.3106492840524116E-4</v>
      </c>
      <c r="Q68">
        <v>9.8800792332690291E-9</v>
      </c>
      <c r="R68">
        <v>1.4057969537849171E-3</v>
      </c>
      <c r="S68" t="s">
        <v>277</v>
      </c>
      <c r="T68" t="str">
        <f t="shared" si="0"/>
        <v>B10</v>
      </c>
    </row>
    <row r="69" spans="2:20" x14ac:dyDescent="0.2">
      <c r="B69">
        <v>91</v>
      </c>
      <c r="C69">
        <v>91</v>
      </c>
      <c r="D69">
        <v>6.5190000000000001</v>
      </c>
      <c r="E69">
        <v>21.2027</v>
      </c>
      <c r="F69">
        <v>13.0304</v>
      </c>
      <c r="G69" t="s">
        <v>334</v>
      </c>
      <c r="H69" t="s">
        <v>207</v>
      </c>
      <c r="I69">
        <v>69.761434710000003</v>
      </c>
      <c r="J69" t="s">
        <v>262</v>
      </c>
      <c r="K69" t="s">
        <v>267</v>
      </c>
      <c r="L69">
        <v>9</v>
      </c>
      <c r="M69">
        <v>7172.85</v>
      </c>
      <c r="N69" t="s">
        <v>350</v>
      </c>
      <c r="O69">
        <v>120.19499999999999</v>
      </c>
      <c r="P69">
        <v>2.9559658991893038E-3</v>
      </c>
      <c r="Q69">
        <v>3.9948814612869448E-8</v>
      </c>
      <c r="R69">
        <v>4.8016477723938442E-3</v>
      </c>
      <c r="S69" t="s">
        <v>281</v>
      </c>
      <c r="T69" t="str">
        <f t="shared" si="0"/>
        <v>A9</v>
      </c>
    </row>
    <row r="70" spans="2:20" x14ac:dyDescent="0.2">
      <c r="B70">
        <v>96</v>
      </c>
      <c r="C70">
        <v>96</v>
      </c>
      <c r="D70">
        <v>6.7560000000000002</v>
      </c>
      <c r="E70">
        <v>2.1120000000000001</v>
      </c>
      <c r="F70">
        <v>13.5037</v>
      </c>
      <c r="G70" t="s">
        <v>86</v>
      </c>
      <c r="H70" t="s">
        <v>207</v>
      </c>
      <c r="I70">
        <v>93.011293589999994</v>
      </c>
      <c r="J70" t="s">
        <v>262</v>
      </c>
      <c r="K70" t="s">
        <v>267</v>
      </c>
      <c r="L70">
        <v>9</v>
      </c>
      <c r="M70">
        <v>7172.85</v>
      </c>
      <c r="N70" t="s">
        <v>350</v>
      </c>
      <c r="O70">
        <v>120.19499999999999</v>
      </c>
      <c r="P70">
        <v>2.9444363119262218E-4</v>
      </c>
      <c r="Q70">
        <v>3.9792996393091579E-9</v>
      </c>
      <c r="R70">
        <v>4.7829192014676422E-4</v>
      </c>
      <c r="S70" t="s">
        <v>281</v>
      </c>
      <c r="T70" t="str">
        <f t="shared" si="0"/>
        <v>A9</v>
      </c>
    </row>
    <row r="71" spans="2:20" x14ac:dyDescent="0.2">
      <c r="B71">
        <v>101</v>
      </c>
      <c r="C71">
        <v>101</v>
      </c>
      <c r="D71">
        <v>6.968</v>
      </c>
      <c r="E71">
        <v>0.33689999999999998</v>
      </c>
      <c r="F71">
        <v>13.895200000000001</v>
      </c>
      <c r="G71" t="s">
        <v>335</v>
      </c>
      <c r="H71" t="s">
        <v>211</v>
      </c>
      <c r="I71">
        <v>87.816134199999993</v>
      </c>
      <c r="J71" t="s">
        <v>262</v>
      </c>
      <c r="K71" t="s">
        <v>263</v>
      </c>
      <c r="L71">
        <v>12</v>
      </c>
      <c r="M71">
        <v>9289.41</v>
      </c>
      <c r="N71" t="s">
        <v>350</v>
      </c>
      <c r="O71">
        <v>170.34</v>
      </c>
      <c r="P71">
        <v>3.6267104154085127E-5</v>
      </c>
      <c r="Q71">
        <v>4.9013685198280741E-10</v>
      </c>
      <c r="R71">
        <v>8.3489911366751421E-5</v>
      </c>
      <c r="S71" t="s">
        <v>277</v>
      </c>
      <c r="T71" t="str">
        <f t="shared" ref="T71:T72" si="6">_xlfn.CONCAT(K71,L71)</f>
        <v>B12</v>
      </c>
    </row>
    <row r="72" spans="2:20" x14ac:dyDescent="0.2">
      <c r="B72">
        <v>102</v>
      </c>
      <c r="C72">
        <v>102</v>
      </c>
      <c r="D72">
        <v>7.024</v>
      </c>
      <c r="E72">
        <v>20.346800000000002</v>
      </c>
      <c r="F72">
        <v>13.5037</v>
      </c>
      <c r="G72" t="s">
        <v>86</v>
      </c>
      <c r="H72" t="s">
        <v>207</v>
      </c>
      <c r="I72">
        <v>93.011293589999994</v>
      </c>
      <c r="J72" t="s">
        <v>261</v>
      </c>
      <c r="K72" t="s">
        <v>267</v>
      </c>
      <c r="L72">
        <v>9</v>
      </c>
      <c r="M72">
        <v>7172.85</v>
      </c>
      <c r="N72" t="s">
        <v>350</v>
      </c>
      <c r="O72">
        <v>120.19499999999999</v>
      </c>
      <c r="P72">
        <v>2.8366409446733171E-3</v>
      </c>
      <c r="Q72">
        <v>3.8336180824382371E-8</v>
      </c>
      <c r="R72">
        <v>4.6078172541866389E-3</v>
      </c>
      <c r="S72" t="s">
        <v>281</v>
      </c>
      <c r="T72" t="str">
        <f t="shared" si="6"/>
        <v>A9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5"/>
  <sheetViews>
    <sheetView topLeftCell="A2" zoomScale="210" workbookViewId="0">
      <selection activeCell="M10" activeCellId="1" sqref="G10:G12 M10:M12"/>
    </sheetView>
  </sheetViews>
  <sheetFormatPr baseColWidth="10" defaultColWidth="8.83203125" defaultRowHeight="15" x14ac:dyDescent="0.2"/>
  <sheetData>
    <row r="2" spans="2:2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361</v>
      </c>
    </row>
    <row r="3" spans="2:21" x14ac:dyDescent="0.2">
      <c r="B3" t="s">
        <v>19</v>
      </c>
      <c r="C3" t="s">
        <v>20</v>
      </c>
      <c r="D3" t="s">
        <v>21</v>
      </c>
      <c r="E3">
        <v>28.5</v>
      </c>
      <c r="F3" t="s">
        <v>22</v>
      </c>
      <c r="G3">
        <v>300.2</v>
      </c>
      <c r="H3">
        <v>274</v>
      </c>
      <c r="I3">
        <v>22</v>
      </c>
      <c r="J3">
        <v>271</v>
      </c>
      <c r="K3">
        <v>123</v>
      </c>
      <c r="L3">
        <v>37</v>
      </c>
      <c r="M3" s="2">
        <v>45265.57916666667</v>
      </c>
      <c r="N3" s="2">
        <v>45267.630555555559</v>
      </c>
      <c r="O3">
        <v>1.283333333333333</v>
      </c>
      <c r="P3" t="s">
        <v>23</v>
      </c>
      <c r="Q3">
        <v>16.100000000000001</v>
      </c>
      <c r="R3">
        <v>13</v>
      </c>
      <c r="S3">
        <v>44.3</v>
      </c>
      <c r="T3">
        <v>47.95</v>
      </c>
      <c r="U3">
        <v>9.556428444544812</v>
      </c>
    </row>
    <row r="5" spans="2:21" x14ac:dyDescent="0.2">
      <c r="B5" s="1" t="s">
        <v>351</v>
      </c>
      <c r="C5" s="1" t="s">
        <v>352</v>
      </c>
      <c r="D5" s="1" t="s">
        <v>353</v>
      </c>
      <c r="E5" s="1" t="s">
        <v>354</v>
      </c>
      <c r="F5" s="1" t="s">
        <v>355</v>
      </c>
      <c r="G5" s="1" t="s">
        <v>27</v>
      </c>
      <c r="H5" s="1" t="s">
        <v>28</v>
      </c>
      <c r="I5" s="1" t="s">
        <v>292</v>
      </c>
      <c r="J5" s="1" t="s">
        <v>293</v>
      </c>
      <c r="K5" s="1" t="s">
        <v>294</v>
      </c>
      <c r="L5" s="1" t="s">
        <v>295</v>
      </c>
      <c r="M5" s="1" t="s">
        <v>283</v>
      </c>
    </row>
    <row r="6" spans="2:21" x14ac:dyDescent="0.2">
      <c r="B6" t="s">
        <v>356</v>
      </c>
      <c r="C6" t="s">
        <v>357</v>
      </c>
      <c r="D6">
        <v>2.1160000000000001</v>
      </c>
      <c r="E6">
        <v>736.59839999999997</v>
      </c>
      <c r="F6">
        <v>117.9037</v>
      </c>
    </row>
    <row r="7" spans="2:21" x14ac:dyDescent="0.2">
      <c r="B7" t="s">
        <v>356</v>
      </c>
      <c r="C7" t="s">
        <v>357</v>
      </c>
      <c r="D7">
        <v>3.343</v>
      </c>
      <c r="E7">
        <v>100.77930000000001</v>
      </c>
      <c r="F7">
        <v>13.4717</v>
      </c>
    </row>
    <row r="8" spans="2:21" x14ac:dyDescent="0.2">
      <c r="B8" t="s">
        <v>356</v>
      </c>
      <c r="C8" t="s">
        <v>357</v>
      </c>
      <c r="D8">
        <v>7.3280000000000003</v>
      </c>
      <c r="E8">
        <v>1991.3345999999999</v>
      </c>
      <c r="F8">
        <v>192.26249999999999</v>
      </c>
    </row>
    <row r="9" spans="2:21" x14ac:dyDescent="0.2">
      <c r="B9" t="s">
        <v>356</v>
      </c>
      <c r="C9" t="s">
        <v>357</v>
      </c>
      <c r="D9">
        <v>11.202999999999999</v>
      </c>
      <c r="E9">
        <v>437.19009999999997</v>
      </c>
      <c r="F9">
        <v>41.408799999999999</v>
      </c>
      <c r="G9" t="s">
        <v>358</v>
      </c>
      <c r="H9" t="s">
        <v>360</v>
      </c>
      <c r="I9">
        <v>2961.33</v>
      </c>
      <c r="J9">
        <v>44.097000000000001</v>
      </c>
      <c r="K9">
        <v>0.1476330229998008</v>
      </c>
      <c r="L9">
        <v>1.9952071396270298E-6</v>
      </c>
      <c r="M9">
        <v>8.7982649236133137E-2</v>
      </c>
    </row>
    <row r="10" spans="2:21" x14ac:dyDescent="0.2">
      <c r="B10" t="s">
        <v>356</v>
      </c>
      <c r="C10" t="s">
        <v>357</v>
      </c>
      <c r="D10">
        <v>11.653</v>
      </c>
      <c r="E10">
        <v>2478.8440000000001</v>
      </c>
      <c r="F10">
        <v>215.44589999999999</v>
      </c>
      <c r="G10" t="s">
        <v>358</v>
      </c>
      <c r="H10" t="s">
        <v>360</v>
      </c>
      <c r="I10">
        <v>2961.33</v>
      </c>
      <c r="J10">
        <v>44.097000000000001</v>
      </c>
      <c r="K10">
        <v>0.83707118085454846</v>
      </c>
      <c r="L10">
        <v>1.131271555971104E-5</v>
      </c>
      <c r="M10">
        <v>0.49885681803657772</v>
      </c>
    </row>
    <row r="11" spans="2:21" x14ac:dyDescent="0.2">
      <c r="B11" t="s">
        <v>356</v>
      </c>
      <c r="C11" t="s">
        <v>357</v>
      </c>
      <c r="D11">
        <v>14.897</v>
      </c>
      <c r="E11">
        <v>38425.882799999999</v>
      </c>
      <c r="F11">
        <v>1880.7764</v>
      </c>
      <c r="G11" t="s">
        <v>38</v>
      </c>
      <c r="H11" t="s">
        <v>188</v>
      </c>
      <c r="I11">
        <v>3627.56</v>
      </c>
      <c r="J11">
        <v>58.124000000000002</v>
      </c>
      <c r="K11">
        <v>10.592762848857079</v>
      </c>
      <c r="L11">
        <v>1.431573751927042E-4</v>
      </c>
      <c r="M11">
        <v>8.3208792757007384</v>
      </c>
    </row>
    <row r="12" spans="2:21" x14ac:dyDescent="0.2">
      <c r="B12" t="s">
        <v>356</v>
      </c>
      <c r="C12" t="s">
        <v>357</v>
      </c>
      <c r="D12">
        <v>16.042000000000002</v>
      </c>
      <c r="E12">
        <v>3094.2925</v>
      </c>
      <c r="F12">
        <v>228.71619999999999</v>
      </c>
      <c r="G12" t="s">
        <v>359</v>
      </c>
      <c r="H12" t="s">
        <v>188</v>
      </c>
      <c r="I12">
        <v>3746.89</v>
      </c>
      <c r="J12">
        <v>58.124000000000002</v>
      </c>
      <c r="K12">
        <v>0.82582955464398478</v>
      </c>
      <c r="L12">
        <v>1.1160789029856231E-5</v>
      </c>
      <c r="M12">
        <v>0.64870970157136332</v>
      </c>
    </row>
    <row r="13" spans="2:21" x14ac:dyDescent="0.2">
      <c r="B13" t="s">
        <v>356</v>
      </c>
      <c r="C13" t="s">
        <v>357</v>
      </c>
      <c r="D13">
        <v>18.408999999999999</v>
      </c>
      <c r="E13">
        <v>22.6341</v>
      </c>
      <c r="F13">
        <v>37.773600000000002</v>
      </c>
    </row>
    <row r="14" spans="2:21" x14ac:dyDescent="0.2">
      <c r="B14" t="s">
        <v>356</v>
      </c>
      <c r="C14" t="s">
        <v>357</v>
      </c>
      <c r="D14">
        <v>18.754999999999999</v>
      </c>
      <c r="E14">
        <v>784.02290000000005</v>
      </c>
      <c r="F14">
        <v>33.073</v>
      </c>
    </row>
    <row r="15" spans="2:21" x14ac:dyDescent="0.2">
      <c r="B15" t="s">
        <v>356</v>
      </c>
      <c r="C15" t="s">
        <v>357</v>
      </c>
      <c r="D15">
        <v>19.445</v>
      </c>
      <c r="E15">
        <v>144714.1875</v>
      </c>
      <c r="F15">
        <v>9214.6455000000005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F371-62C4-6D4B-8807-74CA7889DA43}">
  <dimension ref="B2:T67"/>
  <sheetViews>
    <sheetView tabSelected="1" workbookViewId="0">
      <selection activeCell="M59" sqref="M59"/>
    </sheetView>
  </sheetViews>
  <sheetFormatPr baseColWidth="10" defaultRowHeight="15" x14ac:dyDescent="0.2"/>
  <sheetData>
    <row r="2" spans="2:20" x14ac:dyDescent="0.2">
      <c r="B2" s="66" t="s">
        <v>367</v>
      </c>
      <c r="C2" s="66"/>
      <c r="D2" s="66"/>
      <c r="E2" s="66"/>
      <c r="F2" s="66"/>
      <c r="G2" s="66"/>
      <c r="H2" s="66"/>
      <c r="I2" s="66"/>
      <c r="J2" s="66"/>
      <c r="L2" s="66" t="s">
        <v>368</v>
      </c>
      <c r="M2" s="66"/>
      <c r="N2" s="66"/>
      <c r="O2" s="66"/>
      <c r="P2" s="66"/>
      <c r="Q2" s="66"/>
      <c r="R2" s="66"/>
      <c r="S2" s="66"/>
      <c r="T2" s="66"/>
    </row>
    <row r="3" spans="2:20" x14ac:dyDescent="0.2">
      <c r="B3" t="s">
        <v>362</v>
      </c>
      <c r="C3" t="s">
        <v>36</v>
      </c>
      <c r="J3" t="s">
        <v>363</v>
      </c>
      <c r="L3" t="s">
        <v>362</v>
      </c>
      <c r="M3" t="s">
        <v>36</v>
      </c>
      <c r="T3" t="s">
        <v>363</v>
      </c>
    </row>
    <row r="4" spans="2:20" x14ac:dyDescent="0.2">
      <c r="B4" t="s">
        <v>37</v>
      </c>
      <c r="C4" t="s">
        <v>278</v>
      </c>
      <c r="D4" t="s">
        <v>277</v>
      </c>
      <c r="E4" t="s">
        <v>280</v>
      </c>
      <c r="F4" t="s">
        <v>281</v>
      </c>
      <c r="G4" t="s">
        <v>279</v>
      </c>
      <c r="H4" t="s">
        <v>282</v>
      </c>
      <c r="L4" t="s">
        <v>37</v>
      </c>
      <c r="M4" t="s">
        <v>278</v>
      </c>
      <c r="N4" t="s">
        <v>277</v>
      </c>
      <c r="O4" t="s">
        <v>280</v>
      </c>
      <c r="P4" t="s">
        <v>281</v>
      </c>
      <c r="Q4" t="s">
        <v>279</v>
      </c>
      <c r="R4" t="s">
        <v>282</v>
      </c>
    </row>
    <row r="5" spans="2:20" x14ac:dyDescent="0.2">
      <c r="C5" t="s">
        <v>264</v>
      </c>
      <c r="D5" t="s">
        <v>263</v>
      </c>
      <c r="E5" t="s">
        <v>266</v>
      </c>
      <c r="F5" t="s">
        <v>267</v>
      </c>
      <c r="G5" t="s">
        <v>265</v>
      </c>
      <c r="H5" t="s">
        <v>268</v>
      </c>
      <c r="M5" t="s">
        <v>264</v>
      </c>
      <c r="N5" t="s">
        <v>263</v>
      </c>
      <c r="O5" t="s">
        <v>266</v>
      </c>
      <c r="P5" t="s">
        <v>267</v>
      </c>
      <c r="Q5" t="s">
        <v>265</v>
      </c>
      <c r="R5" t="s">
        <v>268</v>
      </c>
    </row>
    <row r="6" spans="2:20" x14ac:dyDescent="0.2"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</row>
    <row r="7" spans="2:20" x14ac:dyDescent="0.2"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</row>
    <row r="8" spans="2:20" x14ac:dyDescent="0.2"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L8">
        <v>3</v>
      </c>
      <c r="M8">
        <v>0.49885681803657772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</row>
    <row r="9" spans="2:20" x14ac:dyDescent="0.2">
      <c r="B9">
        <v>4</v>
      </c>
      <c r="C9">
        <v>0</v>
      </c>
      <c r="D9">
        <v>0.20320038462372039</v>
      </c>
      <c r="E9">
        <v>0</v>
      </c>
      <c r="F9">
        <v>0</v>
      </c>
      <c r="G9">
        <v>0</v>
      </c>
      <c r="H9">
        <v>0</v>
      </c>
      <c r="J9">
        <v>0.20320038462372039</v>
      </c>
      <c r="L9">
        <v>4</v>
      </c>
      <c r="M9">
        <v>0.64870970157136332</v>
      </c>
      <c r="N9">
        <v>8.3208792757007384</v>
      </c>
      <c r="O9">
        <v>0</v>
      </c>
      <c r="P9">
        <v>0</v>
      </c>
      <c r="Q9">
        <v>0</v>
      </c>
      <c r="R9">
        <v>0</v>
      </c>
      <c r="T9">
        <v>0</v>
      </c>
    </row>
    <row r="10" spans="2:20" x14ac:dyDescent="0.2">
      <c r="B10">
        <v>5</v>
      </c>
      <c r="C10">
        <v>9.7752206037995462E-2</v>
      </c>
      <c r="D10">
        <v>0</v>
      </c>
      <c r="E10">
        <v>0</v>
      </c>
      <c r="F10">
        <v>0</v>
      </c>
      <c r="G10">
        <v>8.6623124702333715E-2</v>
      </c>
      <c r="H10">
        <v>0</v>
      </c>
      <c r="J10">
        <v>0.18437533074032919</v>
      </c>
      <c r="L10">
        <v>5</v>
      </c>
      <c r="M10">
        <v>0</v>
      </c>
      <c r="N10">
        <v>0</v>
      </c>
      <c r="O10">
        <v>1.0599887048356591</v>
      </c>
      <c r="P10">
        <v>0</v>
      </c>
      <c r="Q10">
        <v>1.9426534313401661E-2</v>
      </c>
      <c r="R10">
        <v>0.67219641180950895</v>
      </c>
      <c r="T10">
        <v>1.7516116509585697</v>
      </c>
    </row>
    <row r="11" spans="2:20" x14ac:dyDescent="0.2">
      <c r="B11">
        <v>6</v>
      </c>
      <c r="C11">
        <v>1.9329457056675669E-2</v>
      </c>
      <c r="D11">
        <v>4.6525851693471498</v>
      </c>
      <c r="E11">
        <v>5.9386162486108923E-2</v>
      </c>
      <c r="F11">
        <v>0</v>
      </c>
      <c r="G11">
        <v>0.16604429605228341</v>
      </c>
      <c r="H11">
        <v>0.1787176039847595</v>
      </c>
      <c r="J11">
        <v>5.076062688926978</v>
      </c>
      <c r="L11">
        <v>6</v>
      </c>
      <c r="M11">
        <v>1.186589087822739</v>
      </c>
      <c r="N11">
        <v>0.32040357637422179</v>
      </c>
      <c r="O11">
        <v>0</v>
      </c>
      <c r="P11">
        <v>6.8230639432353732E-2</v>
      </c>
      <c r="Q11">
        <v>4.8969699232944217</v>
      </c>
      <c r="R11">
        <v>0.22029305547082531</v>
      </c>
      <c r="T11">
        <v>6.6924862823945617</v>
      </c>
    </row>
    <row r="12" spans="2:20" x14ac:dyDescent="0.2">
      <c r="B12">
        <v>7</v>
      </c>
      <c r="C12">
        <v>7.6013222998359536E-3</v>
      </c>
      <c r="D12">
        <v>2.699861799433056</v>
      </c>
      <c r="E12">
        <v>0.31908247671588086</v>
      </c>
      <c r="F12">
        <v>0.21318749257966541</v>
      </c>
      <c r="G12">
        <v>0.15000297666296239</v>
      </c>
      <c r="H12">
        <v>0</v>
      </c>
      <c r="J12">
        <v>3.3897360676914006</v>
      </c>
      <c r="L12">
        <v>7</v>
      </c>
      <c r="M12">
        <v>0</v>
      </c>
      <c r="N12">
        <v>0.55071279633739167</v>
      </c>
      <c r="O12">
        <v>0.15680441221705399</v>
      </c>
      <c r="P12">
        <v>0</v>
      </c>
      <c r="Q12">
        <v>1.5320958173044292</v>
      </c>
      <c r="R12">
        <v>0</v>
      </c>
      <c r="T12">
        <v>2.2396130258588749</v>
      </c>
    </row>
    <row r="13" spans="2:20" x14ac:dyDescent="0.2">
      <c r="B13">
        <v>8</v>
      </c>
      <c r="C13">
        <v>0.17810523826533309</v>
      </c>
      <c r="D13">
        <v>0.57320093797957361</v>
      </c>
      <c r="E13">
        <v>0.22569670450336032</v>
      </c>
      <c r="F13">
        <v>0.25528592152971258</v>
      </c>
      <c r="G13">
        <v>0</v>
      </c>
      <c r="H13">
        <v>0</v>
      </c>
      <c r="J13">
        <v>1.2322888022779797</v>
      </c>
      <c r="L13">
        <v>8</v>
      </c>
      <c r="M13">
        <v>0</v>
      </c>
      <c r="N13">
        <v>3.0484271298079606E-2</v>
      </c>
      <c r="O13">
        <v>0.14976202801528543</v>
      </c>
      <c r="P13">
        <v>6.6852163032187926E-4</v>
      </c>
      <c r="Q13">
        <v>1.5785485377058331E-2</v>
      </c>
      <c r="R13">
        <v>0.1636277382976056</v>
      </c>
      <c r="T13">
        <v>0.36032804461835088</v>
      </c>
    </row>
    <row r="14" spans="2:20" x14ac:dyDescent="0.2">
      <c r="B14">
        <v>9</v>
      </c>
      <c r="C14">
        <v>9.5502427634016007E-2</v>
      </c>
      <c r="D14">
        <v>10.003746389744885</v>
      </c>
      <c r="E14">
        <v>0.76203588863311644</v>
      </c>
      <c r="F14">
        <v>2.5040173558272358</v>
      </c>
      <c r="G14">
        <v>4.1534370535005562E-2</v>
      </c>
      <c r="H14">
        <v>0</v>
      </c>
      <c r="J14">
        <v>13.406836432374259</v>
      </c>
      <c r="L14">
        <v>9</v>
      </c>
      <c r="M14">
        <v>1.795830619841689E-3</v>
      </c>
      <c r="N14">
        <v>4.9253046555916204E-2</v>
      </c>
      <c r="O14">
        <v>8.3761895088313495E-3</v>
      </c>
      <c r="P14">
        <v>9.8877569467272462E-3</v>
      </c>
      <c r="Q14">
        <v>5.8001809977726599E-3</v>
      </c>
      <c r="R14">
        <v>3.680231475768473E-2</v>
      </c>
      <c r="T14">
        <v>0.11191531938677388</v>
      </c>
    </row>
    <row r="15" spans="2:20" x14ac:dyDescent="0.2">
      <c r="B15">
        <v>10</v>
      </c>
      <c r="C15">
        <v>4.7804463010001588E-2</v>
      </c>
      <c r="D15">
        <v>0.97985171257342463</v>
      </c>
      <c r="E15">
        <v>0.51213742591416622</v>
      </c>
      <c r="F15">
        <v>1.3669134115127299</v>
      </c>
      <c r="G15">
        <v>0.56177898608244692</v>
      </c>
      <c r="H15">
        <v>4.962824787003229E-2</v>
      </c>
      <c r="J15">
        <v>3.5181142469628019</v>
      </c>
      <c r="L15">
        <v>10</v>
      </c>
      <c r="M15">
        <v>0</v>
      </c>
      <c r="N15">
        <v>8.7768339226946043E-3</v>
      </c>
      <c r="O15">
        <v>0</v>
      </c>
      <c r="P15">
        <v>0</v>
      </c>
      <c r="Q15">
        <v>0</v>
      </c>
      <c r="R15">
        <v>0</v>
      </c>
      <c r="T15">
        <v>8.7768339226946043E-3</v>
      </c>
    </row>
    <row r="16" spans="2:20" x14ac:dyDescent="0.2">
      <c r="B16">
        <v>11</v>
      </c>
      <c r="C16">
        <v>0</v>
      </c>
      <c r="D16">
        <v>0.86753585225168039</v>
      </c>
      <c r="E16">
        <v>0</v>
      </c>
      <c r="F16">
        <v>1.923909588958745</v>
      </c>
      <c r="G16">
        <v>0</v>
      </c>
      <c r="H16">
        <v>0.18329703458220886</v>
      </c>
      <c r="J16">
        <v>2.9747424757926342</v>
      </c>
      <c r="L16">
        <v>11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>
        <v>0</v>
      </c>
    </row>
    <row r="17" spans="2:20" x14ac:dyDescent="0.2">
      <c r="B17">
        <v>12</v>
      </c>
      <c r="C17">
        <v>0</v>
      </c>
      <c r="D17">
        <v>0.43426048116103089</v>
      </c>
      <c r="E17">
        <v>0</v>
      </c>
      <c r="F17">
        <v>1.1947466901462318</v>
      </c>
      <c r="G17">
        <v>0</v>
      </c>
      <c r="H17">
        <v>8.3374923929724301E-2</v>
      </c>
      <c r="J17">
        <v>1.712382095236987</v>
      </c>
      <c r="L17">
        <v>12</v>
      </c>
      <c r="M17">
        <v>0</v>
      </c>
      <c r="N17">
        <v>8.3489911366751421E-5</v>
      </c>
      <c r="O17">
        <v>1.3674651654726588E-2</v>
      </c>
      <c r="P17">
        <v>0</v>
      </c>
      <c r="Q17">
        <v>1.674328512938704E-3</v>
      </c>
      <c r="R17">
        <v>0</v>
      </c>
      <c r="T17">
        <v>1.5432470079032045E-2</v>
      </c>
    </row>
    <row r="18" spans="2:20" x14ac:dyDescent="0.2">
      <c r="B18">
        <v>13</v>
      </c>
      <c r="C18">
        <v>0</v>
      </c>
      <c r="D18">
        <v>1.4228583736836535</v>
      </c>
      <c r="E18">
        <v>0</v>
      </c>
      <c r="F18">
        <v>0.95779323437582686</v>
      </c>
      <c r="G18">
        <v>0</v>
      </c>
      <c r="H18">
        <v>9.4623815949621659E-2</v>
      </c>
      <c r="J18">
        <v>2.4752754240091019</v>
      </c>
      <c r="L18">
        <v>13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>
        <v>0</v>
      </c>
    </row>
    <row r="19" spans="2:20" x14ac:dyDescent="0.2">
      <c r="B19">
        <v>14</v>
      </c>
      <c r="C19">
        <v>0</v>
      </c>
      <c r="D19">
        <v>3.9058283060803313E-2</v>
      </c>
      <c r="E19">
        <v>0</v>
      </c>
      <c r="F19">
        <v>0.72303085476530682</v>
      </c>
      <c r="G19">
        <v>0</v>
      </c>
      <c r="H19">
        <v>0.10617889082923218</v>
      </c>
      <c r="J19">
        <v>0.86826802865534225</v>
      </c>
      <c r="L19">
        <v>14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>
        <v>0</v>
      </c>
    </row>
    <row r="20" spans="2:20" x14ac:dyDescent="0.2">
      <c r="B20">
        <v>15</v>
      </c>
      <c r="C20">
        <v>0</v>
      </c>
      <c r="D20">
        <v>0</v>
      </c>
      <c r="E20">
        <v>0.17363230605387101</v>
      </c>
      <c r="F20">
        <v>1.3057767105889824</v>
      </c>
      <c r="G20">
        <v>0</v>
      </c>
      <c r="H20">
        <v>0.41537032994655243</v>
      </c>
      <c r="J20">
        <v>1.8947793465894058</v>
      </c>
      <c r="L20">
        <v>15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</row>
    <row r="21" spans="2:20" x14ac:dyDescent="0.2">
      <c r="B21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0.42624647761549456</v>
      </c>
      <c r="J21">
        <v>0.42624647761549456</v>
      </c>
      <c r="L21">
        <v>16</v>
      </c>
      <c r="M21">
        <v>0</v>
      </c>
      <c r="N21">
        <v>0</v>
      </c>
      <c r="O21">
        <v>4.9725453539655615E-2</v>
      </c>
      <c r="P21">
        <v>0</v>
      </c>
      <c r="Q21">
        <v>0</v>
      </c>
      <c r="R21">
        <v>0</v>
      </c>
      <c r="T21">
        <v>4.9725453539655615E-2</v>
      </c>
    </row>
    <row r="22" spans="2:20" x14ac:dyDescent="0.2">
      <c r="B22">
        <v>17</v>
      </c>
      <c r="C22">
        <v>0</v>
      </c>
      <c r="D22">
        <v>0</v>
      </c>
      <c r="E22">
        <v>0</v>
      </c>
      <c r="F22">
        <v>2.2630907022278671E-2</v>
      </c>
      <c r="G22">
        <v>0</v>
      </c>
      <c r="H22">
        <v>7.2006221225591374E-2</v>
      </c>
      <c r="J22">
        <v>9.4637128247870045E-2</v>
      </c>
      <c r="L22">
        <v>17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0</v>
      </c>
    </row>
    <row r="23" spans="2:20" x14ac:dyDescent="0.2">
      <c r="B23">
        <v>18</v>
      </c>
      <c r="C23">
        <v>0</v>
      </c>
      <c r="D23">
        <v>0</v>
      </c>
      <c r="E23">
        <v>0.1418957870296873</v>
      </c>
      <c r="F23">
        <v>0</v>
      </c>
      <c r="G23">
        <v>0</v>
      </c>
      <c r="H23">
        <v>2.799576321638356E-2</v>
      </c>
      <c r="J23">
        <v>0.16989155024607086</v>
      </c>
      <c r="L23">
        <v>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0</v>
      </c>
    </row>
    <row r="24" spans="2:20" x14ac:dyDescent="0.2">
      <c r="B24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0.1393132011694978</v>
      </c>
      <c r="J24">
        <v>0.1393132011694978</v>
      </c>
      <c r="L24">
        <v>19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</row>
    <row r="25" spans="2:20" x14ac:dyDescent="0.2">
      <c r="B25">
        <v>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L25">
        <v>20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</row>
    <row r="26" spans="2:20" x14ac:dyDescent="0.2">
      <c r="B26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7.8835430227020165E-2</v>
      </c>
      <c r="J26">
        <v>7.8835430227020165E-2</v>
      </c>
      <c r="L26">
        <v>21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</row>
    <row r="27" spans="2:20" x14ac:dyDescent="0.2">
      <c r="B27">
        <v>22</v>
      </c>
      <c r="C27">
        <v>0</v>
      </c>
      <c r="D27">
        <v>0</v>
      </c>
      <c r="E27">
        <v>0</v>
      </c>
      <c r="F27">
        <v>0</v>
      </c>
      <c r="G27">
        <v>0</v>
      </c>
      <c r="H27">
        <v>0.18540037770545598</v>
      </c>
      <c r="J27">
        <v>0.18540037770545598</v>
      </c>
      <c r="L27">
        <v>22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</row>
    <row r="28" spans="2:20" x14ac:dyDescent="0.2">
      <c r="B28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7.0155811769063867E-2</v>
      </c>
      <c r="J28">
        <v>7.0155811769063867E-2</v>
      </c>
      <c r="L28">
        <v>23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0</v>
      </c>
    </row>
    <row r="29" spans="2:20" x14ac:dyDescent="0.2">
      <c r="B29">
        <v>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L29">
        <v>24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0</v>
      </c>
    </row>
    <row r="30" spans="2:20" x14ac:dyDescent="0.2">
      <c r="B30">
        <v>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v>0</v>
      </c>
      <c r="L30">
        <v>25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0</v>
      </c>
    </row>
    <row r="31" spans="2:20" x14ac:dyDescent="0.2">
      <c r="B31">
        <v>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L31">
        <v>26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0</v>
      </c>
    </row>
    <row r="32" spans="2:20" x14ac:dyDescent="0.2">
      <c r="J32">
        <v>0</v>
      </c>
      <c r="T32">
        <v>0</v>
      </c>
    </row>
    <row r="33" spans="2:20" x14ac:dyDescent="0.2">
      <c r="B33" t="s">
        <v>364</v>
      </c>
      <c r="C33">
        <v>0.44609511430385773</v>
      </c>
      <c r="D33">
        <v>21.876159383858976</v>
      </c>
      <c r="E33">
        <v>2.1938667513361914</v>
      </c>
      <c r="F33">
        <v>10.467292167306717</v>
      </c>
      <c r="G33">
        <v>1.005983754035032</v>
      </c>
      <c r="H33">
        <v>2.1111441300206386</v>
      </c>
      <c r="I33" t="s">
        <v>365</v>
      </c>
      <c r="J33">
        <v>38.100541300861416</v>
      </c>
      <c r="L33" t="s">
        <v>364</v>
      </c>
      <c r="M33">
        <v>1.1883849184425808</v>
      </c>
      <c r="N33">
        <v>0.95971401439967063</v>
      </c>
      <c r="O33">
        <v>1.4383314397712121</v>
      </c>
      <c r="P33">
        <v>7.8786918009402865E-2</v>
      </c>
      <c r="Q33">
        <v>6.4717522698000236</v>
      </c>
      <c r="R33">
        <v>1.0929195203356248</v>
      </c>
      <c r="S33" t="s">
        <v>365</v>
      </c>
      <c r="T33">
        <v>11.229889080758515</v>
      </c>
    </row>
    <row r="35" spans="2:20" x14ac:dyDescent="0.2">
      <c r="L35" t="s">
        <v>358</v>
      </c>
      <c r="M35">
        <v>0.49885681803657772</v>
      </c>
    </row>
    <row r="36" spans="2:20" ht="16" thickBot="1" x14ac:dyDescent="0.25">
      <c r="L36" t="s">
        <v>38</v>
      </c>
      <c r="M36">
        <v>8.3208792757007384</v>
      </c>
    </row>
    <row r="37" spans="2:20" ht="17" thickBot="1" x14ac:dyDescent="0.25">
      <c r="B37" s="40" t="s">
        <v>362</v>
      </c>
      <c r="C37" s="58" t="s">
        <v>36</v>
      </c>
      <c r="D37" s="59"/>
      <c r="E37" s="59"/>
      <c r="F37" s="59"/>
      <c r="G37" s="59"/>
      <c r="H37" s="60"/>
      <c r="I37" s="42"/>
      <c r="J37" s="61" t="s">
        <v>363</v>
      </c>
      <c r="L37" t="s">
        <v>359</v>
      </c>
      <c r="M37">
        <v>0.64870970157136332</v>
      </c>
    </row>
    <row r="38" spans="2:20" ht="16" x14ac:dyDescent="0.2">
      <c r="B38" s="64" t="s">
        <v>37</v>
      </c>
      <c r="C38" s="43" t="s">
        <v>278</v>
      </c>
      <c r="D38" s="43" t="s">
        <v>277</v>
      </c>
      <c r="E38" s="43" t="s">
        <v>280</v>
      </c>
      <c r="F38" s="43" t="s">
        <v>281</v>
      </c>
      <c r="G38" s="43" t="s">
        <v>279</v>
      </c>
      <c r="H38" s="43" t="s">
        <v>282</v>
      </c>
      <c r="I38" s="44"/>
      <c r="J38" s="62"/>
    </row>
    <row r="39" spans="2:20" ht="17" thickBot="1" x14ac:dyDescent="0.25">
      <c r="B39" s="65"/>
      <c r="C39" s="45" t="s">
        <v>264</v>
      </c>
      <c r="D39" s="45" t="s">
        <v>263</v>
      </c>
      <c r="E39" s="45" t="s">
        <v>266</v>
      </c>
      <c r="F39" s="45" t="s">
        <v>267</v>
      </c>
      <c r="G39" s="45" t="s">
        <v>265</v>
      </c>
      <c r="H39" s="45" t="s">
        <v>268</v>
      </c>
      <c r="I39" s="44"/>
      <c r="J39" s="63"/>
    </row>
    <row r="40" spans="2:20" x14ac:dyDescent="0.2">
      <c r="B40" s="46">
        <v>1</v>
      </c>
      <c r="C40" s="41">
        <f>C6+M6</f>
        <v>0</v>
      </c>
      <c r="D40" s="41">
        <f t="shared" ref="D40:H55" si="0">D6+N6</f>
        <v>0</v>
      </c>
      <c r="E40" s="41">
        <f t="shared" si="0"/>
        <v>0</v>
      </c>
      <c r="F40" s="41">
        <f t="shared" si="0"/>
        <v>0</v>
      </c>
      <c r="G40" s="41">
        <f t="shared" si="0"/>
        <v>0</v>
      </c>
      <c r="H40" s="41">
        <f t="shared" si="0"/>
        <v>0</v>
      </c>
      <c r="I40" s="44"/>
      <c r="J40" s="47">
        <f>SUM(C40:H40)</f>
        <v>0</v>
      </c>
    </row>
    <row r="41" spans="2:20" x14ac:dyDescent="0.2">
      <c r="B41" s="46">
        <v>2</v>
      </c>
      <c r="C41" s="41">
        <f t="shared" ref="C41:C65" si="1">C7+M7</f>
        <v>0</v>
      </c>
      <c r="D41" s="41">
        <f t="shared" si="0"/>
        <v>0</v>
      </c>
      <c r="E41" s="41">
        <f t="shared" si="0"/>
        <v>0</v>
      </c>
      <c r="F41" s="41">
        <f t="shared" si="0"/>
        <v>0</v>
      </c>
      <c r="G41" s="41">
        <f t="shared" si="0"/>
        <v>0</v>
      </c>
      <c r="H41" s="41">
        <f t="shared" si="0"/>
        <v>0</v>
      </c>
      <c r="I41" s="44"/>
      <c r="J41" s="47">
        <f t="shared" ref="J41:J66" si="2">SUM(C41:H41)</f>
        <v>0</v>
      </c>
    </row>
    <row r="42" spans="2:20" x14ac:dyDescent="0.2">
      <c r="B42" s="46">
        <v>3</v>
      </c>
      <c r="C42" s="41">
        <f t="shared" si="1"/>
        <v>0.49885681803657772</v>
      </c>
      <c r="D42" s="41">
        <f t="shared" si="0"/>
        <v>0</v>
      </c>
      <c r="E42" s="41">
        <f t="shared" si="0"/>
        <v>0</v>
      </c>
      <c r="F42" s="41">
        <f t="shared" si="0"/>
        <v>0</v>
      </c>
      <c r="G42" s="41">
        <f t="shared" si="0"/>
        <v>0</v>
      </c>
      <c r="H42" s="41">
        <f t="shared" si="0"/>
        <v>0</v>
      </c>
      <c r="I42" s="44"/>
      <c r="J42" s="47">
        <f t="shared" si="2"/>
        <v>0.49885681803657772</v>
      </c>
    </row>
    <row r="43" spans="2:20" x14ac:dyDescent="0.2">
      <c r="B43" s="46">
        <v>4</v>
      </c>
      <c r="C43" s="41">
        <f t="shared" si="1"/>
        <v>0.64870970157136332</v>
      </c>
      <c r="D43" s="41">
        <f t="shared" si="0"/>
        <v>8.5240796603244586</v>
      </c>
      <c r="E43" s="41">
        <f t="shared" si="0"/>
        <v>0</v>
      </c>
      <c r="F43" s="41">
        <f t="shared" si="0"/>
        <v>0</v>
      </c>
      <c r="G43" s="41">
        <f t="shared" si="0"/>
        <v>0</v>
      </c>
      <c r="H43" s="41">
        <f t="shared" si="0"/>
        <v>0</v>
      </c>
      <c r="I43" s="44"/>
      <c r="J43" s="47">
        <f t="shared" si="2"/>
        <v>9.1727893618958216</v>
      </c>
    </row>
    <row r="44" spans="2:20" x14ac:dyDescent="0.2">
      <c r="B44" s="46">
        <v>5</v>
      </c>
      <c r="C44" s="41">
        <f t="shared" si="1"/>
        <v>9.7752206037995462E-2</v>
      </c>
      <c r="D44" s="41">
        <f t="shared" si="0"/>
        <v>0</v>
      </c>
      <c r="E44" s="41">
        <f t="shared" si="0"/>
        <v>1.0599887048356591</v>
      </c>
      <c r="F44" s="41">
        <f t="shared" si="0"/>
        <v>0</v>
      </c>
      <c r="G44" s="41">
        <f t="shared" si="0"/>
        <v>0.10604965901573538</v>
      </c>
      <c r="H44" s="41">
        <f t="shared" si="0"/>
        <v>0.67219641180950895</v>
      </c>
      <c r="I44" s="44"/>
      <c r="J44" s="47">
        <f t="shared" si="2"/>
        <v>1.9359869816988988</v>
      </c>
    </row>
    <row r="45" spans="2:20" x14ac:dyDescent="0.2">
      <c r="B45" s="46">
        <v>6</v>
      </c>
      <c r="C45" s="41">
        <f t="shared" si="1"/>
        <v>1.2059185448794147</v>
      </c>
      <c r="D45" s="41">
        <f t="shared" si="0"/>
        <v>4.9729887457213717</v>
      </c>
      <c r="E45" s="41">
        <f t="shared" si="0"/>
        <v>5.9386162486108923E-2</v>
      </c>
      <c r="F45" s="41">
        <f t="shared" si="0"/>
        <v>6.8230639432353732E-2</v>
      </c>
      <c r="G45" s="41">
        <f t="shared" si="0"/>
        <v>5.0630142193467051</v>
      </c>
      <c r="H45" s="41">
        <f t="shared" si="0"/>
        <v>0.39901065945558478</v>
      </c>
      <c r="I45" s="44"/>
      <c r="J45" s="47">
        <f t="shared" si="2"/>
        <v>11.76854897132154</v>
      </c>
    </row>
    <row r="46" spans="2:20" x14ac:dyDescent="0.2">
      <c r="B46" s="46">
        <v>7</v>
      </c>
      <c r="C46" s="41">
        <f t="shared" si="1"/>
        <v>7.6013222998359536E-3</v>
      </c>
      <c r="D46" s="41">
        <f t="shared" si="0"/>
        <v>3.2505745957704475</v>
      </c>
      <c r="E46" s="41">
        <f t="shared" si="0"/>
        <v>0.47588688893293485</v>
      </c>
      <c r="F46" s="41">
        <f t="shared" si="0"/>
        <v>0.21318749257966541</v>
      </c>
      <c r="G46" s="41">
        <f t="shared" si="0"/>
        <v>1.6820987939673917</v>
      </c>
      <c r="H46" s="41">
        <f t="shared" si="0"/>
        <v>0</v>
      </c>
      <c r="I46" s="44"/>
      <c r="J46" s="47">
        <f t="shared" si="2"/>
        <v>5.6293490935502755</v>
      </c>
    </row>
    <row r="47" spans="2:20" x14ac:dyDescent="0.2">
      <c r="B47" s="46">
        <v>8</v>
      </c>
      <c r="C47" s="41">
        <f t="shared" si="1"/>
        <v>0.17810523826533309</v>
      </c>
      <c r="D47" s="41">
        <f t="shared" si="0"/>
        <v>0.60368520927765323</v>
      </c>
      <c r="E47" s="41">
        <f t="shared" si="0"/>
        <v>0.37545873251864575</v>
      </c>
      <c r="F47" s="41">
        <f t="shared" si="0"/>
        <v>0.25595444316003446</v>
      </c>
      <c r="G47" s="41">
        <f t="shared" si="0"/>
        <v>1.5785485377058331E-2</v>
      </c>
      <c r="H47" s="41">
        <f t="shared" si="0"/>
        <v>0.1636277382976056</v>
      </c>
      <c r="I47" s="44"/>
      <c r="J47" s="47">
        <f t="shared" si="2"/>
        <v>1.5926168468963304</v>
      </c>
    </row>
    <row r="48" spans="2:20" x14ac:dyDescent="0.2">
      <c r="B48" s="46">
        <v>9</v>
      </c>
      <c r="C48" s="41">
        <f t="shared" si="1"/>
        <v>9.7298258253857697E-2</v>
      </c>
      <c r="D48" s="41">
        <f t="shared" si="0"/>
        <v>10.052999436300802</v>
      </c>
      <c r="E48" s="48">
        <f t="shared" si="0"/>
        <v>0.77041207814194779</v>
      </c>
      <c r="F48" s="41">
        <f t="shared" si="0"/>
        <v>2.5139051127739629</v>
      </c>
      <c r="G48" s="41">
        <f t="shared" si="0"/>
        <v>4.733455153277822E-2</v>
      </c>
      <c r="H48" s="41">
        <f t="shared" si="0"/>
        <v>3.680231475768473E-2</v>
      </c>
      <c r="I48" s="44"/>
      <c r="J48" s="47">
        <f t="shared" si="2"/>
        <v>13.518751751761032</v>
      </c>
    </row>
    <row r="49" spans="2:10" x14ac:dyDescent="0.2">
      <c r="B49" s="46">
        <v>10</v>
      </c>
      <c r="C49" s="41">
        <f t="shared" si="1"/>
        <v>4.7804463010001588E-2</v>
      </c>
      <c r="D49" s="41">
        <f t="shared" si="0"/>
        <v>0.9886285464961192</v>
      </c>
      <c r="E49" s="41">
        <f t="shared" si="0"/>
        <v>0.51213742591416622</v>
      </c>
      <c r="F49" s="41">
        <f t="shared" si="0"/>
        <v>1.3669134115127299</v>
      </c>
      <c r="G49" s="41">
        <f t="shared" si="0"/>
        <v>0.56177898608244692</v>
      </c>
      <c r="H49" s="41">
        <f t="shared" si="0"/>
        <v>4.962824787003229E-2</v>
      </c>
      <c r="I49" s="44"/>
      <c r="J49" s="47">
        <f t="shared" si="2"/>
        <v>3.5268910808854965</v>
      </c>
    </row>
    <row r="50" spans="2:10" x14ac:dyDescent="0.2">
      <c r="B50" s="46">
        <v>11</v>
      </c>
      <c r="C50" s="41">
        <f t="shared" si="1"/>
        <v>0</v>
      </c>
      <c r="D50" s="41">
        <f t="shared" si="0"/>
        <v>0.86753585225168039</v>
      </c>
      <c r="E50" s="41">
        <f t="shared" si="0"/>
        <v>0</v>
      </c>
      <c r="F50" s="41">
        <f t="shared" si="0"/>
        <v>1.923909588958745</v>
      </c>
      <c r="G50" s="41">
        <f t="shared" si="0"/>
        <v>0</v>
      </c>
      <c r="H50" s="41">
        <f t="shared" si="0"/>
        <v>0.18329703458220886</v>
      </c>
      <c r="I50" s="44"/>
      <c r="J50" s="47">
        <f t="shared" si="2"/>
        <v>2.9747424757926342</v>
      </c>
    </row>
    <row r="51" spans="2:10" x14ac:dyDescent="0.2">
      <c r="B51" s="46">
        <v>12</v>
      </c>
      <c r="C51" s="41">
        <f t="shared" si="1"/>
        <v>0</v>
      </c>
      <c r="D51" s="41">
        <f t="shared" si="0"/>
        <v>0.43434397107239764</v>
      </c>
      <c r="E51" s="41">
        <f t="shared" si="0"/>
        <v>1.3674651654726588E-2</v>
      </c>
      <c r="F51" s="41">
        <f t="shared" si="0"/>
        <v>1.1947466901462318</v>
      </c>
      <c r="G51" s="41">
        <f t="shared" si="0"/>
        <v>1.674328512938704E-3</v>
      </c>
      <c r="H51" s="41">
        <f t="shared" si="0"/>
        <v>8.3374923929724301E-2</v>
      </c>
      <c r="I51" s="44"/>
      <c r="J51" s="47">
        <f t="shared" si="2"/>
        <v>1.7278145653160191</v>
      </c>
    </row>
    <row r="52" spans="2:10" x14ac:dyDescent="0.2">
      <c r="B52" s="46">
        <v>13</v>
      </c>
      <c r="C52" s="41">
        <f t="shared" si="1"/>
        <v>0</v>
      </c>
      <c r="D52" s="41">
        <f t="shared" si="0"/>
        <v>1.4228583736836535</v>
      </c>
      <c r="E52" s="41">
        <f t="shared" si="0"/>
        <v>0</v>
      </c>
      <c r="F52" s="41">
        <f t="shared" si="0"/>
        <v>0.95779323437582686</v>
      </c>
      <c r="G52" s="41">
        <f t="shared" si="0"/>
        <v>0</v>
      </c>
      <c r="H52" s="41">
        <f t="shared" si="0"/>
        <v>9.4623815949621659E-2</v>
      </c>
      <c r="I52" s="44"/>
      <c r="J52" s="47">
        <f t="shared" si="2"/>
        <v>2.4752754240091019</v>
      </c>
    </row>
    <row r="53" spans="2:10" x14ac:dyDescent="0.2">
      <c r="B53" s="46">
        <v>14</v>
      </c>
      <c r="C53" s="41">
        <f t="shared" si="1"/>
        <v>0</v>
      </c>
      <c r="D53" s="41">
        <f t="shared" si="0"/>
        <v>3.9058283060803313E-2</v>
      </c>
      <c r="E53" s="41">
        <f t="shared" si="0"/>
        <v>0</v>
      </c>
      <c r="F53" s="41">
        <f t="shared" si="0"/>
        <v>0.72303085476530682</v>
      </c>
      <c r="G53" s="41">
        <f t="shared" si="0"/>
        <v>0</v>
      </c>
      <c r="H53" s="41">
        <f t="shared" si="0"/>
        <v>0.10617889082923218</v>
      </c>
      <c r="I53" s="44"/>
      <c r="J53" s="47">
        <f t="shared" si="2"/>
        <v>0.86826802865534225</v>
      </c>
    </row>
    <row r="54" spans="2:10" x14ac:dyDescent="0.2">
      <c r="B54" s="46">
        <v>15</v>
      </c>
      <c r="C54" s="41">
        <f t="shared" si="1"/>
        <v>0</v>
      </c>
      <c r="D54" s="41">
        <f t="shared" si="0"/>
        <v>0</v>
      </c>
      <c r="E54" s="41">
        <f t="shared" si="0"/>
        <v>0.17363230605387101</v>
      </c>
      <c r="F54" s="41">
        <f t="shared" si="0"/>
        <v>1.3057767105889824</v>
      </c>
      <c r="G54" s="41">
        <f t="shared" si="0"/>
        <v>0</v>
      </c>
      <c r="H54" s="41">
        <f t="shared" si="0"/>
        <v>0.41537032994655243</v>
      </c>
      <c r="I54" s="44"/>
      <c r="J54" s="47">
        <f t="shared" si="2"/>
        <v>1.8947793465894058</v>
      </c>
    </row>
    <row r="55" spans="2:10" x14ac:dyDescent="0.2">
      <c r="B55" s="46">
        <v>16</v>
      </c>
      <c r="C55" s="41">
        <f t="shared" si="1"/>
        <v>0</v>
      </c>
      <c r="D55" s="41">
        <f t="shared" si="0"/>
        <v>0</v>
      </c>
      <c r="E55" s="41">
        <f t="shared" si="0"/>
        <v>4.9725453539655615E-2</v>
      </c>
      <c r="F55" s="41">
        <f t="shared" si="0"/>
        <v>0</v>
      </c>
      <c r="G55" s="41">
        <f t="shared" si="0"/>
        <v>0</v>
      </c>
      <c r="H55" s="41">
        <f t="shared" si="0"/>
        <v>0.42624647761549456</v>
      </c>
      <c r="I55" s="44"/>
      <c r="J55" s="47">
        <f t="shared" si="2"/>
        <v>0.47597193115515019</v>
      </c>
    </row>
    <row r="56" spans="2:10" x14ac:dyDescent="0.2">
      <c r="B56" s="46">
        <v>17</v>
      </c>
      <c r="C56" s="41">
        <f t="shared" si="1"/>
        <v>0</v>
      </c>
      <c r="D56" s="41">
        <f t="shared" ref="D56:D65" si="3">D22+N22</f>
        <v>0</v>
      </c>
      <c r="E56" s="41">
        <f t="shared" ref="E56:E65" si="4">E22+O22</f>
        <v>0</v>
      </c>
      <c r="F56" s="41">
        <f t="shared" ref="F56:F65" si="5">F22+P22</f>
        <v>2.2630907022278671E-2</v>
      </c>
      <c r="G56" s="41">
        <f t="shared" ref="G56:G65" si="6">G22+Q22</f>
        <v>0</v>
      </c>
      <c r="H56" s="41">
        <f t="shared" ref="H56:H65" si="7">H22+R22</f>
        <v>7.2006221225591374E-2</v>
      </c>
      <c r="I56" s="44"/>
      <c r="J56" s="47">
        <f t="shared" si="2"/>
        <v>9.4637128247870045E-2</v>
      </c>
    </row>
    <row r="57" spans="2:10" x14ac:dyDescent="0.2">
      <c r="B57" s="46">
        <v>18</v>
      </c>
      <c r="C57" s="41">
        <f t="shared" si="1"/>
        <v>0</v>
      </c>
      <c r="D57" s="41">
        <f t="shared" si="3"/>
        <v>0</v>
      </c>
      <c r="E57" s="41">
        <f t="shared" si="4"/>
        <v>0.1418957870296873</v>
      </c>
      <c r="F57" s="41">
        <f t="shared" si="5"/>
        <v>0</v>
      </c>
      <c r="G57" s="41">
        <f t="shared" si="6"/>
        <v>0</v>
      </c>
      <c r="H57" s="41">
        <f t="shared" si="7"/>
        <v>2.799576321638356E-2</v>
      </c>
      <c r="I57" s="44"/>
      <c r="J57" s="47">
        <f t="shared" si="2"/>
        <v>0.16989155024607086</v>
      </c>
    </row>
    <row r="58" spans="2:10" x14ac:dyDescent="0.2">
      <c r="B58" s="46">
        <v>19</v>
      </c>
      <c r="C58" s="41">
        <f t="shared" si="1"/>
        <v>0</v>
      </c>
      <c r="D58" s="41">
        <f t="shared" si="3"/>
        <v>0</v>
      </c>
      <c r="E58" s="41">
        <f t="shared" si="4"/>
        <v>0</v>
      </c>
      <c r="F58" s="41">
        <f t="shared" si="5"/>
        <v>0</v>
      </c>
      <c r="G58" s="41">
        <f t="shared" si="6"/>
        <v>0</v>
      </c>
      <c r="H58" s="41">
        <f t="shared" si="7"/>
        <v>0.1393132011694978</v>
      </c>
      <c r="I58" s="44"/>
      <c r="J58" s="47">
        <f t="shared" si="2"/>
        <v>0.1393132011694978</v>
      </c>
    </row>
    <row r="59" spans="2:10" x14ac:dyDescent="0.2">
      <c r="B59" s="46">
        <v>20</v>
      </c>
      <c r="C59" s="41">
        <f t="shared" si="1"/>
        <v>0</v>
      </c>
      <c r="D59" s="41">
        <f t="shared" si="3"/>
        <v>0</v>
      </c>
      <c r="E59" s="41">
        <f t="shared" si="4"/>
        <v>0</v>
      </c>
      <c r="F59" s="41">
        <f t="shared" si="5"/>
        <v>0</v>
      </c>
      <c r="G59" s="41">
        <f t="shared" si="6"/>
        <v>0</v>
      </c>
      <c r="H59" s="41">
        <f t="shared" si="7"/>
        <v>0</v>
      </c>
      <c r="I59" s="44"/>
      <c r="J59" s="47">
        <f t="shared" si="2"/>
        <v>0</v>
      </c>
    </row>
    <row r="60" spans="2:10" x14ac:dyDescent="0.2">
      <c r="B60" s="46">
        <v>21</v>
      </c>
      <c r="C60" s="41">
        <f t="shared" si="1"/>
        <v>0</v>
      </c>
      <c r="D60" s="41">
        <f t="shared" si="3"/>
        <v>0</v>
      </c>
      <c r="E60" s="41">
        <f t="shared" si="4"/>
        <v>0</v>
      </c>
      <c r="F60" s="41">
        <f t="shared" si="5"/>
        <v>0</v>
      </c>
      <c r="G60" s="41">
        <f t="shared" si="6"/>
        <v>0</v>
      </c>
      <c r="H60" s="41">
        <f t="shared" si="7"/>
        <v>7.8835430227020165E-2</v>
      </c>
      <c r="I60" s="44"/>
      <c r="J60" s="49">
        <f t="shared" si="2"/>
        <v>7.8835430227020165E-2</v>
      </c>
    </row>
    <row r="61" spans="2:10" x14ac:dyDescent="0.2">
      <c r="B61" s="46">
        <v>22</v>
      </c>
      <c r="C61" s="41">
        <f t="shared" si="1"/>
        <v>0</v>
      </c>
      <c r="D61" s="41">
        <f t="shared" si="3"/>
        <v>0</v>
      </c>
      <c r="E61" s="41">
        <f t="shared" si="4"/>
        <v>0</v>
      </c>
      <c r="F61" s="41">
        <f t="shared" si="5"/>
        <v>0</v>
      </c>
      <c r="G61" s="41">
        <f t="shared" si="6"/>
        <v>0</v>
      </c>
      <c r="H61" s="41">
        <f t="shared" si="7"/>
        <v>0.18540037770545598</v>
      </c>
      <c r="I61" s="44"/>
      <c r="J61" s="49">
        <f t="shared" si="2"/>
        <v>0.18540037770545598</v>
      </c>
    </row>
    <row r="62" spans="2:10" x14ac:dyDescent="0.2">
      <c r="B62" s="46">
        <v>23</v>
      </c>
      <c r="C62" s="41">
        <f t="shared" si="1"/>
        <v>0</v>
      </c>
      <c r="D62" s="41">
        <f t="shared" si="3"/>
        <v>0</v>
      </c>
      <c r="E62" s="41">
        <f t="shared" si="4"/>
        <v>0</v>
      </c>
      <c r="F62" s="41">
        <f t="shared" si="5"/>
        <v>0</v>
      </c>
      <c r="G62" s="41">
        <f t="shared" si="6"/>
        <v>0</v>
      </c>
      <c r="H62" s="41">
        <f t="shared" si="7"/>
        <v>7.0155811769063867E-2</v>
      </c>
      <c r="I62" s="44"/>
      <c r="J62" s="49">
        <f t="shared" si="2"/>
        <v>7.0155811769063867E-2</v>
      </c>
    </row>
    <row r="63" spans="2:10" x14ac:dyDescent="0.2">
      <c r="B63" s="46">
        <v>24</v>
      </c>
      <c r="C63" s="41">
        <f t="shared" si="1"/>
        <v>0</v>
      </c>
      <c r="D63" s="41">
        <f t="shared" si="3"/>
        <v>0</v>
      </c>
      <c r="E63" s="41">
        <f t="shared" si="4"/>
        <v>0</v>
      </c>
      <c r="F63" s="41">
        <f t="shared" si="5"/>
        <v>0</v>
      </c>
      <c r="G63" s="41">
        <f t="shared" si="6"/>
        <v>0</v>
      </c>
      <c r="H63" s="41">
        <f t="shared" si="7"/>
        <v>0</v>
      </c>
      <c r="I63" s="44"/>
      <c r="J63" s="49">
        <f t="shared" si="2"/>
        <v>0</v>
      </c>
    </row>
    <row r="64" spans="2:10" x14ac:dyDescent="0.2">
      <c r="B64" s="46">
        <v>25</v>
      </c>
      <c r="C64" s="41">
        <f t="shared" si="1"/>
        <v>0</v>
      </c>
      <c r="D64" s="41">
        <f t="shared" si="3"/>
        <v>0</v>
      </c>
      <c r="E64" s="41">
        <f t="shared" si="4"/>
        <v>0</v>
      </c>
      <c r="F64" s="41">
        <f t="shared" si="5"/>
        <v>0</v>
      </c>
      <c r="G64" s="41">
        <f t="shared" si="6"/>
        <v>0</v>
      </c>
      <c r="H64" s="41">
        <f t="shared" si="7"/>
        <v>0</v>
      </c>
      <c r="I64" s="44"/>
      <c r="J64" s="49">
        <f t="shared" si="2"/>
        <v>0</v>
      </c>
    </row>
    <row r="65" spans="2:10" ht="16" thickBot="1" x14ac:dyDescent="0.25">
      <c r="B65" s="46">
        <v>26</v>
      </c>
      <c r="C65" s="41">
        <f t="shared" si="1"/>
        <v>0</v>
      </c>
      <c r="D65" s="41">
        <f t="shared" si="3"/>
        <v>0</v>
      </c>
      <c r="E65" s="41">
        <f t="shared" si="4"/>
        <v>0</v>
      </c>
      <c r="F65" s="41">
        <f t="shared" si="5"/>
        <v>0</v>
      </c>
      <c r="G65" s="41">
        <f t="shared" si="6"/>
        <v>0</v>
      </c>
      <c r="H65" s="41">
        <f t="shared" si="7"/>
        <v>0</v>
      </c>
      <c r="I65" s="44"/>
      <c r="J65" s="49">
        <f t="shared" si="2"/>
        <v>0</v>
      </c>
    </row>
    <row r="66" spans="2:10" ht="16" thickBot="1" x14ac:dyDescent="0.25">
      <c r="B66" s="50"/>
      <c r="C66" s="51"/>
      <c r="D66" s="51"/>
      <c r="E66" s="51"/>
      <c r="F66" s="51"/>
      <c r="G66" s="51"/>
      <c r="H66" s="51"/>
      <c r="I66" s="52"/>
      <c r="J66" s="53">
        <f t="shared" si="2"/>
        <v>0</v>
      </c>
    </row>
    <row r="67" spans="2:10" ht="17" thickBot="1" x14ac:dyDescent="0.25">
      <c r="B67" s="54" t="s">
        <v>364</v>
      </c>
      <c r="C67" s="55">
        <f>SUM(C40:C65)</f>
        <v>2.7820465523543798</v>
      </c>
      <c r="D67" s="55">
        <f t="shared" ref="D67:H67" si="8">SUM(D40:D65)</f>
        <v>31.156752673959389</v>
      </c>
      <c r="E67" s="55">
        <f t="shared" si="8"/>
        <v>3.6321981911074035</v>
      </c>
      <c r="F67" s="55">
        <f t="shared" si="8"/>
        <v>10.546079085316119</v>
      </c>
      <c r="G67" s="55">
        <f t="shared" si="8"/>
        <v>7.4777360238350541</v>
      </c>
      <c r="H67" s="55">
        <f t="shared" si="8"/>
        <v>3.2040636503562627</v>
      </c>
      <c r="I67" s="56" t="s">
        <v>365</v>
      </c>
      <c r="J67" s="57">
        <f>SUM(C40:H65)</f>
        <v>58.798876176928594</v>
      </c>
    </row>
  </sheetData>
  <mergeCells count="5">
    <mergeCell ref="B2:J2"/>
    <mergeCell ref="L2:T2"/>
    <mergeCell ref="C37:H37"/>
    <mergeCell ref="J37:J39"/>
    <mergeCell ref="B38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 FID</vt:lpstr>
      <vt:lpstr>Gas FID</vt:lpstr>
      <vt:lpstr>Gas TCD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Hancock</cp:lastModifiedBy>
  <dcterms:created xsi:type="dcterms:W3CDTF">2024-02-06T18:53:06Z</dcterms:created>
  <dcterms:modified xsi:type="dcterms:W3CDTF">2024-05-02T21:23:53Z</dcterms:modified>
</cp:coreProperties>
</file>