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MBPR043_01/breakdowns/"/>
    </mc:Choice>
  </mc:AlternateContent>
  <xr:revisionPtr revIDLastSave="0" documentId="13_ncr:1_{3B6EEE06-8974-3D4E-B847-0367655A264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Liquid F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" i="1" l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16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1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6" i="1"/>
</calcChain>
</file>

<file path=xl/sharedStrings.xml><?xml version="1.0" encoding="utf-8"?>
<sst xmlns="http://schemas.openxmlformats.org/spreadsheetml/2006/main" count="653" uniqueCount="167">
  <si>
    <t>Sample Name</t>
  </si>
  <si>
    <t>Reactor Name</t>
  </si>
  <si>
    <t>Catalyst Type</t>
  </si>
  <si>
    <t>Catalyst Description</t>
  </si>
  <si>
    <t>Catalyst Amount (mg)</t>
  </si>
  <si>
    <t>Plastic Type</t>
  </si>
  <si>
    <t>Plastic Amount (mg)</t>
  </si>
  <si>
    <t>Reaction Temperature (C)</t>
  </si>
  <si>
    <t>Quench Temperature (C)</t>
  </si>
  <si>
    <t>Reaction Pressure (psi)</t>
  </si>
  <si>
    <t>Initial Pressure (psi)</t>
  </si>
  <si>
    <t>Quench Pressure (psi)</t>
  </si>
  <si>
    <t>Start Time</t>
  </si>
  <si>
    <t>End Time</t>
  </si>
  <si>
    <t>Heat Time</t>
  </si>
  <si>
    <t>Internal Standard Name</t>
  </si>
  <si>
    <t>Internal Standard Mass (mg)</t>
  </si>
  <si>
    <t>Reactor Volume (mL)</t>
  </si>
  <si>
    <t>Remaining solids (mg)</t>
  </si>
  <si>
    <t>MBPR043_01</t>
  </si>
  <si>
    <t>MB03</t>
  </si>
  <si>
    <t>Ru/C 5wt.%</t>
  </si>
  <si>
    <t>Sigma-Aldrich</t>
  </si>
  <si>
    <t>PE4k Sigma-Aldrich</t>
  </si>
  <si>
    <t>Benzene, 1,3,5-tri-tert-butyl-</t>
  </si>
  <si>
    <t>Unnamed: 0</t>
  </si>
  <si>
    <t>FID RT</t>
  </si>
  <si>
    <t>FID Area</t>
  </si>
  <si>
    <t>MS RT</t>
  </si>
  <si>
    <t>Compound Name</t>
  </si>
  <si>
    <t>Formula</t>
  </si>
  <si>
    <t>Match Factor</t>
  </si>
  <si>
    <t>Compound Source</t>
  </si>
  <si>
    <t>Compound Type Abbreviation</t>
  </si>
  <si>
    <t>Response Factor ((A_i/A_T)/(m_i/m_T))</t>
  </si>
  <si>
    <t>RF Source</t>
  </si>
  <si>
    <t>A_i/A_T</t>
  </si>
  <si>
    <t>m_i</t>
  </si>
  <si>
    <t>Compound Type</t>
  </si>
  <si>
    <t>Carbon Number</t>
  </si>
  <si>
    <t>Butane, 2-methyl-</t>
  </si>
  <si>
    <t>Hexane, 2,3-dimethyl-</t>
  </si>
  <si>
    <t>Pentane, 3-methyl-</t>
  </si>
  <si>
    <t>n-Hexane</t>
  </si>
  <si>
    <t>Pentane, 2,2-dimethyl-</t>
  </si>
  <si>
    <t>Cyclopentane, methyl-</t>
  </si>
  <si>
    <t>Heptane, 3,3,4-trimethyl-</t>
  </si>
  <si>
    <t>Pentane, 3-ethyl-</t>
  </si>
  <si>
    <t>Cyclopentane, 1,2-dimethyl-</t>
  </si>
  <si>
    <t>Heptane</t>
  </si>
  <si>
    <t>Nonane, 3,7-dimethyl-</t>
  </si>
  <si>
    <t>Heptane, 4-ethyl-</t>
  </si>
  <si>
    <t>Benzene, 1,2,4,5-tetramethyl-</t>
  </si>
  <si>
    <t>Hexane, 3,3-dimethyl-</t>
  </si>
  <si>
    <t>Dodecane</t>
  </si>
  <si>
    <t>3-Formyl-6-isopropylchromone</t>
  </si>
  <si>
    <t>Naphthalene, 1,6,7-trimethyl-</t>
  </si>
  <si>
    <t>Naphthalene, 1,4,6-trimethyl-</t>
  </si>
  <si>
    <t>Dodecane, 2,6,11-trimethyl-</t>
  </si>
  <si>
    <t>Naphthalene, 1-methyl-7-(1-methylethyl)-</t>
  </si>
  <si>
    <t>Undecane, 3,8-dimethyl-</t>
  </si>
  <si>
    <t>2-Propanone, 1-cyclopentyl-</t>
  </si>
  <si>
    <t>Azulene, 1,4-dimethyl-7-(1-methylethyl)-</t>
  </si>
  <si>
    <t>Nonadecane</t>
  </si>
  <si>
    <t>Sebacic acid, nonyl 4-(2-phenylpropyl-2)-phenyl ester</t>
  </si>
  <si>
    <t>2-Pentadecanone</t>
  </si>
  <si>
    <t>Heneicosane</t>
  </si>
  <si>
    <t>Hexadecane</t>
  </si>
  <si>
    <t>2-Hexadecanone</t>
  </si>
  <si>
    <t>Cyclobutanol, 1-butyl-</t>
  </si>
  <si>
    <t>3,5-di-tert-Butyl-4-hydroxyanisole</t>
  </si>
  <si>
    <t>2-Isopropyl-10-methylphenanthrene</t>
  </si>
  <si>
    <t>Octanal, 7-hydroxy-3,7-dimethyl-</t>
  </si>
  <si>
    <t>Tetracosane</t>
  </si>
  <si>
    <t>2-Nonadecanone</t>
  </si>
  <si>
    <t>Octadecane</t>
  </si>
  <si>
    <t>8-Isopropyl-1,3-dimethylphenanthrene</t>
  </si>
  <si>
    <t>Carbonic acid, eicosyl prop-1-en-2-yl ester</t>
  </si>
  <si>
    <t>3-Ethyl-3-methylheptane</t>
  </si>
  <si>
    <t>Heptacosane</t>
  </si>
  <si>
    <t>4,4'-bi-4H-pyran, 2,2',6,6'-tetrakis(1,1-dimethylethyl)-4,4'-dimethyl-</t>
  </si>
  <si>
    <t>2-Acetyl-6-(adamantyl-1)naphthalene</t>
  </si>
  <si>
    <t>Tridecane, 3-methyl-</t>
  </si>
  <si>
    <t>No Match</t>
  </si>
  <si>
    <t>1(3H)-Isobenzofuranone, 3,3-dimethyl-</t>
  </si>
  <si>
    <t>1,2,4-Benzenetricarboxylic acid, 1,2-dimethyl ester</t>
  </si>
  <si>
    <t>Undecane, 5-ethyl-5-propyl-</t>
  </si>
  <si>
    <t>Terephthalic acid, butyl 3,5-dimethylphenyl ester</t>
  </si>
  <si>
    <t>5-Hydroxy-7-methoxy-2-methyl-3-phenyl-4-chromenone</t>
  </si>
  <si>
    <t>Nonane, 5-methyl-5-propyl-</t>
  </si>
  <si>
    <t>Fumaric acid, isobutyl propargyl ester</t>
  </si>
  <si>
    <t>2-Dodecanone</t>
  </si>
  <si>
    <t>1-Butoxypropan-2-yl 3-methylbutanoate</t>
  </si>
  <si>
    <t>C5H12</t>
  </si>
  <si>
    <t>C8H18</t>
  </si>
  <si>
    <t>C6H14</t>
  </si>
  <si>
    <t>C7H16</t>
  </si>
  <si>
    <t>C6H12</t>
  </si>
  <si>
    <t>C10H22</t>
  </si>
  <si>
    <t>C7H14</t>
  </si>
  <si>
    <t>C11H24</t>
  </si>
  <si>
    <t>C9H20</t>
  </si>
  <si>
    <t>C10H14</t>
  </si>
  <si>
    <t>C12H26</t>
  </si>
  <si>
    <t>C18H30</t>
  </si>
  <si>
    <t>C13H12O3</t>
  </si>
  <si>
    <t>C13H14</t>
  </si>
  <si>
    <t>C15H32</t>
  </si>
  <si>
    <t>C14H16</t>
  </si>
  <si>
    <t>C13H28</t>
  </si>
  <si>
    <t>C8H14O</t>
  </si>
  <si>
    <t>C15H18</t>
  </si>
  <si>
    <t>C19H40</t>
  </si>
  <si>
    <t>C34H50O4</t>
  </si>
  <si>
    <t>C15H30O</t>
  </si>
  <si>
    <t>C21H44</t>
  </si>
  <si>
    <t>C16H34</t>
  </si>
  <si>
    <t>C16H32O</t>
  </si>
  <si>
    <t>C8H16O</t>
  </si>
  <si>
    <t>C15H24O2</t>
  </si>
  <si>
    <t>C18H18</t>
  </si>
  <si>
    <t>C10H20O2</t>
  </si>
  <si>
    <t>C24H50</t>
  </si>
  <si>
    <t>C19H38O</t>
  </si>
  <si>
    <t>C18H38</t>
  </si>
  <si>
    <t>C19H20</t>
  </si>
  <si>
    <t>C24H46O3</t>
  </si>
  <si>
    <t>C27H56</t>
  </si>
  <si>
    <t>C28H46O2</t>
  </si>
  <si>
    <t>C22H24O</t>
  </si>
  <si>
    <t>C14H30</t>
  </si>
  <si>
    <t>C10H10O2</t>
  </si>
  <si>
    <t>C11H10O6</t>
  </si>
  <si>
    <t>C20H22O4</t>
  </si>
  <si>
    <t>C17H14O4</t>
  </si>
  <si>
    <t>C11H14O4</t>
  </si>
  <si>
    <t>C12H24O</t>
  </si>
  <si>
    <t>C12H24O3</t>
  </si>
  <si>
    <t>Speculated based on MBPR038_02, which used Ru/C 5wt.% at 280.0C and 134.0psi</t>
  </si>
  <si>
    <t>Automatically assigned using a linear fit of manual peak assignments</t>
  </si>
  <si>
    <t>Speculated based on MBPR039_02, which used Ru/C 5wt.% at 280.0C and 134.0psi</t>
  </si>
  <si>
    <t>Speculated based on MBPR024, which used Ru/C 5wt.% at 281.0C and 127.0psi</t>
  </si>
  <si>
    <t>Speculated based on MBPR033, which used Ru/C 5wt.% at 280.0C and 134.0psi</t>
  </si>
  <si>
    <t>Speculated based on MBPR040_02, which used Ru/C 5wt.% at 280.0C and 134.0psi</t>
  </si>
  <si>
    <t>Speculated based on MBPR027, which used Ru/C 5wt.% at 278.0C and 130.0psi</t>
  </si>
  <si>
    <t>Speculated based on MBPR030, which used Ru/C 5wt.% at 263.0C and 119.0psi</t>
  </si>
  <si>
    <t>B</t>
  </si>
  <si>
    <t>L</t>
  </si>
  <si>
    <t>A</t>
  </si>
  <si>
    <t>O</t>
  </si>
  <si>
    <t>Empirical response factor</t>
  </si>
  <si>
    <t>Assumed 1, compound in RF database but lacks any RF</t>
  </si>
  <si>
    <t>Estimated response factor in chemical lump MBE</t>
  </si>
  <si>
    <t>Assumed 1, could not find compound in RF database</t>
  </si>
  <si>
    <t>Assumed 1, estimated response factor exists but is out of range</t>
  </si>
  <si>
    <t>Branched Alkanes</t>
  </si>
  <si>
    <t>Linear Alkanes</t>
  </si>
  <si>
    <t>Aromatics</t>
  </si>
  <si>
    <t>Other</t>
  </si>
  <si>
    <t>Mass (mg)</t>
  </si>
  <si>
    <t>Mass fraction</t>
  </si>
  <si>
    <t>Cycloalkanes</t>
  </si>
  <si>
    <t>Alkenes/Alkynes</t>
  </si>
  <si>
    <t>Total mass source</t>
  </si>
  <si>
    <t>Overall breakdown</t>
  </si>
  <si>
    <t>Compound Type Breakdown</t>
  </si>
  <si>
    <t>Carbon number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</si>
</sst>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06"/>
  <sheetViews>
    <sheetView tabSelected="1" topLeftCell="E1" zoomScale="87" zoomScaleNormal="100" workbookViewId="0">
      <selection activeCell="R2" sqref="R2"/>
    </sheetView>
  </sheetViews>
  <sheetFormatPr baseColWidth="10" defaultColWidth="8.83203125" defaultRowHeight="15" x14ac:dyDescent="0.2"/>
  <cols>
    <col min="14" max="14" width="30.6640625" customWidth="1"/>
    <col min="15" max="15" width="33.6640625" customWidth="1"/>
  </cols>
  <sheetData>
    <row r="2" spans="2:2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163</v>
      </c>
      <c r="V2" s="1" t="s">
        <v>159</v>
      </c>
    </row>
    <row r="3" spans="2:28" x14ac:dyDescent="0.2">
      <c r="B3" t="s">
        <v>19</v>
      </c>
      <c r="C3" t="s">
        <v>20</v>
      </c>
      <c r="D3" t="s">
        <v>21</v>
      </c>
      <c r="E3" t="s">
        <v>22</v>
      </c>
      <c r="F3">
        <v>30</v>
      </c>
      <c r="G3" t="s">
        <v>23</v>
      </c>
      <c r="H3">
        <v>300.3</v>
      </c>
      <c r="I3">
        <v>279</v>
      </c>
      <c r="J3">
        <v>33</v>
      </c>
      <c r="K3">
        <v>221</v>
      </c>
      <c r="L3">
        <v>121</v>
      </c>
      <c r="M3">
        <v>6</v>
      </c>
      <c r="N3" s="2">
        <v>45265.57916666667</v>
      </c>
      <c r="O3" s="2">
        <v>45267.630555555559</v>
      </c>
      <c r="P3">
        <v>1.283333333333333</v>
      </c>
      <c r="Q3" t="s">
        <v>24</v>
      </c>
      <c r="R3">
        <v>18.2</v>
      </c>
      <c r="S3">
        <v>13</v>
      </c>
      <c r="T3">
        <v>551</v>
      </c>
      <c r="U3" t="s">
        <v>164</v>
      </c>
      <c r="V3">
        <v>12.63437006504174</v>
      </c>
    </row>
    <row r="4" spans="2:28" x14ac:dyDescent="0.2">
      <c r="U4" t="s">
        <v>165</v>
      </c>
      <c r="V4">
        <v>12.609233397544809</v>
      </c>
    </row>
    <row r="5" spans="2:28" x14ac:dyDescent="0.2"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39</v>
      </c>
      <c r="U5" t="s">
        <v>166</v>
      </c>
      <c r="V5">
        <v>12.609233397544809</v>
      </c>
    </row>
    <row r="6" spans="2:28" x14ac:dyDescent="0.2">
      <c r="B6">
        <v>1</v>
      </c>
      <c r="C6">
        <v>2.6739999999999999</v>
      </c>
      <c r="D6">
        <v>7.0699999999999999E-2</v>
      </c>
      <c r="F6" t="s">
        <v>40</v>
      </c>
      <c r="G6" t="s">
        <v>93</v>
      </c>
      <c r="I6" t="s">
        <v>138</v>
      </c>
      <c r="J6" t="s">
        <v>146</v>
      </c>
      <c r="K6">
        <v>0.68899999999999995</v>
      </c>
      <c r="L6" t="s">
        <v>150</v>
      </c>
      <c r="M6">
        <v>4.1729181742095951E-4</v>
      </c>
      <c r="N6">
        <v>1.102280272432723E-2</v>
      </c>
      <c r="O6" t="s">
        <v>155</v>
      </c>
      <c r="P6">
        <v>5</v>
      </c>
      <c r="Q6" t="str">
        <f>_xlfn.CONCAT(O6,P6)</f>
        <v>Branched Alkanes5</v>
      </c>
    </row>
    <row r="7" spans="2:28" x14ac:dyDescent="0.2">
      <c r="B7">
        <v>2</v>
      </c>
      <c r="C7">
        <v>3.1680000000000001</v>
      </c>
      <c r="D7">
        <v>0.23400000000000001</v>
      </c>
      <c r="E7">
        <v>3.1617000000000002</v>
      </c>
      <c r="F7" t="s">
        <v>41</v>
      </c>
      <c r="G7" t="s">
        <v>94</v>
      </c>
      <c r="H7">
        <v>85.064495769999994</v>
      </c>
      <c r="K7">
        <v>1</v>
      </c>
      <c r="L7" t="s">
        <v>151</v>
      </c>
      <c r="M7">
        <v>1.381135576753954E-3</v>
      </c>
      <c r="N7">
        <v>2.513666749692196E-2</v>
      </c>
      <c r="Q7" t="str">
        <f t="shared" ref="Q7:Q70" si="0">_xlfn.CONCAT(O7,P7)</f>
        <v/>
      </c>
      <c r="S7" s="1" t="s">
        <v>38</v>
      </c>
      <c r="T7" s="1" t="s">
        <v>159</v>
      </c>
      <c r="U7" s="1" t="s">
        <v>160</v>
      </c>
    </row>
    <row r="8" spans="2:28" x14ac:dyDescent="0.2">
      <c r="B8">
        <v>3</v>
      </c>
      <c r="C8">
        <v>3.2839999999999998</v>
      </c>
      <c r="D8">
        <v>0.28010000000000002</v>
      </c>
      <c r="E8">
        <v>3.2825000000000002</v>
      </c>
      <c r="F8" t="s">
        <v>42</v>
      </c>
      <c r="G8" t="s">
        <v>95</v>
      </c>
      <c r="H8">
        <v>89.984428969999996</v>
      </c>
      <c r="I8" t="s">
        <v>139</v>
      </c>
      <c r="J8" t="s">
        <v>146</v>
      </c>
      <c r="K8">
        <v>0.54879999999999995</v>
      </c>
      <c r="L8" t="s">
        <v>150</v>
      </c>
      <c r="M8">
        <v>1.6532310899520621E-3</v>
      </c>
      <c r="N8">
        <v>5.4826541248410209E-2</v>
      </c>
      <c r="O8" t="s">
        <v>155</v>
      </c>
      <c r="P8">
        <v>6</v>
      </c>
      <c r="Q8" t="str">
        <f t="shared" si="0"/>
        <v>Branched Alkanes6</v>
      </c>
      <c r="S8" t="s">
        <v>157</v>
      </c>
      <c r="T8">
        <v>0.15571843249375239</v>
      </c>
      <c r="U8">
        <v>1.2324985867290091E-2</v>
      </c>
    </row>
    <row r="9" spans="2:28" x14ac:dyDescent="0.2">
      <c r="B9">
        <v>4</v>
      </c>
      <c r="C9">
        <v>3.4359999999999999</v>
      </c>
      <c r="D9">
        <v>0.42670000000000002</v>
      </c>
      <c r="E9">
        <v>3.4325999999999999</v>
      </c>
      <c r="F9" t="s">
        <v>43</v>
      </c>
      <c r="G9" t="s">
        <v>95</v>
      </c>
      <c r="H9">
        <v>90.379160249999998</v>
      </c>
      <c r="I9" t="s">
        <v>139</v>
      </c>
      <c r="J9" t="s">
        <v>147</v>
      </c>
      <c r="K9">
        <v>1</v>
      </c>
      <c r="L9" t="s">
        <v>151</v>
      </c>
      <c r="M9">
        <v>2.5185066264996241E-3</v>
      </c>
      <c r="N9">
        <v>4.583682060229316E-2</v>
      </c>
      <c r="O9" t="s">
        <v>156</v>
      </c>
      <c r="P9">
        <v>6</v>
      </c>
      <c r="Q9" t="str">
        <f t="shared" si="0"/>
        <v>Linear Alkanes6</v>
      </c>
      <c r="S9" t="s">
        <v>156</v>
      </c>
      <c r="T9">
        <v>2.3020460874317838</v>
      </c>
      <c r="U9">
        <v>0.18220505459162989</v>
      </c>
    </row>
    <row r="10" spans="2:28" x14ac:dyDescent="0.2">
      <c r="B10">
        <v>5</v>
      </c>
      <c r="C10">
        <v>3.6880000000000002</v>
      </c>
      <c r="D10">
        <v>0.27589999999999998</v>
      </c>
      <c r="E10">
        <v>3.6871999999999998</v>
      </c>
      <c r="F10" t="s">
        <v>44</v>
      </c>
      <c r="G10" t="s">
        <v>96</v>
      </c>
      <c r="H10">
        <v>91.943708599999994</v>
      </c>
      <c r="I10" t="s">
        <v>139</v>
      </c>
      <c r="J10" t="s">
        <v>146</v>
      </c>
      <c r="K10">
        <v>1</v>
      </c>
      <c r="L10" t="s">
        <v>151</v>
      </c>
      <c r="M10">
        <v>1.628441477035965E-3</v>
      </c>
      <c r="N10">
        <v>2.9637634882054561E-2</v>
      </c>
      <c r="O10" t="s">
        <v>155</v>
      </c>
      <c r="P10">
        <v>7</v>
      </c>
      <c r="Q10" t="str">
        <f t="shared" si="0"/>
        <v>Branched Alkanes7</v>
      </c>
      <c r="S10" t="s">
        <v>155</v>
      </c>
      <c r="T10">
        <v>2.1060917272679118</v>
      </c>
      <c r="U10">
        <v>0.16669542813972929</v>
      </c>
    </row>
    <row r="11" spans="2:28" x14ac:dyDescent="0.2">
      <c r="B11">
        <v>6</v>
      </c>
      <c r="C11">
        <v>3.78</v>
      </c>
      <c r="D11">
        <v>1.4507000000000001</v>
      </c>
      <c r="E11">
        <v>3.7797999999999998</v>
      </c>
      <c r="F11" t="s">
        <v>45</v>
      </c>
      <c r="G11" t="s">
        <v>97</v>
      </c>
      <c r="H11">
        <v>94.327185459999995</v>
      </c>
      <c r="I11" t="s">
        <v>139</v>
      </c>
      <c r="J11" t="s">
        <v>146</v>
      </c>
      <c r="K11">
        <v>1</v>
      </c>
      <c r="L11" t="s">
        <v>151</v>
      </c>
      <c r="M11">
        <v>8.5624503469955583E-3</v>
      </c>
      <c r="N11">
        <v>0.15583659631531921</v>
      </c>
      <c r="O11" t="s">
        <v>155</v>
      </c>
      <c r="P11">
        <v>6</v>
      </c>
      <c r="Q11" t="str">
        <f t="shared" si="0"/>
        <v>Branched Alkanes6</v>
      </c>
      <c r="S11" t="s">
        <v>161</v>
      </c>
      <c r="T11">
        <v>0</v>
      </c>
      <c r="U11">
        <v>0</v>
      </c>
    </row>
    <row r="12" spans="2:28" x14ac:dyDescent="0.2">
      <c r="B12">
        <v>9</v>
      </c>
      <c r="C12">
        <v>4.452</v>
      </c>
      <c r="D12">
        <v>1.2627999999999999</v>
      </c>
      <c r="E12">
        <v>4.4532999999999996</v>
      </c>
      <c r="F12" t="s">
        <v>46</v>
      </c>
      <c r="G12" t="s">
        <v>98</v>
      </c>
      <c r="H12">
        <v>79.871409700000001</v>
      </c>
      <c r="I12" t="s">
        <v>139</v>
      </c>
      <c r="J12" t="s">
        <v>146</v>
      </c>
      <c r="K12">
        <v>1</v>
      </c>
      <c r="L12" t="s">
        <v>151</v>
      </c>
      <c r="M12">
        <v>7.4534102834397124E-3</v>
      </c>
      <c r="N12">
        <v>0.13565206715860281</v>
      </c>
      <c r="O12" t="s">
        <v>155</v>
      </c>
      <c r="P12">
        <v>10</v>
      </c>
      <c r="Q12" t="str">
        <f t="shared" si="0"/>
        <v>Branched Alkanes10</v>
      </c>
      <c r="S12" t="s">
        <v>162</v>
      </c>
      <c r="T12">
        <v>0</v>
      </c>
      <c r="U12">
        <v>0</v>
      </c>
    </row>
    <row r="13" spans="2:28" x14ac:dyDescent="0.2">
      <c r="B13">
        <v>10</v>
      </c>
      <c r="C13">
        <v>4.6070000000000002</v>
      </c>
      <c r="D13">
        <v>0.6431</v>
      </c>
      <c r="E13">
        <v>4.6059999999999999</v>
      </c>
      <c r="F13" t="s">
        <v>47</v>
      </c>
      <c r="G13" t="s">
        <v>96</v>
      </c>
      <c r="H13">
        <v>89.247470179999993</v>
      </c>
      <c r="I13" t="s">
        <v>139</v>
      </c>
      <c r="J13" t="s">
        <v>146</v>
      </c>
      <c r="K13">
        <v>1</v>
      </c>
      <c r="L13" t="s">
        <v>151</v>
      </c>
      <c r="M13">
        <v>3.7957619205575542E-3</v>
      </c>
      <c r="N13">
        <v>6.9082866954147476E-2</v>
      </c>
      <c r="O13" t="s">
        <v>155</v>
      </c>
      <c r="P13">
        <v>7</v>
      </c>
      <c r="Q13" t="str">
        <f t="shared" si="0"/>
        <v>Branched Alkanes7</v>
      </c>
      <c r="S13" t="s">
        <v>158</v>
      </c>
      <c r="T13">
        <v>8.0453771503513618</v>
      </c>
      <c r="U13">
        <v>0.63678498484164714</v>
      </c>
    </row>
    <row r="14" spans="2:28" x14ac:dyDescent="0.2">
      <c r="B14">
        <v>11</v>
      </c>
      <c r="C14">
        <v>4.6909999999999998</v>
      </c>
      <c r="D14">
        <v>0.65900000000000003</v>
      </c>
      <c r="E14">
        <v>4.6882999999999999</v>
      </c>
      <c r="F14" t="s">
        <v>48</v>
      </c>
      <c r="G14" t="s">
        <v>99</v>
      </c>
      <c r="H14">
        <v>86.860680349999996</v>
      </c>
      <c r="I14" t="s">
        <v>139</v>
      </c>
      <c r="J14" t="s">
        <v>146</v>
      </c>
      <c r="K14">
        <v>1</v>
      </c>
      <c r="L14" t="s">
        <v>151</v>
      </c>
      <c r="M14">
        <v>3.8896083123113479E-3</v>
      </c>
      <c r="N14">
        <v>7.0790871284066526E-2</v>
      </c>
      <c r="O14" t="s">
        <v>155</v>
      </c>
      <c r="P14">
        <v>7</v>
      </c>
      <c r="Q14" t="str">
        <f t="shared" si="0"/>
        <v>Branched Alkanes7</v>
      </c>
    </row>
    <row r="15" spans="2:28" x14ac:dyDescent="0.2">
      <c r="B15">
        <v>12</v>
      </c>
      <c r="C15">
        <v>4.8449999999999998</v>
      </c>
      <c r="D15">
        <v>3.7400000000000003E-2</v>
      </c>
      <c r="F15" t="s">
        <v>49</v>
      </c>
      <c r="G15" t="s">
        <v>96</v>
      </c>
      <c r="I15" t="s">
        <v>138</v>
      </c>
      <c r="J15" t="s">
        <v>147</v>
      </c>
      <c r="K15">
        <v>1</v>
      </c>
      <c r="L15" t="s">
        <v>151</v>
      </c>
      <c r="M15">
        <v>2.2074560072905071E-4</v>
      </c>
      <c r="N15">
        <v>4.0175699332687231E-3</v>
      </c>
      <c r="O15" t="s">
        <v>156</v>
      </c>
      <c r="P15">
        <v>7</v>
      </c>
      <c r="Q15" t="str">
        <f t="shared" si="0"/>
        <v>Linear Alkanes7</v>
      </c>
      <c r="S15" s="1" t="s">
        <v>39</v>
      </c>
      <c r="T15" s="1" t="s">
        <v>159</v>
      </c>
      <c r="W15" s="1" t="s">
        <v>157</v>
      </c>
      <c r="X15" s="1" t="s">
        <v>156</v>
      </c>
      <c r="Y15" s="1" t="s">
        <v>155</v>
      </c>
      <c r="Z15" s="1" t="s">
        <v>161</v>
      </c>
      <c r="AA15" s="1" t="s">
        <v>162</v>
      </c>
      <c r="AB15" s="1" t="s">
        <v>158</v>
      </c>
    </row>
    <row r="16" spans="2:28" x14ac:dyDescent="0.2">
      <c r="B16">
        <v>14</v>
      </c>
      <c r="C16">
        <v>12.069000000000001</v>
      </c>
      <c r="D16">
        <v>0.1004</v>
      </c>
      <c r="F16" t="s">
        <v>50</v>
      </c>
      <c r="G16" t="s">
        <v>100</v>
      </c>
      <c r="I16" t="s">
        <v>138</v>
      </c>
      <c r="J16" t="s">
        <v>146</v>
      </c>
      <c r="K16">
        <v>1</v>
      </c>
      <c r="L16" t="s">
        <v>151</v>
      </c>
      <c r="M16">
        <v>5.9258979447049972E-4</v>
      </c>
      <c r="N16">
        <v>1.07851342593631E-2</v>
      </c>
      <c r="O16" t="s">
        <v>155</v>
      </c>
      <c r="P16">
        <v>11</v>
      </c>
      <c r="Q16" t="str">
        <f t="shared" si="0"/>
        <v>Branched Alkanes11</v>
      </c>
      <c r="S16">
        <v>1</v>
      </c>
      <c r="T16">
        <v>0</v>
      </c>
      <c r="V16">
        <v>1</v>
      </c>
      <c r="W16">
        <f>SUMIF($Q$6:$Q$421,_xlfn.CONCAT($W$15,V16),$N$6:$N$421)</f>
        <v>0</v>
      </c>
      <c r="X16">
        <f>SUMIF($Q$6:$Q$421,_xlfn.CONCAT($X$15,V16),$N$6:$N$421)</f>
        <v>0</v>
      </c>
      <c r="Y16">
        <f>SUMIF($Q$6:$Q$421,_xlfn.CONCAT($Y$15,V16),$N$6:$N$421)</f>
        <v>0</v>
      </c>
      <c r="Z16">
        <f>SUMIF($Q$6:$Q$421,_xlfn.CONCAT($Z$15,V16),$N$6:$N$421)</f>
        <v>0</v>
      </c>
      <c r="AA16">
        <f>SUMIF($Q$6:$Q$421,_xlfn.CONCAT($AA$15,V16),$N$6:$N$421)</f>
        <v>0</v>
      </c>
      <c r="AB16">
        <f>SUMIF($Q$6:$Q$421,_xlfn.CONCAT($AB$15,V16),$N$6:$N$421)</f>
        <v>0</v>
      </c>
    </row>
    <row r="17" spans="2:30" x14ac:dyDescent="0.2">
      <c r="B17">
        <v>15</v>
      </c>
      <c r="C17">
        <v>12.417999999999999</v>
      </c>
      <c r="D17">
        <v>5.8400000000000001E-2</v>
      </c>
      <c r="F17" t="s">
        <v>51</v>
      </c>
      <c r="G17" t="s">
        <v>101</v>
      </c>
      <c r="I17" t="s">
        <v>140</v>
      </c>
      <c r="J17" t="s">
        <v>146</v>
      </c>
      <c r="K17">
        <v>1</v>
      </c>
      <c r="L17" t="s">
        <v>151</v>
      </c>
      <c r="M17">
        <v>3.4469366530953368E-4</v>
      </c>
      <c r="N17">
        <v>6.2734247086335144E-3</v>
      </c>
      <c r="O17" t="s">
        <v>155</v>
      </c>
      <c r="P17">
        <v>9</v>
      </c>
      <c r="Q17" t="str">
        <f t="shared" si="0"/>
        <v>Branched Alkanes9</v>
      </c>
      <c r="S17">
        <v>2</v>
      </c>
      <c r="T17">
        <v>0</v>
      </c>
      <c r="V17">
        <v>2</v>
      </c>
      <c r="W17">
        <f t="shared" ref="W17:W49" si="1">SUMIF($Q$6:$Q$421,_xlfn.CONCAT($W$15,V17),$N$6:$N$421)</f>
        <v>0</v>
      </c>
      <c r="X17">
        <f t="shared" ref="X17:X49" si="2">SUMIF($Q$6:$Q$421,_xlfn.CONCAT($X$15,V17),$N$6:$N$421)</f>
        <v>0</v>
      </c>
      <c r="Y17">
        <f t="shared" ref="Y17:Y49" si="3">SUMIF($Q$6:$Q$421,_xlfn.CONCAT($Y$15,V17),$N$6:$N$421)</f>
        <v>0</v>
      </c>
      <c r="Z17">
        <f t="shared" ref="Z17:Z49" si="4">SUMIF($Q$6:$Q$421,_xlfn.CONCAT($Z$15,V17),$N$6:$N$421)</f>
        <v>0</v>
      </c>
      <c r="AA17">
        <f t="shared" ref="AA17:AA49" si="5">SUMIF($Q$6:$Q$421,_xlfn.CONCAT($AA$15,V17),$N$6:$N$421)</f>
        <v>0</v>
      </c>
      <c r="AB17">
        <f t="shared" ref="AB17:AB49" si="6">SUMIF($Q$6:$Q$421,_xlfn.CONCAT($AB$15,V17),$N$6:$N$421)</f>
        <v>0</v>
      </c>
    </row>
    <row r="18" spans="2:30" x14ac:dyDescent="0.2">
      <c r="B18">
        <v>16</v>
      </c>
      <c r="C18">
        <v>12.553000000000001</v>
      </c>
      <c r="D18">
        <v>6.0600000000000001E-2</v>
      </c>
      <c r="F18" t="s">
        <v>52</v>
      </c>
      <c r="G18" t="s">
        <v>102</v>
      </c>
      <c r="I18" t="s">
        <v>140</v>
      </c>
      <c r="J18" t="s">
        <v>146</v>
      </c>
      <c r="K18">
        <v>0.40470000000000012</v>
      </c>
      <c r="L18" t="s">
        <v>152</v>
      </c>
      <c r="M18">
        <v>3.5767870064653672E-4</v>
      </c>
      <c r="N18">
        <v>1.6085377691541801E-2</v>
      </c>
      <c r="O18" t="s">
        <v>155</v>
      </c>
      <c r="P18">
        <v>10</v>
      </c>
      <c r="Q18" t="str">
        <f t="shared" si="0"/>
        <v>Branched Alkanes10</v>
      </c>
      <c r="S18">
        <v>3</v>
      </c>
      <c r="T18">
        <v>0</v>
      </c>
      <c r="V18">
        <v>3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D18">
        <f>SUM(W16:AB49)</f>
        <v>12.609233397544811</v>
      </c>
    </row>
    <row r="19" spans="2:30" x14ac:dyDescent="0.2">
      <c r="B19">
        <v>17</v>
      </c>
      <c r="C19">
        <v>13.144</v>
      </c>
      <c r="D19">
        <v>5.3199999999999997E-2</v>
      </c>
      <c r="F19" t="s">
        <v>53</v>
      </c>
      <c r="G19" t="s">
        <v>94</v>
      </c>
      <c r="I19" t="s">
        <v>138</v>
      </c>
      <c r="J19" t="s">
        <v>146</v>
      </c>
      <c r="K19">
        <v>1</v>
      </c>
      <c r="L19" t="s">
        <v>151</v>
      </c>
      <c r="M19">
        <v>3.140017636038903E-4</v>
      </c>
      <c r="N19">
        <v>5.714832097590803E-3</v>
      </c>
      <c r="O19" t="s">
        <v>155</v>
      </c>
      <c r="P19">
        <v>8</v>
      </c>
      <c r="Q19" t="str">
        <f t="shared" si="0"/>
        <v>Branched Alkanes8</v>
      </c>
      <c r="S19">
        <v>4</v>
      </c>
      <c r="T19">
        <v>0</v>
      </c>
      <c r="V19">
        <v>4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</row>
    <row r="20" spans="2:30" x14ac:dyDescent="0.2">
      <c r="B20">
        <v>18</v>
      </c>
      <c r="C20">
        <v>14.704000000000001</v>
      </c>
      <c r="D20">
        <v>9.2600000000000002E-2</v>
      </c>
      <c r="F20" t="s">
        <v>54</v>
      </c>
      <c r="G20" t="s">
        <v>103</v>
      </c>
      <c r="I20" t="s">
        <v>141</v>
      </c>
      <c r="J20" t="s">
        <v>147</v>
      </c>
      <c r="K20">
        <v>1</v>
      </c>
      <c r="L20" t="s">
        <v>151</v>
      </c>
      <c r="M20">
        <v>5.4655194191203463E-4</v>
      </c>
      <c r="N20">
        <v>9.9472453427990291E-3</v>
      </c>
      <c r="O20" t="s">
        <v>156</v>
      </c>
      <c r="P20">
        <v>12</v>
      </c>
      <c r="Q20" t="str">
        <f t="shared" si="0"/>
        <v>Linear Alkanes12</v>
      </c>
      <c r="S20">
        <v>5</v>
      </c>
      <c r="T20">
        <v>1.102280272432723E-2</v>
      </c>
      <c r="V20">
        <v>5</v>
      </c>
      <c r="W20">
        <f t="shared" si="1"/>
        <v>0</v>
      </c>
      <c r="X20">
        <f t="shared" si="2"/>
        <v>0</v>
      </c>
      <c r="Y20">
        <f t="shared" si="3"/>
        <v>1.102280272432723E-2</v>
      </c>
      <c r="Z20">
        <f t="shared" si="4"/>
        <v>0</v>
      </c>
      <c r="AA20">
        <f t="shared" si="5"/>
        <v>0</v>
      </c>
      <c r="AB20">
        <f t="shared" si="6"/>
        <v>0</v>
      </c>
    </row>
    <row r="21" spans="2:30" x14ac:dyDescent="0.2">
      <c r="B21">
        <v>20</v>
      </c>
      <c r="C21">
        <v>17.925000000000001</v>
      </c>
      <c r="D21">
        <v>169.42580000000001</v>
      </c>
      <c r="E21">
        <v>17.923400000000001</v>
      </c>
      <c r="F21" t="s">
        <v>24</v>
      </c>
      <c r="G21" t="s">
        <v>104</v>
      </c>
      <c r="H21">
        <v>97.350316660000004</v>
      </c>
      <c r="I21" t="s">
        <v>139</v>
      </c>
      <c r="J21" t="s">
        <v>148</v>
      </c>
      <c r="K21">
        <v>1</v>
      </c>
      <c r="L21" t="s">
        <v>153</v>
      </c>
      <c r="O21" t="s">
        <v>157</v>
      </c>
      <c r="P21">
        <v>18</v>
      </c>
      <c r="Q21" t="str">
        <f t="shared" si="0"/>
        <v>Aromatics18</v>
      </c>
      <c r="S21">
        <v>6</v>
      </c>
      <c r="T21">
        <v>0.25649995816602261</v>
      </c>
      <c r="V21">
        <v>6</v>
      </c>
      <c r="W21">
        <f t="shared" si="1"/>
        <v>0</v>
      </c>
      <c r="X21">
        <f t="shared" si="2"/>
        <v>4.583682060229316E-2</v>
      </c>
      <c r="Y21">
        <f t="shared" si="3"/>
        <v>0.21066313756372942</v>
      </c>
      <c r="Z21">
        <f t="shared" si="4"/>
        <v>0</v>
      </c>
      <c r="AA21">
        <f t="shared" si="5"/>
        <v>0</v>
      </c>
      <c r="AB21">
        <f t="shared" si="6"/>
        <v>0</v>
      </c>
    </row>
    <row r="22" spans="2:30" x14ac:dyDescent="0.2">
      <c r="B22">
        <v>22</v>
      </c>
      <c r="C22">
        <v>18.145</v>
      </c>
      <c r="D22">
        <v>4.7500000000000001E-2</v>
      </c>
      <c r="F22" t="s">
        <v>55</v>
      </c>
      <c r="G22" t="s">
        <v>105</v>
      </c>
      <c r="I22" t="s">
        <v>138</v>
      </c>
      <c r="J22" t="s">
        <v>149</v>
      </c>
      <c r="K22">
        <v>1</v>
      </c>
      <c r="L22" t="s">
        <v>153</v>
      </c>
      <c r="M22">
        <v>2.8035871750347349E-4</v>
      </c>
      <c r="N22">
        <v>5.1025286585632173E-3</v>
      </c>
      <c r="O22" t="s">
        <v>158</v>
      </c>
      <c r="P22">
        <v>13</v>
      </c>
      <c r="Q22" t="str">
        <f t="shared" si="0"/>
        <v>Other13</v>
      </c>
      <c r="S22">
        <v>7</v>
      </c>
      <c r="T22">
        <v>0.1735289430535373</v>
      </c>
      <c r="V22">
        <v>7</v>
      </c>
      <c r="W22">
        <f t="shared" si="1"/>
        <v>0</v>
      </c>
      <c r="X22">
        <f t="shared" si="2"/>
        <v>4.0175699332687231E-3</v>
      </c>
      <c r="Y22">
        <f t="shared" si="3"/>
        <v>0.16951137312026857</v>
      </c>
      <c r="Z22">
        <f t="shared" si="4"/>
        <v>0</v>
      </c>
      <c r="AA22">
        <f t="shared" si="5"/>
        <v>0</v>
      </c>
      <c r="AB22">
        <f t="shared" si="6"/>
        <v>0</v>
      </c>
    </row>
    <row r="23" spans="2:30" x14ac:dyDescent="0.2">
      <c r="B23">
        <v>24</v>
      </c>
      <c r="C23">
        <v>18.707999999999998</v>
      </c>
      <c r="D23">
        <v>0.36299999999999999</v>
      </c>
      <c r="E23">
        <v>18.7026</v>
      </c>
      <c r="F23" t="s">
        <v>53</v>
      </c>
      <c r="G23" t="s">
        <v>94</v>
      </c>
      <c r="H23">
        <v>90.733463740000005</v>
      </c>
      <c r="J23" t="s">
        <v>146</v>
      </c>
      <c r="K23">
        <v>1</v>
      </c>
      <c r="L23" t="s">
        <v>151</v>
      </c>
      <c r="M23">
        <v>2.1425308306054921E-3</v>
      </c>
      <c r="N23">
        <v>3.8994061117019953E-2</v>
      </c>
      <c r="O23" t="s">
        <v>155</v>
      </c>
      <c r="P23">
        <v>8</v>
      </c>
      <c r="Q23" t="str">
        <f t="shared" si="0"/>
        <v>Branched Alkanes8</v>
      </c>
      <c r="S23">
        <v>8</v>
      </c>
      <c r="T23">
        <v>0.26093794451612451</v>
      </c>
      <c r="V23">
        <v>8</v>
      </c>
      <c r="W23">
        <f t="shared" si="1"/>
        <v>0</v>
      </c>
      <c r="X23">
        <f t="shared" si="2"/>
        <v>0</v>
      </c>
      <c r="Y23">
        <f t="shared" si="3"/>
        <v>0.13007688321377261</v>
      </c>
      <c r="Z23">
        <f t="shared" si="4"/>
        <v>0</v>
      </c>
      <c r="AA23">
        <f t="shared" si="5"/>
        <v>0</v>
      </c>
      <c r="AB23">
        <f t="shared" si="6"/>
        <v>0.13086106130235178</v>
      </c>
    </row>
    <row r="24" spans="2:30" x14ac:dyDescent="0.2">
      <c r="B24">
        <v>25</v>
      </c>
      <c r="C24">
        <v>18.818999999999999</v>
      </c>
      <c r="D24">
        <v>1.2412000000000001</v>
      </c>
      <c r="E24">
        <v>18.816700000000001</v>
      </c>
      <c r="F24" t="s">
        <v>24</v>
      </c>
      <c r="G24" t="s">
        <v>104</v>
      </c>
      <c r="H24">
        <v>76.971136540000003</v>
      </c>
      <c r="I24" t="s">
        <v>139</v>
      </c>
      <c r="J24" t="s">
        <v>148</v>
      </c>
      <c r="K24">
        <v>1</v>
      </c>
      <c r="L24" t="s">
        <v>153</v>
      </c>
      <c r="O24" t="s">
        <v>157</v>
      </c>
      <c r="P24">
        <v>18</v>
      </c>
      <c r="Q24" t="str">
        <f t="shared" si="0"/>
        <v>Aromatics18</v>
      </c>
      <c r="S24">
        <v>9</v>
      </c>
      <c r="T24">
        <v>6.2734247086335144E-3</v>
      </c>
      <c r="V24">
        <v>9</v>
      </c>
      <c r="W24">
        <f t="shared" si="1"/>
        <v>0</v>
      </c>
      <c r="X24">
        <f t="shared" si="2"/>
        <v>0</v>
      </c>
      <c r="Y24">
        <f t="shared" si="3"/>
        <v>6.2734247086335144E-3</v>
      </c>
      <c r="Z24">
        <f t="shared" si="4"/>
        <v>0</v>
      </c>
      <c r="AA24">
        <f t="shared" si="5"/>
        <v>0</v>
      </c>
      <c r="AB24">
        <f t="shared" si="6"/>
        <v>0</v>
      </c>
    </row>
    <row r="25" spans="2:30" x14ac:dyDescent="0.2">
      <c r="B25">
        <v>26</v>
      </c>
      <c r="C25">
        <v>19.016999999999999</v>
      </c>
      <c r="D25">
        <v>4.3900000000000002E-2</v>
      </c>
      <c r="F25" t="s">
        <v>56</v>
      </c>
      <c r="G25" t="s">
        <v>106</v>
      </c>
      <c r="I25" t="s">
        <v>140</v>
      </c>
      <c r="J25" t="s">
        <v>148</v>
      </c>
      <c r="K25">
        <v>1</v>
      </c>
      <c r="L25" t="s">
        <v>151</v>
      </c>
      <c r="M25">
        <v>2.5911047786110502E-4</v>
      </c>
      <c r="N25">
        <v>4.7158106970721101E-3</v>
      </c>
      <c r="O25" t="s">
        <v>157</v>
      </c>
      <c r="P25">
        <v>13</v>
      </c>
      <c r="Q25" t="str">
        <f t="shared" si="0"/>
        <v>Aromatics13</v>
      </c>
      <c r="S25">
        <v>10</v>
      </c>
      <c r="T25">
        <v>0.77176450094195581</v>
      </c>
      <c r="V25">
        <v>10</v>
      </c>
      <c r="W25">
        <f t="shared" si="1"/>
        <v>0</v>
      </c>
      <c r="X25">
        <f t="shared" si="2"/>
        <v>0</v>
      </c>
      <c r="Y25">
        <f t="shared" si="3"/>
        <v>0.32449295198069972</v>
      </c>
      <c r="Z25">
        <f t="shared" si="4"/>
        <v>0</v>
      </c>
      <c r="AA25">
        <f t="shared" si="5"/>
        <v>0</v>
      </c>
      <c r="AB25">
        <f t="shared" si="6"/>
        <v>0.4472715489612562</v>
      </c>
    </row>
    <row r="26" spans="2:30" x14ac:dyDescent="0.2">
      <c r="B26">
        <v>27</v>
      </c>
      <c r="C26">
        <v>19.757000000000001</v>
      </c>
      <c r="D26">
        <v>6.1199999999999997E-2</v>
      </c>
      <c r="F26" t="s">
        <v>57</v>
      </c>
      <c r="G26" t="s">
        <v>106</v>
      </c>
      <c r="I26" t="s">
        <v>140</v>
      </c>
      <c r="J26" t="s">
        <v>148</v>
      </c>
      <c r="K26">
        <v>1</v>
      </c>
      <c r="L26" t="s">
        <v>151</v>
      </c>
      <c r="M26">
        <v>3.6122007392026481E-4</v>
      </c>
      <c r="N26">
        <v>6.5742053453488186E-3</v>
      </c>
      <c r="O26" t="s">
        <v>157</v>
      </c>
      <c r="P26">
        <v>13</v>
      </c>
      <c r="Q26" t="str">
        <f t="shared" si="0"/>
        <v>Aromatics13</v>
      </c>
      <c r="S26">
        <v>11</v>
      </c>
      <c r="T26">
        <v>0.48093749594217639</v>
      </c>
      <c r="V26">
        <v>11</v>
      </c>
      <c r="W26">
        <f t="shared" si="1"/>
        <v>0</v>
      </c>
      <c r="X26">
        <f t="shared" si="2"/>
        <v>0</v>
      </c>
      <c r="Y26">
        <f t="shared" si="3"/>
        <v>1.07851342593631E-2</v>
      </c>
      <c r="Z26">
        <f t="shared" si="4"/>
        <v>0</v>
      </c>
      <c r="AA26">
        <f t="shared" si="5"/>
        <v>0</v>
      </c>
      <c r="AB26">
        <f t="shared" si="6"/>
        <v>0.47015236168281338</v>
      </c>
    </row>
    <row r="27" spans="2:30" x14ac:dyDescent="0.2">
      <c r="B27">
        <v>28</v>
      </c>
      <c r="C27">
        <v>19.888000000000002</v>
      </c>
      <c r="D27">
        <v>0.79469999999999996</v>
      </c>
      <c r="E27">
        <v>19.8812</v>
      </c>
      <c r="F27" t="s">
        <v>53</v>
      </c>
      <c r="G27" t="s">
        <v>94</v>
      </c>
      <c r="H27">
        <v>90.705195959999998</v>
      </c>
      <c r="I27" t="s">
        <v>139</v>
      </c>
      <c r="J27" t="s">
        <v>146</v>
      </c>
      <c r="K27">
        <v>1</v>
      </c>
      <c r="L27" t="s">
        <v>151</v>
      </c>
      <c r="M27">
        <v>4.6905489010528496E-3</v>
      </c>
      <c r="N27">
        <v>8.5367989999161856E-2</v>
      </c>
      <c r="O27" t="s">
        <v>155</v>
      </c>
      <c r="P27">
        <v>8</v>
      </c>
      <c r="Q27" t="str">
        <f t="shared" si="0"/>
        <v>Branched Alkanes8</v>
      </c>
      <c r="S27">
        <v>12</v>
      </c>
      <c r="T27">
        <v>1.4692704416918789</v>
      </c>
      <c r="V27">
        <v>12</v>
      </c>
      <c r="W27">
        <f t="shared" si="1"/>
        <v>0</v>
      </c>
      <c r="X27">
        <f t="shared" si="2"/>
        <v>9.9472453427990291E-3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1.45932319634908</v>
      </c>
    </row>
    <row r="28" spans="2:30" x14ac:dyDescent="0.2">
      <c r="B28">
        <v>32</v>
      </c>
      <c r="C28">
        <v>21</v>
      </c>
      <c r="D28">
        <v>0.68369999999999997</v>
      </c>
      <c r="E28">
        <v>20.996700000000001</v>
      </c>
      <c r="F28" t="s">
        <v>58</v>
      </c>
      <c r="G28" t="s">
        <v>107</v>
      </c>
      <c r="H28">
        <v>88.726067970000003</v>
      </c>
      <c r="I28" t="s">
        <v>139</v>
      </c>
      <c r="J28" t="s">
        <v>146</v>
      </c>
      <c r="K28">
        <v>1</v>
      </c>
      <c r="L28" t="s">
        <v>153</v>
      </c>
      <c r="M28">
        <v>4.0353948454131539E-3</v>
      </c>
      <c r="N28">
        <v>7.3444186186519392E-2</v>
      </c>
      <c r="O28" t="s">
        <v>155</v>
      </c>
      <c r="P28">
        <v>15</v>
      </c>
      <c r="Q28" t="str">
        <f t="shared" si="0"/>
        <v>Branched Alkanes15</v>
      </c>
      <c r="S28">
        <v>13</v>
      </c>
      <c r="T28">
        <v>0.49943550510016782</v>
      </c>
      <c r="V28">
        <v>13</v>
      </c>
      <c r="W28">
        <f t="shared" si="1"/>
        <v>1.1290016042420928E-2</v>
      </c>
      <c r="X28">
        <f t="shared" si="2"/>
        <v>0</v>
      </c>
      <c r="Y28">
        <f t="shared" si="3"/>
        <v>0.48304296039918365</v>
      </c>
      <c r="Z28">
        <f t="shared" si="4"/>
        <v>0</v>
      </c>
      <c r="AA28">
        <f t="shared" si="5"/>
        <v>0</v>
      </c>
      <c r="AB28">
        <f t="shared" si="6"/>
        <v>5.1025286585632173E-3</v>
      </c>
    </row>
    <row r="29" spans="2:30" x14ac:dyDescent="0.2">
      <c r="B29">
        <v>33</v>
      </c>
      <c r="C29">
        <v>21.52</v>
      </c>
      <c r="D29">
        <v>4.2500000000000003E-2</v>
      </c>
      <c r="F29" t="s">
        <v>59</v>
      </c>
      <c r="G29" t="s">
        <v>108</v>
      </c>
      <c r="I29" t="s">
        <v>138</v>
      </c>
      <c r="J29" t="s">
        <v>148</v>
      </c>
      <c r="K29">
        <v>1</v>
      </c>
      <c r="L29" t="s">
        <v>151</v>
      </c>
      <c r="M29">
        <v>2.5084727355573943E-4</v>
      </c>
      <c r="N29">
        <v>4.5654203787144571E-3</v>
      </c>
      <c r="O29" t="s">
        <v>157</v>
      </c>
      <c r="P29">
        <v>14</v>
      </c>
      <c r="Q29" t="str">
        <f t="shared" si="0"/>
        <v>Aromatics14</v>
      </c>
      <c r="S29">
        <v>14</v>
      </c>
      <c r="T29">
        <v>0.29135975748675808</v>
      </c>
      <c r="V29">
        <v>14</v>
      </c>
      <c r="W29">
        <f t="shared" si="1"/>
        <v>4.5654203787144571E-3</v>
      </c>
      <c r="X29">
        <f t="shared" si="2"/>
        <v>0</v>
      </c>
      <c r="Y29">
        <f t="shared" si="3"/>
        <v>0.2867943371080437</v>
      </c>
      <c r="Z29">
        <f t="shared" si="4"/>
        <v>0</v>
      </c>
      <c r="AA29">
        <f t="shared" si="5"/>
        <v>0</v>
      </c>
      <c r="AB29">
        <f t="shared" si="6"/>
        <v>0</v>
      </c>
    </row>
    <row r="30" spans="2:30" x14ac:dyDescent="0.2">
      <c r="B30">
        <v>36</v>
      </c>
      <c r="C30">
        <v>22.062999999999999</v>
      </c>
      <c r="D30">
        <v>0.58909999999999996</v>
      </c>
      <c r="E30">
        <v>22.059100000000001</v>
      </c>
      <c r="F30" t="s">
        <v>60</v>
      </c>
      <c r="G30" t="s">
        <v>109</v>
      </c>
      <c r="H30">
        <v>89.43257199</v>
      </c>
      <c r="I30" t="s">
        <v>139</v>
      </c>
      <c r="J30" t="s">
        <v>146</v>
      </c>
      <c r="K30">
        <v>1</v>
      </c>
      <c r="L30" t="s">
        <v>151</v>
      </c>
      <c r="M30">
        <v>3.477038325922025E-3</v>
      </c>
      <c r="N30">
        <v>6.3282097531780865E-2</v>
      </c>
      <c r="O30" t="s">
        <v>155</v>
      </c>
      <c r="P30">
        <v>13</v>
      </c>
      <c r="Q30" t="str">
        <f t="shared" si="0"/>
        <v>Branched Alkanes13</v>
      </c>
      <c r="S30">
        <v>15</v>
      </c>
      <c r="T30">
        <v>1.159240800397578</v>
      </c>
      <c r="V30">
        <v>15</v>
      </c>
      <c r="W30">
        <f t="shared" si="1"/>
        <v>5.3957897793606394E-2</v>
      </c>
      <c r="X30">
        <f t="shared" si="2"/>
        <v>0</v>
      </c>
      <c r="Y30">
        <f t="shared" si="3"/>
        <v>7.3444186186519392E-2</v>
      </c>
      <c r="Z30">
        <f t="shared" si="4"/>
        <v>0</v>
      </c>
      <c r="AA30">
        <f t="shared" si="5"/>
        <v>0</v>
      </c>
      <c r="AB30">
        <f t="shared" si="6"/>
        <v>1.0318387164174523</v>
      </c>
    </row>
    <row r="31" spans="2:30" x14ac:dyDescent="0.2">
      <c r="B31">
        <v>37</v>
      </c>
      <c r="C31">
        <v>22.109000000000002</v>
      </c>
      <c r="D31">
        <v>1.1577</v>
      </c>
      <c r="E31">
        <v>22.1068</v>
      </c>
      <c r="F31" t="s">
        <v>61</v>
      </c>
      <c r="G31" t="s">
        <v>110</v>
      </c>
      <c r="H31">
        <v>67.170963499999999</v>
      </c>
      <c r="I31" t="s">
        <v>139</v>
      </c>
      <c r="J31" t="s">
        <v>149</v>
      </c>
      <c r="K31">
        <v>1</v>
      </c>
      <c r="L31" t="s">
        <v>153</v>
      </c>
      <c r="M31">
        <v>6.8330797316583421E-3</v>
      </c>
      <c r="N31">
        <v>0.1243620511161818</v>
      </c>
      <c r="O31" t="s">
        <v>158</v>
      </c>
      <c r="P31">
        <v>8</v>
      </c>
      <c r="Q31" t="str">
        <f t="shared" si="0"/>
        <v>Other8</v>
      </c>
      <c r="S31">
        <v>16</v>
      </c>
      <c r="T31">
        <v>1.2812503172480221</v>
      </c>
      <c r="V31">
        <v>16</v>
      </c>
      <c r="W31">
        <f t="shared" si="1"/>
        <v>0</v>
      </c>
      <c r="X31">
        <f t="shared" si="2"/>
        <v>0.51418449846481473</v>
      </c>
      <c r="Y31">
        <f t="shared" si="3"/>
        <v>0.3999845360033713</v>
      </c>
      <c r="Z31">
        <f t="shared" si="4"/>
        <v>0</v>
      </c>
      <c r="AA31">
        <f t="shared" si="5"/>
        <v>0</v>
      </c>
      <c r="AB31">
        <f t="shared" si="6"/>
        <v>0.36708128277983632</v>
      </c>
    </row>
    <row r="32" spans="2:30" x14ac:dyDescent="0.2">
      <c r="B32">
        <v>39</v>
      </c>
      <c r="C32">
        <v>22.591000000000001</v>
      </c>
      <c r="D32">
        <v>6.13E-2</v>
      </c>
      <c r="F32" t="s">
        <v>62</v>
      </c>
      <c r="G32" t="s">
        <v>111</v>
      </c>
      <c r="I32" t="s">
        <v>140</v>
      </c>
      <c r="J32" t="s">
        <v>148</v>
      </c>
      <c r="K32">
        <v>1</v>
      </c>
      <c r="L32" t="s">
        <v>151</v>
      </c>
      <c r="M32">
        <v>3.6181030279921952E-4</v>
      </c>
      <c r="N32">
        <v>6.5849475109457942E-3</v>
      </c>
      <c r="O32" t="s">
        <v>157</v>
      </c>
      <c r="P32">
        <v>15</v>
      </c>
      <c r="Q32" t="str">
        <f t="shared" si="0"/>
        <v>Aromatics15</v>
      </c>
      <c r="S32">
        <v>17</v>
      </c>
      <c r="T32">
        <v>7.2273290136449106E-2</v>
      </c>
      <c r="V32">
        <v>17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7.2273290136449092E-2</v>
      </c>
    </row>
    <row r="33" spans="2:28" x14ac:dyDescent="0.2">
      <c r="B33">
        <v>40</v>
      </c>
      <c r="C33">
        <v>22.707000000000001</v>
      </c>
      <c r="D33">
        <v>7.22E-2</v>
      </c>
      <c r="F33" t="s">
        <v>62</v>
      </c>
      <c r="G33" t="s">
        <v>111</v>
      </c>
      <c r="I33" t="s">
        <v>138</v>
      </c>
      <c r="J33" t="s">
        <v>148</v>
      </c>
      <c r="K33">
        <v>1</v>
      </c>
      <c r="L33" t="s">
        <v>151</v>
      </c>
      <c r="M33">
        <v>4.261452506052797E-4</v>
      </c>
      <c r="N33">
        <v>7.7558435610160896E-3</v>
      </c>
      <c r="O33" t="s">
        <v>157</v>
      </c>
      <c r="P33">
        <v>15</v>
      </c>
      <c r="Q33" t="str">
        <f t="shared" si="0"/>
        <v>Aromatics15</v>
      </c>
      <c r="S33">
        <v>18</v>
      </c>
      <c r="T33">
        <v>0.35811157450636211</v>
      </c>
      <c r="V33">
        <v>18</v>
      </c>
      <c r="W33">
        <f t="shared" si="1"/>
        <v>4.1475501369921217E-2</v>
      </c>
      <c r="X33">
        <f t="shared" si="2"/>
        <v>0.31663607313644082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</row>
    <row r="34" spans="2:28" x14ac:dyDescent="0.2">
      <c r="B34">
        <v>41</v>
      </c>
      <c r="C34">
        <v>22.762</v>
      </c>
      <c r="D34">
        <v>0.12889999999999999</v>
      </c>
      <c r="F34" t="s">
        <v>62</v>
      </c>
      <c r="G34" t="s">
        <v>111</v>
      </c>
      <c r="I34" t="s">
        <v>138</v>
      </c>
      <c r="J34" t="s">
        <v>148</v>
      </c>
      <c r="K34">
        <v>1</v>
      </c>
      <c r="L34" t="s">
        <v>151</v>
      </c>
      <c r="M34">
        <v>7.6080502497258371E-4</v>
      </c>
      <c r="N34">
        <v>1.384665145450102E-2</v>
      </c>
      <c r="O34" t="s">
        <v>157</v>
      </c>
      <c r="P34">
        <v>15</v>
      </c>
      <c r="Q34" t="str">
        <f t="shared" si="0"/>
        <v>Aromatics15</v>
      </c>
      <c r="S34">
        <v>19</v>
      </c>
      <c r="T34">
        <v>1.5759723725666339</v>
      </c>
      <c r="V34">
        <v>19</v>
      </c>
      <c r="W34">
        <f t="shared" si="1"/>
        <v>4.4429596909089403E-2</v>
      </c>
      <c r="X34">
        <f t="shared" si="2"/>
        <v>0.13819796040508589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1.3933448152524583</v>
      </c>
    </row>
    <row r="35" spans="2:28" x14ac:dyDescent="0.2">
      <c r="B35">
        <v>42</v>
      </c>
      <c r="C35">
        <v>22.957000000000001</v>
      </c>
      <c r="D35">
        <v>0.2399</v>
      </c>
      <c r="F35" t="s">
        <v>62</v>
      </c>
      <c r="G35" t="s">
        <v>111</v>
      </c>
      <c r="I35" t="s">
        <v>138</v>
      </c>
      <c r="J35" t="s">
        <v>148</v>
      </c>
      <c r="K35">
        <v>1</v>
      </c>
      <c r="L35" t="s">
        <v>151</v>
      </c>
      <c r="M35">
        <v>1.4159590806122799E-3</v>
      </c>
      <c r="N35">
        <v>2.5770455267143489E-2</v>
      </c>
      <c r="O35" t="s">
        <v>157</v>
      </c>
      <c r="P35">
        <v>15</v>
      </c>
      <c r="Q35" t="str">
        <f t="shared" si="0"/>
        <v>Aromatics15</v>
      </c>
      <c r="S35">
        <v>20</v>
      </c>
      <c r="T35">
        <v>5.3850476137636639E-2</v>
      </c>
      <c r="V35">
        <v>20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5.3850476137636639E-2</v>
      </c>
    </row>
    <row r="36" spans="2:28" x14ac:dyDescent="0.2">
      <c r="B36">
        <v>43</v>
      </c>
      <c r="C36">
        <v>23.076000000000001</v>
      </c>
      <c r="D36">
        <v>1.2865</v>
      </c>
      <c r="E36">
        <v>23.073599999999999</v>
      </c>
      <c r="F36" t="s">
        <v>63</v>
      </c>
      <c r="G36" t="s">
        <v>112</v>
      </c>
      <c r="H36">
        <v>87.78715862</v>
      </c>
      <c r="J36" t="s">
        <v>147</v>
      </c>
      <c r="K36">
        <v>1</v>
      </c>
      <c r="L36" t="s">
        <v>151</v>
      </c>
      <c r="M36">
        <v>7.593294527751971E-3</v>
      </c>
      <c r="N36">
        <v>0.13819796040508589</v>
      </c>
      <c r="O36" t="s">
        <v>156</v>
      </c>
      <c r="P36">
        <v>19</v>
      </c>
      <c r="Q36" t="str">
        <f t="shared" si="0"/>
        <v>Linear Alkanes19</v>
      </c>
      <c r="S36">
        <v>21</v>
      </c>
      <c r="T36">
        <v>0.55571371066272068</v>
      </c>
      <c r="V36">
        <v>21</v>
      </c>
      <c r="W36">
        <f t="shared" si="1"/>
        <v>0</v>
      </c>
      <c r="X36">
        <f t="shared" si="2"/>
        <v>0.55571371066272079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</row>
    <row r="37" spans="2:28" x14ac:dyDescent="0.2">
      <c r="B37">
        <v>44</v>
      </c>
      <c r="C37">
        <v>23.135999999999999</v>
      </c>
      <c r="D37">
        <v>9.2299999999999993E-2</v>
      </c>
      <c r="F37" t="s">
        <v>60</v>
      </c>
      <c r="G37" t="s">
        <v>109</v>
      </c>
      <c r="I37" t="s">
        <v>142</v>
      </c>
      <c r="J37" t="s">
        <v>146</v>
      </c>
      <c r="K37">
        <v>1</v>
      </c>
      <c r="L37" t="s">
        <v>151</v>
      </c>
      <c r="M37">
        <v>5.4478125527517051E-4</v>
      </c>
      <c r="N37">
        <v>9.9150188460081033E-3</v>
      </c>
      <c r="O37" t="s">
        <v>155</v>
      </c>
      <c r="P37">
        <v>13</v>
      </c>
      <c r="Q37" t="str">
        <f t="shared" si="0"/>
        <v>Branched Alkanes13</v>
      </c>
      <c r="S37">
        <v>22</v>
      </c>
      <c r="T37">
        <v>3.2527277427640888E-2</v>
      </c>
      <c r="V37">
        <v>22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3.2527277427640888E-2</v>
      </c>
    </row>
    <row r="38" spans="2:28" x14ac:dyDescent="0.2">
      <c r="B38">
        <v>45</v>
      </c>
      <c r="C38">
        <v>23.346</v>
      </c>
      <c r="D38">
        <v>4.8300000000000003E-2</v>
      </c>
      <c r="F38" t="s">
        <v>64</v>
      </c>
      <c r="G38" t="s">
        <v>113</v>
      </c>
      <c r="I38" t="s">
        <v>140</v>
      </c>
      <c r="J38" t="s">
        <v>149</v>
      </c>
      <c r="K38">
        <v>1</v>
      </c>
      <c r="L38" t="s">
        <v>153</v>
      </c>
      <c r="M38">
        <v>2.8508054853511089E-4</v>
      </c>
      <c r="N38">
        <v>5.1884659833390193E-3</v>
      </c>
      <c r="O38" t="s">
        <v>158</v>
      </c>
      <c r="P38">
        <v>34</v>
      </c>
      <c r="Q38" t="str">
        <f t="shared" si="0"/>
        <v>Other34</v>
      </c>
      <c r="S38">
        <v>23</v>
      </c>
      <c r="T38">
        <v>0</v>
      </c>
      <c r="V38">
        <v>23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</row>
    <row r="39" spans="2:28" x14ac:dyDescent="0.2">
      <c r="B39">
        <v>46</v>
      </c>
      <c r="C39">
        <v>23.417000000000002</v>
      </c>
      <c r="D39">
        <v>7.1199999999999999E-2</v>
      </c>
      <c r="F39" t="s">
        <v>64</v>
      </c>
      <c r="G39" t="s">
        <v>113</v>
      </c>
      <c r="I39" t="s">
        <v>140</v>
      </c>
      <c r="J39" t="s">
        <v>149</v>
      </c>
      <c r="K39">
        <v>1</v>
      </c>
      <c r="L39" t="s">
        <v>153</v>
      </c>
      <c r="M39">
        <v>4.2024296181573289E-4</v>
      </c>
      <c r="N39">
        <v>7.6484219050463381E-3</v>
      </c>
      <c r="O39" t="s">
        <v>158</v>
      </c>
      <c r="P39">
        <v>34</v>
      </c>
      <c r="Q39" t="str">
        <f t="shared" si="0"/>
        <v>Other34</v>
      </c>
      <c r="S39">
        <v>24</v>
      </c>
      <c r="T39">
        <v>1.0781481923060121</v>
      </c>
      <c r="V39">
        <v>24</v>
      </c>
      <c r="W39">
        <f t="shared" si="1"/>
        <v>0</v>
      </c>
      <c r="X39">
        <f t="shared" si="2"/>
        <v>0.3812716835334406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0.69687650877257179</v>
      </c>
    </row>
    <row r="40" spans="2:28" x14ac:dyDescent="0.2">
      <c r="B40">
        <v>48</v>
      </c>
      <c r="C40">
        <v>23.783000000000001</v>
      </c>
      <c r="D40">
        <v>9.64E-2</v>
      </c>
      <c r="F40" t="s">
        <v>64</v>
      </c>
      <c r="G40" t="s">
        <v>113</v>
      </c>
      <c r="I40" t="s">
        <v>140</v>
      </c>
      <c r="J40" t="s">
        <v>149</v>
      </c>
      <c r="K40">
        <v>1</v>
      </c>
      <c r="L40" t="s">
        <v>153</v>
      </c>
      <c r="M40">
        <v>5.6898063931231247E-4</v>
      </c>
      <c r="N40">
        <v>1.0355447635484089E-2</v>
      </c>
      <c r="O40" t="s">
        <v>158</v>
      </c>
      <c r="P40">
        <v>34</v>
      </c>
      <c r="Q40" t="str">
        <f t="shared" si="0"/>
        <v>Other34</v>
      </c>
      <c r="S40">
        <v>25</v>
      </c>
      <c r="T40">
        <v>0</v>
      </c>
      <c r="V40">
        <v>25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</row>
    <row r="41" spans="2:28" x14ac:dyDescent="0.2">
      <c r="B41">
        <v>49</v>
      </c>
      <c r="C41">
        <v>23.844999999999999</v>
      </c>
      <c r="D41">
        <v>0.1469</v>
      </c>
      <c r="F41" t="s">
        <v>64</v>
      </c>
      <c r="G41" t="s">
        <v>113</v>
      </c>
      <c r="I41" t="s">
        <v>140</v>
      </c>
      <c r="J41" t="s">
        <v>149</v>
      </c>
      <c r="K41">
        <v>1</v>
      </c>
      <c r="L41" t="s">
        <v>153</v>
      </c>
      <c r="M41">
        <v>8.6704622318442646E-4</v>
      </c>
      <c r="N41">
        <v>1.5780241261956561E-2</v>
      </c>
      <c r="O41" t="s">
        <v>158</v>
      </c>
      <c r="P41">
        <v>34</v>
      </c>
      <c r="Q41" t="str">
        <f t="shared" si="0"/>
        <v>Other34</v>
      </c>
      <c r="S41">
        <v>26</v>
      </c>
      <c r="T41">
        <v>0</v>
      </c>
      <c r="V41">
        <v>26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</row>
    <row r="42" spans="2:28" x14ac:dyDescent="0.2">
      <c r="B42">
        <v>52</v>
      </c>
      <c r="C42">
        <v>24.045000000000002</v>
      </c>
      <c r="D42">
        <v>0.84750000000000003</v>
      </c>
      <c r="E42">
        <v>24.040600000000001</v>
      </c>
      <c r="F42" t="s">
        <v>60</v>
      </c>
      <c r="G42" t="s">
        <v>109</v>
      </c>
      <c r="H42">
        <v>83.429509760000002</v>
      </c>
      <c r="I42" t="s">
        <v>139</v>
      </c>
      <c r="J42" t="s">
        <v>146</v>
      </c>
      <c r="K42">
        <v>1</v>
      </c>
      <c r="L42" t="s">
        <v>151</v>
      </c>
      <c r="M42">
        <v>5.0021897491409218E-3</v>
      </c>
      <c r="N42">
        <v>9.103985343436477E-2</v>
      </c>
      <c r="O42" t="s">
        <v>155</v>
      </c>
      <c r="P42">
        <v>13</v>
      </c>
      <c r="Q42" t="str">
        <f t="shared" si="0"/>
        <v>Branched Alkanes13</v>
      </c>
      <c r="S42">
        <v>27</v>
      </c>
      <c r="T42">
        <v>0.33624052535092053</v>
      </c>
      <c r="V42">
        <v>27</v>
      </c>
      <c r="W42">
        <f t="shared" si="1"/>
        <v>0</v>
      </c>
      <c r="X42">
        <f t="shared" si="2"/>
        <v>0.33624052535092053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0</v>
      </c>
    </row>
    <row r="43" spans="2:28" x14ac:dyDescent="0.2">
      <c r="B43">
        <v>53</v>
      </c>
      <c r="C43">
        <v>24.117000000000001</v>
      </c>
      <c r="D43">
        <v>2.09</v>
      </c>
      <c r="E43">
        <v>24.113099999999999</v>
      </c>
      <c r="F43" t="s">
        <v>65</v>
      </c>
      <c r="G43" t="s">
        <v>114</v>
      </c>
      <c r="H43">
        <v>75.874354949999997</v>
      </c>
      <c r="I43" t="s">
        <v>139</v>
      </c>
      <c r="J43" t="s">
        <v>149</v>
      </c>
      <c r="K43">
        <v>1</v>
      </c>
      <c r="L43" t="s">
        <v>153</v>
      </c>
      <c r="M43">
        <v>1.2335783570152831E-2</v>
      </c>
      <c r="N43">
        <v>0.22451126097678151</v>
      </c>
      <c r="O43" t="s">
        <v>158</v>
      </c>
      <c r="P43">
        <v>15</v>
      </c>
      <c r="Q43" t="str">
        <f t="shared" si="0"/>
        <v>Other15</v>
      </c>
      <c r="S43">
        <v>28</v>
      </c>
      <c r="T43">
        <v>1.8347941104601539</v>
      </c>
      <c r="V43">
        <v>28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1.8347941104601542</v>
      </c>
    </row>
    <row r="44" spans="2:28" x14ac:dyDescent="0.2">
      <c r="B44">
        <v>56</v>
      </c>
      <c r="C44">
        <v>24.675000000000001</v>
      </c>
      <c r="D44">
        <v>0.10340000000000001</v>
      </c>
      <c r="F44" t="s">
        <v>64</v>
      </c>
      <c r="G44" t="s">
        <v>113</v>
      </c>
      <c r="I44" t="s">
        <v>140</v>
      </c>
      <c r="J44" t="s">
        <v>149</v>
      </c>
      <c r="K44">
        <v>1</v>
      </c>
      <c r="L44" t="s">
        <v>153</v>
      </c>
      <c r="M44">
        <v>6.1029666083914022E-4</v>
      </c>
      <c r="N44">
        <v>1.1107399227272351E-2</v>
      </c>
      <c r="O44" t="s">
        <v>158</v>
      </c>
      <c r="P44">
        <v>34</v>
      </c>
      <c r="Q44" t="str">
        <f t="shared" si="0"/>
        <v>Other34</v>
      </c>
      <c r="S44">
        <v>29</v>
      </c>
      <c r="T44">
        <v>0</v>
      </c>
      <c r="V44">
        <v>29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</row>
    <row r="45" spans="2:28" x14ac:dyDescent="0.2">
      <c r="B45">
        <v>61</v>
      </c>
      <c r="C45">
        <v>24.972000000000001</v>
      </c>
      <c r="D45">
        <v>1.9245000000000001</v>
      </c>
      <c r="E45">
        <v>24.968</v>
      </c>
      <c r="F45" t="s">
        <v>66</v>
      </c>
      <c r="G45" t="s">
        <v>115</v>
      </c>
      <c r="H45">
        <v>89.996108379999995</v>
      </c>
      <c r="I45" t="s">
        <v>139</v>
      </c>
      <c r="J45" t="s">
        <v>147</v>
      </c>
      <c r="K45">
        <v>1</v>
      </c>
      <c r="L45" t="s">
        <v>151</v>
      </c>
      <c r="M45">
        <v>1.135895477548284E-2</v>
      </c>
      <c r="N45">
        <v>0.20673297691378761</v>
      </c>
      <c r="O45" t="s">
        <v>156</v>
      </c>
      <c r="P45">
        <v>21</v>
      </c>
      <c r="Q45" t="str">
        <f t="shared" si="0"/>
        <v>Linear Alkanes21</v>
      </c>
      <c r="S45">
        <v>30</v>
      </c>
      <c r="T45">
        <v>0</v>
      </c>
      <c r="V45">
        <v>30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</row>
    <row r="46" spans="2:28" x14ac:dyDescent="0.2">
      <c r="B46">
        <v>72</v>
      </c>
      <c r="C46">
        <v>25.859000000000002</v>
      </c>
      <c r="D46">
        <v>1.2613000000000001</v>
      </c>
      <c r="E46">
        <v>25.855399999999999</v>
      </c>
      <c r="F46" t="s">
        <v>67</v>
      </c>
      <c r="G46" t="s">
        <v>116</v>
      </c>
      <c r="H46">
        <v>86.229946190000007</v>
      </c>
      <c r="I46" t="s">
        <v>139</v>
      </c>
      <c r="J46" t="s">
        <v>147</v>
      </c>
      <c r="K46">
        <v>1</v>
      </c>
      <c r="L46" t="s">
        <v>151</v>
      </c>
      <c r="M46">
        <v>7.4445568502553919E-3</v>
      </c>
      <c r="N46">
        <v>0.13549093467464809</v>
      </c>
      <c r="O46" t="s">
        <v>156</v>
      </c>
      <c r="P46">
        <v>16</v>
      </c>
      <c r="Q46" t="str">
        <f t="shared" si="0"/>
        <v>Linear Alkanes16</v>
      </c>
      <c r="S46">
        <v>31</v>
      </c>
      <c r="T46">
        <v>0</v>
      </c>
      <c r="V46">
        <v>31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</row>
    <row r="47" spans="2:28" x14ac:dyDescent="0.2">
      <c r="B47">
        <v>73</v>
      </c>
      <c r="C47">
        <v>25.954999999999998</v>
      </c>
      <c r="D47">
        <v>3.4171999999999998</v>
      </c>
      <c r="E47">
        <v>25.950500000000002</v>
      </c>
      <c r="F47" t="s">
        <v>68</v>
      </c>
      <c r="G47" t="s">
        <v>117</v>
      </c>
      <c r="H47">
        <v>77.977474259999994</v>
      </c>
      <c r="I47" t="s">
        <v>139</v>
      </c>
      <c r="J47" t="s">
        <v>149</v>
      </c>
      <c r="K47">
        <v>1</v>
      </c>
      <c r="L47" t="s">
        <v>153</v>
      </c>
      <c r="M47">
        <v>2.0169301251639359E-2</v>
      </c>
      <c r="N47">
        <v>0.36708128277983632</v>
      </c>
      <c r="O47" t="s">
        <v>158</v>
      </c>
      <c r="P47">
        <v>16</v>
      </c>
      <c r="Q47" t="str">
        <f t="shared" si="0"/>
        <v>Other16</v>
      </c>
      <c r="S47">
        <v>32</v>
      </c>
      <c r="T47">
        <v>0</v>
      </c>
      <c r="V47">
        <v>32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</row>
    <row r="48" spans="2:28" x14ac:dyDescent="0.2">
      <c r="B48">
        <v>74</v>
      </c>
      <c r="C48">
        <v>26.023</v>
      </c>
      <c r="D48">
        <v>6.0499999999999998E-2</v>
      </c>
      <c r="F48" t="s">
        <v>69</v>
      </c>
      <c r="G48" t="s">
        <v>118</v>
      </c>
      <c r="I48" t="s">
        <v>141</v>
      </c>
      <c r="J48" t="s">
        <v>149</v>
      </c>
      <c r="K48">
        <v>1</v>
      </c>
      <c r="L48" t="s">
        <v>153</v>
      </c>
      <c r="M48">
        <v>3.5708847176758201E-4</v>
      </c>
      <c r="N48">
        <v>6.4990101861699921E-3</v>
      </c>
      <c r="O48" t="s">
        <v>158</v>
      </c>
      <c r="P48">
        <v>8</v>
      </c>
      <c r="Q48" t="str">
        <f t="shared" si="0"/>
        <v>Other8</v>
      </c>
      <c r="S48">
        <v>33</v>
      </c>
      <c r="T48">
        <v>0</v>
      </c>
      <c r="V48">
        <v>33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0</v>
      </c>
    </row>
    <row r="49" spans="2:28" x14ac:dyDescent="0.2">
      <c r="B49">
        <v>76</v>
      </c>
      <c r="C49">
        <v>26.254999999999999</v>
      </c>
      <c r="D49">
        <v>7.85E-2</v>
      </c>
      <c r="F49" t="s">
        <v>70</v>
      </c>
      <c r="G49" t="s">
        <v>119</v>
      </c>
      <c r="I49" t="s">
        <v>140</v>
      </c>
      <c r="J49" t="s">
        <v>149</v>
      </c>
      <c r="K49">
        <v>1</v>
      </c>
      <c r="L49" t="s">
        <v>153</v>
      </c>
      <c r="M49">
        <v>4.633296699794246E-4</v>
      </c>
      <c r="N49">
        <v>8.432599993625528E-3</v>
      </c>
      <c r="O49" t="s">
        <v>158</v>
      </c>
      <c r="P49">
        <v>15</v>
      </c>
      <c r="Q49" t="str">
        <f t="shared" si="0"/>
        <v>Other15</v>
      </c>
      <c r="S49">
        <v>34</v>
      </c>
      <c r="T49">
        <v>5.0079976013098347E-2</v>
      </c>
      <c r="V49">
        <v>34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  <c r="AA49">
        <f t="shared" si="5"/>
        <v>0</v>
      </c>
      <c r="AB49">
        <f t="shared" si="6"/>
        <v>5.0079976013098361E-2</v>
      </c>
    </row>
    <row r="50" spans="2:28" x14ac:dyDescent="0.2">
      <c r="B50">
        <v>81</v>
      </c>
      <c r="C50">
        <v>26.710999999999999</v>
      </c>
      <c r="D50">
        <v>2.6417999999999999</v>
      </c>
      <c r="E50">
        <v>26.708100000000002</v>
      </c>
      <c r="F50" t="s">
        <v>66</v>
      </c>
      <c r="G50" t="s">
        <v>115</v>
      </c>
      <c r="H50">
        <v>90.245566420000003</v>
      </c>
      <c r="I50" t="s">
        <v>139</v>
      </c>
      <c r="J50" t="s">
        <v>147</v>
      </c>
      <c r="K50">
        <v>1</v>
      </c>
      <c r="L50" t="s">
        <v>151</v>
      </c>
      <c r="M50">
        <v>1.5592666524224761E-2</v>
      </c>
      <c r="N50">
        <v>0.28378653074089072</v>
      </c>
      <c r="O50" t="s">
        <v>156</v>
      </c>
      <c r="P50">
        <v>21</v>
      </c>
      <c r="Q50" t="str">
        <f t="shared" si="0"/>
        <v>Linear Alkanes21</v>
      </c>
    </row>
    <row r="51" spans="2:28" x14ac:dyDescent="0.2">
      <c r="B51">
        <v>85</v>
      </c>
      <c r="C51">
        <v>27.105</v>
      </c>
      <c r="D51">
        <v>0.3861</v>
      </c>
      <c r="F51" t="s">
        <v>71</v>
      </c>
      <c r="G51" t="s">
        <v>120</v>
      </c>
      <c r="I51" t="s">
        <v>140</v>
      </c>
      <c r="J51" t="s">
        <v>148</v>
      </c>
      <c r="K51">
        <v>1</v>
      </c>
      <c r="L51" t="s">
        <v>151</v>
      </c>
      <c r="M51">
        <v>2.278873701644024E-3</v>
      </c>
      <c r="N51">
        <v>4.1475501369921217E-2</v>
      </c>
      <c r="O51" t="s">
        <v>157</v>
      </c>
      <c r="P51">
        <v>18</v>
      </c>
      <c r="Q51" t="str">
        <f t="shared" si="0"/>
        <v>Aromatics18</v>
      </c>
    </row>
    <row r="52" spans="2:28" x14ac:dyDescent="0.2">
      <c r="B52">
        <v>87</v>
      </c>
      <c r="C52">
        <v>27.318999999999999</v>
      </c>
      <c r="D52">
        <v>3.1335999999999999</v>
      </c>
      <c r="E52">
        <v>27.314599999999999</v>
      </c>
      <c r="F52" t="s">
        <v>72</v>
      </c>
      <c r="G52" t="s">
        <v>121</v>
      </c>
      <c r="H52">
        <v>59.558508869999997</v>
      </c>
      <c r="I52" t="s">
        <v>139</v>
      </c>
      <c r="J52" t="s">
        <v>149</v>
      </c>
      <c r="K52">
        <v>1</v>
      </c>
      <c r="L52" t="s">
        <v>153</v>
      </c>
      <c r="M52">
        <v>1.849541215092388E-2</v>
      </c>
      <c r="N52">
        <v>0.33661650114681468</v>
      </c>
      <c r="O52" t="s">
        <v>158</v>
      </c>
      <c r="P52">
        <v>10</v>
      </c>
      <c r="Q52" t="str">
        <f t="shared" si="0"/>
        <v>Other10</v>
      </c>
    </row>
    <row r="53" spans="2:28" x14ac:dyDescent="0.2">
      <c r="B53">
        <v>88</v>
      </c>
      <c r="C53">
        <v>27.434999999999999</v>
      </c>
      <c r="D53">
        <v>0.36259999999999998</v>
      </c>
      <c r="E53">
        <v>27.4238</v>
      </c>
      <c r="F53" t="s">
        <v>24</v>
      </c>
      <c r="G53" t="s">
        <v>104</v>
      </c>
      <c r="H53">
        <v>57.633094610000001</v>
      </c>
      <c r="I53" t="s">
        <v>139</v>
      </c>
      <c r="J53" t="s">
        <v>148</v>
      </c>
      <c r="K53">
        <v>1</v>
      </c>
      <c r="L53" t="s">
        <v>153</v>
      </c>
      <c r="O53" t="s">
        <v>157</v>
      </c>
      <c r="P53">
        <v>18</v>
      </c>
      <c r="Q53" t="str">
        <f t="shared" si="0"/>
        <v>Aromatics18</v>
      </c>
    </row>
    <row r="54" spans="2:28" x14ac:dyDescent="0.2">
      <c r="B54">
        <v>89</v>
      </c>
      <c r="C54">
        <v>27.527999999999999</v>
      </c>
      <c r="D54">
        <v>1.6839</v>
      </c>
      <c r="E54">
        <v>27.5274</v>
      </c>
      <c r="F54" t="s">
        <v>73</v>
      </c>
      <c r="G54" t="s">
        <v>122</v>
      </c>
      <c r="H54">
        <v>82.339047019999995</v>
      </c>
      <c r="J54" t="s">
        <v>147</v>
      </c>
      <c r="K54">
        <v>1</v>
      </c>
      <c r="L54" t="s">
        <v>151</v>
      </c>
      <c r="M54">
        <v>9.9388640927178737E-3</v>
      </c>
      <c r="N54">
        <v>0.18088732648746531</v>
      </c>
      <c r="O54" t="s">
        <v>156</v>
      </c>
      <c r="P54">
        <v>24</v>
      </c>
      <c r="Q54" t="str">
        <f t="shared" si="0"/>
        <v>Linear Alkanes24</v>
      </c>
    </row>
    <row r="55" spans="2:28" x14ac:dyDescent="0.2">
      <c r="B55">
        <v>90</v>
      </c>
      <c r="C55">
        <v>27.646999999999998</v>
      </c>
      <c r="D55">
        <v>5.3140000000000001</v>
      </c>
      <c r="E55">
        <v>27.6433</v>
      </c>
      <c r="F55" t="s">
        <v>74</v>
      </c>
      <c r="G55" t="s">
        <v>123</v>
      </c>
      <c r="H55">
        <v>81.737559579999996</v>
      </c>
      <c r="I55" t="s">
        <v>139</v>
      </c>
      <c r="J55" t="s">
        <v>149</v>
      </c>
      <c r="K55">
        <v>1</v>
      </c>
      <c r="L55" t="s">
        <v>153</v>
      </c>
      <c r="M55">
        <v>3.1364762627651747E-2</v>
      </c>
      <c r="N55">
        <v>0.57083867982326175</v>
      </c>
      <c r="O55" t="s">
        <v>158</v>
      </c>
      <c r="P55">
        <v>19</v>
      </c>
      <c r="Q55" t="str">
        <f t="shared" si="0"/>
        <v>Other19</v>
      </c>
    </row>
    <row r="56" spans="2:28" x14ac:dyDescent="0.2">
      <c r="B56">
        <v>98</v>
      </c>
      <c r="C56">
        <v>28.317</v>
      </c>
      <c r="D56">
        <v>2.9476</v>
      </c>
      <c r="E56">
        <v>28.315100000000001</v>
      </c>
      <c r="F56" t="s">
        <v>75</v>
      </c>
      <c r="G56" t="s">
        <v>124</v>
      </c>
      <c r="H56">
        <v>87.071121000000005</v>
      </c>
      <c r="I56" t="s">
        <v>139</v>
      </c>
      <c r="J56" t="s">
        <v>147</v>
      </c>
      <c r="K56">
        <v>1</v>
      </c>
      <c r="L56" t="s">
        <v>153</v>
      </c>
      <c r="M56">
        <v>1.7397586436068181E-2</v>
      </c>
      <c r="N56">
        <v>0.31663607313644082</v>
      </c>
      <c r="O56" t="s">
        <v>156</v>
      </c>
      <c r="P56">
        <v>18</v>
      </c>
      <c r="Q56" t="str">
        <f t="shared" si="0"/>
        <v>Linear Alkanes18</v>
      </c>
    </row>
    <row r="57" spans="2:28" x14ac:dyDescent="0.2">
      <c r="B57">
        <v>99</v>
      </c>
      <c r="C57">
        <v>28.350999999999999</v>
      </c>
      <c r="D57">
        <v>0.6069</v>
      </c>
      <c r="F57" t="s">
        <v>66</v>
      </c>
      <c r="G57" t="s">
        <v>115</v>
      </c>
      <c r="I57" t="s">
        <v>143</v>
      </c>
      <c r="J57" t="s">
        <v>147</v>
      </c>
      <c r="K57">
        <v>1</v>
      </c>
      <c r="L57" t="s">
        <v>151</v>
      </c>
      <c r="M57">
        <v>3.582099066375959E-3</v>
      </c>
      <c r="N57">
        <v>6.5194203008042448E-2</v>
      </c>
      <c r="O57" t="s">
        <v>156</v>
      </c>
      <c r="P57">
        <v>21</v>
      </c>
      <c r="Q57" t="str">
        <f t="shared" si="0"/>
        <v>Linear Alkanes21</v>
      </c>
    </row>
    <row r="58" spans="2:28" x14ac:dyDescent="0.2">
      <c r="B58">
        <v>102</v>
      </c>
      <c r="C58">
        <v>28.585999999999999</v>
      </c>
      <c r="D58">
        <v>0.18090000000000001</v>
      </c>
      <c r="F58" t="s">
        <v>76</v>
      </c>
      <c r="G58" t="s">
        <v>125</v>
      </c>
      <c r="I58" t="s">
        <v>140</v>
      </c>
      <c r="J58" t="s">
        <v>148</v>
      </c>
      <c r="K58">
        <v>1</v>
      </c>
      <c r="L58" t="s">
        <v>151</v>
      </c>
      <c r="M58">
        <v>1.067724042029018E-3</v>
      </c>
      <c r="N58">
        <v>1.9432577564928132E-2</v>
      </c>
      <c r="O58" t="s">
        <v>157</v>
      </c>
      <c r="P58">
        <v>19</v>
      </c>
      <c r="Q58" t="str">
        <f t="shared" si="0"/>
        <v>Aromatics19</v>
      </c>
    </row>
    <row r="59" spans="2:28" x14ac:dyDescent="0.2">
      <c r="B59">
        <v>103</v>
      </c>
      <c r="C59">
        <v>28.667999999999999</v>
      </c>
      <c r="D59">
        <v>0.23269999999999999</v>
      </c>
      <c r="F59" t="s">
        <v>76</v>
      </c>
      <c r="G59" t="s">
        <v>125</v>
      </c>
      <c r="I59" t="s">
        <v>140</v>
      </c>
      <c r="J59" t="s">
        <v>148</v>
      </c>
      <c r="K59">
        <v>1</v>
      </c>
      <c r="L59" t="s">
        <v>151</v>
      </c>
      <c r="M59">
        <v>1.3734626013275431E-3</v>
      </c>
      <c r="N59">
        <v>2.4997019344161271E-2</v>
      </c>
      <c r="O59" t="s">
        <v>157</v>
      </c>
      <c r="P59">
        <v>19</v>
      </c>
      <c r="Q59" t="str">
        <f t="shared" si="0"/>
        <v>Aromatics19</v>
      </c>
    </row>
    <row r="60" spans="2:28" x14ac:dyDescent="0.2">
      <c r="B60">
        <v>110</v>
      </c>
      <c r="C60">
        <v>29.077000000000002</v>
      </c>
      <c r="D60">
        <v>1.8653999999999999</v>
      </c>
      <c r="E60">
        <v>29.0745</v>
      </c>
      <c r="F60" t="s">
        <v>73</v>
      </c>
      <c r="G60" t="s">
        <v>122</v>
      </c>
      <c r="H60">
        <v>83.526566149999994</v>
      </c>
      <c r="J60" t="s">
        <v>147</v>
      </c>
      <c r="K60">
        <v>1</v>
      </c>
      <c r="L60" t="s">
        <v>151</v>
      </c>
      <c r="M60">
        <v>1.1010129508020621E-2</v>
      </c>
      <c r="N60">
        <v>0.20038435704597529</v>
      </c>
      <c r="O60" t="s">
        <v>156</v>
      </c>
      <c r="P60">
        <v>24</v>
      </c>
      <c r="Q60" t="str">
        <f t="shared" si="0"/>
        <v>Linear Alkanes24</v>
      </c>
    </row>
    <row r="61" spans="2:28" x14ac:dyDescent="0.2">
      <c r="B61">
        <v>111</v>
      </c>
      <c r="C61">
        <v>29.212</v>
      </c>
      <c r="D61">
        <v>6.4873000000000003</v>
      </c>
      <c r="E61">
        <v>29.2087</v>
      </c>
      <c r="F61" t="s">
        <v>77</v>
      </c>
      <c r="G61" t="s">
        <v>126</v>
      </c>
      <c r="H61">
        <v>76.057874760000004</v>
      </c>
      <c r="I61" t="s">
        <v>139</v>
      </c>
      <c r="J61" t="s">
        <v>149</v>
      </c>
      <c r="K61">
        <v>1</v>
      </c>
      <c r="L61" t="s">
        <v>153</v>
      </c>
      <c r="M61">
        <v>3.8289918064427032E-2</v>
      </c>
      <c r="N61">
        <v>0.69687650877257179</v>
      </c>
      <c r="O61" t="s">
        <v>158</v>
      </c>
      <c r="P61">
        <v>24</v>
      </c>
      <c r="Q61" t="str">
        <f t="shared" si="0"/>
        <v>Other24</v>
      </c>
    </row>
    <row r="62" spans="2:28" x14ac:dyDescent="0.2">
      <c r="B62">
        <v>112</v>
      </c>
      <c r="C62">
        <v>29.271999999999998</v>
      </c>
      <c r="D62">
        <v>0.13159999999999999</v>
      </c>
      <c r="F62" t="s">
        <v>65</v>
      </c>
      <c r="G62" t="s">
        <v>114</v>
      </c>
      <c r="I62" t="s">
        <v>144</v>
      </c>
      <c r="J62" t="s">
        <v>149</v>
      </c>
      <c r="K62">
        <v>1</v>
      </c>
      <c r="L62" t="s">
        <v>153</v>
      </c>
      <c r="M62">
        <v>7.7674120470436019E-4</v>
      </c>
      <c r="N62">
        <v>1.4136689925619349E-2</v>
      </c>
      <c r="O62" t="s">
        <v>158</v>
      </c>
      <c r="P62">
        <v>15</v>
      </c>
      <c r="Q62" t="str">
        <f t="shared" si="0"/>
        <v>Other15</v>
      </c>
    </row>
    <row r="63" spans="2:28" x14ac:dyDescent="0.2">
      <c r="B63">
        <v>118</v>
      </c>
      <c r="C63">
        <v>29.763999999999999</v>
      </c>
      <c r="D63">
        <v>0.68730000000000002</v>
      </c>
      <c r="E63">
        <v>29.758400000000002</v>
      </c>
      <c r="F63" t="s">
        <v>78</v>
      </c>
      <c r="G63" t="s">
        <v>98</v>
      </c>
      <c r="I63" t="s">
        <v>143</v>
      </c>
      <c r="J63" t="s">
        <v>146</v>
      </c>
      <c r="K63">
        <v>1</v>
      </c>
      <c r="L63" t="s">
        <v>151</v>
      </c>
      <c r="M63">
        <v>4.0566430850555229E-3</v>
      </c>
      <c r="N63">
        <v>7.3830904148010509E-2</v>
      </c>
      <c r="O63" t="s">
        <v>155</v>
      </c>
      <c r="P63">
        <v>10</v>
      </c>
      <c r="Q63" t="str">
        <f t="shared" si="0"/>
        <v>Branched Alkanes10</v>
      </c>
    </row>
    <row r="64" spans="2:28" x14ac:dyDescent="0.2">
      <c r="B64">
        <v>119</v>
      </c>
      <c r="C64">
        <v>29.809000000000001</v>
      </c>
      <c r="D64">
        <v>3.1301000000000001</v>
      </c>
      <c r="E64">
        <v>29.808199999999999</v>
      </c>
      <c r="F64" t="s">
        <v>79</v>
      </c>
      <c r="G64" t="s">
        <v>127</v>
      </c>
      <c r="H64">
        <v>82.427615810000006</v>
      </c>
      <c r="I64" t="s">
        <v>139</v>
      </c>
      <c r="J64" t="s">
        <v>147</v>
      </c>
      <c r="K64">
        <v>1</v>
      </c>
      <c r="L64" t="s">
        <v>151</v>
      </c>
      <c r="M64">
        <v>1.847475414016047E-2</v>
      </c>
      <c r="N64">
        <v>0.33624052535092053</v>
      </c>
      <c r="O64" t="s">
        <v>156</v>
      </c>
      <c r="P64">
        <v>27</v>
      </c>
      <c r="Q64" t="str">
        <f t="shared" si="0"/>
        <v>Linear Alkanes27</v>
      </c>
    </row>
    <row r="65" spans="2:17" x14ac:dyDescent="0.2">
      <c r="B65">
        <v>120</v>
      </c>
      <c r="C65">
        <v>29.856999999999999</v>
      </c>
      <c r="D65">
        <v>0.92090000000000005</v>
      </c>
      <c r="F65" t="s">
        <v>78</v>
      </c>
      <c r="G65" t="s">
        <v>98</v>
      </c>
      <c r="I65" t="s">
        <v>143</v>
      </c>
      <c r="J65" t="s">
        <v>146</v>
      </c>
      <c r="K65">
        <v>1</v>
      </c>
      <c r="L65" t="s">
        <v>151</v>
      </c>
      <c r="M65">
        <v>5.4354177462936576E-3</v>
      </c>
      <c r="N65">
        <v>9.892460298254456E-2</v>
      </c>
      <c r="O65" t="s">
        <v>155</v>
      </c>
      <c r="P65">
        <v>10</v>
      </c>
      <c r="Q65" t="str">
        <f t="shared" si="0"/>
        <v>Branched Alkanes10</v>
      </c>
    </row>
    <row r="66" spans="2:17" x14ac:dyDescent="0.2">
      <c r="B66">
        <v>121</v>
      </c>
      <c r="C66">
        <v>29.954000000000001</v>
      </c>
      <c r="D66">
        <v>0.29010000000000002</v>
      </c>
      <c r="F66" t="s">
        <v>80</v>
      </c>
      <c r="G66" t="s">
        <v>128</v>
      </c>
      <c r="I66" t="s">
        <v>145</v>
      </c>
      <c r="J66" t="s">
        <v>149</v>
      </c>
      <c r="K66">
        <v>1</v>
      </c>
      <c r="L66" t="s">
        <v>153</v>
      </c>
      <c r="M66">
        <v>1.7122539778475299E-3</v>
      </c>
      <c r="N66">
        <v>3.116302239682504E-2</v>
      </c>
      <c r="O66" t="s">
        <v>158</v>
      </c>
      <c r="P66">
        <v>28</v>
      </c>
      <c r="Q66" t="str">
        <f t="shared" si="0"/>
        <v>Other28</v>
      </c>
    </row>
    <row r="67" spans="2:17" x14ac:dyDescent="0.2">
      <c r="B67">
        <v>126</v>
      </c>
      <c r="C67">
        <v>30.433</v>
      </c>
      <c r="D67">
        <v>0.30280000000000001</v>
      </c>
      <c r="F67" t="s">
        <v>81</v>
      </c>
      <c r="G67" t="s">
        <v>129</v>
      </c>
      <c r="I67" t="s">
        <v>138</v>
      </c>
      <c r="J67" t="s">
        <v>149</v>
      </c>
      <c r="K67">
        <v>1</v>
      </c>
      <c r="L67" t="s">
        <v>153</v>
      </c>
      <c r="M67">
        <v>1.7872130454747741E-3</v>
      </c>
      <c r="N67">
        <v>3.2527277427640888E-2</v>
      </c>
      <c r="O67" t="s">
        <v>158</v>
      </c>
      <c r="P67">
        <v>22</v>
      </c>
      <c r="Q67" t="str">
        <f t="shared" si="0"/>
        <v>Other22</v>
      </c>
    </row>
    <row r="68" spans="2:17" x14ac:dyDescent="0.2">
      <c r="B68">
        <v>127</v>
      </c>
      <c r="C68">
        <v>30.539000000000001</v>
      </c>
      <c r="D68">
        <v>2.6698</v>
      </c>
      <c r="E68">
        <v>30.538799999999998</v>
      </c>
      <c r="F68" t="s">
        <v>82</v>
      </c>
      <c r="G68" t="s">
        <v>130</v>
      </c>
      <c r="H68">
        <v>74.816801949999999</v>
      </c>
      <c r="I68" t="s">
        <v>139</v>
      </c>
      <c r="J68" t="s">
        <v>146</v>
      </c>
      <c r="K68">
        <v>1</v>
      </c>
      <c r="L68" t="s">
        <v>154</v>
      </c>
      <c r="M68">
        <v>1.5757930610332069E-2</v>
      </c>
      <c r="N68">
        <v>0.2867943371080437</v>
      </c>
      <c r="O68" t="s">
        <v>155</v>
      </c>
      <c r="P68">
        <v>14</v>
      </c>
      <c r="Q68" t="str">
        <f t="shared" si="0"/>
        <v>Branched Alkanes14</v>
      </c>
    </row>
    <row r="69" spans="2:17" x14ac:dyDescent="0.2">
      <c r="B69">
        <v>128</v>
      </c>
      <c r="C69">
        <v>30.709</v>
      </c>
      <c r="D69">
        <v>7.6567999999999996</v>
      </c>
      <c r="E69">
        <v>30.7057</v>
      </c>
      <c r="F69" t="s">
        <v>74</v>
      </c>
      <c r="G69" t="s">
        <v>123</v>
      </c>
      <c r="H69">
        <v>68.282637649999998</v>
      </c>
      <c r="I69" t="s">
        <v>139</v>
      </c>
      <c r="J69" t="s">
        <v>149</v>
      </c>
      <c r="K69">
        <v>1</v>
      </c>
      <c r="L69" t="s">
        <v>153</v>
      </c>
      <c r="M69">
        <v>4.5192644803802022E-2</v>
      </c>
      <c r="N69">
        <v>0.82250613542919659</v>
      </c>
      <c r="O69" t="s">
        <v>158</v>
      </c>
      <c r="P69">
        <v>19</v>
      </c>
      <c r="Q69" t="str">
        <f t="shared" si="0"/>
        <v>Other19</v>
      </c>
    </row>
    <row r="70" spans="2:17" x14ac:dyDescent="0.2">
      <c r="B70">
        <v>129</v>
      </c>
      <c r="C70">
        <v>30.805</v>
      </c>
      <c r="D70">
        <v>0.81389999999999996</v>
      </c>
      <c r="E70">
        <v>30.808299999999999</v>
      </c>
      <c r="F70" t="s">
        <v>83</v>
      </c>
      <c r="I70" t="s">
        <v>139</v>
      </c>
      <c r="K70">
        <v>1</v>
      </c>
      <c r="L70" t="s">
        <v>153</v>
      </c>
      <c r="Q70" t="str">
        <f t="shared" si="0"/>
        <v/>
      </c>
    </row>
    <row r="71" spans="2:17" x14ac:dyDescent="0.2">
      <c r="B71">
        <v>130</v>
      </c>
      <c r="C71">
        <v>30.940999999999999</v>
      </c>
      <c r="D71">
        <v>0.1074</v>
      </c>
      <c r="F71" t="s">
        <v>80</v>
      </c>
      <c r="G71" t="s">
        <v>128</v>
      </c>
      <c r="I71" t="s">
        <v>144</v>
      </c>
      <c r="J71" t="s">
        <v>149</v>
      </c>
      <c r="K71">
        <v>1</v>
      </c>
      <c r="L71" t="s">
        <v>153</v>
      </c>
      <c r="M71">
        <v>6.3390581599732736E-4</v>
      </c>
      <c r="N71">
        <v>1.153708585115136E-2</v>
      </c>
      <c r="O71" t="s">
        <v>158</v>
      </c>
      <c r="P71">
        <v>28</v>
      </c>
      <c r="Q71" t="str">
        <f t="shared" ref="Q71:Q106" si="7">_xlfn.CONCAT(O71,P71)</f>
        <v>Other28</v>
      </c>
    </row>
    <row r="72" spans="2:17" x14ac:dyDescent="0.2">
      <c r="B72">
        <v>131</v>
      </c>
      <c r="C72">
        <v>31.018999999999998</v>
      </c>
      <c r="D72">
        <v>0.45479999999999998</v>
      </c>
      <c r="F72" t="s">
        <v>80</v>
      </c>
      <c r="G72" t="s">
        <v>128</v>
      </c>
      <c r="I72" t="s">
        <v>143</v>
      </c>
      <c r="J72" t="s">
        <v>149</v>
      </c>
      <c r="K72">
        <v>1</v>
      </c>
      <c r="L72" t="s">
        <v>153</v>
      </c>
      <c r="M72">
        <v>2.684360941485889E-3</v>
      </c>
      <c r="N72">
        <v>4.8855369135043181E-2</v>
      </c>
      <c r="O72" t="s">
        <v>158</v>
      </c>
      <c r="P72">
        <v>28</v>
      </c>
      <c r="Q72" t="str">
        <f t="shared" si="7"/>
        <v>Other28</v>
      </c>
    </row>
    <row r="73" spans="2:17" x14ac:dyDescent="0.2">
      <c r="B73">
        <v>132</v>
      </c>
      <c r="C73">
        <v>31.119</v>
      </c>
      <c r="D73">
        <v>1.0301</v>
      </c>
      <c r="F73" t="s">
        <v>84</v>
      </c>
      <c r="G73" t="s">
        <v>131</v>
      </c>
      <c r="I73" t="s">
        <v>141</v>
      </c>
      <c r="J73" t="s">
        <v>149</v>
      </c>
      <c r="K73">
        <v>1</v>
      </c>
      <c r="L73" t="s">
        <v>153</v>
      </c>
      <c r="M73">
        <v>6.0799476821121693E-3</v>
      </c>
      <c r="N73">
        <v>0.11065504781444151</v>
      </c>
      <c r="O73" t="s">
        <v>158</v>
      </c>
      <c r="P73">
        <v>10</v>
      </c>
      <c r="Q73" t="str">
        <f t="shared" si="7"/>
        <v>Other10</v>
      </c>
    </row>
    <row r="74" spans="2:17" x14ac:dyDescent="0.2">
      <c r="B74">
        <v>133</v>
      </c>
      <c r="C74">
        <v>31.155000000000001</v>
      </c>
      <c r="D74">
        <v>0.45550000000000002</v>
      </c>
      <c r="F74" t="s">
        <v>80</v>
      </c>
      <c r="G74" t="s">
        <v>128</v>
      </c>
      <c r="I74" t="s">
        <v>138</v>
      </c>
      <c r="J74" t="s">
        <v>149</v>
      </c>
      <c r="K74">
        <v>1</v>
      </c>
      <c r="L74" t="s">
        <v>153</v>
      </c>
      <c r="M74">
        <v>2.6884925436385719E-3</v>
      </c>
      <c r="N74">
        <v>4.8930564294222018E-2</v>
      </c>
      <c r="O74" t="s">
        <v>158</v>
      </c>
      <c r="P74">
        <v>28</v>
      </c>
      <c r="Q74" t="str">
        <f t="shared" si="7"/>
        <v>Other28</v>
      </c>
    </row>
    <row r="75" spans="2:17" x14ac:dyDescent="0.2">
      <c r="B75">
        <v>134</v>
      </c>
      <c r="C75">
        <v>31.231999999999999</v>
      </c>
      <c r="D75">
        <v>0.71199999999999997</v>
      </c>
      <c r="F75" t="s">
        <v>85</v>
      </c>
      <c r="G75" t="s">
        <v>132</v>
      </c>
      <c r="I75" t="s">
        <v>141</v>
      </c>
      <c r="J75" t="s">
        <v>149</v>
      </c>
      <c r="K75">
        <v>1</v>
      </c>
      <c r="L75" t="s">
        <v>153</v>
      </c>
      <c r="M75">
        <v>4.2024296181573289E-3</v>
      </c>
      <c r="N75">
        <v>7.6484219050463376E-2</v>
      </c>
      <c r="O75" t="s">
        <v>158</v>
      </c>
      <c r="P75">
        <v>11</v>
      </c>
      <c r="Q75" t="str">
        <f t="shared" si="7"/>
        <v>Other11</v>
      </c>
    </row>
    <row r="76" spans="2:17" x14ac:dyDescent="0.2">
      <c r="B76">
        <v>135</v>
      </c>
      <c r="C76">
        <v>31.341000000000001</v>
      </c>
      <c r="D76">
        <v>3.7235</v>
      </c>
      <c r="E76">
        <v>31.3413</v>
      </c>
      <c r="F76" t="s">
        <v>86</v>
      </c>
      <c r="G76" t="s">
        <v>116</v>
      </c>
      <c r="H76">
        <v>78.490315120000005</v>
      </c>
      <c r="J76" t="s">
        <v>146</v>
      </c>
      <c r="K76">
        <v>1</v>
      </c>
      <c r="L76" t="s">
        <v>153</v>
      </c>
      <c r="M76">
        <v>2.197717230787755E-2</v>
      </c>
      <c r="N76">
        <v>0.3999845360033713</v>
      </c>
      <c r="O76" t="s">
        <v>155</v>
      </c>
      <c r="P76">
        <v>16</v>
      </c>
      <c r="Q76" t="str">
        <f t="shared" si="7"/>
        <v>Branched Alkanes16</v>
      </c>
    </row>
    <row r="77" spans="2:17" x14ac:dyDescent="0.2">
      <c r="B77">
        <v>136</v>
      </c>
      <c r="C77">
        <v>31.414999999999999</v>
      </c>
      <c r="D77">
        <v>0.99580000000000002</v>
      </c>
      <c r="F77" t="s">
        <v>80</v>
      </c>
      <c r="G77" t="s">
        <v>128</v>
      </c>
      <c r="I77" t="s">
        <v>138</v>
      </c>
      <c r="J77" t="s">
        <v>149</v>
      </c>
      <c r="K77">
        <v>1</v>
      </c>
      <c r="L77" t="s">
        <v>153</v>
      </c>
      <c r="M77">
        <v>5.877499176630714E-3</v>
      </c>
      <c r="N77">
        <v>0.106970485014679</v>
      </c>
      <c r="O77" t="s">
        <v>158</v>
      </c>
      <c r="P77">
        <v>28</v>
      </c>
      <c r="Q77" t="str">
        <f t="shared" si="7"/>
        <v>Other28</v>
      </c>
    </row>
    <row r="78" spans="2:17" x14ac:dyDescent="0.2">
      <c r="B78">
        <v>137</v>
      </c>
      <c r="C78">
        <v>31.545000000000002</v>
      </c>
      <c r="D78">
        <v>0.41870000000000002</v>
      </c>
      <c r="F78" t="s">
        <v>85</v>
      </c>
      <c r="G78" t="s">
        <v>132</v>
      </c>
      <c r="I78" t="s">
        <v>144</v>
      </c>
      <c r="J78" t="s">
        <v>149</v>
      </c>
      <c r="K78">
        <v>1</v>
      </c>
      <c r="L78" t="s">
        <v>153</v>
      </c>
      <c r="M78">
        <v>2.47128831618325E-3</v>
      </c>
      <c r="N78">
        <v>4.4977447354535141E-2</v>
      </c>
      <c r="O78" t="s">
        <v>158</v>
      </c>
      <c r="P78">
        <v>11</v>
      </c>
      <c r="Q78" t="str">
        <f t="shared" si="7"/>
        <v>Other11</v>
      </c>
    </row>
    <row r="79" spans="2:17" x14ac:dyDescent="0.2">
      <c r="B79">
        <v>138</v>
      </c>
      <c r="C79">
        <v>31.599</v>
      </c>
      <c r="D79">
        <v>0.13450000000000001</v>
      </c>
      <c r="F79" t="s">
        <v>85</v>
      </c>
      <c r="G79" t="s">
        <v>132</v>
      </c>
      <c r="I79" t="s">
        <v>144</v>
      </c>
      <c r="J79" t="s">
        <v>149</v>
      </c>
      <c r="K79">
        <v>1</v>
      </c>
      <c r="L79" t="s">
        <v>153</v>
      </c>
      <c r="M79">
        <v>7.9385784219404597E-4</v>
      </c>
      <c r="N79">
        <v>1.4448212727931641E-2</v>
      </c>
      <c r="O79" t="s">
        <v>158</v>
      </c>
      <c r="P79">
        <v>11</v>
      </c>
      <c r="Q79" t="str">
        <f t="shared" si="7"/>
        <v>Other11</v>
      </c>
    </row>
    <row r="80" spans="2:17" x14ac:dyDescent="0.2">
      <c r="B80">
        <v>139</v>
      </c>
      <c r="C80">
        <v>31.643999999999998</v>
      </c>
      <c r="D80">
        <v>0.50129999999999997</v>
      </c>
      <c r="F80" t="s">
        <v>87</v>
      </c>
      <c r="G80" t="s">
        <v>133</v>
      </c>
      <c r="I80" t="s">
        <v>141</v>
      </c>
      <c r="J80" t="s">
        <v>149</v>
      </c>
      <c r="K80">
        <v>1</v>
      </c>
      <c r="L80" t="s">
        <v>153</v>
      </c>
      <c r="M80">
        <v>2.958817370199816E-3</v>
      </c>
      <c r="N80">
        <v>5.3850476137636639E-2</v>
      </c>
      <c r="O80" t="s">
        <v>158</v>
      </c>
      <c r="P80">
        <v>20</v>
      </c>
      <c r="Q80" t="str">
        <f t="shared" si="7"/>
        <v>Other20</v>
      </c>
    </row>
    <row r="81" spans="2:17" x14ac:dyDescent="0.2">
      <c r="B81">
        <v>140</v>
      </c>
      <c r="C81">
        <v>31.757999999999999</v>
      </c>
      <c r="D81">
        <v>0.94069999999999998</v>
      </c>
      <c r="F81" t="s">
        <v>80</v>
      </c>
      <c r="G81" t="s">
        <v>128</v>
      </c>
      <c r="I81" t="s">
        <v>142</v>
      </c>
      <c r="J81" t="s">
        <v>149</v>
      </c>
      <c r="K81">
        <v>1</v>
      </c>
      <c r="L81" t="s">
        <v>153</v>
      </c>
      <c r="M81">
        <v>5.5522830643266836E-3</v>
      </c>
      <c r="N81">
        <v>0.10105155177074571</v>
      </c>
      <c r="O81" t="s">
        <v>158</v>
      </c>
      <c r="P81">
        <v>28</v>
      </c>
      <c r="Q81" t="str">
        <f t="shared" si="7"/>
        <v>Other28</v>
      </c>
    </row>
    <row r="82" spans="2:17" x14ac:dyDescent="0.2">
      <c r="B82">
        <v>141</v>
      </c>
      <c r="C82">
        <v>31.806000000000001</v>
      </c>
      <c r="D82">
        <v>0.27</v>
      </c>
      <c r="F82" t="s">
        <v>88</v>
      </c>
      <c r="G82" t="s">
        <v>134</v>
      </c>
      <c r="I82" t="s">
        <v>143</v>
      </c>
      <c r="J82" t="s">
        <v>149</v>
      </c>
      <c r="K82">
        <v>1</v>
      </c>
      <c r="L82" t="s">
        <v>153</v>
      </c>
      <c r="M82">
        <v>1.593617973177639E-3</v>
      </c>
      <c r="N82">
        <v>2.9003847111833021E-2</v>
      </c>
      <c r="O82" t="s">
        <v>158</v>
      </c>
      <c r="P82">
        <v>17</v>
      </c>
      <c r="Q82" t="str">
        <f t="shared" si="7"/>
        <v>Other17</v>
      </c>
    </row>
    <row r="83" spans="2:17" x14ac:dyDescent="0.2">
      <c r="B83">
        <v>142</v>
      </c>
      <c r="C83">
        <v>31.852</v>
      </c>
      <c r="D83">
        <v>0.40279999999999999</v>
      </c>
      <c r="F83" t="s">
        <v>88</v>
      </c>
      <c r="G83" t="s">
        <v>134</v>
      </c>
      <c r="I83" t="s">
        <v>143</v>
      </c>
      <c r="J83" t="s">
        <v>149</v>
      </c>
      <c r="K83">
        <v>1</v>
      </c>
      <c r="L83" t="s">
        <v>153</v>
      </c>
      <c r="M83">
        <v>2.377441924429455E-3</v>
      </c>
      <c r="N83">
        <v>4.3269443024616078E-2</v>
      </c>
      <c r="O83" t="s">
        <v>158</v>
      </c>
      <c r="P83">
        <v>17</v>
      </c>
      <c r="Q83" t="str">
        <f t="shared" si="7"/>
        <v>Other17</v>
      </c>
    </row>
    <row r="84" spans="2:17" x14ac:dyDescent="0.2">
      <c r="B84">
        <v>143</v>
      </c>
      <c r="C84">
        <v>31.901</v>
      </c>
      <c r="D84">
        <v>0.64119999999999999</v>
      </c>
      <c r="F84" t="s">
        <v>80</v>
      </c>
      <c r="G84" t="s">
        <v>128</v>
      </c>
      <c r="I84" t="s">
        <v>143</v>
      </c>
      <c r="J84" t="s">
        <v>149</v>
      </c>
      <c r="K84">
        <v>1</v>
      </c>
      <c r="L84" t="s">
        <v>153</v>
      </c>
      <c r="M84">
        <v>3.7845475718574148E-3</v>
      </c>
      <c r="N84">
        <v>6.8878765807804943E-2</v>
      </c>
      <c r="O84" t="s">
        <v>158</v>
      </c>
      <c r="P84">
        <v>28</v>
      </c>
      <c r="Q84" t="str">
        <f t="shared" si="7"/>
        <v>Other28</v>
      </c>
    </row>
    <row r="85" spans="2:17" x14ac:dyDescent="0.2">
      <c r="B85">
        <v>144</v>
      </c>
      <c r="C85">
        <v>32.015999999999998</v>
      </c>
      <c r="D85">
        <v>1.4410000000000001</v>
      </c>
      <c r="F85" t="s">
        <v>80</v>
      </c>
      <c r="G85" t="s">
        <v>128</v>
      </c>
      <c r="I85" t="s">
        <v>144</v>
      </c>
      <c r="J85" t="s">
        <v>149</v>
      </c>
      <c r="K85">
        <v>1</v>
      </c>
      <c r="L85" t="s">
        <v>153</v>
      </c>
      <c r="M85">
        <v>8.505198145736954E-3</v>
      </c>
      <c r="N85">
        <v>0.15479460625241259</v>
      </c>
      <c r="O85" t="s">
        <v>158</v>
      </c>
      <c r="P85">
        <v>28</v>
      </c>
      <c r="Q85" t="str">
        <f t="shared" si="7"/>
        <v>Other28</v>
      </c>
    </row>
    <row r="86" spans="2:17" x14ac:dyDescent="0.2">
      <c r="B86">
        <v>145</v>
      </c>
      <c r="C86">
        <v>32.090000000000003</v>
      </c>
      <c r="D86">
        <v>0.30120000000000002</v>
      </c>
      <c r="E86">
        <v>32.0901</v>
      </c>
      <c r="F86" t="s">
        <v>80</v>
      </c>
      <c r="G86" t="s">
        <v>128</v>
      </c>
      <c r="I86" t="s">
        <v>144</v>
      </c>
      <c r="J86" t="s">
        <v>149</v>
      </c>
      <c r="K86">
        <v>1</v>
      </c>
      <c r="L86" t="s">
        <v>153</v>
      </c>
      <c r="M86">
        <v>1.777769383411499E-3</v>
      </c>
      <c r="N86">
        <v>3.2355402778089293E-2</v>
      </c>
      <c r="O86" t="s">
        <v>158</v>
      </c>
      <c r="P86">
        <v>28</v>
      </c>
      <c r="Q86" t="str">
        <f t="shared" si="7"/>
        <v>Other28</v>
      </c>
    </row>
    <row r="87" spans="2:17" x14ac:dyDescent="0.2">
      <c r="B87">
        <v>146</v>
      </c>
      <c r="C87">
        <v>32.246000000000002</v>
      </c>
      <c r="D87">
        <v>2.9678</v>
      </c>
      <c r="E87">
        <v>32.2453</v>
      </c>
      <c r="F87" t="s">
        <v>89</v>
      </c>
      <c r="G87" t="s">
        <v>109</v>
      </c>
      <c r="H87">
        <v>73.344455049999993</v>
      </c>
      <c r="I87" t="s">
        <v>139</v>
      </c>
      <c r="J87" t="s">
        <v>146</v>
      </c>
      <c r="K87">
        <v>1</v>
      </c>
      <c r="L87" t="s">
        <v>151</v>
      </c>
      <c r="M87">
        <v>1.7516812669617021E-2</v>
      </c>
      <c r="N87">
        <v>0.31880599058702991</v>
      </c>
      <c r="O87" t="s">
        <v>155</v>
      </c>
      <c r="P87">
        <v>13</v>
      </c>
      <c r="Q87" t="str">
        <f t="shared" si="7"/>
        <v>Branched Alkanes13</v>
      </c>
    </row>
    <row r="88" spans="2:17" x14ac:dyDescent="0.2">
      <c r="B88">
        <v>147</v>
      </c>
      <c r="C88">
        <v>32.332000000000001</v>
      </c>
      <c r="D88">
        <v>0.61719999999999997</v>
      </c>
      <c r="F88" t="s">
        <v>80</v>
      </c>
      <c r="G88" t="s">
        <v>128</v>
      </c>
      <c r="I88" t="s">
        <v>141</v>
      </c>
      <c r="J88" t="s">
        <v>149</v>
      </c>
      <c r="K88">
        <v>1</v>
      </c>
      <c r="L88" t="s">
        <v>153</v>
      </c>
      <c r="M88">
        <v>3.6428926409082909E-3</v>
      </c>
      <c r="N88">
        <v>6.6300646064530885E-2</v>
      </c>
      <c r="O88" t="s">
        <v>158</v>
      </c>
      <c r="P88">
        <v>28</v>
      </c>
      <c r="Q88" t="str">
        <f t="shared" si="7"/>
        <v>Other28</v>
      </c>
    </row>
    <row r="89" spans="2:17" x14ac:dyDescent="0.2">
      <c r="B89">
        <v>148</v>
      </c>
      <c r="C89">
        <v>32.491999999999997</v>
      </c>
      <c r="D89">
        <v>7.3053999999999997</v>
      </c>
      <c r="E89">
        <v>32.490400000000001</v>
      </c>
      <c r="F89" t="s">
        <v>65</v>
      </c>
      <c r="G89" t="s">
        <v>114</v>
      </c>
      <c r="H89">
        <v>67.404410040000002</v>
      </c>
      <c r="I89" t="s">
        <v>139</v>
      </c>
      <c r="J89" t="s">
        <v>149</v>
      </c>
      <c r="K89">
        <v>1</v>
      </c>
      <c r="L89" t="s">
        <v>153</v>
      </c>
      <c r="M89">
        <v>4.3118580523155273E-2</v>
      </c>
      <c r="N89">
        <v>0.78475816552142585</v>
      </c>
      <c r="O89" t="s">
        <v>158</v>
      </c>
      <c r="P89">
        <v>15</v>
      </c>
      <c r="Q89" t="str">
        <f t="shared" si="7"/>
        <v>Other15</v>
      </c>
    </row>
    <row r="90" spans="2:17" x14ac:dyDescent="0.2">
      <c r="B90">
        <v>149</v>
      </c>
      <c r="C90">
        <v>32.582999999999998</v>
      </c>
      <c r="D90">
        <v>0.58879999999999999</v>
      </c>
      <c r="F90" t="s">
        <v>80</v>
      </c>
      <c r="G90" t="s">
        <v>128</v>
      </c>
      <c r="I90" t="s">
        <v>142</v>
      </c>
      <c r="J90" t="s">
        <v>149</v>
      </c>
      <c r="K90">
        <v>1</v>
      </c>
      <c r="L90" t="s">
        <v>153</v>
      </c>
      <c r="M90">
        <v>3.4752676392851619E-3</v>
      </c>
      <c r="N90">
        <v>6.3249871034989941E-2</v>
      </c>
      <c r="O90" t="s">
        <v>158</v>
      </c>
      <c r="P90">
        <v>28</v>
      </c>
      <c r="Q90" t="str">
        <f t="shared" si="7"/>
        <v>Other28</v>
      </c>
    </row>
    <row r="91" spans="2:17" x14ac:dyDescent="0.2">
      <c r="B91">
        <v>151</v>
      </c>
      <c r="C91">
        <v>32.823999999999998</v>
      </c>
      <c r="D91">
        <v>0.58130000000000004</v>
      </c>
      <c r="E91">
        <v>32.816600000000001</v>
      </c>
      <c r="F91" t="s">
        <v>80</v>
      </c>
      <c r="G91" t="s">
        <v>128</v>
      </c>
      <c r="H91">
        <v>57.152152190000002</v>
      </c>
      <c r="I91" t="s">
        <v>139</v>
      </c>
      <c r="J91" t="s">
        <v>149</v>
      </c>
      <c r="K91">
        <v>1</v>
      </c>
      <c r="L91" t="s">
        <v>153</v>
      </c>
      <c r="M91">
        <v>3.431000473363561E-3</v>
      </c>
      <c r="N91">
        <v>6.2444208615216809E-2</v>
      </c>
      <c r="O91" t="s">
        <v>158</v>
      </c>
      <c r="P91">
        <v>28</v>
      </c>
      <c r="Q91" t="str">
        <f t="shared" si="7"/>
        <v>Other28</v>
      </c>
    </row>
    <row r="92" spans="2:17" x14ac:dyDescent="0.2">
      <c r="B92">
        <v>152</v>
      </c>
      <c r="C92">
        <v>32.972000000000001</v>
      </c>
      <c r="D92">
        <v>1.2327999999999999</v>
      </c>
      <c r="F92" t="s">
        <v>80</v>
      </c>
      <c r="G92" t="s">
        <v>128</v>
      </c>
      <c r="I92" t="s">
        <v>142</v>
      </c>
      <c r="J92" t="s">
        <v>149</v>
      </c>
      <c r="K92">
        <v>1</v>
      </c>
      <c r="L92" t="s">
        <v>153</v>
      </c>
      <c r="M92">
        <v>7.2763416197533072E-3</v>
      </c>
      <c r="N92">
        <v>0.1324294174795102</v>
      </c>
      <c r="O92" t="s">
        <v>158</v>
      </c>
      <c r="P92">
        <v>28</v>
      </c>
      <c r="Q92" t="str">
        <f t="shared" si="7"/>
        <v>Other28</v>
      </c>
    </row>
    <row r="93" spans="2:17" x14ac:dyDescent="0.2">
      <c r="B93">
        <v>153</v>
      </c>
      <c r="C93">
        <v>33.054000000000002</v>
      </c>
      <c r="D93">
        <v>0.55230000000000001</v>
      </c>
      <c r="F93" t="s">
        <v>80</v>
      </c>
      <c r="G93" t="s">
        <v>128</v>
      </c>
      <c r="I93" t="s">
        <v>144</v>
      </c>
      <c r="J93" t="s">
        <v>149</v>
      </c>
      <c r="K93">
        <v>1</v>
      </c>
      <c r="L93" t="s">
        <v>153</v>
      </c>
      <c r="M93">
        <v>3.2598340984667032E-3</v>
      </c>
      <c r="N93">
        <v>5.9328980592094002E-2</v>
      </c>
      <c r="O93" t="s">
        <v>158</v>
      </c>
      <c r="P93">
        <v>28</v>
      </c>
      <c r="Q93" t="str">
        <f t="shared" si="7"/>
        <v>Other28</v>
      </c>
    </row>
    <row r="94" spans="2:17" x14ac:dyDescent="0.2">
      <c r="B94">
        <v>154</v>
      </c>
      <c r="C94">
        <v>33.17</v>
      </c>
      <c r="D94">
        <v>0.76970000000000005</v>
      </c>
      <c r="F94" t="s">
        <v>80</v>
      </c>
      <c r="G94" t="s">
        <v>128</v>
      </c>
      <c r="I94" t="s">
        <v>142</v>
      </c>
      <c r="J94" t="s">
        <v>149</v>
      </c>
      <c r="K94">
        <v>1</v>
      </c>
      <c r="L94" t="s">
        <v>153</v>
      </c>
      <c r="M94">
        <v>4.5429916813141801E-3</v>
      </c>
      <c r="N94">
        <v>8.2682448599918079E-2</v>
      </c>
      <c r="O94" t="s">
        <v>158</v>
      </c>
      <c r="P94">
        <v>28</v>
      </c>
      <c r="Q94" t="str">
        <f t="shared" si="7"/>
        <v>Other28</v>
      </c>
    </row>
    <row r="95" spans="2:17" x14ac:dyDescent="0.2">
      <c r="B95">
        <v>155</v>
      </c>
      <c r="C95">
        <v>33.290999999999997</v>
      </c>
      <c r="D95">
        <v>3.5253000000000001</v>
      </c>
      <c r="E95">
        <v>33.290199999999999</v>
      </c>
      <c r="F95" t="s">
        <v>67</v>
      </c>
      <c r="G95" t="s">
        <v>116</v>
      </c>
      <c r="H95">
        <v>59.644468680000003</v>
      </c>
      <c r="J95" t="s">
        <v>147</v>
      </c>
      <c r="K95">
        <v>1</v>
      </c>
      <c r="L95" t="s">
        <v>151</v>
      </c>
      <c r="M95">
        <v>2.0807338669789371E-2</v>
      </c>
      <c r="N95">
        <v>0.37869356379016661</v>
      </c>
      <c r="O95" t="s">
        <v>156</v>
      </c>
      <c r="P95">
        <v>16</v>
      </c>
      <c r="Q95" t="str">
        <f t="shared" si="7"/>
        <v>Linear Alkanes16</v>
      </c>
    </row>
    <row r="96" spans="2:17" x14ac:dyDescent="0.2">
      <c r="B96">
        <v>156</v>
      </c>
      <c r="C96">
        <v>33.405999999999999</v>
      </c>
      <c r="D96">
        <v>1.2585</v>
      </c>
      <c r="F96" t="s">
        <v>80</v>
      </c>
      <c r="G96" t="s">
        <v>128</v>
      </c>
      <c r="I96" t="s">
        <v>143</v>
      </c>
      <c r="J96" t="s">
        <v>149</v>
      </c>
      <c r="K96">
        <v>1</v>
      </c>
      <c r="L96" t="s">
        <v>153</v>
      </c>
      <c r="M96">
        <v>7.4280304416446596E-3</v>
      </c>
      <c r="N96">
        <v>0.1351901540379328</v>
      </c>
      <c r="O96" t="s">
        <v>158</v>
      </c>
      <c r="P96">
        <v>28</v>
      </c>
      <c r="Q96" t="str">
        <f t="shared" si="7"/>
        <v>Other28</v>
      </c>
    </row>
    <row r="97" spans="2:17" x14ac:dyDescent="0.2">
      <c r="B97">
        <v>158</v>
      </c>
      <c r="C97">
        <v>33.802999999999997</v>
      </c>
      <c r="D97">
        <v>1.0754999999999999</v>
      </c>
      <c r="F97" t="s">
        <v>80</v>
      </c>
      <c r="G97" t="s">
        <v>128</v>
      </c>
      <c r="I97" t="s">
        <v>144</v>
      </c>
      <c r="J97" t="s">
        <v>149</v>
      </c>
      <c r="K97">
        <v>1</v>
      </c>
      <c r="L97" t="s">
        <v>153</v>
      </c>
      <c r="M97">
        <v>6.3479115931575937E-3</v>
      </c>
      <c r="N97">
        <v>0.1155319909954682</v>
      </c>
      <c r="O97" t="s">
        <v>158</v>
      </c>
      <c r="P97">
        <v>28</v>
      </c>
      <c r="Q97" t="str">
        <f t="shared" si="7"/>
        <v>Other28</v>
      </c>
    </row>
    <row r="98" spans="2:17" x14ac:dyDescent="0.2">
      <c r="B98">
        <v>159</v>
      </c>
      <c r="C98">
        <v>33.871000000000002</v>
      </c>
      <c r="D98">
        <v>0.85029999999999994</v>
      </c>
      <c r="F98" t="s">
        <v>80</v>
      </c>
      <c r="G98" t="s">
        <v>128</v>
      </c>
      <c r="I98" t="s">
        <v>142</v>
      </c>
      <c r="J98" t="s">
        <v>149</v>
      </c>
      <c r="K98">
        <v>1</v>
      </c>
      <c r="L98" t="s">
        <v>153</v>
      </c>
      <c r="M98">
        <v>5.0187161577516523E-3</v>
      </c>
      <c r="N98">
        <v>9.1340634071080062E-2</v>
      </c>
      <c r="O98" t="s">
        <v>158</v>
      </c>
      <c r="P98">
        <v>28</v>
      </c>
      <c r="Q98" t="str">
        <f t="shared" si="7"/>
        <v>Other28</v>
      </c>
    </row>
    <row r="99" spans="2:17" x14ac:dyDescent="0.2">
      <c r="B99">
        <v>160</v>
      </c>
      <c r="C99">
        <v>34.018999999999998</v>
      </c>
      <c r="D99">
        <v>1.1325000000000001</v>
      </c>
      <c r="F99" t="s">
        <v>80</v>
      </c>
      <c r="G99" t="s">
        <v>128</v>
      </c>
      <c r="I99" t="s">
        <v>144</v>
      </c>
      <c r="J99" t="s">
        <v>149</v>
      </c>
      <c r="K99">
        <v>1</v>
      </c>
      <c r="L99" t="s">
        <v>153</v>
      </c>
      <c r="M99">
        <v>6.684342054161763E-3</v>
      </c>
      <c r="N99">
        <v>0.1216550253857441</v>
      </c>
      <c r="O99" t="s">
        <v>158</v>
      </c>
      <c r="P99">
        <v>28</v>
      </c>
      <c r="Q99" t="str">
        <f t="shared" si="7"/>
        <v>Other28</v>
      </c>
    </row>
    <row r="100" spans="2:17" x14ac:dyDescent="0.2">
      <c r="B100">
        <v>161</v>
      </c>
      <c r="C100">
        <v>34.253</v>
      </c>
      <c r="D100">
        <v>2.3199000000000001</v>
      </c>
      <c r="F100" t="s">
        <v>80</v>
      </c>
      <c r="G100" t="s">
        <v>128</v>
      </c>
      <c r="I100" t="s">
        <v>141</v>
      </c>
      <c r="J100" t="s">
        <v>149</v>
      </c>
      <c r="K100">
        <v>1</v>
      </c>
      <c r="L100" t="s">
        <v>153</v>
      </c>
      <c r="M100">
        <v>1.369271976286964E-2</v>
      </c>
      <c r="N100">
        <v>0.24920749968422751</v>
      </c>
      <c r="O100" t="s">
        <v>158</v>
      </c>
      <c r="P100">
        <v>28</v>
      </c>
      <c r="Q100" t="str">
        <f t="shared" si="7"/>
        <v>Other28</v>
      </c>
    </row>
    <row r="101" spans="2:17" x14ac:dyDescent="0.2">
      <c r="B101">
        <v>162</v>
      </c>
      <c r="C101">
        <v>34.380000000000003</v>
      </c>
      <c r="D101">
        <v>0.4738</v>
      </c>
      <c r="F101" t="s">
        <v>80</v>
      </c>
      <c r="G101" t="s">
        <v>128</v>
      </c>
      <c r="I101" t="s">
        <v>144</v>
      </c>
      <c r="J101" t="s">
        <v>149</v>
      </c>
      <c r="K101">
        <v>1</v>
      </c>
      <c r="L101" t="s">
        <v>153</v>
      </c>
      <c r="M101">
        <v>2.7965044284872791E-3</v>
      </c>
      <c r="N101">
        <v>5.0896380598468467E-2</v>
      </c>
      <c r="O101" t="s">
        <v>158</v>
      </c>
      <c r="P101">
        <v>28</v>
      </c>
      <c r="Q101" t="str">
        <f t="shared" si="7"/>
        <v>Other28</v>
      </c>
    </row>
    <row r="102" spans="2:17" x14ac:dyDescent="0.2">
      <c r="B102">
        <v>163</v>
      </c>
      <c r="C102">
        <v>34.512</v>
      </c>
      <c r="D102">
        <v>2.6711999999999998</v>
      </c>
      <c r="E102">
        <v>34.518999999999998</v>
      </c>
      <c r="F102" t="s">
        <v>90</v>
      </c>
      <c r="G102" t="s">
        <v>135</v>
      </c>
      <c r="H102">
        <v>53.222164100000001</v>
      </c>
      <c r="I102" t="s">
        <v>139</v>
      </c>
      <c r="J102" t="s">
        <v>149</v>
      </c>
      <c r="K102">
        <v>1</v>
      </c>
      <c r="L102" t="s">
        <v>153</v>
      </c>
      <c r="M102">
        <v>1.5766193814637439E-2</v>
      </c>
      <c r="N102">
        <v>0.28694472742640142</v>
      </c>
      <c r="O102" t="s">
        <v>158</v>
      </c>
      <c r="P102">
        <v>11</v>
      </c>
      <c r="Q102" t="str">
        <f t="shared" si="7"/>
        <v>Other11</v>
      </c>
    </row>
    <row r="103" spans="2:17" x14ac:dyDescent="0.2">
      <c r="B103">
        <v>165</v>
      </c>
      <c r="C103">
        <v>34.890999999999998</v>
      </c>
      <c r="D103">
        <v>6.8540000000000001</v>
      </c>
      <c r="E103">
        <v>34.885300000000001</v>
      </c>
      <c r="F103" t="s">
        <v>91</v>
      </c>
      <c r="G103" t="s">
        <v>136</v>
      </c>
      <c r="H103">
        <v>56.939003870000001</v>
      </c>
      <c r="I103" t="s">
        <v>139</v>
      </c>
      <c r="J103" t="s">
        <v>149</v>
      </c>
      <c r="K103">
        <v>1</v>
      </c>
      <c r="L103" t="s">
        <v>153</v>
      </c>
      <c r="M103">
        <v>4.0454287363553838E-2</v>
      </c>
      <c r="N103">
        <v>0.73626803001667984</v>
      </c>
      <c r="O103" t="s">
        <v>158</v>
      </c>
      <c r="P103">
        <v>12</v>
      </c>
      <c r="Q103" t="str">
        <f t="shared" si="7"/>
        <v>Other12</v>
      </c>
    </row>
    <row r="104" spans="2:17" x14ac:dyDescent="0.2">
      <c r="B104">
        <v>166</v>
      </c>
      <c r="C104">
        <v>34.973999999999997</v>
      </c>
      <c r="D104">
        <v>0.44030000000000002</v>
      </c>
      <c r="F104" t="s">
        <v>85</v>
      </c>
      <c r="G104" t="s">
        <v>132</v>
      </c>
      <c r="I104" t="s">
        <v>141</v>
      </c>
      <c r="J104" t="s">
        <v>149</v>
      </c>
      <c r="K104">
        <v>1</v>
      </c>
      <c r="L104" t="s">
        <v>153</v>
      </c>
      <c r="M104">
        <v>2.598777754037461E-3</v>
      </c>
      <c r="N104">
        <v>4.7297755123481777E-2</v>
      </c>
      <c r="O104" t="s">
        <v>158</v>
      </c>
      <c r="P104">
        <v>11</v>
      </c>
      <c r="Q104" t="str">
        <f t="shared" si="7"/>
        <v>Other11</v>
      </c>
    </row>
    <row r="105" spans="2:17" x14ac:dyDescent="0.2">
      <c r="B105">
        <v>179</v>
      </c>
      <c r="C105">
        <v>38.274000000000001</v>
      </c>
      <c r="D105">
        <v>6.7309999999999999</v>
      </c>
      <c r="E105">
        <v>38.267699999999998</v>
      </c>
      <c r="F105" t="s">
        <v>92</v>
      </c>
      <c r="G105" t="s">
        <v>137</v>
      </c>
      <c r="H105">
        <v>61.613142799999999</v>
      </c>
      <c r="I105" t="s">
        <v>139</v>
      </c>
      <c r="J105" t="s">
        <v>149</v>
      </c>
      <c r="K105">
        <v>1</v>
      </c>
      <c r="L105" t="s">
        <v>153</v>
      </c>
      <c r="M105">
        <v>3.9728305842439568E-2</v>
      </c>
      <c r="N105">
        <v>0.72305516633240019</v>
      </c>
      <c r="O105" t="s">
        <v>158</v>
      </c>
      <c r="P105">
        <v>12</v>
      </c>
      <c r="Q105" t="str">
        <f t="shared" si="7"/>
        <v>Other12</v>
      </c>
    </row>
    <row r="106" spans="2:17" x14ac:dyDescent="0.2">
      <c r="B106">
        <v>182</v>
      </c>
      <c r="C106">
        <v>39.784999999999997</v>
      </c>
      <c r="D106">
        <v>2.3734999999999999</v>
      </c>
      <c r="E106">
        <v>39.791200000000003</v>
      </c>
      <c r="F106" t="s">
        <v>83</v>
      </c>
      <c r="I106" t="s">
        <v>139</v>
      </c>
      <c r="K106">
        <v>1</v>
      </c>
      <c r="L106" t="s">
        <v>153</v>
      </c>
      <c r="Q106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 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N Hancock</cp:lastModifiedBy>
  <dcterms:created xsi:type="dcterms:W3CDTF">2024-01-03T23:03:51Z</dcterms:created>
  <dcterms:modified xsi:type="dcterms:W3CDTF">2024-01-30T19:35:15Z</dcterms:modified>
</cp:coreProperties>
</file>