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/>
  </bookViews>
  <sheets>
    <sheet name="月度绩效合约表" sheetId="1" r:id="rId1"/>
    <sheet name="下一月度绩效协议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<sst xmlns="http://schemas.openxmlformats.org/spreadsheetml/2006/main" count="148" uniqueCount="88">
  <si>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月度绩效合约表</t>
  </si>
  <si>
    <t>被考核人姓名：李子恒</t>
  </si>
  <si>
    <t>被考核人所属部门名称：信息部</t>
  </si>
  <si>
    <t>被考核人岗位：信息部开发岗</t>
  </si>
  <si>
    <t>考核评价时间：2025.7.1</t>
  </si>
  <si>
    <t>直接上级</t>
  </si>
  <si>
    <t>直接上级岗位名称：信息部工程师</t>
  </si>
  <si>
    <t>直接上级姓名：</t>
  </si>
  <si>
    <t>考核期间</t>
  </si>
  <si>
    <t>至</t>
  </si>
  <si>
    <t>指标
类别</t>
  </si>
  <si>
    <t>指标
名称</t>
  </si>
  <si>
    <t>指标含义或公式</t>
  </si>
  <si>
    <t>得分区间</t>
  </si>
  <si>
    <t>考核标准说明</t>
  </si>
  <si>
    <t>完成情况</t>
  </si>
  <si>
    <t>得分</t>
  </si>
  <si>
    <t>指标
权重</t>
  </si>
  <si>
    <t>信息
来源</t>
  </si>
  <si>
    <t>考核
周期</t>
  </si>
  <si>
    <t>考评人</t>
  </si>
  <si>
    <t>加权
得分</t>
  </si>
  <si>
    <t>关键业绩指标（KPI）指标</t>
  </si>
  <si>
    <t>项目类</t>
  </si>
  <si>
    <t>1.商城小程序端开发和完善。
2.商城系统管理端开发和完善。
3.商城系统测试。
4.前端框架开发。
5.封装hook通用组件。</t>
  </si>
  <si>
    <t>90－100</t>
  </si>
  <si>
    <t>“商城小程序端开发和完善”：功能完善，核心流程操作流畅。</t>
  </si>
  <si>
    <t>商城小程序端与管理后台的整体开发任务均已完成，技术架构合理，前后端功能完善，各项功能均可正常使用。</t>
  </si>
  <si>
    <t>问题档案、系统代码、服务器、系统实际使用情况</t>
  </si>
  <si>
    <t>自然月</t>
  </si>
  <si>
    <t>安康</t>
  </si>
  <si>
    <t>80－89</t>
  </si>
  <si>
    <t>“商城系统管理端开发和完善”：功能正常使用，接口稳定无误。</t>
  </si>
  <si>
    <t>70－79</t>
  </si>
  <si>
    <t>“商城系统测试”：架构稳定，修复细小bug，更加完善。</t>
  </si>
  <si>
    <t>60－69</t>
  </si>
  <si>
    <t>“前端框架开发”：功能完善，满足后台操作需求。</t>
  </si>
  <si>
    <t>60分以下</t>
  </si>
  <si>
    <t>“封装hook通用组件”：功能优化，有效提升开发效率。</t>
  </si>
  <si>
    <t>维护类</t>
  </si>
  <si>
    <t>1、GS系统维护；
2、元数创纪云自定义报表；
3、生鲜仓蔬东坡系统维护；
4、常温仓WMS系统维护；
5、OA维护；
6、钉钉维护；
7、综合楼、滨水办公楼、展馆办公电脑、打印机、网络、电话等维护。</t>
  </si>
  <si>
    <t>日常及临时工作完成度（完成度、及时性、完成质量）--根据各人情况填入（月末制定）</t>
  </si>
  <si>
    <t>GS系统、OA系统、钉钉、桌面运维等日常维护问题处理完毕。</t>
  </si>
  <si>
    <t>日常工作</t>
  </si>
  <si>
    <t>部门协同</t>
  </si>
  <si>
    <t>在部门协作中，遵守公司制度和规定情况，诚实守信。配合我部门工作的效率，是否能在规定时间之内完成我部门要求配合的工作。提供的配合与服务是否符合基本标准，工作中有无差错，配合我部门工作的质量情况。配合与服务是否周到，是否存在敷衍、推诿现象，与我部门间关系是否融洽。是否从公司大局出发，积极与我部门沟通协调；是否主动提供我部门所需要的相关工作信息。</t>
  </si>
  <si>
    <t>“遵守公司制度、主动沟通、积极协调”：好、满意</t>
  </si>
  <si>
    <t>严格遵守企业文化与规章制度</t>
  </si>
  <si>
    <t>“遵守公司制度、主动沟通、积极协调”：比较好、比较满意</t>
  </si>
  <si>
    <t>“遵守公司制度、主动沟通、积极协调”：基本满意、基本符合标准或要求、工作合格</t>
  </si>
  <si>
    <t>“遵守公司制度、主动沟通、积极协调”：不满意、较差</t>
  </si>
  <si>
    <t>“遵守公司制度、主动沟通、积极协调”：重大缺欠或明显差错</t>
  </si>
  <si>
    <t>扣分项</t>
  </si>
  <si>
    <t>本月工作中的失误及没有按要求完成部门交办的任务</t>
  </si>
  <si>
    <t>-5/次</t>
  </si>
  <si>
    <t>工作中推诿、敷衍的</t>
  </si>
  <si>
    <t>不主动沟通导致工作延误的</t>
  </si>
  <si>
    <t>-10/次</t>
  </si>
  <si>
    <t>不服从工作安排</t>
  </si>
  <si>
    <t>-0.5/次</t>
  </si>
  <si>
    <t>日报不按时提交的（日志截至当日24点）；无特殊原因超时补卡</t>
  </si>
  <si>
    <t>因个人原因造成工作延误或给公司或部门造成损失的</t>
  </si>
  <si>
    <t xml:space="preserve">业绩指标权重：100                                               </t>
  </si>
  <si>
    <t>得分小计</t>
  </si>
  <si>
    <t>流程创新与主动服务</t>
  </si>
  <si>
    <t>提交可行性建议，并与相关业务部门进行沟通取得反馈的；
对业务部门进行主动性服务或举行培训取得良好反馈的。</t>
  </si>
  <si>
    <t>学习naive ui框架开发理念</t>
  </si>
  <si>
    <t>前端项目</t>
  </si>
  <si>
    <t>否决性指标</t>
  </si>
  <si>
    <t>出现廉洁问题及泄露公司机密等以及总经理办公会认定的其他情形</t>
  </si>
  <si>
    <t xml:space="preserve">总分：                                               </t>
  </si>
  <si>
    <t>绩效合约确认</t>
  </si>
  <si>
    <t>签字日期</t>
  </si>
  <si>
    <t>考核评价确认</t>
  </si>
  <si>
    <t>确认时间</t>
  </si>
  <si>
    <t>考核人确认并签字：</t>
  </si>
  <si>
    <t>考核人评语及签字：</t>
  </si>
  <si>
    <t>被考核人确认并签字：</t>
  </si>
  <si>
    <t>被考核人意见及签字：</t>
  </si>
  <si>
    <t>下一月度绩效考核制定</t>
  </si>
  <si>
    <t>指标名称</t>
  </si>
  <si>
    <t>1.开放接口平台，电商推单。
2.屠宰系统项目推进。
3.WMS问题处理，操作手册整理。
4.饭卡余额管理系统功能优化。</t>
  </si>
  <si>
    <t>“饭卡余额管理系统功能开发”：开发导出功能。</t>
  </si>
  <si>
    <t>方案清单</t>
  </si>
  <si>
    <t>“屠宰系统项目推进”：催促供应部确定供应商，完成合同等相关文件签订。完成相关文档整理。</t>
  </si>
  <si>
    <t>“开放接口平台，电商推单”：待推送订单获取、数据组装功能完成。</t>
  </si>
  <si>
    <t>“开放接口平台，电商推单”：组合商品、基础数据绑定GS数据功能完成。</t>
  </si>
  <si>
    <t>“WMS问题统处理，操作手册整理”：每日问题处理完成，操作手册整理完成。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</si>
</sst>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 "/>
  </numFmts>
  <fonts count="32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Helvetica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Helvetica"/>
      <charset val="134"/>
    </font>
    <font>
      <sz val="9"/>
      <color indexed="8"/>
      <name val="宋体"/>
      <charset val="134"/>
    </font>
    <font>
      <b/>
      <sz val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11" applyNumberFormat="0" applyAlignment="0" applyProtection="0">
      <alignment vertical="center"/>
    </xf>
    <xf numFmtId="0" fontId="22" fillId="4" borderId="12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/>
    <xf numFmtId="176" fontId="8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1" fillId="0" borderId="0" xfId="49" applyFont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49" fontId="1" fillId="0" borderId="1" xfId="49" applyNumberFormat="1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center" wrapText="1"/>
    </xf>
    <xf numFmtId="49" fontId="2" fillId="0" borderId="1" xfId="49" applyNumberFormat="1" applyFont="1" applyBorder="1" applyAlignment="1">
      <alignment horizontal="center" vertical="center" wrapText="1"/>
    </xf>
    <xf numFmtId="176" fontId="3" fillId="0" borderId="1" xfId="51" applyFont="1" applyFill="1" applyBorder="1" applyAlignment="1">
      <alignment vertical="center" wrapText="1"/>
    </xf>
    <xf numFmtId="49" fontId="2" fillId="0" borderId="1" xfId="51" applyNumberFormat="1" applyFont="1" applyFill="1" applyBorder="1" applyAlignment="1">
      <alignment horizontal="left" vertical="center" wrapText="1"/>
    </xf>
    <xf numFmtId="9" fontId="2" fillId="0" borderId="1" xfId="49" applyNumberFormat="1" applyFont="1" applyBorder="1" applyAlignment="1">
      <alignment horizontal="center" vertical="center" wrapText="1"/>
    </xf>
    <xf numFmtId="176" fontId="2" fillId="0" borderId="1" xfId="51" applyFont="1" applyFill="1" applyBorder="1" applyAlignment="1">
      <alignment horizontal="left" vertical="center" wrapText="1"/>
    </xf>
    <xf numFmtId="177" fontId="1" fillId="0" borderId="0" xfId="49" applyNumberFormat="1" applyFont="1" applyAlignment="1">
      <alignment vertical="center" wrapText="1"/>
    </xf>
    <xf numFmtId="177" fontId="2" fillId="0" borderId="1" xfId="49" applyNumberFormat="1" applyFont="1" applyBorder="1" applyAlignment="1">
      <alignment horizontal="center" vertical="center"/>
    </xf>
    <xf numFmtId="0" fontId="4" fillId="0" borderId="0" xfId="49" applyFont="1" applyAlignment="1">
      <alignment vertical="center" wrapText="1"/>
    </xf>
    <xf numFmtId="0" fontId="5" fillId="0" borderId="0" xfId="49" applyFont="1" applyAlignment="1">
      <alignment horizontal="center" vertical="center" wrapText="1"/>
    </xf>
    <xf numFmtId="0" fontId="6" fillId="0" borderId="0" xfId="49" applyFont="1" applyAlignment="1">
      <alignment vertical="center" wrapText="1"/>
    </xf>
    <xf numFmtId="0" fontId="2" fillId="0" borderId="0" xfId="49" applyFont="1" applyAlignment="1">
      <alignment vertical="center" wrapText="1"/>
    </xf>
    <xf numFmtId="0" fontId="7" fillId="0" borderId="0" xfId="49" applyFont="1" applyAlignment="1">
      <alignment vertical="center" wrapText="1"/>
    </xf>
    <xf numFmtId="0" fontId="7" fillId="0" borderId="0" xfId="49" applyFont="1" applyAlignment="1">
      <alignment horizontal="left" vertical="center" wrapText="1"/>
    </xf>
    <xf numFmtId="49" fontId="7" fillId="0" borderId="0" xfId="49" applyNumberFormat="1" applyFont="1" applyAlignment="1">
      <alignment vertical="center" wrapText="1"/>
    </xf>
    <xf numFmtId="0" fontId="8" fillId="0" borderId="0" xfId="49" applyAlignment="1">
      <alignment vertical="center" wrapText="1"/>
    </xf>
    <xf numFmtId="177" fontId="7" fillId="0" borderId="0" xfId="49" applyNumberFormat="1" applyFont="1" applyAlignment="1">
      <alignment vertical="center" wrapText="1"/>
    </xf>
    <xf numFmtId="0" fontId="9" fillId="0" borderId="2" xfId="49" applyFont="1" applyBorder="1" applyAlignment="1">
      <alignment horizontal="center" vertical="center" wrapText="1"/>
    </xf>
    <xf numFmtId="0" fontId="9" fillId="0" borderId="3" xfId="49" applyFont="1" applyBorder="1" applyAlignment="1">
      <alignment horizontal="center" vertical="center" wrapText="1"/>
    </xf>
    <xf numFmtId="49" fontId="9" fillId="0" borderId="3" xfId="49" applyNumberFormat="1" applyFont="1" applyBorder="1" applyAlignment="1">
      <alignment horizontal="center" vertical="center" wrapText="1"/>
    </xf>
    <xf numFmtId="49" fontId="1" fillId="0" borderId="1" xfId="49" applyNumberFormat="1" applyFont="1" applyBorder="1" applyAlignment="1">
      <alignment horizontal="center" vertical="center" wrapText="1"/>
    </xf>
    <xf numFmtId="0" fontId="1" fillId="0" borderId="1" xfId="50" applyFont="1" applyBorder="1" applyAlignment="1">
      <alignment horizontal="center" vertical="center" wrapText="1"/>
    </xf>
    <xf numFmtId="0" fontId="10" fillId="0" borderId="1" xfId="50" applyFont="1" applyBorder="1" applyAlignment="1">
      <alignment horizontal="center"/>
    </xf>
    <xf numFmtId="0" fontId="2" fillId="0" borderId="4" xfId="49" applyFont="1" applyBorder="1" applyAlignment="1">
      <alignment horizontal="center" vertical="center" wrapText="1"/>
    </xf>
    <xf numFmtId="0" fontId="2" fillId="0" borderId="5" xfId="49" applyFont="1" applyBorder="1" applyAlignment="1">
      <alignment horizontal="center" vertical="center" wrapText="1"/>
    </xf>
    <xf numFmtId="0" fontId="2" fillId="0" borderId="6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top" wrapText="1"/>
    </xf>
    <xf numFmtId="0" fontId="11" fillId="0" borderId="1" xfId="49" applyFont="1" applyBorder="1" applyAlignment="1">
      <alignment horizontal="center" vertical="center" wrapText="1"/>
    </xf>
    <xf numFmtId="49" fontId="11" fillId="0" borderId="1" xfId="49" applyNumberFormat="1" applyFont="1" applyBorder="1" applyAlignment="1">
      <alignment horizontal="center" vertical="center" wrapText="1"/>
    </xf>
    <xf numFmtId="0" fontId="1" fillId="0" borderId="1" xfId="49" applyFont="1" applyBorder="1" applyAlignment="1">
      <alignment horizontal="left" vertical="center" wrapText="1"/>
    </xf>
    <xf numFmtId="0" fontId="1" fillId="0" borderId="2" xfId="49" applyFont="1" applyBorder="1" applyAlignment="1">
      <alignment horizontal="center" vertical="center" wrapText="1"/>
    </xf>
    <xf numFmtId="0" fontId="1" fillId="0" borderId="3" xfId="49" applyFont="1" applyBorder="1" applyAlignment="1">
      <alignment horizontal="center" vertical="center" wrapText="1"/>
    </xf>
    <xf numFmtId="0" fontId="1" fillId="0" borderId="7" xfId="49" applyFont="1" applyBorder="1" applyAlignment="1">
      <alignment horizontal="center" vertical="center" wrapText="1"/>
    </xf>
    <xf numFmtId="0" fontId="12" fillId="0" borderId="1" xfId="49" applyFont="1" applyBorder="1" applyAlignment="1">
      <alignment horizontal="center" vertical="center" wrapText="1"/>
    </xf>
    <xf numFmtId="0" fontId="12" fillId="0" borderId="1" xfId="49" applyFont="1" applyBorder="1" applyAlignment="1">
      <alignment vertical="top" wrapText="1"/>
    </xf>
    <xf numFmtId="49" fontId="1" fillId="0" borderId="1" xfId="49" applyNumberFormat="1" applyFont="1" applyBorder="1" applyAlignment="1">
      <alignment wrapText="1"/>
    </xf>
    <xf numFmtId="49" fontId="2" fillId="0" borderId="4" xfId="51" applyNumberFormat="1" applyFont="1" applyFill="1" applyBorder="1" applyAlignment="1">
      <alignment horizontal="left" vertical="center" wrapText="1"/>
    </xf>
    <xf numFmtId="49" fontId="2" fillId="0" borderId="5" xfId="51" applyNumberFormat="1" applyFont="1" applyFill="1" applyBorder="1" applyAlignment="1">
      <alignment horizontal="left" vertical="center" wrapText="1"/>
    </xf>
    <xf numFmtId="49" fontId="2" fillId="0" borderId="6" xfId="51" applyNumberFormat="1" applyFont="1" applyFill="1" applyBorder="1" applyAlignment="1">
      <alignment horizontal="left" vertical="center" wrapText="1"/>
    </xf>
    <xf numFmtId="176" fontId="2" fillId="0" borderId="5" xfId="51" applyFont="1" applyFill="1" applyBorder="1" applyAlignment="1">
      <alignment horizontal="left" vertical="center" wrapText="1"/>
    </xf>
    <xf numFmtId="176" fontId="2" fillId="0" borderId="6" xfId="51" applyFont="1" applyFill="1" applyBorder="1" applyAlignment="1">
      <alignment horizontal="left" vertical="center" wrapText="1"/>
    </xf>
    <xf numFmtId="49" fontId="2" fillId="0" borderId="1" xfId="51" applyNumberFormat="1" applyFont="1" applyFill="1" applyBorder="1" applyAlignment="1">
      <alignment vertical="center" wrapText="1"/>
    </xf>
    <xf numFmtId="49" fontId="11" fillId="0" borderId="1" xfId="51" applyNumberFormat="1" applyFont="1" applyFill="1" applyBorder="1" applyAlignment="1">
      <alignment vertical="center" wrapText="1"/>
    </xf>
    <xf numFmtId="0" fontId="10" fillId="0" borderId="1" xfId="49" applyFont="1" applyBorder="1" applyAlignment="1">
      <alignment horizontal="center" vertical="center"/>
    </xf>
    <xf numFmtId="9" fontId="2" fillId="0" borderId="1" xfId="49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9" fontId="1" fillId="0" borderId="1" xfId="49" applyNumberFormat="1" applyFont="1" applyBorder="1" applyAlignment="1">
      <alignment horizontal="center" vertical="center" wrapText="1"/>
    </xf>
    <xf numFmtId="176" fontId="11" fillId="0" borderId="1" xfId="51" applyFont="1" applyFill="1" applyBorder="1" applyAlignment="1">
      <alignment vertical="center" wrapText="1"/>
    </xf>
    <xf numFmtId="49" fontId="2" fillId="0" borderId="1" xfId="49" applyNumberFormat="1" applyFont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0" fontId="1" fillId="0" borderId="1" xfId="49" applyFont="1" applyBorder="1" applyAlignment="1">
      <alignment horizontal="left" vertical="top" wrapText="1"/>
    </xf>
    <xf numFmtId="177" fontId="9" fillId="0" borderId="7" xfId="49" applyNumberFormat="1" applyFont="1" applyBorder="1" applyAlignment="1">
      <alignment horizontal="center" vertical="center" wrapText="1"/>
    </xf>
    <xf numFmtId="177" fontId="1" fillId="0" borderId="1" xfId="49" applyNumberFormat="1" applyFont="1" applyBorder="1" applyAlignment="1">
      <alignment horizontal="left" vertical="center" wrapText="1"/>
    </xf>
    <xf numFmtId="58" fontId="1" fillId="0" borderId="1" xfId="49" applyNumberFormat="1" applyFont="1" applyBorder="1" applyAlignment="1">
      <alignment horizontal="center" vertical="center" wrapText="1"/>
    </xf>
    <xf numFmtId="177" fontId="2" fillId="0" borderId="1" xfId="49" applyNumberFormat="1" applyFont="1" applyBorder="1" applyAlignment="1">
      <alignment horizontal="center" vertical="center" wrapText="1"/>
    </xf>
    <xf numFmtId="177" fontId="10" fillId="0" borderId="1" xfId="49" applyNumberFormat="1" applyFont="1" applyBorder="1" applyAlignment="1">
      <alignment horizontal="center" vertical="center"/>
    </xf>
    <xf numFmtId="177" fontId="1" fillId="0" borderId="1" xfId="49" applyNumberFormat="1" applyFont="1" applyBorder="1" applyAlignment="1">
      <alignment horizontal="center" vertical="center" wrapText="1"/>
    </xf>
    <xf numFmtId="177" fontId="2" fillId="0" borderId="1" xfId="49" applyNumberFormat="1" applyFont="1" applyBorder="1" applyAlignment="1">
      <alignment horizontal="center"/>
    </xf>
    <xf numFmtId="177" fontId="1" fillId="0" borderId="1" xfId="49" applyNumberFormat="1" applyFont="1" applyBorder="1" applyAlignment="1">
      <alignment vertical="center" wrapText="1"/>
    </xf>
    <xf numFmtId="177" fontId="10" fillId="0" borderId="1" xfId="49" applyNumberFormat="1" applyFont="1" applyBorder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3 2" xfId="49"/>
    <cellStyle name="常规_Sheet1 2 2" xfId="50"/>
    <cellStyle name="货币 2 2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1"/>
  <sheetViews>
    <sheetView tabSelected="1" zoomScale="143" zoomScaleNormal="143" workbookViewId="0">
      <selection activeCell="E9" sqref="E9"/>
    </sheetView>
  </sheetViews>
  <sheetFormatPr defaultColWidth="8.81730769230769" defaultRowHeight="17.6"/>
  <cols>
    <col min="1" max="1" width="6.45192307692308" style="17" customWidth="1"/>
    <col min="2" max="2" width="7" style="18" customWidth="1"/>
    <col min="3" max="3" width="29.2692307692308" style="17" customWidth="1"/>
    <col min="4" max="4" width="8" style="19" customWidth="1"/>
    <col min="5" max="5" width="81.0865384615385" style="20" customWidth="1"/>
    <col min="6" max="6" width="13.7307692307692" style="20" customWidth="1"/>
    <col min="7" max="7" width="8" style="17" customWidth="1"/>
    <col min="8" max="8" width="5.81730769230769" style="17" customWidth="1"/>
    <col min="9" max="9" width="10.0865384615385" style="17" customWidth="1"/>
    <col min="10" max="10" width="4.63461538461539" style="17" customWidth="1"/>
    <col min="11" max="11" width="6.36538461538461" style="17" customWidth="1"/>
    <col min="12" max="12" width="8.63461538461539" style="21" customWidth="1"/>
    <col min="13" max="16384" width="8.81730769230769" style="17"/>
  </cols>
  <sheetData>
    <row r="1" s="13" customFormat="1" ht="28.8" spans="1:12">
      <c r="A1" s="22" t="s">
        <v>0</v>
      </c>
      <c r="B1" s="23"/>
      <c r="C1" s="23"/>
      <c r="D1" s="24"/>
      <c r="E1" s="23"/>
      <c r="F1" s="23"/>
      <c r="G1" s="23"/>
      <c r="H1" s="23"/>
      <c r="I1" s="23"/>
      <c r="J1" s="23"/>
      <c r="K1" s="23"/>
      <c r="L1" s="57"/>
    </row>
    <row r="2" s="14" customFormat="1" ht="15.2" spans="1:12">
      <c r="A2" s="2" t="s">
        <v>1</v>
      </c>
      <c r="B2" s="2"/>
      <c r="C2" s="2"/>
      <c r="D2" s="25" t="s">
        <v>2</v>
      </c>
      <c r="E2" s="2"/>
      <c r="F2" s="34" t="s">
        <v>3</v>
      </c>
      <c r="G2" s="34"/>
      <c r="H2" s="34"/>
      <c r="I2" s="34"/>
      <c r="J2" s="34"/>
      <c r="K2" s="34"/>
      <c r="L2" s="58"/>
    </row>
    <row r="3" s="14" customFormat="1" ht="15.2" spans="1:12">
      <c r="A3" s="26" t="s">
        <v>4</v>
      </c>
      <c r="B3" s="27"/>
      <c r="C3" s="27"/>
      <c r="D3" s="25" t="s">
        <v>5</v>
      </c>
      <c r="E3" s="2" t="s">
        <v>6</v>
      </c>
      <c r="F3" s="34" t="s">
        <v>7</v>
      </c>
      <c r="G3" s="2" t="s">
        <v>8</v>
      </c>
      <c r="H3" s="2">
        <v>2025</v>
      </c>
      <c r="I3" s="59">
        <v>45809</v>
      </c>
      <c r="J3" s="2" t="s">
        <v>9</v>
      </c>
      <c r="K3" s="2">
        <v>2025</v>
      </c>
      <c r="L3" s="59">
        <v>45838</v>
      </c>
    </row>
    <row r="4" s="15" customFormat="1" ht="25" customHeight="1" spans="1:12">
      <c r="A4" s="2" t="s">
        <v>10</v>
      </c>
      <c r="B4" s="2" t="s">
        <v>11</v>
      </c>
      <c r="C4" s="2" t="s">
        <v>12</v>
      </c>
      <c r="D4" s="3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</row>
    <row r="5" s="15" customFormat="1" ht="22.5" customHeight="1" spans="1:12">
      <c r="A5" s="2" t="s">
        <v>22</v>
      </c>
      <c r="B5" s="28" t="s">
        <v>23</v>
      </c>
      <c r="C5" s="5" t="s">
        <v>24</v>
      </c>
      <c r="D5" s="6" t="s">
        <v>25</v>
      </c>
      <c r="E5" s="5" t="s">
        <v>26</v>
      </c>
      <c r="F5" s="41" t="s">
        <v>27</v>
      </c>
      <c r="G5" s="4">
        <v>95</v>
      </c>
      <c r="H5" s="9">
        <v>0.3</v>
      </c>
      <c r="I5" s="4" t="s">
        <v>28</v>
      </c>
      <c r="J5" s="4" t="s">
        <v>29</v>
      </c>
      <c r="K5" s="4" t="s">
        <v>30</v>
      </c>
      <c r="L5" s="12">
        <f>G5*H5</f>
        <v>28.5</v>
      </c>
    </row>
    <row r="6" s="15" customFormat="1" ht="22.5" customHeight="1" spans="1:12">
      <c r="A6" s="2"/>
      <c r="B6" s="29"/>
      <c r="C6" s="5"/>
      <c r="D6" s="6" t="s">
        <v>31</v>
      </c>
      <c r="E6" s="5" t="s">
        <v>32</v>
      </c>
      <c r="F6" s="42"/>
      <c r="G6" s="4"/>
      <c r="H6" s="9"/>
      <c r="I6" s="4"/>
      <c r="J6" s="4"/>
      <c r="K6" s="4"/>
      <c r="L6" s="12"/>
    </row>
    <row r="7" s="15" customFormat="1" ht="22.5" customHeight="1" spans="1:12">
      <c r="A7" s="2"/>
      <c r="B7" s="29"/>
      <c r="C7" s="5"/>
      <c r="D7" s="6" t="s">
        <v>33</v>
      </c>
      <c r="E7" s="5" t="s">
        <v>34</v>
      </c>
      <c r="F7" s="42"/>
      <c r="G7" s="4"/>
      <c r="H7" s="9"/>
      <c r="I7" s="4"/>
      <c r="J7" s="4"/>
      <c r="K7" s="4"/>
      <c r="L7" s="12"/>
    </row>
    <row r="8" s="15" customFormat="1" ht="22.5" customHeight="1" spans="1:12">
      <c r="A8" s="2"/>
      <c r="B8" s="29"/>
      <c r="C8" s="5"/>
      <c r="D8" s="6" t="s">
        <v>35</v>
      </c>
      <c r="E8" s="5" t="s">
        <v>36</v>
      </c>
      <c r="F8" s="42"/>
      <c r="G8" s="4"/>
      <c r="H8" s="9"/>
      <c r="I8" s="4"/>
      <c r="J8" s="4"/>
      <c r="K8" s="4"/>
      <c r="L8" s="12"/>
    </row>
    <row r="9" s="15" customFormat="1" ht="22.5" customHeight="1" spans="1:12">
      <c r="A9" s="2"/>
      <c r="B9" s="30"/>
      <c r="C9" s="5"/>
      <c r="D9" s="6" t="s">
        <v>37</v>
      </c>
      <c r="E9" s="5" t="s">
        <v>38</v>
      </c>
      <c r="F9" s="43"/>
      <c r="G9" s="4"/>
      <c r="H9" s="9"/>
      <c r="I9" s="4"/>
      <c r="J9" s="4"/>
      <c r="K9" s="4"/>
      <c r="L9" s="12"/>
    </row>
    <row r="10" s="15" customFormat="1" ht="20.5" customHeight="1" spans="1:12">
      <c r="A10" s="2"/>
      <c r="B10" s="28" t="s">
        <v>39</v>
      </c>
      <c r="C10" s="5" t="s">
        <v>40</v>
      </c>
      <c r="D10" s="6" t="s">
        <v>25</v>
      </c>
      <c r="E10" s="7" t="s">
        <v>41</v>
      </c>
      <c r="F10" s="41" t="s">
        <v>42</v>
      </c>
      <c r="G10" s="4">
        <v>100</v>
      </c>
      <c r="H10" s="9">
        <v>0.3</v>
      </c>
      <c r="I10" s="4" t="s">
        <v>43</v>
      </c>
      <c r="J10" s="4" t="s">
        <v>29</v>
      </c>
      <c r="K10" s="4" t="s">
        <v>30</v>
      </c>
      <c r="L10" s="12">
        <f>G10*H10</f>
        <v>30</v>
      </c>
    </row>
    <row r="11" s="15" customFormat="1" ht="20.5" customHeight="1" spans="1:12">
      <c r="A11" s="2"/>
      <c r="B11" s="29"/>
      <c r="C11" s="5"/>
      <c r="D11" s="6" t="s">
        <v>31</v>
      </c>
      <c r="E11" s="7" t="s">
        <v>41</v>
      </c>
      <c r="F11" s="44"/>
      <c r="G11" s="4"/>
      <c r="H11" s="9"/>
      <c r="I11" s="4"/>
      <c r="J11" s="4"/>
      <c r="K11" s="4"/>
      <c r="L11" s="12"/>
    </row>
    <row r="12" s="15" customFormat="1" ht="20.5" customHeight="1" spans="1:12">
      <c r="A12" s="2"/>
      <c r="B12" s="29"/>
      <c r="C12" s="5"/>
      <c r="D12" s="6" t="s">
        <v>33</v>
      </c>
      <c r="E12" s="7" t="s">
        <v>41</v>
      </c>
      <c r="F12" s="44"/>
      <c r="G12" s="4"/>
      <c r="H12" s="9"/>
      <c r="I12" s="4"/>
      <c r="J12" s="4"/>
      <c r="K12" s="4"/>
      <c r="L12" s="12"/>
    </row>
    <row r="13" s="15" customFormat="1" ht="20.5" customHeight="1" spans="1:12">
      <c r="A13" s="2"/>
      <c r="B13" s="29"/>
      <c r="C13" s="5"/>
      <c r="D13" s="6" t="s">
        <v>35</v>
      </c>
      <c r="E13" s="7" t="s">
        <v>41</v>
      </c>
      <c r="F13" s="44"/>
      <c r="G13" s="4"/>
      <c r="H13" s="9"/>
      <c r="I13" s="4"/>
      <c r="J13" s="4"/>
      <c r="K13" s="4"/>
      <c r="L13" s="12"/>
    </row>
    <row r="14" s="15" customFormat="1" ht="20.5" customHeight="1" spans="1:12">
      <c r="A14" s="2"/>
      <c r="B14" s="30"/>
      <c r="C14" s="5"/>
      <c r="D14" s="6" t="s">
        <v>37</v>
      </c>
      <c r="E14" s="7" t="s">
        <v>41</v>
      </c>
      <c r="F14" s="45"/>
      <c r="G14" s="4"/>
      <c r="H14" s="9"/>
      <c r="I14" s="4"/>
      <c r="J14" s="4"/>
      <c r="K14" s="4"/>
      <c r="L14" s="12"/>
    </row>
    <row r="15" s="15" customFormat="1" ht="20.5" customHeight="1" spans="1:12">
      <c r="A15" s="2"/>
      <c r="B15" s="28" t="s">
        <v>44</v>
      </c>
      <c r="C15" s="31" t="s">
        <v>45</v>
      </c>
      <c r="D15" s="6" t="s">
        <v>25</v>
      </c>
      <c r="E15" s="46" t="s">
        <v>46</v>
      </c>
      <c r="F15" s="41" t="s">
        <v>47</v>
      </c>
      <c r="G15" s="4">
        <v>100</v>
      </c>
      <c r="H15" s="9">
        <v>0.3</v>
      </c>
      <c r="I15" s="4" t="s">
        <v>43</v>
      </c>
      <c r="J15" s="4" t="s">
        <v>29</v>
      </c>
      <c r="K15" s="4" t="s">
        <v>30</v>
      </c>
      <c r="L15" s="12">
        <f>G15*H15</f>
        <v>30</v>
      </c>
    </row>
    <row r="16" s="15" customFormat="1" ht="20.5" customHeight="1" spans="1:12">
      <c r="A16" s="2"/>
      <c r="B16" s="29"/>
      <c r="C16" s="31"/>
      <c r="D16" s="6" t="s">
        <v>31</v>
      </c>
      <c r="E16" s="46" t="s">
        <v>48</v>
      </c>
      <c r="F16" s="42"/>
      <c r="G16" s="4"/>
      <c r="H16" s="9"/>
      <c r="I16" s="4"/>
      <c r="J16" s="4"/>
      <c r="K16" s="4"/>
      <c r="L16" s="12"/>
    </row>
    <row r="17" s="15" customFormat="1" ht="20.5" customHeight="1" spans="1:12">
      <c r="A17" s="2"/>
      <c r="B17" s="29"/>
      <c r="C17" s="31"/>
      <c r="D17" s="6" t="s">
        <v>33</v>
      </c>
      <c r="E17" s="46" t="s">
        <v>49</v>
      </c>
      <c r="F17" s="42"/>
      <c r="G17" s="4"/>
      <c r="H17" s="9"/>
      <c r="I17" s="4"/>
      <c r="J17" s="4"/>
      <c r="K17" s="4"/>
      <c r="L17" s="12"/>
    </row>
    <row r="18" s="15" customFormat="1" ht="20.5" customHeight="1" spans="1:12">
      <c r="A18" s="2"/>
      <c r="B18" s="29"/>
      <c r="C18" s="31"/>
      <c r="D18" s="6" t="s">
        <v>35</v>
      </c>
      <c r="E18" s="46" t="s">
        <v>50</v>
      </c>
      <c r="F18" s="42"/>
      <c r="G18" s="4"/>
      <c r="H18" s="9"/>
      <c r="I18" s="4"/>
      <c r="J18" s="4"/>
      <c r="K18" s="4"/>
      <c r="L18" s="12"/>
    </row>
    <row r="19" s="15" customFormat="1" ht="20.5" customHeight="1" spans="1:12">
      <c r="A19" s="2"/>
      <c r="B19" s="30"/>
      <c r="C19" s="31"/>
      <c r="D19" s="6" t="s">
        <v>37</v>
      </c>
      <c r="E19" s="46" t="s">
        <v>51</v>
      </c>
      <c r="F19" s="43"/>
      <c r="G19" s="4"/>
      <c r="H19" s="9"/>
      <c r="I19" s="4"/>
      <c r="J19" s="4"/>
      <c r="K19" s="4"/>
      <c r="L19" s="12"/>
    </row>
    <row r="20" s="16" customFormat="1" ht="20.5" customHeight="1" spans="1:12">
      <c r="A20" s="2"/>
      <c r="B20" s="32" t="s">
        <v>52</v>
      </c>
      <c r="C20" s="32" t="s">
        <v>53</v>
      </c>
      <c r="D20" s="33" t="s">
        <v>54</v>
      </c>
      <c r="E20" s="47" t="s">
        <v>55</v>
      </c>
      <c r="F20" s="41"/>
      <c r="G20" s="48">
        <v>0</v>
      </c>
      <c r="H20" s="49"/>
      <c r="I20" s="4" t="s">
        <v>43</v>
      </c>
      <c r="J20" s="4" t="s">
        <v>29</v>
      </c>
      <c r="K20" s="50" t="s">
        <v>30</v>
      </c>
      <c r="L20" s="60">
        <f>G20</f>
        <v>0</v>
      </c>
    </row>
    <row r="21" s="16" customFormat="1" ht="20.5" customHeight="1" spans="1:12">
      <c r="A21" s="2"/>
      <c r="B21" s="32"/>
      <c r="C21" s="32"/>
      <c r="D21" s="33" t="s">
        <v>54</v>
      </c>
      <c r="E21" s="47" t="s">
        <v>56</v>
      </c>
      <c r="F21" s="42"/>
      <c r="G21" s="48"/>
      <c r="H21" s="49"/>
      <c r="I21" s="4"/>
      <c r="J21" s="4"/>
      <c r="K21" s="50"/>
      <c r="L21" s="60"/>
    </row>
    <row r="22" s="16" customFormat="1" ht="20.5" customHeight="1" spans="1:12">
      <c r="A22" s="2"/>
      <c r="B22" s="32"/>
      <c r="C22" s="32"/>
      <c r="D22" s="33" t="s">
        <v>57</v>
      </c>
      <c r="E22" s="47" t="s">
        <v>58</v>
      </c>
      <c r="F22" s="42"/>
      <c r="G22" s="48"/>
      <c r="H22" s="49"/>
      <c r="I22" s="4"/>
      <c r="J22" s="4"/>
      <c r="K22" s="50"/>
      <c r="L22" s="60"/>
    </row>
    <row r="23" s="16" customFormat="1" ht="20.5" customHeight="1" spans="1:12">
      <c r="A23" s="2"/>
      <c r="B23" s="32"/>
      <c r="C23" s="32"/>
      <c r="D23" s="33" t="s">
        <v>59</v>
      </c>
      <c r="E23" s="47" t="s">
        <v>60</v>
      </c>
      <c r="F23" s="42"/>
      <c r="G23" s="48"/>
      <c r="H23" s="50"/>
      <c r="I23" s="4"/>
      <c r="J23" s="4"/>
      <c r="K23" s="50"/>
      <c r="L23" s="61"/>
    </row>
    <row r="24" s="16" customFormat="1" ht="20.5" customHeight="1" spans="1:12">
      <c r="A24" s="2"/>
      <c r="B24" s="32"/>
      <c r="C24" s="32"/>
      <c r="D24" s="33" t="s">
        <v>57</v>
      </c>
      <c r="E24" s="47" t="s">
        <v>61</v>
      </c>
      <c r="F24" s="43"/>
      <c r="G24" s="48"/>
      <c r="H24" s="50"/>
      <c r="I24" s="4"/>
      <c r="J24" s="4"/>
      <c r="K24" s="50"/>
      <c r="L24" s="61"/>
    </row>
    <row r="25" s="15" customFormat="1" ht="12" customHeight="1" spans="1:12">
      <c r="A25" s="34" t="s">
        <v>62</v>
      </c>
      <c r="B25" s="34"/>
      <c r="C25" s="34"/>
      <c r="D25" s="3" t="s">
        <v>63</v>
      </c>
      <c r="E25" s="3"/>
      <c r="F25" s="51"/>
      <c r="G25" s="51"/>
      <c r="H25" s="52">
        <f>SUM(H4:H24)</f>
        <v>0.9</v>
      </c>
      <c r="I25" s="2"/>
      <c r="J25" s="2"/>
      <c r="K25" s="2"/>
      <c r="L25" s="62">
        <f>SUM(L5:L19)-L20</f>
        <v>88.5</v>
      </c>
    </row>
    <row r="26" s="15" customFormat="1" ht="48" customHeight="1" spans="1:12">
      <c r="A26" s="35" t="s">
        <v>64</v>
      </c>
      <c r="B26" s="36"/>
      <c r="C26" s="37"/>
      <c r="D26" s="3"/>
      <c r="E26" s="53" t="s">
        <v>65</v>
      </c>
      <c r="F26" s="5" t="s">
        <v>66</v>
      </c>
      <c r="G26" s="2">
        <v>100</v>
      </c>
      <c r="H26" s="52">
        <v>0.1</v>
      </c>
      <c r="I26" s="2" t="s">
        <v>67</v>
      </c>
      <c r="J26" s="2" t="s">
        <v>29</v>
      </c>
      <c r="K26" s="2" t="s">
        <v>30</v>
      </c>
      <c r="L26" s="62">
        <f>G26*H26</f>
        <v>10</v>
      </c>
    </row>
    <row r="27" s="15" customFormat="1" ht="14" customHeight="1" spans="1:12">
      <c r="A27" s="2" t="s">
        <v>68</v>
      </c>
      <c r="B27" s="2"/>
      <c r="C27" s="2"/>
      <c r="D27" s="6"/>
      <c r="E27" s="54" t="s">
        <v>69</v>
      </c>
      <c r="F27" s="55"/>
      <c r="G27" s="9"/>
      <c r="H27" s="9"/>
      <c r="I27" s="4"/>
      <c r="J27" s="4"/>
      <c r="K27" s="4"/>
      <c r="L27" s="63"/>
    </row>
    <row r="28" ht="15" customHeight="1" spans="1:12">
      <c r="A28" s="2" t="s">
        <v>70</v>
      </c>
      <c r="B28" s="2"/>
      <c r="C28" s="2"/>
      <c r="D28" s="3"/>
      <c r="E28" s="51"/>
      <c r="F28" s="51"/>
      <c r="G28" s="51"/>
      <c r="H28" s="52">
        <f>H25+H26</f>
        <v>1</v>
      </c>
      <c r="I28" s="2"/>
      <c r="J28" s="2"/>
      <c r="K28" s="2" t="s">
        <v>30</v>
      </c>
      <c r="L28" s="62">
        <f>L25+L26</f>
        <v>98.5</v>
      </c>
    </row>
    <row r="29" ht="15" customHeight="1" spans="1:12">
      <c r="A29" s="38" t="s">
        <v>71</v>
      </c>
      <c r="B29" s="38"/>
      <c r="C29" s="38"/>
      <c r="D29" s="3" t="s">
        <v>72</v>
      </c>
      <c r="E29" s="2" t="s">
        <v>73</v>
      </c>
      <c r="F29" s="2"/>
      <c r="G29" s="2"/>
      <c r="H29" s="2"/>
      <c r="I29" s="2"/>
      <c r="J29" s="2"/>
      <c r="K29" s="2"/>
      <c r="L29" s="64" t="s">
        <v>74</v>
      </c>
    </row>
    <row r="30" ht="15" customHeight="1" spans="1:12">
      <c r="A30" s="39" t="s">
        <v>75</v>
      </c>
      <c r="B30" s="39"/>
      <c r="C30" s="39"/>
      <c r="D30" s="3"/>
      <c r="E30" s="56" t="s">
        <v>76</v>
      </c>
      <c r="F30" s="56"/>
      <c r="G30" s="56"/>
      <c r="H30" s="56"/>
      <c r="I30" s="56"/>
      <c r="J30" s="56"/>
      <c r="K30" s="56"/>
      <c r="L30" s="64"/>
    </row>
    <row r="31" ht="15" customHeight="1" spans="1:12">
      <c r="A31" s="39" t="s">
        <v>77</v>
      </c>
      <c r="B31" s="39"/>
      <c r="C31" s="39"/>
      <c r="D31" s="40"/>
      <c r="E31" s="56" t="s">
        <v>78</v>
      </c>
      <c r="F31" s="56"/>
      <c r="G31" s="56"/>
      <c r="H31" s="56"/>
      <c r="I31" s="56"/>
      <c r="J31" s="56"/>
      <c r="K31" s="56"/>
      <c r="L31" s="65"/>
    </row>
  </sheetData>
  <mergeCells count="52">
    <mergeCell ref="A1:L1"/>
    <mergeCell ref="A2:C2"/>
    <mergeCell ref="D2:E2"/>
    <mergeCell ref="F2:L2"/>
    <mergeCell ref="A3:C3"/>
    <mergeCell ref="A25:C25"/>
    <mergeCell ref="A26:C26"/>
    <mergeCell ref="A27:C27"/>
    <mergeCell ref="A28:C28"/>
    <mergeCell ref="A29:C29"/>
    <mergeCell ref="E29:K29"/>
    <mergeCell ref="A30:C30"/>
    <mergeCell ref="E30:K30"/>
    <mergeCell ref="A31:C31"/>
    <mergeCell ref="E31:K31"/>
    <mergeCell ref="A5:A24"/>
    <mergeCell ref="B5:B9"/>
    <mergeCell ref="B10:B14"/>
    <mergeCell ref="B15:B19"/>
    <mergeCell ref="B20:B24"/>
    <mergeCell ref="C5:C9"/>
    <mergeCell ref="C10:C14"/>
    <mergeCell ref="C15:C19"/>
    <mergeCell ref="C20:C24"/>
    <mergeCell ref="F5:F9"/>
    <mergeCell ref="F10:F14"/>
    <mergeCell ref="F15:F19"/>
    <mergeCell ref="F20:F24"/>
    <mergeCell ref="G5:G9"/>
    <mergeCell ref="G10:G14"/>
    <mergeCell ref="G15:G19"/>
    <mergeCell ref="G20:G24"/>
    <mergeCell ref="H5:H9"/>
    <mergeCell ref="H10:H14"/>
    <mergeCell ref="H15:H19"/>
    <mergeCell ref="H20:H24"/>
    <mergeCell ref="I5:I9"/>
    <mergeCell ref="I10:I14"/>
    <mergeCell ref="I15:I19"/>
    <mergeCell ref="I20:I24"/>
    <mergeCell ref="J5:J9"/>
    <mergeCell ref="J10:J14"/>
    <mergeCell ref="J15:J19"/>
    <mergeCell ref="J20:J24"/>
    <mergeCell ref="K5:K9"/>
    <mergeCell ref="K10:K14"/>
    <mergeCell ref="K15:K19"/>
    <mergeCell ref="K20:K24"/>
    <mergeCell ref="L5:L9"/>
    <mergeCell ref="L10:L14"/>
    <mergeCell ref="L15:L19"/>
    <mergeCell ref="L20:L24"/>
  </mergeCells>
  <printOptions horizontalCentered="1"/>
  <pageMargins left="0.236220472440945" right="0.236220472440945" top="0.748031496062992" bottom="0.748031496062992" header="0.31496062992126" footer="0.31496062992126"/>
  <pageSetup paperSize="9" scale="7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D7" sqref="D7"/>
    </sheetView>
  </sheetViews>
  <sheetFormatPr defaultColWidth="9" defaultRowHeight="25" customHeight="1"/>
  <cols>
    <col min="1" max="1" width="7.08653846153846" customWidth="1"/>
    <col min="2" max="2" width="26.0865384615385" customWidth="1"/>
    <col min="3" max="3" width="7.08653846153846" customWidth="1"/>
    <col min="4" max="4" width="74.2692307692308" customWidth="1"/>
    <col min="5" max="5" width="14.7307692307692" customWidth="1"/>
    <col min="6" max="7" width="3.81730769230769" customWidth="1"/>
    <col min="8" max="8" width="6.63461538461539" customWidth="1"/>
    <col min="9" max="9" width="5.08653846153846" customWidth="1"/>
    <col min="10" max="10" width="5.45192307692308" customWidth="1"/>
    <col min="11" max="11" width="5.81730769230769" customWidth="1"/>
  </cols>
  <sheetData>
    <row r="1" customHeight="1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1"/>
    </row>
    <row r="2" customHeight="1" spans="1:11">
      <c r="A2" s="2" t="s">
        <v>80</v>
      </c>
      <c r="B2" s="2" t="s">
        <v>12</v>
      </c>
      <c r="C2" s="3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ht="21" customHeight="1" spans="1:11">
      <c r="A3" s="4" t="s">
        <v>23</v>
      </c>
      <c r="B3" s="5" t="s">
        <v>81</v>
      </c>
      <c r="C3" s="6" t="s">
        <v>25</v>
      </c>
      <c r="D3" s="5" t="s">
        <v>82</v>
      </c>
      <c r="E3" s="8"/>
      <c r="F3" s="4">
        <v>0</v>
      </c>
      <c r="G3" s="9">
        <v>0.3</v>
      </c>
      <c r="H3" s="4" t="s">
        <v>83</v>
      </c>
      <c r="I3" s="4" t="s">
        <v>29</v>
      </c>
      <c r="J3" s="4" t="s">
        <v>30</v>
      </c>
      <c r="K3" s="12">
        <f>F3*G3</f>
        <v>0</v>
      </c>
    </row>
    <row r="4" ht="21" customHeight="1" spans="1:11">
      <c r="A4" s="4"/>
      <c r="B4" s="5"/>
      <c r="C4" s="6" t="s">
        <v>31</v>
      </c>
      <c r="D4" s="5" t="s">
        <v>84</v>
      </c>
      <c r="E4" s="8"/>
      <c r="F4" s="4"/>
      <c r="G4" s="9"/>
      <c r="H4" s="4"/>
      <c r="I4" s="4"/>
      <c r="J4" s="4"/>
      <c r="K4" s="12"/>
    </row>
    <row r="5" ht="21" customHeight="1" spans="1:11">
      <c r="A5" s="4"/>
      <c r="B5" s="5"/>
      <c r="C5" s="6" t="s">
        <v>33</v>
      </c>
      <c r="D5" s="5" t="s">
        <v>85</v>
      </c>
      <c r="E5" s="8"/>
      <c r="F5" s="4"/>
      <c r="G5" s="9"/>
      <c r="H5" s="4"/>
      <c r="I5" s="4"/>
      <c r="J5" s="4"/>
      <c r="K5" s="12"/>
    </row>
    <row r="6" ht="21" customHeight="1" spans="1:11">
      <c r="A6" s="4"/>
      <c r="B6" s="5"/>
      <c r="C6" s="6" t="s">
        <v>35</v>
      </c>
      <c r="D6" s="5" t="s">
        <v>86</v>
      </c>
      <c r="E6" s="8"/>
      <c r="F6" s="4"/>
      <c r="G6" s="9"/>
      <c r="H6" s="4"/>
      <c r="I6" s="4"/>
      <c r="J6" s="4"/>
      <c r="K6" s="12"/>
    </row>
    <row r="7" ht="21" customHeight="1" spans="1:11">
      <c r="A7" s="4"/>
      <c r="B7" s="5"/>
      <c r="C7" s="6" t="s">
        <v>37</v>
      </c>
      <c r="D7" s="5" t="s">
        <v>87</v>
      </c>
      <c r="E7" s="8"/>
      <c r="F7" s="4"/>
      <c r="G7" s="9"/>
      <c r="H7" s="4"/>
      <c r="I7" s="4"/>
      <c r="J7" s="4"/>
      <c r="K7" s="12"/>
    </row>
    <row r="8" ht="21" customHeight="1" spans="1:11">
      <c r="A8" s="4" t="s">
        <v>39</v>
      </c>
      <c r="B8" s="5" t="s">
        <v>40</v>
      </c>
      <c r="C8" s="6" t="s">
        <v>25</v>
      </c>
      <c r="D8" s="7" t="s">
        <v>41</v>
      </c>
      <c r="E8" s="8"/>
      <c r="F8" s="4">
        <v>0</v>
      </c>
      <c r="G8" s="9">
        <v>0.3</v>
      </c>
      <c r="H8" s="4" t="s">
        <v>43</v>
      </c>
      <c r="I8" s="4" t="s">
        <v>29</v>
      </c>
      <c r="J8" s="4" t="s">
        <v>30</v>
      </c>
      <c r="K8" s="12">
        <f>F8*G8</f>
        <v>0</v>
      </c>
    </row>
    <row r="9" ht="21" customHeight="1" spans="1:11">
      <c r="A9" s="4"/>
      <c r="B9" s="5"/>
      <c r="C9" s="6" t="s">
        <v>31</v>
      </c>
      <c r="D9" s="7" t="s">
        <v>41</v>
      </c>
      <c r="E9" s="10"/>
      <c r="F9" s="4"/>
      <c r="G9" s="9"/>
      <c r="H9" s="4"/>
      <c r="I9" s="4"/>
      <c r="J9" s="4"/>
      <c r="K9" s="12"/>
    </row>
    <row r="10" ht="21" customHeight="1" spans="1:11">
      <c r="A10" s="4"/>
      <c r="B10" s="5"/>
      <c r="C10" s="6" t="s">
        <v>33</v>
      </c>
      <c r="D10" s="7" t="s">
        <v>41</v>
      </c>
      <c r="E10" s="10"/>
      <c r="F10" s="4"/>
      <c r="G10" s="9"/>
      <c r="H10" s="4"/>
      <c r="I10" s="4"/>
      <c r="J10" s="4"/>
      <c r="K10" s="12"/>
    </row>
    <row r="11" ht="21" customHeight="1" spans="1:11">
      <c r="A11" s="4"/>
      <c r="B11" s="5"/>
      <c r="C11" s="6" t="s">
        <v>35</v>
      </c>
      <c r="D11" s="7" t="s">
        <v>41</v>
      </c>
      <c r="E11" s="10"/>
      <c r="F11" s="4"/>
      <c r="G11" s="9"/>
      <c r="H11" s="4"/>
      <c r="I11" s="4"/>
      <c r="J11" s="4"/>
      <c r="K11" s="12"/>
    </row>
    <row r="12" ht="21" customHeight="1" spans="1:11">
      <c r="A12" s="4"/>
      <c r="B12" s="5"/>
      <c r="C12" s="6" t="s">
        <v>37</v>
      </c>
      <c r="D12" s="7" t="s">
        <v>41</v>
      </c>
      <c r="E12" s="10"/>
      <c r="F12" s="4"/>
      <c r="G12" s="9"/>
      <c r="H12" s="4"/>
      <c r="I12" s="4"/>
      <c r="J12" s="4"/>
      <c r="K12" s="12"/>
    </row>
  </sheetData>
  <mergeCells count="19">
    <mergeCell ref="A1:K1"/>
    <mergeCell ref="A3:A7"/>
    <mergeCell ref="A8:A12"/>
    <mergeCell ref="B3:B7"/>
    <mergeCell ref="B8:B12"/>
    <mergeCell ref="E3:E7"/>
    <mergeCell ref="E8:E12"/>
    <mergeCell ref="F3:F7"/>
    <mergeCell ref="F8:F12"/>
    <mergeCell ref="G3:G7"/>
    <mergeCell ref="G8:G12"/>
    <mergeCell ref="H3:H7"/>
    <mergeCell ref="H8:H12"/>
    <mergeCell ref="I3:I7"/>
    <mergeCell ref="I8:I12"/>
    <mergeCell ref="J3:J7"/>
    <mergeCell ref="J8:J12"/>
    <mergeCell ref="K3:K7"/>
    <mergeCell ref="K8:K1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月度绩效合约表</vt:lpstr>
      <vt:lpstr>下一月度绩效协议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信息部月度绩效合约表</dc:title>
  <dc:creator>魏思冉</dc:creator>
  <cp:lastModifiedBy>55666</cp:lastModifiedBy>
  <dcterms:created xsi:type="dcterms:W3CDTF">2006-09-17T08:00:00Z</dcterms:created>
  <cp:lastPrinted>2025-02-06T08:43:00Z</cp:lastPrinted>
  <dcterms:modified xsi:type="dcterms:W3CDTF">2025-07-02T09:00:11Z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2052-7.4.1.8983</vt:lpwstr>
  </property>
  <property fmtid="{D5CDD505-2E9C-101B-9397-08002B2CF9AE}" pid="3" name="ICV">
    <vt:lpwstr>BDE481C852FE4E9380007425B1259C15</vt:lpwstr>
  </property>
</Properties>
</file>