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60" windowWidth="5970" windowHeight="6765"/>
  </bookViews>
  <sheets>
    <sheet name="Valuation" sheetId="1" r:id="rId1"/>
    <sheet name="Map" sheetId="2" r:id="rId2"/>
    <sheet name="Dropdown lists" sheetId="3" r:id="rId3"/>
  </sheets>
  <definedNames>
    <definedName name="Acquisitioncosts">'Dropdown lists'!$A$31:$A$34</definedName>
    <definedName name="Area">'Dropdown lists'!$A$36:$A$41</definedName>
    <definedName name="Categoryanswers">'Dropdown lists'!$A$5:$A$7</definedName>
    <definedName name="Subcategoryanswers">'Dropdown lists'!$A$9:$A$12</definedName>
    <definedName name="Tenure">'Dropdown lists'!$A$14:$A$16</definedName>
    <definedName name="Validanswers">'Dropdown lists'!$A$2:$A$3</definedName>
    <definedName name="Valuationbasis">'Dropdown lists'!$A$18:$A$20</definedName>
  </definedNames>
  <calcPr calcId="144525"/>
</workbook>
</file>

<file path=xl/calcChain.xml><?xml version="1.0" encoding="utf-8"?>
<calcChain xmlns="http://schemas.openxmlformats.org/spreadsheetml/2006/main">
  <c r="F41" i="1" l="1"/>
  <c r="F44" i="1" l="1"/>
  <c r="E54" i="1" l="1"/>
  <c r="E38" i="1"/>
  <c r="F39" i="1"/>
  <c r="F40" i="1" s="1"/>
  <c r="E50" i="1"/>
  <c r="F51" i="1"/>
  <c r="E55" i="1"/>
  <c r="E56" i="1"/>
  <c r="F66" i="1"/>
  <c r="F57" i="1"/>
  <c r="F58" i="1" l="1"/>
  <c r="F59" i="1" s="1"/>
  <c r="F60" i="1" s="1"/>
</calcChain>
</file>

<file path=xl/comments1.xml><?xml version="1.0" encoding="utf-8"?>
<comments xmlns="http://schemas.openxmlformats.org/spreadsheetml/2006/main">
  <authors>
    <author>Carter, Jo</author>
  </authors>
  <commentList>
    <comment ref="C10" authorId="0">
      <text>
        <r>
          <rPr>
            <b/>
            <sz val="9"/>
            <color indexed="81"/>
            <rFont val="Tahoma"/>
            <family val="2"/>
          </rPr>
          <t>Carter, Jo:</t>
        </r>
        <r>
          <rPr>
            <sz val="9"/>
            <color indexed="81"/>
            <rFont val="Tahoma"/>
            <family val="2"/>
          </rPr>
          <t xml:space="preserve">
If not inspected,state it was a desktop valuation</t>
        </r>
      </text>
    </comment>
    <comment ref="C11" authorId="0">
      <text>
        <r>
          <rPr>
            <sz val="9"/>
            <color indexed="81"/>
            <rFont val="Tahoma"/>
            <family val="2"/>
          </rPr>
          <t xml:space="preserve">
</t>
        </r>
        <r>
          <rPr>
            <sz val="14"/>
            <color indexed="81"/>
            <rFont val="Tahoma"/>
            <family val="2"/>
          </rPr>
          <t>Must match summary spreadsheet</t>
        </r>
      </text>
    </comment>
    <comment ref="C12" authorId="0">
      <text>
        <r>
          <rPr>
            <b/>
            <sz val="9"/>
            <color indexed="81"/>
            <rFont val="Tahoma"/>
            <family val="2"/>
          </rPr>
          <t xml:space="preserve">
</t>
        </r>
        <r>
          <rPr>
            <sz val="11"/>
            <color indexed="81"/>
            <rFont val="Tahoma"/>
            <family val="2"/>
          </rPr>
          <t xml:space="preserve">In case of PPE only 
</t>
        </r>
        <r>
          <rPr>
            <sz val="9"/>
            <color indexed="81"/>
            <rFont val="Tahoma"/>
            <family val="2"/>
          </rPr>
          <t xml:space="preserve">
</t>
        </r>
        <r>
          <rPr>
            <sz val="11"/>
            <color indexed="81"/>
            <rFont val="Tahoma"/>
            <family val="2"/>
          </rPr>
          <t>Must match summary spreadsheet</t>
        </r>
      </text>
    </comment>
    <comment ref="C14" authorId="0">
      <text>
        <r>
          <rPr>
            <b/>
            <sz val="9"/>
            <color indexed="81"/>
            <rFont val="Tahoma"/>
            <family val="2"/>
          </rPr>
          <t>Carter, Jo:</t>
        </r>
        <r>
          <rPr>
            <sz val="9"/>
            <color indexed="81"/>
            <rFont val="Tahoma"/>
            <family val="2"/>
          </rPr>
          <t xml:space="preserve">
PPE valued at EUV
Investment or asset held for sale valued at MV
Community Asset valued at DHC
</t>
        </r>
      </text>
    </comment>
    <comment ref="C16" authorId="0">
      <text>
        <r>
          <rPr>
            <sz val="9"/>
            <color indexed="81"/>
            <rFont val="Tahoma"/>
            <family val="2"/>
          </rPr>
          <t xml:space="preserve">Under IAS 16 the useful life is specific to the entity. If the property would not be available to the entity for the whole of its life or if the entity determines that the building will be surplus to its requirements in a shorter period, this will be the useful life.  This is not the same as asset life below but is used by the accountants for depreciation or consumption of the asset over time in the accounts and defined as the period over which the entity will derive benefit for the current use. </t>
        </r>
      </text>
    </comment>
    <comment ref="C18" authorId="0">
      <text>
        <r>
          <rPr>
            <b/>
            <sz val="9"/>
            <color indexed="81"/>
            <rFont val="Tahoma"/>
            <family val="2"/>
          </rPr>
          <t>Carter, Jo:</t>
        </r>
        <r>
          <rPr>
            <sz val="9"/>
            <color indexed="81"/>
            <rFont val="Tahoma"/>
            <family val="2"/>
          </rPr>
          <t xml:space="preserve">
As a benchmark, for a well maintained property occupying a site with just the right amount of land, take the land value as 1/3 of the total.  However, where site is particularly large or building in a dilapidated state, adjust accordingly.</t>
        </r>
      </text>
    </comment>
    <comment ref="C22" authorId="0">
      <text>
        <r>
          <rPr>
            <b/>
            <sz val="9"/>
            <color indexed="81"/>
            <rFont val="Tahoma"/>
            <family val="2"/>
          </rPr>
          <t>Carter, Jo:</t>
        </r>
        <r>
          <rPr>
            <sz val="9"/>
            <color indexed="81"/>
            <rFont val="Tahoma"/>
            <family val="2"/>
          </rPr>
          <t xml:space="preserve">
If asset is more than £2.5m and has components worth more than 25% of the total, the asset will need to be componentised</t>
        </r>
      </text>
    </comment>
    <comment ref="D38" authorId="0">
      <text>
        <r>
          <rPr>
            <b/>
            <sz val="9"/>
            <color indexed="81"/>
            <rFont val="Tahoma"/>
            <family val="2"/>
          </rPr>
          <t>Carter, Jo:</t>
        </r>
        <r>
          <rPr>
            <sz val="9"/>
            <color indexed="81"/>
            <rFont val="Tahoma"/>
            <family val="2"/>
          </rPr>
          <t xml:space="preserve">
Insert Yield</t>
        </r>
      </text>
    </comment>
    <comment ref="C40" authorId="0">
      <text>
        <r>
          <rPr>
            <b/>
            <sz val="9"/>
            <color indexed="81"/>
            <rFont val="Tahoma"/>
            <family val="2"/>
          </rPr>
          <t>Carter, Jo:
Costs made up as follows:
Value:                                                        Stamp Duty:   Other Costs:   Total Costs:</t>
        </r>
        <r>
          <rPr>
            <sz val="9"/>
            <color indexed="81"/>
            <rFont val="Tahoma"/>
            <family val="2"/>
          </rPr>
          <t xml:space="preserve">
Up to £150,000 - annual rent is under £1,000        0%                1.75%            1.75%
Up to £150,000 - annual rent is £1,000 or more     1%                 1.75%           2.75%
Over £150,000 to £250,000                                1%                 1.75%           2.75%
Over £250,000 to £500,000                                3%                 1.75%           4.75%
Over £500,000                                                  4%                 1.75%           5.75%
</t>
        </r>
      </text>
    </comment>
    <comment ref="F41" authorId="0">
      <text>
        <r>
          <rPr>
            <b/>
            <sz val="9"/>
            <color indexed="81"/>
            <rFont val="Tahoma"/>
            <family val="2"/>
          </rPr>
          <t>Carter, Jo:</t>
        </r>
        <r>
          <rPr>
            <sz val="9"/>
            <color indexed="81"/>
            <rFont val="Tahoma"/>
            <family val="2"/>
          </rPr>
          <t xml:space="preserve">
Rounded to nearest £1,000</t>
        </r>
      </text>
    </comment>
    <comment ref="A50" authorId="0">
      <text>
        <r>
          <rPr>
            <b/>
            <sz val="9"/>
            <color indexed="81"/>
            <rFont val="Tahoma"/>
            <family val="2"/>
          </rPr>
          <t>Carter, Jo:</t>
        </r>
        <r>
          <rPr>
            <sz val="9"/>
            <color indexed="81"/>
            <rFont val="Tahoma"/>
            <family val="2"/>
          </rPr>
          <t xml:space="preserve">
Years Purchase</t>
        </r>
      </text>
    </comment>
    <comment ref="B50" authorId="0">
      <text>
        <r>
          <rPr>
            <b/>
            <sz val="9"/>
            <color indexed="81"/>
            <rFont val="Tahoma"/>
            <family val="2"/>
          </rPr>
          <t>Carter, Jo:</t>
        </r>
        <r>
          <rPr>
            <sz val="9"/>
            <color indexed="81"/>
            <rFont val="Tahoma"/>
            <family val="2"/>
          </rPr>
          <t xml:space="preserve">
Term until rent review or lease renewal when passing rent will increase to market rent</t>
        </r>
      </text>
    </comment>
    <comment ref="D50" authorId="0">
      <text>
        <r>
          <rPr>
            <b/>
            <sz val="9"/>
            <color indexed="81"/>
            <rFont val="Tahoma"/>
            <family val="2"/>
          </rPr>
          <t>Carter, Jo:</t>
        </r>
        <r>
          <rPr>
            <sz val="9"/>
            <color indexed="81"/>
            <rFont val="Tahoma"/>
            <family val="2"/>
          </rPr>
          <t xml:space="preserve">
Yield for passing rent.  May be lower than reversionary yield due to certainty of income</t>
        </r>
      </text>
    </comment>
    <comment ref="E54" authorId="0">
      <text>
        <r>
          <rPr>
            <sz val="9"/>
            <color indexed="81"/>
            <rFont val="Tahoma"/>
            <family val="2"/>
          </rPr>
          <t xml:space="preserve">
Derrived from calculation above</t>
        </r>
      </text>
    </comment>
    <comment ref="D55" authorId="0">
      <text>
        <r>
          <rPr>
            <b/>
            <sz val="9"/>
            <color indexed="81"/>
            <rFont val="Tahoma"/>
            <family val="2"/>
          </rPr>
          <t>Carter, Jo:</t>
        </r>
        <r>
          <rPr>
            <sz val="9"/>
            <color indexed="81"/>
            <rFont val="Tahoma"/>
            <family val="2"/>
          </rPr>
          <t xml:space="preserve">
Yield for reversionary income. May be higher due to uncertainty of income.</t>
        </r>
      </text>
    </comment>
    <comment ref="A56" authorId="0">
      <text>
        <r>
          <rPr>
            <b/>
            <sz val="9"/>
            <color indexed="81"/>
            <rFont val="Tahoma"/>
            <family val="2"/>
          </rPr>
          <t>Carter, Jo:</t>
        </r>
        <r>
          <rPr>
            <sz val="9"/>
            <color indexed="81"/>
            <rFont val="Tahoma"/>
            <family val="2"/>
          </rPr>
          <t xml:space="preserve">
Present Value</t>
        </r>
      </text>
    </comment>
    <comment ref="B56" authorId="0">
      <text>
        <r>
          <rPr>
            <b/>
            <sz val="9"/>
            <color indexed="81"/>
            <rFont val="Tahoma"/>
            <family val="2"/>
          </rPr>
          <t>Carter, Jo:</t>
        </r>
        <r>
          <rPr>
            <sz val="9"/>
            <color indexed="81"/>
            <rFont val="Tahoma"/>
            <family val="2"/>
          </rPr>
          <t xml:space="preserve">
No of years until market rent payable</t>
        </r>
      </text>
    </comment>
    <comment ref="C59" authorId="0">
      <text>
        <r>
          <rPr>
            <b/>
            <sz val="9"/>
            <color indexed="81"/>
            <rFont val="Tahoma"/>
            <family val="2"/>
          </rPr>
          <t>Carter, Jo:
Costs made up as follows:
Value:                                                        Stamp Duty:   Other Costs:   Total Costs:</t>
        </r>
        <r>
          <rPr>
            <sz val="9"/>
            <color indexed="81"/>
            <rFont val="Tahoma"/>
            <family val="2"/>
          </rPr>
          <t xml:space="preserve">
Up to £150,000 - annual rent is under £1,000        0%                1.75%            1.75%
Up to £150,000 - annual rent is £1,000 or more     1%                 1.75%           2.75%
Over £150,000 to £250,000                                1%                 1.75%           2.75%
Over £250,000 to £500,000                                3%                 1.75%           4.75%
Over £500,000                                                  4%                 1.75%           5.75%
</t>
        </r>
      </text>
    </comment>
    <comment ref="F60" authorId="0">
      <text>
        <r>
          <rPr>
            <b/>
            <sz val="9"/>
            <color indexed="81"/>
            <rFont val="Tahoma"/>
            <family val="2"/>
          </rPr>
          <t>Carter, Jo:</t>
        </r>
        <r>
          <rPr>
            <sz val="9"/>
            <color indexed="81"/>
            <rFont val="Tahoma"/>
            <family val="2"/>
          </rPr>
          <t xml:space="preserve">
Rounded to nearest £1,000</t>
        </r>
      </text>
    </comment>
    <comment ref="E64" authorId="0">
      <text>
        <r>
          <rPr>
            <b/>
            <sz val="9"/>
            <color indexed="81"/>
            <rFont val="Tahoma"/>
            <family val="2"/>
          </rPr>
          <t>Carter, Jo:</t>
        </r>
        <r>
          <rPr>
            <sz val="9"/>
            <color indexed="81"/>
            <rFont val="Tahoma"/>
            <family val="2"/>
          </rPr>
          <t xml:space="preserve">
Need to specify whether sqm / sqft / acre / hectare etc</t>
        </r>
      </text>
    </comment>
    <comment ref="E65" authorId="0">
      <text>
        <r>
          <rPr>
            <b/>
            <sz val="9"/>
            <color indexed="81"/>
            <rFont val="Tahoma"/>
            <family val="2"/>
          </rPr>
          <t>Carter, Jo:</t>
        </r>
        <r>
          <rPr>
            <sz val="9"/>
            <color indexed="81"/>
            <rFont val="Tahoma"/>
            <family val="2"/>
          </rPr>
          <t xml:space="preserve">
Need to specify whether sqm / sqft / acre / hectare etc</t>
        </r>
      </text>
    </comment>
    <comment ref="F66" authorId="0">
      <text>
        <r>
          <rPr>
            <b/>
            <sz val="9"/>
            <color indexed="81"/>
            <rFont val="Tahoma"/>
            <family val="2"/>
          </rPr>
          <t>Carter, Jo:</t>
        </r>
        <r>
          <rPr>
            <sz val="9"/>
            <color indexed="81"/>
            <rFont val="Tahoma"/>
            <family val="2"/>
          </rPr>
          <t xml:space="preserve">
Rounded to nearest £1,000</t>
        </r>
      </text>
    </comment>
  </commentList>
</comments>
</file>

<file path=xl/sharedStrings.xml><?xml version="1.0" encoding="utf-8"?>
<sst xmlns="http://schemas.openxmlformats.org/spreadsheetml/2006/main" count="96" uniqueCount="89">
  <si>
    <t>UPRN:</t>
  </si>
  <si>
    <t>Date of Valuation:</t>
  </si>
  <si>
    <t>Valuer:</t>
  </si>
  <si>
    <t>Purpose of Valuation:</t>
  </si>
  <si>
    <t>Basis of Valuation:</t>
  </si>
  <si>
    <t>Accounts - the valuation is not to be used for any other purpose</t>
  </si>
  <si>
    <t>Account code:</t>
  </si>
  <si>
    <t>Tenure:</t>
  </si>
  <si>
    <t>Total Valuation:</t>
  </si>
  <si>
    <t>Value of Land only:</t>
  </si>
  <si>
    <t>Property description:</t>
  </si>
  <si>
    <t>Date of construction:</t>
  </si>
  <si>
    <t>Alternative use value?:</t>
  </si>
  <si>
    <t>Sub- Category</t>
  </si>
  <si>
    <t>Category</t>
  </si>
  <si>
    <t>Useful Economic Life:</t>
  </si>
  <si>
    <t>&lt;Premise Name as it appears on spreadsheet&gt;</t>
  </si>
  <si>
    <t>Notes:</t>
  </si>
  <si>
    <t>Valuation:</t>
  </si>
  <si>
    <t>YP perp @</t>
  </si>
  <si>
    <t>Market Rent</t>
  </si>
  <si>
    <t>per annum</t>
  </si>
  <si>
    <t>Net of acquisition costs @</t>
  </si>
  <si>
    <t>Please use the relevant template required below and delete the one not required</t>
  </si>
  <si>
    <t xml:space="preserve">YP </t>
  </si>
  <si>
    <t>yrs @</t>
  </si>
  <si>
    <t>YP in perp @</t>
  </si>
  <si>
    <t>PV</t>
  </si>
  <si>
    <t>Passing Rent</t>
  </si>
  <si>
    <t>Term:</t>
  </si>
  <si>
    <t>Reversion:</t>
  </si>
  <si>
    <t>Total Valuation, say</t>
  </si>
  <si>
    <t>Valuation if reversionary (for rented property)</t>
  </si>
  <si>
    <t>Valuation (where comps are capital values)</t>
  </si>
  <si>
    <t xml:space="preserve">Rate </t>
  </si>
  <si>
    <t>Site Area or building area</t>
  </si>
  <si>
    <t>Calculation of Market Rent:</t>
  </si>
  <si>
    <t>sqft @</t>
  </si>
  <si>
    <t>psf</t>
  </si>
  <si>
    <t>This split is hypothetical and provided for accounts purposes only</t>
  </si>
  <si>
    <t>Yes</t>
  </si>
  <si>
    <t>No</t>
  </si>
  <si>
    <t>PPE</t>
  </si>
  <si>
    <t>Investment</t>
  </si>
  <si>
    <t>Property Held for Sale</t>
  </si>
  <si>
    <t>Other land and buildings</t>
  </si>
  <si>
    <t>Community Asset</t>
  </si>
  <si>
    <t>Asset Under Construction</t>
  </si>
  <si>
    <t>Surplus Asset</t>
  </si>
  <si>
    <t xml:space="preserve">Freehold </t>
  </si>
  <si>
    <t>Longleasehold</t>
  </si>
  <si>
    <t>Leasehold</t>
  </si>
  <si>
    <t>Fair Value - EUV</t>
  </si>
  <si>
    <t>Fair Value - MV</t>
  </si>
  <si>
    <t>Depreciated Historic Cost</t>
  </si>
  <si>
    <t>&lt; Please include info on comparables, calculation of market rent, where floor area was obtained from, details of capital expenditure etc &gt;</t>
  </si>
  <si>
    <t>Dropdown lists for valuation summary sheet - do not delete!</t>
  </si>
  <si>
    <t>Valuation if Rack Rented (for rented property or where comparables are derrived from rents)</t>
  </si>
  <si>
    <t>per acre</t>
  </si>
  <si>
    <t>per hectare</t>
  </si>
  <si>
    <t>psf (NIA)</t>
  </si>
  <si>
    <t>psm (NIA)</t>
  </si>
  <si>
    <t>psf (GIA)</t>
  </si>
  <si>
    <t>psm (GIA)</t>
  </si>
  <si>
    <t>sqft (NIA)</t>
  </si>
  <si>
    <t>sqm (NIA)</t>
  </si>
  <si>
    <t>sqft (GIA)</t>
  </si>
  <si>
    <t>sqm (GIA)</t>
  </si>
  <si>
    <t>acres</t>
  </si>
  <si>
    <t>hectares</t>
  </si>
  <si>
    <t>Componentisation?:</t>
  </si>
  <si>
    <t>Enhancing Cap. Ex. in year?:</t>
  </si>
  <si>
    <t>Capital works included in val?:</t>
  </si>
  <si>
    <t>Included</t>
  </si>
  <si>
    <t>Excluded</t>
  </si>
  <si>
    <t>Not applicable</t>
  </si>
  <si>
    <t>NB: You need to consider the actual asset, not the Modern Equivalent when considering the componentisation</t>
  </si>
  <si>
    <t>Componentisation DELETE IF NOT REQUIRED</t>
  </si>
  <si>
    <t>Date of Inspection</t>
  </si>
  <si>
    <t>Name1</t>
  </si>
  <si>
    <t>Name2</t>
  </si>
  <si>
    <t>Name3</t>
  </si>
  <si>
    <t>Name4</t>
  </si>
  <si>
    <t>Name5</t>
  </si>
  <si>
    <t>Name6</t>
  </si>
  <si>
    <t>Name7</t>
  </si>
  <si>
    <t>Name8</t>
  </si>
  <si>
    <t>NB: For assets of more than £Xm only where a single component exceeds Y% of the value of the asset</t>
  </si>
  <si>
    <t>Deed Packet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</si>
</sst>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Red]\-&quot;£&quot;#,##0"/>
    <numFmt numFmtId="7" formatCode="&quot;£&quot;#,##0.00;\-&quot;£&quot;#,##0.00"/>
    <numFmt numFmtId="8" formatCode="&quot;£&quot;#,##0.00;[Red]\-&quot;£&quot;#,##0.00"/>
    <numFmt numFmtId="44" formatCode="_-&quot;£&quot;* #,##0.00_-;\-&quot;£&quot;* #,##0.00_-;_-&quot;£&quot;* &quot;-&quot;??_-;_-@_-"/>
    <numFmt numFmtId="164" formatCode="_-&quot;£&quot;* #,##0_-;\-&quot;£&quot;* #,##0_-;_-&quot;£&quot;* &quot;-&quot;??_-;_-@_-"/>
    <numFmt numFmtId="165" formatCode="&quot;£&quot;#,##0"/>
  </numFmts>
  <fonts count="15" x14ac:knownFonts="1">
    <font>
      <sz val="10"/>
      <name val="Arial"/>
    </font>
    <font>
      <sz val="10"/>
      <name val="Arial"/>
      <family val="2"/>
    </font>
    <font>
      <b/>
      <sz val="10"/>
      <name val="Arial"/>
      <family val="2"/>
    </font>
    <font>
      <b/>
      <sz val="10"/>
      <color indexed="10"/>
      <name val="Arial"/>
      <family val="2"/>
    </font>
    <font>
      <u/>
      <sz val="10"/>
      <name val="Arial"/>
      <family val="2"/>
    </font>
    <font>
      <sz val="10"/>
      <name val="Arial"/>
      <family val="2"/>
    </font>
    <font>
      <sz val="9"/>
      <color indexed="81"/>
      <name val="Tahoma"/>
      <family val="2"/>
    </font>
    <font>
      <b/>
      <sz val="9"/>
      <color indexed="81"/>
      <name val="Tahoma"/>
      <family val="2"/>
    </font>
    <font>
      <b/>
      <u/>
      <sz val="10"/>
      <name val="Arial"/>
      <family val="2"/>
    </font>
    <font>
      <sz val="11"/>
      <color indexed="81"/>
      <name val="Tahoma"/>
      <family val="2"/>
    </font>
    <font>
      <sz val="14"/>
      <color indexed="81"/>
      <name val="Tahoma"/>
      <family val="2"/>
    </font>
    <font>
      <b/>
      <u/>
      <sz val="12"/>
      <name val="Arial"/>
      <family val="2"/>
    </font>
    <font>
      <sz val="10"/>
      <name val="Arial"/>
      <family val="2"/>
    </font>
    <font>
      <sz val="10"/>
      <name val="Arial"/>
      <family val="2"/>
    </font>
    <font>
      <b/>
      <sz val="12"/>
      <name val="Arial"/>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2" fillId="0" borderId="1" xfId="0" applyFont="1" applyBorder="1"/>
    <xf numFmtId="0" fontId="2" fillId="0" borderId="7" xfId="0" applyFont="1" applyBorder="1"/>
    <xf numFmtId="0" fontId="2" fillId="0" borderId="3" xfId="0" applyFont="1" applyBorder="1"/>
    <xf numFmtId="0" fontId="2" fillId="0" borderId="5" xfId="0" applyFont="1" applyBorder="1"/>
    <xf numFmtId="0" fontId="2" fillId="0" borderId="1" xfId="0" applyFont="1" applyFill="1" applyBorder="1"/>
    <xf numFmtId="0" fontId="0" fillId="0" borderId="1"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14" fontId="0" fillId="0" borderId="12" xfId="0" applyNumberFormat="1" applyBorder="1" applyAlignment="1">
      <alignment horizontal="left"/>
    </xf>
    <xf numFmtId="0" fontId="0" fillId="0" borderId="12" xfId="0" applyBorder="1"/>
    <xf numFmtId="164" fontId="0" fillId="0" borderId="1" xfId="0" applyNumberFormat="1" applyBorder="1"/>
    <xf numFmtId="0" fontId="2" fillId="0" borderId="9" xfId="0" applyFont="1" applyBorder="1"/>
    <xf numFmtId="0" fontId="2" fillId="0" borderId="8" xfId="0" applyFont="1" applyBorder="1"/>
    <xf numFmtId="0" fontId="3" fillId="0" borderId="7" xfId="0" applyFont="1" applyBorder="1"/>
    <xf numFmtId="164" fontId="2" fillId="0" borderId="0" xfId="0" applyNumberFormat="1" applyFont="1"/>
    <xf numFmtId="0" fontId="8" fillId="0" borderId="0" xfId="0" applyFont="1"/>
    <xf numFmtId="0" fontId="5" fillId="0" borderId="0" xfId="0" quotePrefix="1" applyFont="1" applyBorder="1"/>
    <xf numFmtId="0" fontId="0" fillId="0" borderId="13" xfId="0" applyBorder="1"/>
    <xf numFmtId="10" fontId="0" fillId="0" borderId="0" xfId="0" applyNumberFormat="1" applyBorder="1"/>
    <xf numFmtId="164" fontId="0" fillId="0" borderId="0" xfId="1" applyNumberFormat="1" applyFont="1" applyBorder="1"/>
    <xf numFmtId="164" fontId="12" fillId="2" borderId="11" xfId="1" applyNumberFormat="1" applyFont="1" applyFill="1" applyBorder="1"/>
    <xf numFmtId="10" fontId="0" fillId="2" borderId="11" xfId="0" applyNumberFormat="1" applyFill="1" applyBorder="1"/>
    <xf numFmtId="0" fontId="0" fillId="2" borderId="11" xfId="0" applyFill="1" applyBorder="1"/>
    <xf numFmtId="0" fontId="5" fillId="0" borderId="0" xfId="0" applyFont="1" applyBorder="1"/>
    <xf numFmtId="10" fontId="5" fillId="0" borderId="0" xfId="0" applyNumberFormat="1" applyFont="1" applyBorder="1"/>
    <xf numFmtId="6" fontId="0" fillId="0" borderId="10" xfId="0" applyNumberFormat="1" applyBorder="1"/>
    <xf numFmtId="8" fontId="0" fillId="0" borderId="0" xfId="0" applyNumberFormat="1" applyBorder="1"/>
    <xf numFmtId="164" fontId="0" fillId="0" borderId="4" xfId="1" applyNumberFormat="1" applyFont="1" applyBorder="1"/>
    <xf numFmtId="0" fontId="5" fillId="0" borderId="3" xfId="0" applyFont="1" applyBorder="1"/>
    <xf numFmtId="164" fontId="5" fillId="0" borderId="4" xfId="1" applyNumberFormat="1" applyFont="1" applyBorder="1"/>
    <xf numFmtId="164" fontId="2" fillId="0" borderId="6" xfId="0" applyNumberFormat="1" applyFont="1" applyBorder="1"/>
    <xf numFmtId="0" fontId="11" fillId="0" borderId="0" xfId="0" applyFont="1"/>
    <xf numFmtId="9" fontId="0" fillId="2" borderId="11" xfId="0" applyNumberFormat="1" applyFill="1" applyBorder="1"/>
    <xf numFmtId="7" fontId="12" fillId="2" borderId="11" xfId="1" applyNumberFormat="1" applyFont="1" applyFill="1" applyBorder="1"/>
    <xf numFmtId="0" fontId="4" fillId="0" borderId="3" xfId="0" applyFont="1" applyBorder="1"/>
    <xf numFmtId="164" fontId="0" fillId="0" borderId="6" xfId="1" applyNumberFormat="1" applyFont="1" applyBorder="1"/>
    <xf numFmtId="10" fontId="0" fillId="0" borderId="0" xfId="2" applyNumberFormat="1" applyFont="1" applyBorder="1"/>
    <xf numFmtId="0" fontId="2" fillId="0" borderId="13" xfId="0" applyFont="1" applyBorder="1" applyAlignment="1">
      <alignment horizontal="right"/>
    </xf>
    <xf numFmtId="164" fontId="2" fillId="0" borderId="6" xfId="1" applyNumberFormat="1" applyFont="1" applyBorder="1"/>
    <xf numFmtId="165" fontId="2" fillId="0" borderId="6" xfId="0" applyNumberFormat="1" applyFont="1" applyBorder="1"/>
    <xf numFmtId="2" fontId="0" fillId="2" borderId="11" xfId="0" applyNumberFormat="1" applyFill="1" applyBorder="1"/>
    <xf numFmtId="165" fontId="0" fillId="2" borderId="11" xfId="0" applyNumberFormat="1" applyFill="1" applyBorder="1"/>
    <xf numFmtId="44" fontId="13" fillId="2" borderId="11" xfId="1" applyFont="1" applyFill="1" applyBorder="1"/>
    <xf numFmtId="0" fontId="5" fillId="0" borderId="13" xfId="0" applyFont="1" applyBorder="1"/>
    <xf numFmtId="164" fontId="12" fillId="0" borderId="0" xfId="1" applyNumberFormat="1" applyFont="1" applyFill="1" applyBorder="1"/>
    <xf numFmtId="164" fontId="0" fillId="0" borderId="7" xfId="1" applyNumberFormat="1" applyFont="1" applyBorder="1"/>
    <xf numFmtId="0" fontId="5" fillId="0" borderId="8" xfId="0" applyFont="1" applyBorder="1" applyAlignment="1">
      <alignment horizontal="right"/>
    </xf>
    <xf numFmtId="0" fontId="5" fillId="0" borderId="0" xfId="0" applyFont="1"/>
    <xf numFmtId="0" fontId="14" fillId="0" borderId="0" xfId="0" applyFont="1"/>
    <xf numFmtId="10" fontId="0" fillId="0" borderId="0" xfId="0" applyNumberFormat="1"/>
    <xf numFmtId="9" fontId="5" fillId="2" borderId="11" xfId="0" applyNumberFormat="1" applyFont="1" applyFill="1" applyBorder="1"/>
    <xf numFmtId="0" fontId="2" fillId="0" borderId="0" xfId="0" applyFont="1"/>
    <xf numFmtId="0" fontId="1" fillId="0" borderId="0" xfId="0" applyFont="1"/>
    <xf numFmtId="44" fontId="0" fillId="0" borderId="6" xfId="0" applyNumberFormat="1" applyBorder="1"/>
    <xf numFmtId="0" fontId="2" fillId="0" borderId="1" xfId="0" applyFont="1" applyBorder="1" applyAlignment="1">
      <alignment horizontal="left"/>
    </xf>
    <xf numFmtId="0" fontId="2" fillId="0" borderId="2" xfId="0" applyFont="1" applyBorder="1" applyAlignment="1">
      <alignment horizontal="left"/>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0" fontId="5" fillId="0" borderId="1" xfId="0" applyFont="1" applyBorder="1" applyAlignment="1">
      <alignment horizontal="center" vertical="top" wrapText="1"/>
    </xf>
    <xf numFmtId="0" fontId="0" fillId="0" borderId="10"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0"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3" xfId="0" applyBorder="1" applyAlignment="1">
      <alignment horizontal="center" vertical="top" wrapText="1"/>
    </xf>
    <xf numFmtId="0" fontId="0" fillId="0" borderId="6" xfId="0" applyBorder="1" applyAlignment="1">
      <alignment horizontal="center" vertical="top"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71"/>
  <sheetViews>
    <sheetView tabSelected="1" workbookViewId="0">
      <selection activeCell="A6" sqref="A6"/>
    </sheetView>
  </sheetViews>
  <sheetFormatPr defaultRowHeight="12.75" x14ac:dyDescent="0.2"/>
  <cols>
    <col min="1" max="1" width="10.42578125" customWidth="1"/>
    <col min="2" max="2" width="19" customWidth="1"/>
    <col min="3" max="3" width="13.28515625" customWidth="1"/>
    <col min="4" max="4" width="22.85546875" customWidth="1"/>
    <col min="5" max="5" width="14.140625" customWidth="1"/>
    <col min="6" max="6" width="19.7109375" bestFit="1" customWidth="1"/>
    <col min="8" max="8" width="10.28515625" customWidth="1"/>
  </cols>
  <sheetData>
    <row r="1" spans="1:8" x14ac:dyDescent="0.2">
      <c r="A1" s="68" t="s">
        <v>16</v>
      </c>
      <c r="B1" s="69"/>
      <c r="C1" s="69"/>
      <c r="D1" s="69"/>
      <c r="E1" s="69"/>
      <c r="F1" s="70"/>
    </row>
    <row r="3" spans="1:8" x14ac:dyDescent="0.2">
      <c r="A3" s="12" t="s">
        <v>0</v>
      </c>
      <c r="B3" s="2"/>
      <c r="C3" s="18"/>
      <c r="D3" s="11"/>
      <c r="E3" s="11"/>
      <c r="F3" s="11"/>
      <c r="G3" s="11"/>
      <c r="H3" s="11"/>
    </row>
    <row r="4" spans="1:8" x14ac:dyDescent="0.2">
      <c r="A4" s="12" t="s">
        <v>6</v>
      </c>
      <c r="B4" s="2"/>
      <c r="C4" s="19"/>
      <c r="D4" s="11"/>
      <c r="E4" s="11"/>
      <c r="F4" s="11"/>
      <c r="G4" s="11"/>
      <c r="H4" s="11"/>
    </row>
    <row r="5" spans="1:8" x14ac:dyDescent="0.2">
      <c r="A5" s="12" t="s">
        <v>88</v>
      </c>
      <c r="B5" s="2"/>
      <c r="C5" s="19"/>
      <c r="D5" s="11"/>
      <c r="E5" s="11"/>
      <c r="F5" s="11"/>
      <c r="G5" s="11"/>
      <c r="H5" s="11"/>
    </row>
    <row r="6" spans="1:8" x14ac:dyDescent="0.2">
      <c r="A6" s="13" t="s">
        <v>1</v>
      </c>
      <c r="B6" s="8"/>
      <c r="C6" s="20"/>
      <c r="D6" s="11"/>
      <c r="E6" s="11"/>
      <c r="F6" s="11"/>
      <c r="G6" s="28"/>
      <c r="H6" s="11"/>
    </row>
    <row r="7" spans="1:8" x14ac:dyDescent="0.2">
      <c r="A7" s="14" t="s">
        <v>2</v>
      </c>
      <c r="B7" s="4"/>
      <c r="C7" s="21"/>
      <c r="D7" s="11"/>
      <c r="E7" s="11"/>
      <c r="F7" s="11"/>
      <c r="G7" s="11"/>
      <c r="H7" s="11"/>
    </row>
    <row r="8" spans="1:8" x14ac:dyDescent="0.2">
      <c r="A8" s="13" t="s">
        <v>3</v>
      </c>
      <c r="B8" s="8"/>
      <c r="C8" s="25" t="s">
        <v>5</v>
      </c>
      <c r="D8" s="23"/>
      <c r="E8" s="23"/>
      <c r="F8" s="24"/>
    </row>
    <row r="9" spans="1:8" x14ac:dyDescent="0.2">
      <c r="A9" s="15" t="s">
        <v>10</v>
      </c>
      <c r="B9" s="6"/>
      <c r="C9" s="3"/>
      <c r="D9" s="11"/>
      <c r="E9" s="11"/>
      <c r="F9" s="4"/>
    </row>
    <row r="10" spans="1:8" x14ac:dyDescent="0.2">
      <c r="A10" s="15" t="s">
        <v>78</v>
      </c>
      <c r="B10" s="6"/>
      <c r="C10" s="7"/>
      <c r="D10" s="9"/>
      <c r="E10" s="9"/>
      <c r="F10" s="8"/>
    </row>
    <row r="11" spans="1:8" x14ac:dyDescent="0.2">
      <c r="A11" s="15" t="s">
        <v>14</v>
      </c>
      <c r="B11" s="6"/>
      <c r="C11" s="7"/>
      <c r="D11" s="9"/>
      <c r="E11" s="9"/>
      <c r="F11" s="8"/>
    </row>
    <row r="12" spans="1:8" x14ac:dyDescent="0.2">
      <c r="A12" s="15" t="s">
        <v>13</v>
      </c>
      <c r="B12" s="6"/>
      <c r="C12" s="7"/>
      <c r="D12" s="9"/>
      <c r="E12" s="9"/>
      <c r="F12" s="8"/>
    </row>
    <row r="13" spans="1:8" x14ac:dyDescent="0.2">
      <c r="A13" s="15" t="s">
        <v>7</v>
      </c>
      <c r="B13" s="6"/>
      <c r="C13" s="7"/>
      <c r="D13" s="9"/>
      <c r="E13" s="9"/>
      <c r="F13" s="8"/>
    </row>
    <row r="14" spans="1:8" x14ac:dyDescent="0.2">
      <c r="A14" s="15" t="s">
        <v>4</v>
      </c>
      <c r="B14" s="6"/>
      <c r="C14" s="7"/>
      <c r="D14" s="9"/>
      <c r="E14" s="9"/>
      <c r="F14" s="8"/>
    </row>
    <row r="15" spans="1:8" x14ac:dyDescent="0.2">
      <c r="A15" s="14" t="s">
        <v>11</v>
      </c>
      <c r="B15" s="4"/>
      <c r="C15" s="17"/>
      <c r="D15" s="10"/>
      <c r="E15" s="10"/>
      <c r="F15" s="2"/>
    </row>
    <row r="16" spans="1:8" x14ac:dyDescent="0.2">
      <c r="A16" s="66" t="s">
        <v>15</v>
      </c>
      <c r="B16" s="67"/>
      <c r="C16" s="17"/>
      <c r="D16" s="10"/>
      <c r="E16" s="10"/>
      <c r="F16" s="2"/>
    </row>
    <row r="17" spans="1:6" x14ac:dyDescent="0.2">
      <c r="A17" s="13" t="s">
        <v>8</v>
      </c>
      <c r="B17" s="8"/>
      <c r="C17" s="22"/>
      <c r="D17" s="10"/>
      <c r="E17" s="10"/>
      <c r="F17" s="2"/>
    </row>
    <row r="18" spans="1:6" x14ac:dyDescent="0.2">
      <c r="A18" s="14" t="s">
        <v>9</v>
      </c>
      <c r="B18" s="4"/>
      <c r="C18" s="57"/>
      <c r="D18" s="9"/>
      <c r="E18" s="9"/>
      <c r="F18" s="58" t="s">
        <v>39</v>
      </c>
    </row>
    <row r="19" spans="1:6" x14ac:dyDescent="0.2">
      <c r="A19" s="13" t="s">
        <v>12</v>
      </c>
      <c r="B19" s="8"/>
      <c r="C19" s="1"/>
      <c r="D19" s="10"/>
      <c r="E19" s="10"/>
      <c r="F19" s="2"/>
    </row>
    <row r="20" spans="1:6" x14ac:dyDescent="0.2">
      <c r="A20" s="12" t="s">
        <v>71</v>
      </c>
      <c r="B20" s="10"/>
      <c r="C20" s="1"/>
      <c r="D20" s="10"/>
      <c r="E20" s="10"/>
      <c r="F20" s="2"/>
    </row>
    <row r="21" spans="1:6" x14ac:dyDescent="0.2">
      <c r="A21" s="12" t="s">
        <v>72</v>
      </c>
      <c r="B21" s="10"/>
      <c r="C21" s="1"/>
      <c r="D21" s="10"/>
      <c r="E21" s="10"/>
      <c r="F21" s="2"/>
    </row>
    <row r="22" spans="1:6" x14ac:dyDescent="0.2">
      <c r="A22" s="12" t="s">
        <v>70</v>
      </c>
      <c r="B22" s="10"/>
      <c r="C22" s="1"/>
      <c r="D22" s="10"/>
      <c r="E22" s="10"/>
      <c r="F22" s="2"/>
    </row>
    <row r="23" spans="1:6" x14ac:dyDescent="0.2">
      <c r="A23" s="16" t="s">
        <v>17</v>
      </c>
      <c r="B23" s="10"/>
      <c r="C23" s="71" t="s">
        <v>55</v>
      </c>
      <c r="D23" s="72"/>
      <c r="E23" s="72"/>
      <c r="F23" s="73"/>
    </row>
    <row r="24" spans="1:6" x14ac:dyDescent="0.2">
      <c r="A24" s="3"/>
      <c r="B24" s="11"/>
      <c r="C24" s="74"/>
      <c r="D24" s="75"/>
      <c r="E24" s="75"/>
      <c r="F24" s="76"/>
    </row>
    <row r="25" spans="1:6" x14ac:dyDescent="0.2">
      <c r="A25" s="3"/>
      <c r="B25" s="11"/>
      <c r="C25" s="74"/>
      <c r="D25" s="75"/>
      <c r="E25" s="75"/>
      <c r="F25" s="76"/>
    </row>
    <row r="26" spans="1:6" x14ac:dyDescent="0.2">
      <c r="A26" s="3"/>
      <c r="B26" s="11"/>
      <c r="C26" s="74"/>
      <c r="D26" s="75"/>
      <c r="E26" s="75"/>
      <c r="F26" s="76"/>
    </row>
    <row r="27" spans="1:6" x14ac:dyDescent="0.2">
      <c r="A27" s="3"/>
      <c r="B27" s="11"/>
      <c r="C27" s="74"/>
      <c r="D27" s="75"/>
      <c r="E27" s="75"/>
      <c r="F27" s="76"/>
    </row>
    <row r="28" spans="1:6" x14ac:dyDescent="0.2">
      <c r="A28" s="3"/>
      <c r="B28" s="11"/>
      <c r="C28" s="74"/>
      <c r="D28" s="75"/>
      <c r="E28" s="75"/>
      <c r="F28" s="76"/>
    </row>
    <row r="29" spans="1:6" x14ac:dyDescent="0.2">
      <c r="A29" s="3"/>
      <c r="B29" s="11"/>
      <c r="C29" s="74"/>
      <c r="D29" s="75"/>
      <c r="E29" s="75"/>
      <c r="F29" s="76"/>
    </row>
    <row r="30" spans="1:6" x14ac:dyDescent="0.2">
      <c r="A30" s="5"/>
      <c r="B30" s="29"/>
      <c r="C30" s="77"/>
      <c r="D30" s="78"/>
      <c r="E30" s="78"/>
      <c r="F30" s="79"/>
    </row>
    <row r="32" spans="1:6" ht="15.75" x14ac:dyDescent="0.25">
      <c r="A32" s="43" t="s">
        <v>23</v>
      </c>
    </row>
    <row r="33" spans="1:6" x14ac:dyDescent="0.2">
      <c r="A33" s="27"/>
    </row>
    <row r="34" spans="1:6" x14ac:dyDescent="0.2">
      <c r="A34" s="12" t="s">
        <v>57</v>
      </c>
      <c r="B34" s="10"/>
      <c r="C34" s="10"/>
      <c r="D34" s="37"/>
      <c r="E34" s="10"/>
      <c r="F34" s="2"/>
    </row>
    <row r="35" spans="1:6" x14ac:dyDescent="0.2">
      <c r="A35" s="14"/>
      <c r="B35" s="11"/>
      <c r="C35" s="11"/>
      <c r="D35" s="38"/>
      <c r="E35" s="11"/>
      <c r="F35" s="4"/>
    </row>
    <row r="36" spans="1:6" x14ac:dyDescent="0.2">
      <c r="A36" s="14" t="s">
        <v>18</v>
      </c>
      <c r="B36" s="11"/>
      <c r="C36" s="11"/>
      <c r="D36" s="11"/>
      <c r="E36" s="11"/>
      <c r="F36" s="4"/>
    </row>
    <row r="37" spans="1:6" x14ac:dyDescent="0.2">
      <c r="A37" s="3" t="s">
        <v>20</v>
      </c>
      <c r="B37" s="11"/>
      <c r="C37" s="11"/>
      <c r="D37" s="30"/>
      <c r="E37" s="32"/>
      <c r="F37" s="39" t="s">
        <v>21</v>
      </c>
    </row>
    <row r="38" spans="1:6" x14ac:dyDescent="0.2">
      <c r="A38" s="3" t="s">
        <v>19</v>
      </c>
      <c r="B38" s="11"/>
      <c r="C38" s="11"/>
      <c r="D38" s="33"/>
      <c r="E38" s="11" t="e">
        <f>1/D38</f>
        <v>#DIV/0!</v>
      </c>
      <c r="F38" s="39"/>
    </row>
    <row r="39" spans="1:6" x14ac:dyDescent="0.2">
      <c r="A39" s="3"/>
      <c r="B39" s="11"/>
      <c r="C39" s="11"/>
      <c r="D39" s="30"/>
      <c r="E39" s="11"/>
      <c r="F39" s="39" t="e">
        <f>E37*E38</f>
        <v>#DIV/0!</v>
      </c>
    </row>
    <row r="40" spans="1:6" x14ac:dyDescent="0.2">
      <c r="A40" s="40" t="s">
        <v>22</v>
      </c>
      <c r="B40" s="11"/>
      <c r="C40" s="33"/>
      <c r="D40" s="36"/>
      <c r="E40" s="11"/>
      <c r="F40" s="41" t="e">
        <f>F39/(1+C40)</f>
        <v>#DIV/0!</v>
      </c>
    </row>
    <row r="41" spans="1:6" x14ac:dyDescent="0.2">
      <c r="A41" s="5"/>
      <c r="B41" s="29"/>
      <c r="C41" s="29"/>
      <c r="D41" s="29"/>
      <c r="E41" s="49" t="s">
        <v>31</v>
      </c>
      <c r="F41" s="42" t="e">
        <f>ROUND(F40,-3)</f>
        <v>#DIV/0!</v>
      </c>
    </row>
    <row r="43" spans="1:6" x14ac:dyDescent="0.2">
      <c r="A43" s="12" t="s">
        <v>36</v>
      </c>
      <c r="B43" s="10"/>
      <c r="C43" s="10"/>
      <c r="D43" s="10"/>
      <c r="E43" s="10"/>
      <c r="F43" s="2"/>
    </row>
    <row r="44" spans="1:6" x14ac:dyDescent="0.2">
      <c r="A44" s="34"/>
      <c r="B44" s="55" t="s">
        <v>37</v>
      </c>
      <c r="C44" s="54"/>
      <c r="D44" s="55" t="s">
        <v>38</v>
      </c>
      <c r="E44" s="29"/>
      <c r="F44" s="65">
        <f>A44*C44</f>
        <v>0</v>
      </c>
    </row>
    <row r="46" spans="1:6" x14ac:dyDescent="0.2">
      <c r="A46" s="12" t="s">
        <v>32</v>
      </c>
      <c r="B46" s="10"/>
      <c r="C46" s="10"/>
      <c r="D46" s="10"/>
      <c r="E46" s="10"/>
      <c r="F46" s="2"/>
    </row>
    <row r="47" spans="1:6" x14ac:dyDescent="0.2">
      <c r="A47" s="3"/>
      <c r="B47" s="31"/>
      <c r="C47" s="11"/>
      <c r="D47" s="11"/>
      <c r="E47" s="11"/>
      <c r="F47" s="39"/>
    </row>
    <row r="48" spans="1:6" x14ac:dyDescent="0.2">
      <c r="A48" s="46" t="s">
        <v>29</v>
      </c>
      <c r="B48" s="11"/>
      <c r="C48" s="11"/>
      <c r="D48" s="11"/>
      <c r="E48" s="11"/>
      <c r="F48" s="39"/>
    </row>
    <row r="49" spans="1:7" x14ac:dyDescent="0.2">
      <c r="A49" s="40" t="s">
        <v>28</v>
      </c>
      <c r="B49" s="11"/>
      <c r="C49" s="11"/>
      <c r="D49" s="11"/>
      <c r="E49" s="45"/>
      <c r="F49" s="41" t="s">
        <v>21</v>
      </c>
    </row>
    <row r="50" spans="1:7" x14ac:dyDescent="0.2">
      <c r="A50" s="3" t="s">
        <v>24</v>
      </c>
      <c r="B50" s="34"/>
      <c r="C50" s="11" t="s">
        <v>25</v>
      </c>
      <c r="D50" s="44"/>
      <c r="E50" s="11" t="e">
        <f>(1-(1+D50)^-B50)/D50</f>
        <v>#DIV/0!</v>
      </c>
      <c r="F50" s="39"/>
    </row>
    <row r="51" spans="1:7" x14ac:dyDescent="0.2">
      <c r="A51" s="3"/>
      <c r="B51" s="11"/>
      <c r="C51" s="11"/>
      <c r="D51" s="11"/>
      <c r="E51" s="11"/>
      <c r="F51" s="39" t="e">
        <f>E49*E50</f>
        <v>#DIV/0!</v>
      </c>
    </row>
    <row r="52" spans="1:7" x14ac:dyDescent="0.2">
      <c r="A52" s="3"/>
      <c r="B52" s="11"/>
      <c r="C52" s="11"/>
      <c r="D52" s="11"/>
      <c r="E52" s="11"/>
      <c r="F52" s="39"/>
    </row>
    <row r="53" spans="1:7" x14ac:dyDescent="0.2">
      <c r="A53" s="46" t="s">
        <v>30</v>
      </c>
      <c r="B53" s="11"/>
      <c r="C53" s="11"/>
      <c r="D53" s="11"/>
      <c r="E53" s="11"/>
      <c r="F53" s="39"/>
    </row>
    <row r="54" spans="1:7" x14ac:dyDescent="0.2">
      <c r="A54" s="40" t="s">
        <v>20</v>
      </c>
      <c r="B54" s="11"/>
      <c r="C54" s="11"/>
      <c r="D54" s="11"/>
      <c r="E54" s="56">
        <f>F44</f>
        <v>0</v>
      </c>
      <c r="F54" s="41" t="s">
        <v>21</v>
      </c>
    </row>
    <row r="55" spans="1:7" x14ac:dyDescent="0.2">
      <c r="A55" s="3" t="s">
        <v>26</v>
      </c>
      <c r="B55" s="11"/>
      <c r="C55" s="11"/>
      <c r="D55" s="62"/>
      <c r="E55" s="11" t="e">
        <f>1/D55</f>
        <v>#DIV/0!</v>
      </c>
      <c r="F55" s="39"/>
    </row>
    <row r="56" spans="1:7" x14ac:dyDescent="0.2">
      <c r="A56" s="3" t="s">
        <v>27</v>
      </c>
      <c r="B56" s="34"/>
      <c r="C56" s="11" t="s">
        <v>25</v>
      </c>
      <c r="D56" s="44"/>
      <c r="E56" s="11">
        <f>(1+D56)^-B56</f>
        <v>1</v>
      </c>
      <c r="F56" s="39"/>
    </row>
    <row r="57" spans="1:7" x14ac:dyDescent="0.2">
      <c r="A57" s="3"/>
      <c r="B57" s="11"/>
      <c r="C57" s="11"/>
      <c r="D57" s="11"/>
      <c r="E57" s="11"/>
      <c r="F57" s="47" t="e">
        <f>E54*E55*E56</f>
        <v>#DIV/0!</v>
      </c>
    </row>
    <row r="58" spans="1:7" x14ac:dyDescent="0.2">
      <c r="A58" s="3"/>
      <c r="B58" s="11"/>
      <c r="C58" s="11"/>
      <c r="D58" s="11"/>
      <c r="E58" s="31"/>
      <c r="F58" s="41" t="e">
        <f>SUM(F51:F57)</f>
        <v>#DIV/0!</v>
      </c>
    </row>
    <row r="59" spans="1:7" x14ac:dyDescent="0.2">
      <c r="A59" s="40" t="s">
        <v>22</v>
      </c>
      <c r="B59" s="11"/>
      <c r="C59" s="33"/>
      <c r="D59" s="11"/>
      <c r="E59" s="48"/>
      <c r="F59" s="41" t="e">
        <f>F58/(1+C59)</f>
        <v>#DIV/0!</v>
      </c>
    </row>
    <row r="60" spans="1:7" x14ac:dyDescent="0.2">
      <c r="A60" s="5"/>
      <c r="B60" s="29"/>
      <c r="C60" s="29"/>
      <c r="D60" s="29"/>
      <c r="E60" s="49" t="s">
        <v>31</v>
      </c>
      <c r="F60" s="50" t="e">
        <f>ROUND(F59,-3)</f>
        <v>#DIV/0!</v>
      </c>
      <c r="G60" s="26"/>
    </row>
    <row r="62" spans="1:7" x14ac:dyDescent="0.2">
      <c r="A62" s="12" t="s">
        <v>33</v>
      </c>
      <c r="B62" s="10"/>
      <c r="C62" s="10"/>
      <c r="D62" s="10"/>
      <c r="E62" s="10"/>
      <c r="F62" s="2"/>
    </row>
    <row r="63" spans="1:7" x14ac:dyDescent="0.2">
      <c r="A63" s="3"/>
      <c r="B63" s="11"/>
      <c r="C63" s="11"/>
      <c r="D63" s="11"/>
      <c r="E63" s="11"/>
      <c r="F63" s="4"/>
    </row>
    <row r="64" spans="1:7" x14ac:dyDescent="0.2">
      <c r="A64" s="40" t="s">
        <v>35</v>
      </c>
      <c r="B64" s="11"/>
      <c r="C64" s="11"/>
      <c r="D64" s="52"/>
      <c r="E64" s="35"/>
      <c r="F64" s="4"/>
    </row>
    <row r="65" spans="1:6" x14ac:dyDescent="0.2">
      <c r="A65" s="40" t="s">
        <v>34</v>
      </c>
      <c r="B65" s="11"/>
      <c r="C65" s="11"/>
      <c r="D65" s="53"/>
      <c r="E65" s="35"/>
      <c r="F65" s="4"/>
    </row>
    <row r="66" spans="1:6" x14ac:dyDescent="0.2">
      <c r="A66" s="5"/>
      <c r="B66" s="29"/>
      <c r="C66" s="29"/>
      <c r="D66" s="29"/>
      <c r="E66" s="49" t="s">
        <v>31</v>
      </c>
      <c r="F66" s="51">
        <f>ROUND((D64*D65),-3)</f>
        <v>0</v>
      </c>
    </row>
    <row r="68" spans="1:6" x14ac:dyDescent="0.2">
      <c r="A68" s="63" t="s">
        <v>77</v>
      </c>
    </row>
    <row r="70" spans="1:6" x14ac:dyDescent="0.2">
      <c r="A70" s="64" t="s">
        <v>87</v>
      </c>
    </row>
    <row r="71" spans="1:6" x14ac:dyDescent="0.2">
      <c r="A71" s="64" t="s">
        <v>76</v>
      </c>
    </row>
  </sheetData>
  <mergeCells count="3">
    <mergeCell ref="A16:B16"/>
    <mergeCell ref="A1:F1"/>
    <mergeCell ref="C23:F30"/>
  </mergeCells>
  <phoneticPr fontId="0" type="noConversion"/>
  <dataValidations count="7">
    <dataValidation type="list" allowBlank="1" showInputMessage="1" showErrorMessage="1" sqref="C20 C22">
      <formula1>Validanswers</formula1>
    </dataValidation>
    <dataValidation type="list" allowBlank="1" showInputMessage="1" showErrorMessage="1" sqref="C11">
      <formula1>Categoryanswers</formula1>
    </dataValidation>
    <dataValidation type="list" allowBlank="1" showInputMessage="1" showErrorMessage="1" sqref="C12">
      <formula1>Subcategoryanswers</formula1>
    </dataValidation>
    <dataValidation type="list" allowBlank="1" showInputMessage="1" showErrorMessage="1" sqref="C13">
      <formula1>Tenure</formula1>
    </dataValidation>
    <dataValidation type="list" allowBlank="1" showInputMessage="1" showErrorMessage="1" sqref="C14">
      <formula1>Valuationbasis</formula1>
    </dataValidation>
    <dataValidation type="list" allowBlank="1" showInputMessage="1" showErrorMessage="1" sqref="C40 C59">
      <formula1>Acquisitioncosts</formula1>
    </dataValidation>
    <dataValidation type="list" allowBlank="1" showInputMessage="1" showErrorMessage="1" sqref="E65">
      <formula1>Area</formula1>
    </dataValidation>
  </dataValidations>
  <pageMargins left="0.74803149606299213" right="0.74803149606299213" top="0.98425196850393704" bottom="0.98425196850393704" header="0.51181102362204722" footer="0.51181102362204722"/>
  <pageSetup paperSize="9" scale="97" fitToHeight="2" orientation="portrait" r:id="rId1"/>
  <headerFooter alignWithMargins="0">
    <oddFooter>&amp;LPrinted: &amp;D  &amp;T
&amp;Z&amp;F</oddFooter>
  </headerFooter>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lists'!$A$22:$A$29</xm:f>
          </x14:formula1>
          <xm:sqref>C7</xm:sqref>
        </x14:dataValidation>
        <x14:dataValidation type="list" allowBlank="1" showInputMessage="1" showErrorMessage="1">
          <x14:formula1>
            <xm:f>'Dropdown lists'!$A$43:$A$45</xm:f>
          </x14:formula1>
          <xm:sqref>C21</xm:sqref>
        </x14:dataValidation>
        <x14:dataValidation type="list" allowBlank="1" showInputMessage="1" showErrorMessage="1">
          <x14:formula1>
            <xm:f>'Dropdown lists'!$B$36:$B$41</xm:f>
          </x14:formula1>
          <xm:sqref>E64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7" zoomScaleNormal="100" workbookViewId="0">
      <selection activeCell="A30" sqref="A30"/>
    </sheetView>
  </sheetViews>
  <sheetFormatPr defaultRowHeight="12.75" x14ac:dyDescent="0.2"/>
  <cols>
    <col min="1" max="1" width="10.5703125" customWidth="1"/>
  </cols>
  <sheetData>
    <row r="1" spans="1:1" ht="15.75" x14ac:dyDescent="0.25">
      <c r="A1" s="60" t="s">
        <v>56</v>
      </c>
    </row>
    <row r="2" spans="1:1" x14ac:dyDescent="0.2">
      <c r="A2" t="s">
        <v>40</v>
      </c>
    </row>
    <row r="3" spans="1:1" x14ac:dyDescent="0.2">
      <c r="A3" t="s">
        <v>41</v>
      </c>
    </row>
    <row r="5" spans="1:1" x14ac:dyDescent="0.2">
      <c r="A5" t="s">
        <v>42</v>
      </c>
    </row>
    <row r="6" spans="1:1" x14ac:dyDescent="0.2">
      <c r="A6" t="s">
        <v>43</v>
      </c>
    </row>
    <row r="7" spans="1:1" x14ac:dyDescent="0.2">
      <c r="A7" t="s">
        <v>44</v>
      </c>
    </row>
    <row r="9" spans="1:1" x14ac:dyDescent="0.2">
      <c r="A9" t="s">
        <v>45</v>
      </c>
    </row>
    <row r="10" spans="1:1" x14ac:dyDescent="0.2">
      <c r="A10" t="s">
        <v>46</v>
      </c>
    </row>
    <row r="11" spans="1:1" x14ac:dyDescent="0.2">
      <c r="A11" t="s">
        <v>47</v>
      </c>
    </row>
    <row r="12" spans="1:1" x14ac:dyDescent="0.2">
      <c r="A12" t="s">
        <v>48</v>
      </c>
    </row>
    <row r="14" spans="1:1" x14ac:dyDescent="0.2">
      <c r="A14" t="s">
        <v>49</v>
      </c>
    </row>
    <row r="15" spans="1:1" x14ac:dyDescent="0.2">
      <c r="A15" t="s">
        <v>50</v>
      </c>
    </row>
    <row r="16" spans="1:1" x14ac:dyDescent="0.2">
      <c r="A16" t="s">
        <v>51</v>
      </c>
    </row>
    <row r="18" spans="1:1" x14ac:dyDescent="0.2">
      <c r="A18" t="s">
        <v>53</v>
      </c>
    </row>
    <row r="19" spans="1:1" x14ac:dyDescent="0.2">
      <c r="A19" t="s">
        <v>52</v>
      </c>
    </row>
    <row r="20" spans="1:1" x14ac:dyDescent="0.2">
      <c r="A20" t="s">
        <v>54</v>
      </c>
    </row>
    <row r="22" spans="1:1" x14ac:dyDescent="0.2">
      <c r="A22" s="64" t="s">
        <v>79</v>
      </c>
    </row>
    <row r="23" spans="1:1" x14ac:dyDescent="0.2">
      <c r="A23" s="64" t="s">
        <v>80</v>
      </c>
    </row>
    <row r="24" spans="1:1" x14ac:dyDescent="0.2">
      <c r="A24" s="64" t="s">
        <v>81</v>
      </c>
    </row>
    <row r="25" spans="1:1" x14ac:dyDescent="0.2">
      <c r="A25" s="64" t="s">
        <v>82</v>
      </c>
    </row>
    <row r="26" spans="1:1" x14ac:dyDescent="0.2">
      <c r="A26" s="64" t="s">
        <v>83</v>
      </c>
    </row>
    <row r="27" spans="1:1" x14ac:dyDescent="0.2">
      <c r="A27" s="64" t="s">
        <v>84</v>
      </c>
    </row>
    <row r="28" spans="1:1" x14ac:dyDescent="0.2">
      <c r="A28" s="64" t="s">
        <v>85</v>
      </c>
    </row>
    <row r="29" spans="1:1" x14ac:dyDescent="0.2">
      <c r="A29" s="64" t="s">
        <v>86</v>
      </c>
    </row>
    <row r="31" spans="1:1" x14ac:dyDescent="0.2">
      <c r="A31" s="61">
        <v>1.7500000000000002E-2</v>
      </c>
    </row>
    <row r="32" spans="1:1" x14ac:dyDescent="0.2">
      <c r="A32" s="61">
        <v>2.75E-2</v>
      </c>
    </row>
    <row r="33" spans="1:2" x14ac:dyDescent="0.2">
      <c r="A33" s="61">
        <v>4.7500000000000001E-2</v>
      </c>
    </row>
    <row r="34" spans="1:2" x14ac:dyDescent="0.2">
      <c r="A34" s="61">
        <v>5.7500000000000002E-2</v>
      </c>
    </row>
    <row r="36" spans="1:2" x14ac:dyDescent="0.2">
      <c r="A36" s="59" t="s">
        <v>60</v>
      </c>
      <c r="B36" s="59" t="s">
        <v>64</v>
      </c>
    </row>
    <row r="37" spans="1:2" x14ac:dyDescent="0.2">
      <c r="A37" s="59" t="s">
        <v>61</v>
      </c>
      <c r="B37" s="59" t="s">
        <v>65</v>
      </c>
    </row>
    <row r="38" spans="1:2" x14ac:dyDescent="0.2">
      <c r="A38" s="59" t="s">
        <v>62</v>
      </c>
      <c r="B38" s="59" t="s">
        <v>66</v>
      </c>
    </row>
    <row r="39" spans="1:2" x14ac:dyDescent="0.2">
      <c r="A39" s="59" t="s">
        <v>63</v>
      </c>
      <c r="B39" s="59" t="s">
        <v>67</v>
      </c>
    </row>
    <row r="40" spans="1:2" x14ac:dyDescent="0.2">
      <c r="A40" s="59" t="s">
        <v>58</v>
      </c>
      <c r="B40" s="59" t="s">
        <v>68</v>
      </c>
    </row>
    <row r="41" spans="1:2" x14ac:dyDescent="0.2">
      <c r="A41" s="59" t="s">
        <v>59</v>
      </c>
      <c r="B41" s="59" t="s">
        <v>69</v>
      </c>
    </row>
    <row r="43" spans="1:2" x14ac:dyDescent="0.2">
      <c r="A43" s="59" t="s">
        <v>73</v>
      </c>
    </row>
    <row r="44" spans="1:2" x14ac:dyDescent="0.2">
      <c r="A44" s="59" t="s">
        <v>74</v>
      </c>
    </row>
    <row r="45" spans="1:2" x14ac:dyDescent="0.2">
      <c r="A45" s="5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7</vt:i4>
      </vt:variant>
    </vt:vector>
  </HeadingPairs>
  <TitlesOfParts>
    <vt:vector size="10" baseType="lpstr">
      <vt:lpstr>Valuation</vt:lpstr>
      <vt:lpstr>Map</vt:lpstr>
      <vt:lpstr>Dropdown lists</vt:lpstr>
      <vt:lpstr>Acquisitioncosts</vt:lpstr>
      <vt:lpstr>Area</vt:lpstr>
      <vt:lpstr>Categoryanswers</vt:lpstr>
      <vt:lpstr>Subcategoryanswers</vt:lpstr>
      <vt:lpstr>Tenure</vt:lpstr>
      <vt:lpstr>Validanswers</vt:lpstr>
      <vt:lpstr>Valuationbasis</vt:lpstr>
    </vt:vector>
  </TitlesOfParts>
  <Company>Monmouthshire County Council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slater.j</dc:creator>
  <cp:lastModifiedBy>Carter, Jo</cp:lastModifiedBy>
  <cp:lastPrinted>2009-03-30T11:33:28Z</cp:lastPrinted>
  <dcterms:created xsi:type="dcterms:W3CDTF">2006-01-06T17:34:01Z</dcterms:created>
  <dcterms:modified xsi:type="dcterms:W3CDTF">2013-03-27T15:48:21Z</dcterms:modified>
</cp:coreProperties>
</file>