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66925"/>
  <mc:AlternateContent xmlns:mc="http://schemas.openxmlformats.org/markup-compatibility/2006">
    <mc:Choice Requires="x15">
      <x15ac:absPath xmlns:x15ac="http://schemas.microsoft.com/office/spreadsheetml/2010/11/ac" url="https://iiccsp-my.sharepoint.com/personal/bklapp_iiccusa_com/Documents/U3/OIL/"/>
    </mc:Choice>
  </mc:AlternateContent>
  <xr:revisionPtr revIDLastSave="173" documentId="8_{BC847211-6038-4FA0-96DD-DEFD528FC534}" xr6:coauthVersionLast="47" xr6:coauthVersionMax="47" xr10:uidLastSave="{08E7B309-97EE-4643-AE4A-AF0F4601E1F3}"/>
  <bookViews>
    <workbookView xWindow="-108" yWindow="-108" windowWidth="23256" windowHeight="14016" xr2:uid="{00000000-000D-0000-FFFF-FFFF00000000}"/>
  </bookViews>
  <sheets>
    <sheet name="Area 100" sheetId="11" r:id="rId1"/>
    <sheet name="Area 200" sheetId="16" r:id="rId2"/>
    <sheet name="SRP" sheetId="20" r:id="rId3"/>
    <sheet name="Area 300" sheetId="15" r:id="rId4"/>
    <sheet name="Area 400" sheetId="17" r:id="rId5"/>
    <sheet name="Area 500" sheetId="18" r:id="rId6"/>
    <sheet name="Miscellaneous" sheetId="19" r:id="rId7"/>
  </sheets>
  <definedNames>
    <definedName name="_xlnm._FilterDatabase" localSheetId="0" hidden="1">'Area 100'!$B$8:$P$111</definedName>
    <definedName name="_xlnm._FilterDatabase" localSheetId="1" hidden="1">'Area 200'!$B$8:$P$111</definedName>
    <definedName name="_xlnm._FilterDatabase" localSheetId="3" hidden="1">'Area 300'!$B$8:$P$111</definedName>
    <definedName name="_xlnm._FilterDatabase" localSheetId="4" hidden="1">'Area 400'!$B$8:$P$111</definedName>
    <definedName name="_xlnm._FilterDatabase" localSheetId="5" hidden="1">'Area 500'!$B$8:$P$111</definedName>
    <definedName name="_xlnm._FilterDatabase" localSheetId="6" hidden="1">Miscellaneous!$B$8:$P$111</definedName>
    <definedName name="_xlnm._FilterDatabase" localSheetId="2" hidden="1">SRP!$B$8:$P$111</definedName>
    <definedName name="_xlnm.Print_Area" localSheetId="0">'Area 100'!$A$1:$Q$60</definedName>
    <definedName name="_xlnm.Print_Area" localSheetId="1">'Area 200'!$A$1:$Q$60</definedName>
    <definedName name="_xlnm.Print_Area" localSheetId="3">'Area 300'!$A$1:$Q$60</definedName>
    <definedName name="_xlnm.Print_Area" localSheetId="4">'Area 400'!$A$1:$Q$60</definedName>
    <definedName name="_xlnm.Print_Area" localSheetId="5">'Area 500'!$A$1:$Q$60</definedName>
    <definedName name="_xlnm.Print_Area" localSheetId="6">Miscellaneous!$A$1:$Q$60</definedName>
    <definedName name="_xlnm.Print_Area" localSheetId="2">SRP!$A$1:$Q$60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4" i="20" l="1"/>
  <c r="B65" i="20" s="1"/>
  <c r="B66" i="20" s="1"/>
  <c r="B67" i="20" s="1"/>
  <c r="B68" i="20" s="1"/>
  <c r="B69" i="20" s="1"/>
  <c r="B70" i="20" s="1"/>
  <c r="B71" i="20" s="1"/>
  <c r="B72" i="20" s="1"/>
  <c r="B73" i="20" s="1"/>
  <c r="B74" i="20" s="1"/>
  <c r="B75" i="20" s="1"/>
  <c r="B76" i="20" s="1"/>
  <c r="B77" i="20" s="1"/>
  <c r="B78" i="20" s="1"/>
  <c r="B79" i="20" s="1"/>
  <c r="B80" i="20" s="1"/>
  <c r="B81" i="20" s="1"/>
  <c r="B82" i="20" s="1"/>
  <c r="B83" i="20" s="1"/>
  <c r="B84" i="20" s="1"/>
  <c r="B85" i="20" s="1"/>
  <c r="B86" i="20" s="1"/>
  <c r="B87" i="20" s="1"/>
  <c r="B88" i="20" s="1"/>
  <c r="B89" i="20" s="1"/>
  <c r="B90" i="20" s="1"/>
  <c r="B91" i="20" s="1"/>
  <c r="B92" i="20" s="1"/>
  <c r="B93" i="20" s="1"/>
  <c r="B94" i="20" s="1"/>
  <c r="B95" i="20" s="1"/>
  <c r="B96" i="20" s="1"/>
  <c r="B97" i="20" s="1"/>
  <c r="B98" i="20" s="1"/>
  <c r="B99" i="20" s="1"/>
  <c r="B100" i="20" s="1"/>
  <c r="B101" i="20" s="1"/>
  <c r="B102" i="20" s="1"/>
  <c r="B103" i="20" s="1"/>
  <c r="B104" i="20" s="1"/>
  <c r="B105" i="20" s="1"/>
  <c r="B106" i="20" s="1"/>
  <c r="B107" i="20" s="1"/>
  <c r="B108" i="20" s="1"/>
  <c r="P6" i="20"/>
  <c r="B64" i="19"/>
  <c r="B65" i="19" s="1"/>
  <c r="B66" i="19" s="1"/>
  <c r="B67" i="19" s="1"/>
  <c r="B68" i="19" s="1"/>
  <c r="B69" i="19" s="1"/>
  <c r="B70" i="19" s="1"/>
  <c r="B71" i="19" s="1"/>
  <c r="B72" i="19" s="1"/>
  <c r="B73" i="19" s="1"/>
  <c r="B74" i="19" s="1"/>
  <c r="B75" i="19" s="1"/>
  <c r="B76" i="19" s="1"/>
  <c r="B77" i="19" s="1"/>
  <c r="B78" i="19" s="1"/>
  <c r="B79" i="19" s="1"/>
  <c r="B80" i="19" s="1"/>
  <c r="B81" i="19" s="1"/>
  <c r="B82" i="19" s="1"/>
  <c r="B83" i="19" s="1"/>
  <c r="B84" i="19" s="1"/>
  <c r="B85" i="19" s="1"/>
  <c r="B86" i="19" s="1"/>
  <c r="B87" i="19" s="1"/>
  <c r="B88" i="19" s="1"/>
  <c r="B89" i="19" s="1"/>
  <c r="B90" i="19" s="1"/>
  <c r="B91" i="19" s="1"/>
  <c r="B92" i="19" s="1"/>
  <c r="B93" i="19" s="1"/>
  <c r="B94" i="19" s="1"/>
  <c r="B95" i="19" s="1"/>
  <c r="B96" i="19" s="1"/>
  <c r="B97" i="19" s="1"/>
  <c r="B98" i="19" s="1"/>
  <c r="B99" i="19" s="1"/>
  <c r="B100" i="19" s="1"/>
  <c r="B101" i="19" s="1"/>
  <c r="B102" i="19" s="1"/>
  <c r="B103" i="19" s="1"/>
  <c r="B104" i="19" s="1"/>
  <c r="B105" i="19" s="1"/>
  <c r="B106" i="19" s="1"/>
  <c r="B107" i="19" s="1"/>
  <c r="B108" i="19" s="1"/>
  <c r="P6" i="19"/>
  <c r="B64" i="18"/>
  <c r="B65" i="18" s="1"/>
  <c r="B66" i="18" s="1"/>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P6" i="18"/>
  <c r="B64" i="17"/>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B98" i="17" s="1"/>
  <c r="B99" i="17" s="1"/>
  <c r="B100" i="17" s="1"/>
  <c r="B101" i="17" s="1"/>
  <c r="B102" i="17" s="1"/>
  <c r="B103" i="17" s="1"/>
  <c r="B104" i="17" s="1"/>
  <c r="B105" i="17" s="1"/>
  <c r="B106" i="17" s="1"/>
  <c r="B107" i="17" s="1"/>
  <c r="B108" i="17" s="1"/>
  <c r="P6" i="17"/>
  <c r="B64" i="16"/>
  <c r="B65" i="16" s="1"/>
  <c r="B66" i="16" s="1"/>
  <c r="B67" i="16" s="1"/>
  <c r="B68" i="16" s="1"/>
  <c r="B69" i="16" s="1"/>
  <c r="B70" i="16" s="1"/>
  <c r="B71" i="16" s="1"/>
  <c r="B72" i="16" s="1"/>
  <c r="B73" i="16" s="1"/>
  <c r="B74" i="16" s="1"/>
  <c r="B75" i="16" s="1"/>
  <c r="B76" i="16" s="1"/>
  <c r="B77" i="16" s="1"/>
  <c r="B78" i="16" s="1"/>
  <c r="B79" i="16" s="1"/>
  <c r="B80" i="16" s="1"/>
  <c r="B81" i="16" s="1"/>
  <c r="B82" i="16" s="1"/>
  <c r="B83" i="16" s="1"/>
  <c r="B84" i="16" s="1"/>
  <c r="B85" i="16" s="1"/>
  <c r="B86" i="16" s="1"/>
  <c r="B87" i="16" s="1"/>
  <c r="B88" i="16" s="1"/>
  <c r="B89" i="16" s="1"/>
  <c r="B90" i="16" s="1"/>
  <c r="B91" i="16" s="1"/>
  <c r="B92" i="16" s="1"/>
  <c r="B93" i="16" s="1"/>
  <c r="B94" i="16" s="1"/>
  <c r="B95" i="16" s="1"/>
  <c r="B96" i="16" s="1"/>
  <c r="B97" i="16" s="1"/>
  <c r="B98" i="16" s="1"/>
  <c r="B99" i="16" s="1"/>
  <c r="B100" i="16" s="1"/>
  <c r="B101" i="16" s="1"/>
  <c r="B102" i="16" s="1"/>
  <c r="B103" i="16" s="1"/>
  <c r="B104" i="16" s="1"/>
  <c r="B105" i="16" s="1"/>
  <c r="B106" i="16" s="1"/>
  <c r="B107" i="16" s="1"/>
  <c r="B108" i="16" s="1"/>
  <c r="P6" i="16"/>
  <c r="B64" i="15"/>
  <c r="B65" i="15" s="1"/>
  <c r="B66" i="15" s="1"/>
  <c r="B67" i="15" s="1"/>
  <c r="B68" i="15" s="1"/>
  <c r="B69" i="15" s="1"/>
  <c r="B70" i="15" s="1"/>
  <c r="B71" i="15" s="1"/>
  <c r="B72" i="15" s="1"/>
  <c r="B73" i="15" s="1"/>
  <c r="B74" i="15" s="1"/>
  <c r="B75" i="15" s="1"/>
  <c r="B76" i="15" s="1"/>
  <c r="B77" i="15" s="1"/>
  <c r="B78" i="15" s="1"/>
  <c r="B79" i="15" s="1"/>
  <c r="B80" i="15" s="1"/>
  <c r="B81" i="15" s="1"/>
  <c r="B82" i="15" s="1"/>
  <c r="B83" i="15" s="1"/>
  <c r="B84" i="15" s="1"/>
  <c r="B85" i="15" s="1"/>
  <c r="B86" i="15" s="1"/>
  <c r="B87" i="15" s="1"/>
  <c r="B88" i="15" s="1"/>
  <c r="B89" i="15" s="1"/>
  <c r="B90" i="15" s="1"/>
  <c r="B91" i="15" s="1"/>
  <c r="B92" i="15" s="1"/>
  <c r="B93" i="15" s="1"/>
  <c r="B94" i="15" s="1"/>
  <c r="B95" i="15" s="1"/>
  <c r="B96" i="15" s="1"/>
  <c r="B97" i="15" s="1"/>
  <c r="B98" i="15" s="1"/>
  <c r="B99" i="15" s="1"/>
  <c r="B100" i="15" s="1"/>
  <c r="B101" i="15" s="1"/>
  <c r="B102" i="15" s="1"/>
  <c r="B103" i="15" s="1"/>
  <c r="B104" i="15" s="1"/>
  <c r="B105" i="15" s="1"/>
  <c r="B106" i="15" s="1"/>
  <c r="B107" i="15" s="1"/>
  <c r="B108" i="15" s="1"/>
  <c r="P6" i="15"/>
  <c r="B64" i="1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P6" i="11"/>
</calcChain>
</file>

<file path=xl/sharedStrings.xml><?xml version="1.0" encoding="utf-8"?>
<sst xmlns="http://schemas.openxmlformats.org/spreadsheetml/2006/main" count="408" uniqueCount="127">
  <si>
    <t>PRIORITY</t>
  </si>
  <si>
    <t>HIGH</t>
  </si>
  <si>
    <t>MED</t>
  </si>
  <si>
    <t>AS OF DATE:</t>
  </si>
  <si>
    <t>LOW</t>
  </si>
  <si>
    <t>CLOSED</t>
  </si>
  <si>
    <t>NO.</t>
  </si>
  <si>
    <t>DATE ADDED</t>
  </si>
  <si>
    <t>DATE CLOSED</t>
  </si>
  <si>
    <t>ADDED BY</t>
  </si>
  <si>
    <t>OPEN ISSUE</t>
  </si>
  <si>
    <t>RESOLUTION</t>
  </si>
  <si>
    <t>DUE DATE</t>
  </si>
  <si>
    <t>RESPONSIBILITY</t>
  </si>
  <si>
    <t>COMMENTS</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</si>
  <si>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300 </t>
    </r>
    <r>
      <rPr>
        <b/>
        <sz val="18"/>
        <rFont val="Arial"/>
        <family val="2"/>
      </rPr>
      <t xml:space="preserve">                                                                                                                                                                                                                                                                                      </t>
    </r>
  </si>
  <si>
    <t xml:space="preserve">Process Equipment </t>
  </si>
  <si>
    <t>Process Equipment #</t>
  </si>
  <si>
    <t>Process Equipment Location</t>
  </si>
  <si>
    <t xml:space="preserve">OEM </t>
  </si>
  <si>
    <t>Contractor</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</si>
  <si>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100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</si>
  <si>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200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</si>
  <si>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400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</si>
  <si>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500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</si>
  <si>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OPEN ISSUE TRACKING MATRIX - Miscellaneous</t>
    </r>
    <r>
      <rPr>
        <b/>
        <sz val="18"/>
        <rFont val="Arial"/>
        <family val="2"/>
      </rPr>
      <t xml:space="preserve">                                                                                                                                                                                                                                                                                      </t>
    </r>
  </si>
  <si>
    <t>PCE</t>
  </si>
  <si>
    <t>TSI</t>
  </si>
  <si>
    <t>Anode &amp; Cathode</t>
  </si>
  <si>
    <t xml:space="preserve">Need cable schematics and cable schedules for EMF
</t>
  </si>
  <si>
    <t xml:space="preserve">Need cable schematics and cable schedules for Netzsch Mills
</t>
  </si>
  <si>
    <t>RM</t>
  </si>
  <si>
    <t>JA</t>
  </si>
  <si>
    <t>Company</t>
  </si>
  <si>
    <t xml:space="preserve">Company </t>
  </si>
  <si>
    <t>OEM</t>
  </si>
  <si>
    <t>IICC</t>
  </si>
  <si>
    <t xml:space="preserve">TSI </t>
  </si>
  <si>
    <t>Superior</t>
  </si>
  <si>
    <t>PCE/TSI</t>
  </si>
  <si>
    <t xml:space="preserve">Ghafari </t>
  </si>
  <si>
    <t>TSI/IICC</t>
  </si>
  <si>
    <t>Mixing</t>
  </si>
  <si>
    <t>Need cable tray layouts &amp; support details for Mixer MCC Rooms and Mixer Rooms</t>
  </si>
  <si>
    <t>Need BOM of ALL cable tray, strut, rod, etc ordered and timing of when balance of material will arrive onsite</t>
  </si>
  <si>
    <t>Need updated panel/bus schedules for MOD 1-4</t>
  </si>
  <si>
    <t>Need Main Mixer Disconnect Switches &amp; Strut Rack</t>
  </si>
  <si>
    <t xml:space="preserve">Need equipment drawings + remote IO panel locations from TSI </t>
  </si>
  <si>
    <t>Need wire label printer from TSI</t>
  </si>
  <si>
    <t>Need all Bus plugs for Mixer Equipment</t>
  </si>
  <si>
    <t>Verify Main Mixer Disconnect &amp; Core Drill Locations (we have a recommendation from U2)</t>
  </si>
  <si>
    <t>Need all vibration sensors, RPM sensors, temperature sensors going in Main Mixer Motor Enclosure</t>
  </si>
  <si>
    <t>Need all VC type disconnect switches for all motors not shipped on skids i.e. Ring Blower Motors, Hydraulic Pump motors, Mazzella Rail etc.</t>
  </si>
  <si>
    <t>Need delivery date for Line 1 MCC Panels</t>
  </si>
  <si>
    <t>Need cable schedule of pre-run main mixer cables</t>
  </si>
  <si>
    <t>Need Limit switches and dustbin high level switches for DC Towers</t>
  </si>
  <si>
    <t>Need circuit requirements / equipment layout for IQC Room</t>
  </si>
  <si>
    <t xml:space="preserve">Brass Monument Layout for Mixing </t>
  </si>
  <si>
    <t xml:space="preserve">Penetrations in Mixing. Need to review and provide drawings. </t>
  </si>
  <si>
    <t xml:space="preserve">Need approval on Mixing Jig </t>
  </si>
  <si>
    <t>Netzch Mills</t>
  </si>
  <si>
    <t>09/19/23 - TSI to upload to Copper Range by end of the week.
Closed 9/26</t>
  </si>
  <si>
    <t>09/19/23 - Need to provide list and ETA of parts arriving onsite to PCE. TSI to look into providing complete list and to follow up next week. 
9/26:  RPM &amp; Temp already installed.  Vibration sensors to be installed on-site.  To be shipped 10/6, arrival date end of October.</t>
  </si>
  <si>
    <t>09/19/23 - TSI to review internally to verify all items are coming to site. If not, then these items would potentially need to be purchased local to the site.  
9/26:  Missing VC type disconnect switches to arrive mid December.</t>
  </si>
  <si>
    <t>09/19/23 - Need panel drawings labled completely from TSI. TSI to review their team members internally and report back to the team. 
9/26/23 - Continue to monitor to avoid in future.</t>
  </si>
  <si>
    <t>09/19/23 - IICC to confirm drawings posted to Copper Range are IFC drawings from TSI prior to fabrication.
9/26/23:  Complete &amp; Released from TSI</t>
  </si>
  <si>
    <t>Hanger layout Drawings for Cathode and Anode Coater Corridors requested.</t>
  </si>
  <si>
    <t>Paul Kurtzhals</t>
  </si>
  <si>
    <t>Conti</t>
  </si>
  <si>
    <t>Please provide other means to Access Model. We cannot extract from Copper Range. At U2, TSI created a Google Drive Account and Supplied Username and Password in order to retrieve Model.</t>
  </si>
  <si>
    <t>BMC</t>
  </si>
  <si>
    <t>Sus Plate</t>
  </si>
  <si>
    <t>Kevin Bartos</t>
  </si>
  <si>
    <t xml:space="preserve">BMC requesting to adapt the Sus Plate layout to reduce the installation complexity.  
TSI reporting Line 1 can't be changed, Line 2, 3, 4 can be reviewed accordingly.  </t>
  </si>
  <si>
    <t>x</t>
  </si>
  <si>
    <t>09/19/23 - TSI to review internally to verify with their team and report back to the team. 
9/26:  Closed, TSI reporitng no cable to be run.</t>
  </si>
  <si>
    <t>PCE needs terminals labeled in the touch panels &amp; all RIO panels to be installed on the 2nd floor on Anode &amp; Cathode (this came up at U2 and just trying to get ahead of it if it becomes and issue on U3)</t>
  </si>
  <si>
    <t>Need Field cable schematics and Field cable schedules for ALL Mixers 
(Anode &amp; Cathode 1-4)</t>
  </si>
  <si>
    <t>Schedule for Drawing Releases?</t>
  </si>
  <si>
    <t xml:space="preserve">Schedule for Mixing Equipment arrival? </t>
  </si>
  <si>
    <t xml:space="preserve">TSI Drawing index: Is one available? </t>
  </si>
  <si>
    <t xml:space="preserve">Conti requesting to Bring in 6 Pack Welding Machines into each Mixing room and on each Floor. 
Need 460v/100 Amp for Each. 4 total to Start. 
Is this power available in Building? </t>
  </si>
  <si>
    <t>TBD</t>
  </si>
  <si>
    <t xml:space="preserve">What would help is to have panel boards strung from main power packs to the contractors laydown and lift charging areas . </t>
  </si>
  <si>
    <t xml:space="preserve">100-amp power back on each floor , located in the middle placed near or on line 3 out of the way of line 1 and 2 for production . </t>
  </si>
  <si>
    <t>Jason Einsporn</t>
  </si>
  <si>
    <t xml:space="preserve">BMC:  Need one week to resolve.  </t>
  </si>
  <si>
    <t>Rob Mard</t>
  </si>
  <si>
    <t>09/19/23 - R&amp;E will be onsite tomorrow to review layout process. Further review into next week on layout plans. 
9/26/23:  R&amp;E engaged, brass monuments via R&amp;E planned for next week.  Mounting to be discussed with UC2 / BMC 9/27.
10/3:  R&amp;E visit complete.  Updated drawing.  TSI to dimension and approve by 10/4 close of business.  
TSI to provide back to Korea for approval, latest Friday morning so IICC can re-engage R&amp;I.</t>
  </si>
  <si>
    <t xml:space="preserve">Interference air duct going through cable tray location call out </t>
  </si>
  <si>
    <t>Anode MCC Roof Fire Sprinkler Schedule - Sprinklers incomplete prior to PCE Start</t>
  </si>
  <si>
    <t xml:space="preserve">10/9 Status: Juno to create a new Google account for UC3.  </t>
  </si>
  <si>
    <t>TSI / Ultium</t>
  </si>
  <si>
    <t>Please provide means to request openings and their location approval in Pre-Cast Wall Separating Mixing and Coater Room for Both Cathode and Anode: Need to run Piping Through This wall From Mixing to Coaters.
Information Requested:
1) Point of Contact (Who Approves the Layout)
2) Pre-cast Layout and individual Slab Drawings
3) Areas in Slabs that are off Limits.
4) Who Cuts the Openings?</t>
  </si>
  <si>
    <t>New Items for Week:</t>
  </si>
  <si>
    <t>FOB shared 10/10.  Contractors to advise if there are additional questions on material arrival.</t>
  </si>
  <si>
    <t>Shared 10/5, Conti has provided prioritization.</t>
  </si>
  <si>
    <t>Need availability date from TSI?</t>
  </si>
  <si>
    <t>Need schematics for AC / DC towers</t>
  </si>
  <si>
    <r>
      <rPr>
        <strike/>
        <sz val="12"/>
        <rFont val="Calibri"/>
        <family val="2"/>
        <scheme val="minor"/>
      </rPr>
      <t xml:space="preserve">PID Drawings and </t>
    </r>
    <r>
      <rPr>
        <sz val="12"/>
        <rFont val="Calibri"/>
        <family val="2"/>
        <scheme val="minor"/>
      </rPr>
      <t xml:space="preserve">List of Field Devices identifying which panels they connect to.  </t>
    </r>
  </si>
  <si>
    <t>10/3 - PID uploaded, PCE to review.  
10/10: Need a list of field devices by skid to be installed by 10/31</t>
  </si>
  <si>
    <t xml:space="preserve">09/19/23 - Were all holes cored prior to equipment being set? Need to verify with TSI and provide drawings to crosscheck equipment layouts. 
10/3 - Penetration layout available on CR.  
10/10:  Assess with R&amp;E dimensioned feedback from Brass Datum work this week. </t>
  </si>
  <si>
    <r>
      <t xml:space="preserve">09/19/23 - TSI has stated that LGENS has requested to modify MCC Panels. MCC Panels will be delayed per TSI to mid-November to ship from Korea. 
9/26:  Mid December arrival.  </t>
    </r>
    <r>
      <rPr>
        <b/>
        <sz val="12"/>
        <rFont val="Arial"/>
        <family val="2"/>
      </rPr>
      <t xml:space="preserve">Need to review schedule impact.
</t>
    </r>
    <r>
      <rPr>
        <sz val="12"/>
        <rFont val="Arial"/>
        <family val="2"/>
      </rPr>
      <t xml:space="preserve">10/3/23: PCE / IICC to review impact on schedule.
10/10 - Continue to monitor schedule, depends on meeting other committments.  </t>
    </r>
  </si>
  <si>
    <t>09/19/23 - PCE to provide what they utilized at UC2. To review with Don Jana and team members to incorporate drawings. 
9/26:  Core drill locations sent over.  Confirmation needed GM/IICC/TSI.  
10/3 - Proposal submitted based on UC2, PCE to send drawing and provide feedback.
10/10 - Drawings sent yesterday, TSI to provide feedback.</t>
  </si>
  <si>
    <t xml:space="preserve">09/19/23 - Superior Electric has procured the bus plugs at their warehouse. PCE and Superior Electric to coordinate deliveries/logistics of the bus plugs. Need to verify fuses were purchased by Superior Electric.
9/26:  SE working on lead times and required plugs, fuses + process to monitor usage through job.
10/3:  Plugs purchased and local.  PCE will have a connex to store plugs after full moblilization including trailers.  Monitor until plugs delivered.  </t>
  </si>
  <si>
    <r>
      <t xml:space="preserve">9/19/2023 - TSI to provide drawings by 09/27/23. Posted to Copper Range for record. Need to provide the IO panel naming on the drawings. 
9/26:  Line 1 drawings to be uploaded 9/27.  
</t>
    </r>
    <r>
      <rPr>
        <b/>
        <sz val="12"/>
        <rFont val="Arial"/>
        <family val="2"/>
      </rPr>
      <t xml:space="preserve">10/3/23:  Layout received.  PCE to review and comment.  </t>
    </r>
    <r>
      <rPr>
        <sz val="12"/>
        <rFont val="Arial"/>
        <family val="2"/>
      </rPr>
      <t xml:space="preserve">
10/10 - Close</t>
    </r>
  </si>
  <si>
    <t xml:space="preserve">TSI Mixers - Need Material BOM for crates from Korea  - Need detail of what is in the crates, TSI to re-send / clarify location.  </t>
  </si>
  <si>
    <t xml:space="preserve">9/19/2023 - Will be provided as done at UC2. To follow up next week.
9/26:  Strut Rack to be shipped from Korea.  Switches to be procured locally.  PCE to send CAD layout to TSI &amp; p/n.  
10/10 - PCE sent, TSI to review and provide feedback.  
Need by 12/15 (PCE).  TSI to check shipments and delivery dates, also what was purchased.  Potential change could drive design change for PCE.  </t>
  </si>
  <si>
    <t>OHT Hoist (2nd floor) Layout needs to be provided</t>
  </si>
  <si>
    <r>
      <t>09/19/23 - TSI has stated finalize drawings will be provided by the end of the week. TSI to share drawings incomplete with PCE. PCE will review drawigs with their engineering without fabrication until drawings are released for construction. 
9/26/23:  Anode received, released for construction.  Cathode planned for October 6th -</t>
    </r>
    <r>
      <rPr>
        <b/>
        <sz val="12"/>
        <rFont val="Arial"/>
        <family val="2"/>
      </rPr>
      <t xml:space="preserve"> top priority for completion</t>
    </r>
    <r>
      <rPr>
        <sz val="12"/>
        <rFont val="Arial"/>
        <family val="2"/>
      </rPr>
      <t>.  
10/10:  Uploaded to Copper Range, PCE to review.  Close, next step is to tie with cable schedules due 10/16</t>
    </r>
  </si>
  <si>
    <r>
      <t xml:space="preserve">09/19/23 - Throughout the rest of the week all material for line #1. TSI to share BOM list to Copper Range by EOB today. 
9/26/23: BOM received cable tray, strut.  Timing for delivery of balance: TBD, order placed.  Anode 2nd floor delivered.  1 of 5 delivered.
</t>
    </r>
    <r>
      <rPr>
        <b/>
        <sz val="12"/>
        <rFont val="Arial"/>
        <family val="2"/>
      </rPr>
      <t>10/4: Update tomorrow on delivery dates.  NA mfg.</t>
    </r>
    <r>
      <rPr>
        <sz val="12"/>
        <rFont val="Arial"/>
        <family val="2"/>
      </rPr>
      <t xml:space="preserve">
</t>
    </r>
    <r>
      <rPr>
        <b/>
        <sz val="12"/>
        <rFont val="Arial"/>
        <family val="2"/>
      </rPr>
      <t xml:space="preserve">
10/10:  TSI requesting additional week to provide dates.  
PCE: Delivery of complete Line 1 (Anode &amp; Cathode) needed by 11/16</t>
    </r>
  </si>
  <si>
    <r>
      <t xml:space="preserve">09/19/23 - Need to review with LG/Ultium. Need to inquire about team members from Netzsch Mills. For construction cable schematics/schedules need to be loaded accordingly.
9/26:  Need Netzch contact.  IICC to investigate via UC1
10/3:  FOB requested, expected by Friday.
</t>
    </r>
    <r>
      <rPr>
        <b/>
        <sz val="12"/>
        <rFont val="Arial"/>
        <family val="2"/>
      </rPr>
      <t>10/10: Can be closed, verified per email with Hyungmook Jung that documents on Copper Range are IFC</t>
    </r>
  </si>
  <si>
    <r>
      <t xml:space="preserve">09/19/23 - Pending complete/certified drawings. TSI to report back by the end of the week.
9/26/23:  Waiting on certification from TSI HQ.  10/16 for Line 1.  
</t>
    </r>
    <r>
      <rPr>
        <b/>
        <sz val="12"/>
        <rFont val="Arial"/>
        <family val="2"/>
      </rPr>
      <t>Top Priority.</t>
    </r>
    <r>
      <rPr>
        <sz val="12"/>
        <rFont val="Arial"/>
        <family val="2"/>
      </rPr>
      <t xml:space="preserve">
10/3/23: Still tracking 10/16 delivery or sooner.  
</t>
    </r>
    <r>
      <rPr>
        <b/>
        <sz val="12"/>
        <rFont val="Arial"/>
        <family val="2"/>
      </rPr>
      <t>10/10:  Drafts in reviewed, still waiting for final final.  Tracking for next Monday.</t>
    </r>
  </si>
  <si>
    <t>09/19/23 - Pull latest utility matrix with Don Jana and Superior Electric. IICC/PCE to follow-up with team members. 
9/26/23:  Need contact from LG to release…?
10/3:  Utility Matrix Available 2.2 or 3.0.  IPD support needed, request sent to Jangpill Oh.  Follow up, nothing received.  
10/10 - GM following up, moving file to Copper Range.  Need by 10/16, PCE to match schedules to utility matrix.</t>
  </si>
  <si>
    <t xml:space="preserve">09/19/23 - TSI team members will provide BOM list in english and TSI team members will be checking with PCE all crate deliveries. TSI will provide priority list for all process items.
9/26/23:  Available, TSI to upload to CR 9/26 PM.
10/3: TSI to send link
10/10 - Need detail of what is in the crates, TSI to re-send / clarify location.  </t>
  </si>
  <si>
    <r>
      <t xml:space="preserve">09/19/23 - TSI team members to inquire about the label printer and labels with TSI team at UC2 and will follow up next week.
9/26/23:  U2 - TSI proivded printer and labels.  TSI to provide further feedback next week.
PCE to submit DCR for label approval.  
TSI to purchase (label machine + lables) and lend it to project team.  
</t>
    </r>
    <r>
      <rPr>
        <b/>
        <sz val="12"/>
        <rFont val="Arial"/>
        <family val="2"/>
      </rPr>
      <t>Need date: mid November - order ASAP, continue to track</t>
    </r>
  </si>
  <si>
    <t>Ongoing</t>
  </si>
  <si>
    <t>09/19/23 - Capture accordingly to submit a DCR to Ghafari for review. 
.  
9/26:  GF aware, meeting on 9/29.  Update?
10/10:  Roll into Ghafari weekly meeting</t>
  </si>
  <si>
    <t>09/1923 - May want to capture in our bundle of utilities to handle. Provide DCR for clarification. 
9/26 - Don to review and advise.
10/10:  Roll into Ghafari weekly meeting</t>
  </si>
  <si>
    <t xml:space="preserve">09/19/23 - Need to provide hoist layout to confirm abatement locations. 
9/26/23 - Layout for hoist as well as complete area 100. BMC to review locations.  3D models to be provided tomorrow - provide Mazzella contact for site visit.  
10/3 - Locations uploaded on CR, clash with fire suppression  Feedback requested from TSI.  Review off-line for next steps.  
10/10 - Need layout from LGES Team.  Ultium Jang to follow up with LG Kiju.  Next step, BMC to start with fire abatement.  </t>
  </si>
  <si>
    <t>10/6 - Updates possible, BMC proposal challenged by lack of material.  Line 1 as TSI provides.  Updated drawing by 10/6 on what is possible.  
10/10:  Expecting TSI response by 10/11.  TSI to approve Anode and continue to review Cathode.  Material expected not to be an issue.  TSI to formally respond to DCR with approval and modified drawing for BMC to follow.</t>
  </si>
  <si>
    <t>Meeting held 10/5.  
Status: 
Piping Drawing Release Plan:     
                                             Support                              Iso
               Anode 2F             9/27                                     9/27
               Cathode 2F         10/15                                  10/15
               Anode 1F             10/30                                  10/30
               Cathode 1F         10/30                                  10/30
               Coater                  11/5                                     11/15</t>
  </si>
  <si>
    <t>IPD has agreed to move the duct work 5 meters.  
Date:  TBD
Ultium Jang Lee to follow up on next steps.</t>
  </si>
  <si>
    <t>UC</t>
  </si>
  <si>
    <t>10/10 - Feedback - no sprinklers planned.
Ultium Jang Lee to follow up on next steps.</t>
  </si>
  <si>
    <t>Focus: Devices, wiring information, 
Meeting with Ghafari on Friday 10/13 to discuss.</t>
  </si>
  <si>
    <t xml:space="preserve">10/9 Status: TSI to discuss with Ultium and provide feedback.
Process same as U2…? - 
DCR to be submitted for formal clarification.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</si>
</sst>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
  </numFmts>
  <fonts count="26" x14ac:knownFonts="1">
    <font>
      <sz val="11"/>
      <color theme="1"/>
      <name val="Calibri"/>
      <family val="2"/>
      <scheme val="minor"/>
    </font>
    <font>
      <b/>
      <sz val="14"/>
      <name val="Arial"/>
      <family val="2"/>
    </font>
    <font>
      <sz val="10"/>
      <name val="Arial"/>
      <family val="2"/>
    </font>
    <font>
      <b/>
      <sz val="18"/>
      <name val="Arial"/>
      <family val="2"/>
    </font>
    <font>
      <b/>
      <sz val="12"/>
      <color theme="1"/>
      <name val="Calibri"/>
      <family val="2"/>
      <scheme val="minor"/>
    </font>
    <font>
      <b/>
      <sz val="12"/>
      <name val="Arial"/>
      <family val="2"/>
    </font>
    <font>
      <sz val="11"/>
      <name val="Arial"/>
      <family val="2"/>
    </font>
    <font>
      <sz val="11"/>
      <color rgb="FFFF0000"/>
      <name val="Arial"/>
      <family val="2"/>
    </font>
    <font>
      <b/>
      <sz val="28"/>
      <name val="Arial"/>
      <family val="2"/>
    </font>
    <font>
      <b/>
      <i/>
      <sz val="18"/>
      <name val="Arial"/>
      <family val="2"/>
    </font>
    <font>
      <sz val="11"/>
      <color theme="1"/>
      <name val="Arial"/>
      <family val="2"/>
    </font>
    <font>
      <sz val="11"/>
      <color theme="1"/>
      <name val="Calibri"/>
      <family val="2"/>
    </font>
    <font>
      <sz val="11"/>
      <name val="Calibri"/>
      <family val="2"/>
    </font>
    <font>
      <sz val="11"/>
      <color rgb="FFFF0000"/>
      <name val="Calibri"/>
      <family val="2"/>
    </font>
    <font>
      <sz val="10"/>
      <name val="Calibri"/>
      <family val="2"/>
    </font>
    <font>
      <sz val="11"/>
      <name val="Calibri"/>
      <family val="2"/>
      <scheme val="minor"/>
    </font>
    <font>
      <sz val="12"/>
      <name val="Arial"/>
      <family val="2"/>
    </font>
    <font>
      <sz val="12"/>
      <color rgb="FFFF0000"/>
      <name val="Arial"/>
      <family val="2"/>
    </font>
    <font>
      <sz val="12"/>
      <color theme="1"/>
      <name val="Arial"/>
      <family val="2"/>
    </font>
    <font>
      <sz val="12"/>
      <color theme="1"/>
      <name val="Calibri"/>
      <family val="2"/>
    </font>
    <font>
      <sz val="12"/>
      <name val="Calibri"/>
      <family val="2"/>
    </font>
    <font>
      <sz val="12"/>
      <color theme="1"/>
      <name val="Calibri"/>
      <family val="2"/>
      <scheme val="minor"/>
    </font>
    <font>
      <sz val="12"/>
      <name val="Calibri"/>
      <family val="2"/>
      <scheme val="minor"/>
    </font>
    <font>
      <sz val="12"/>
      <color rgb="FFFF0000"/>
      <name val="Calibri"/>
      <family val="2"/>
    </font>
    <font>
      <sz val="12"/>
      <color rgb="FF000000"/>
      <name val="Calibri"/>
      <family val="2"/>
      <scheme val="minor"/>
    </font>
    <font>
      <strike/>
      <sz val="12"/>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s>
  <cellStyleXfs count="3">
    <xf numFmtId="0" fontId="0" fillId="0" borderId="0"/>
    <xf numFmtId="0" fontId="2" fillId="0" borderId="0"/>
    <xf numFmtId="0" fontId="2" fillId="0" borderId="0"/>
  </cellStyleXfs>
  <cellXfs count="227">
    <xf numFmtId="0" fontId="0" fillId="0" borderId="0" xfId="0"/>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0" borderId="1" xfId="0" applyBorder="1" applyAlignment="1">
      <alignment horizontal="left" vertical="center" wrapText="1"/>
    </xf>
    <xf numFmtId="165" fontId="0" fillId="0" borderId="1" xfId="0" applyNumberFormat="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164" fontId="6"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0" borderId="1" xfId="0" applyFont="1" applyBorder="1" applyAlignment="1">
      <alignment horizontal="left" vertical="center" wrapText="1"/>
    </xf>
    <xf numFmtId="165" fontId="6" fillId="0" borderId="1" xfId="0" applyNumberFormat="1" applyFont="1" applyBorder="1" applyAlignment="1">
      <alignment horizontal="center" vertical="center" wrapText="1"/>
    </xf>
    <xf numFmtId="0" fontId="5" fillId="2"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3" borderId="2" xfId="0" applyFont="1" applyFill="1" applyBorder="1" applyAlignment="1">
      <alignment horizontal="center" vertical="center"/>
    </xf>
    <xf numFmtId="22" fontId="5" fillId="0" borderId="11" xfId="0" applyNumberFormat="1" applyFont="1" applyBorder="1" applyAlignment="1">
      <alignment horizontal="center" vertical="center" wrapText="1"/>
    </xf>
    <xf numFmtId="0" fontId="5" fillId="5" borderId="19" xfId="0" applyFont="1" applyFill="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0" xfId="0" applyFont="1"/>
    <xf numFmtId="0" fontId="0" fillId="0" borderId="1" xfId="0" applyBorder="1" applyAlignment="1">
      <alignment horizontal="center" vertical="center"/>
    </xf>
    <xf numFmtId="0" fontId="0" fillId="0" borderId="16" xfId="0" applyBorder="1" applyAlignment="1">
      <alignment horizontal="center" vertical="center" wrapText="1"/>
    </xf>
    <xf numFmtId="0" fontId="0" fillId="0" borderId="23" xfId="0" applyBorder="1" applyAlignment="1">
      <alignment horizontal="left" vertical="center" wrapText="1"/>
    </xf>
    <xf numFmtId="0" fontId="0" fillId="0" borderId="17" xfId="0" applyBorder="1" applyAlignment="1">
      <alignment horizontal="center" vertical="center" wrapText="1"/>
    </xf>
    <xf numFmtId="0" fontId="0" fillId="0" borderId="18" xfId="0" applyBorder="1" applyAlignment="1">
      <alignment horizontal="center" vertical="center"/>
    </xf>
    <xf numFmtId="0" fontId="0" fillId="0" borderId="18" xfId="0" applyBorder="1" applyAlignment="1">
      <alignment horizontal="left" vertical="center" wrapText="1"/>
    </xf>
    <xf numFmtId="0" fontId="0" fillId="0" borderId="18" xfId="0" applyBorder="1" applyAlignment="1">
      <alignment horizontal="center" vertical="center" wrapText="1"/>
    </xf>
    <xf numFmtId="0" fontId="6" fillId="0" borderId="23" xfId="0" applyFont="1" applyBorder="1" applyAlignment="1">
      <alignment horizontal="left" vertical="center" wrapText="1"/>
    </xf>
    <xf numFmtId="0" fontId="0" fillId="0" borderId="0" xfId="0" applyAlignment="1">
      <alignment horizontal="left" vertical="center" wrapText="1"/>
    </xf>
    <xf numFmtId="14" fontId="0" fillId="0" borderId="0" xfId="0" applyNumberFormat="1" applyAlignment="1">
      <alignment horizontal="center" vertic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 xfId="0" applyFont="1" applyBorder="1" applyAlignment="1">
      <alignment horizontal="center" vertical="center" wrapText="1"/>
    </xf>
    <xf numFmtId="164" fontId="11" fillId="0" borderId="14" xfId="0" applyNumberFormat="1" applyFont="1" applyBorder="1" applyAlignment="1">
      <alignment horizontal="center" vertical="center" wrapText="1"/>
    </xf>
    <xf numFmtId="164" fontId="12" fillId="0" borderId="14" xfId="0" applyNumberFormat="1" applyFont="1" applyBorder="1" applyAlignment="1">
      <alignment horizontal="center" vertical="center" wrapText="1"/>
    </xf>
    <xf numFmtId="0" fontId="12" fillId="6" borderId="14" xfId="0" applyFont="1" applyFill="1" applyBorder="1" applyAlignment="1">
      <alignment horizontal="left" vertical="center" wrapText="1"/>
    </xf>
    <xf numFmtId="0" fontId="11" fillId="6" borderId="14" xfId="0" applyFont="1" applyFill="1" applyBorder="1" applyAlignment="1">
      <alignment vertical="top" wrapText="1"/>
    </xf>
    <xf numFmtId="165" fontId="11" fillId="6" borderId="14" xfId="0" applyNumberFormat="1"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28" xfId="0" applyFont="1" applyFill="1" applyBorder="1" applyAlignment="1">
      <alignment horizontal="left" vertical="center" wrapText="1"/>
    </xf>
    <xf numFmtId="14"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0" fontId="11" fillId="0" borderId="0" xfId="0" applyFont="1" applyAlignment="1">
      <alignment horizontal="left" vertical="center"/>
    </xf>
    <xf numFmtId="164" fontId="11" fillId="0" borderId="1" xfId="0" applyNumberFormat="1" applyFont="1" applyBorder="1" applyAlignment="1">
      <alignment horizontal="center" vertical="center" wrapText="1"/>
    </xf>
    <xf numFmtId="164" fontId="12" fillId="0" borderId="1" xfId="0" applyNumberFormat="1" applyFont="1" applyBorder="1" applyAlignment="1">
      <alignment horizontal="center" vertical="center" wrapText="1"/>
    </xf>
    <xf numFmtId="0" fontId="12" fillId="0" borderId="1" xfId="0" applyFont="1" applyBorder="1" applyAlignment="1">
      <alignment horizontal="left" vertical="center" wrapText="1"/>
    </xf>
    <xf numFmtId="0" fontId="12" fillId="0" borderId="1" xfId="0" applyFont="1" applyBorder="1" applyAlignment="1">
      <alignment vertical="top" wrapText="1"/>
    </xf>
    <xf numFmtId="165" fontId="11" fillId="0" borderId="1" xfId="0" applyNumberFormat="1" applyFont="1" applyBorder="1" applyAlignment="1">
      <alignment horizontal="center" vertical="center" wrapText="1"/>
    </xf>
    <xf numFmtId="0" fontId="12" fillId="0" borderId="1" xfId="0" applyFont="1" applyBorder="1" applyAlignment="1">
      <alignment horizontal="center" vertical="center" wrapText="1"/>
    </xf>
    <xf numFmtId="0" fontId="12" fillId="0" borderId="23" xfId="0" applyFont="1" applyBorder="1" applyAlignment="1">
      <alignment horizontal="left" vertical="center" wrapText="1"/>
    </xf>
    <xf numFmtId="0" fontId="11" fillId="0" borderId="1" xfId="0" applyFont="1" applyBorder="1" applyAlignment="1">
      <alignment vertical="top" wrapText="1"/>
    </xf>
    <xf numFmtId="0" fontId="11" fillId="0" borderId="1" xfId="0" applyFont="1" applyBorder="1" applyAlignment="1">
      <alignment vertical="center" wrapText="1"/>
    </xf>
    <xf numFmtId="0" fontId="13" fillId="6" borderId="1" xfId="0" applyFont="1" applyFill="1" applyBorder="1" applyAlignment="1">
      <alignment vertical="top" wrapText="1"/>
    </xf>
    <xf numFmtId="165" fontId="11" fillId="6" borderId="1" xfId="0" applyNumberFormat="1" applyFont="1" applyFill="1" applyBorder="1" applyAlignment="1">
      <alignment horizontal="center" vertical="center" wrapText="1"/>
    </xf>
    <xf numFmtId="0" fontId="12" fillId="6" borderId="1" xfId="0" applyFont="1" applyFill="1" applyBorder="1" applyAlignment="1">
      <alignment horizontal="center" vertical="center" wrapText="1"/>
    </xf>
    <xf numFmtId="0" fontId="11" fillId="0" borderId="23" xfId="0" applyFont="1" applyBorder="1" applyAlignment="1">
      <alignment horizontal="left" vertical="center" wrapText="1"/>
    </xf>
    <xf numFmtId="164" fontId="12" fillId="0" borderId="0" xfId="0" applyNumberFormat="1" applyFont="1" applyAlignment="1">
      <alignment horizontal="center" vertical="center" wrapText="1"/>
    </xf>
    <xf numFmtId="0" fontId="12" fillId="0" borderId="26" xfId="0" applyFont="1" applyBorder="1" applyAlignment="1">
      <alignment horizontal="left" vertical="center" wrapText="1"/>
    </xf>
    <xf numFmtId="0" fontId="11" fillId="0" borderId="26" xfId="0" applyFont="1" applyBorder="1" applyAlignment="1">
      <alignment vertical="top" wrapText="1"/>
    </xf>
    <xf numFmtId="165" fontId="12" fillId="0" borderId="26" xfId="0" applyNumberFormat="1" applyFont="1" applyBorder="1" applyAlignment="1">
      <alignment horizontal="center" vertical="center" wrapText="1"/>
    </xf>
    <xf numFmtId="0" fontId="12" fillId="0" borderId="26" xfId="0" applyFont="1" applyBorder="1" applyAlignment="1">
      <alignment horizontal="center" vertical="center" wrapText="1"/>
    </xf>
    <xf numFmtId="164" fontId="11" fillId="0" borderId="25" xfId="0" applyNumberFormat="1" applyFont="1" applyBorder="1" applyAlignment="1">
      <alignment horizontal="center" vertical="center" wrapText="1"/>
    </xf>
    <xf numFmtId="164" fontId="12" fillId="0" borderId="26" xfId="0" applyNumberFormat="1" applyFont="1" applyBorder="1" applyAlignment="1">
      <alignment horizontal="center" vertical="center" wrapText="1"/>
    </xf>
    <xf numFmtId="165" fontId="12" fillId="0" borderId="1" xfId="0" applyNumberFormat="1" applyFont="1" applyBorder="1" applyAlignment="1">
      <alignment horizontal="center" vertical="center" wrapText="1"/>
    </xf>
    <xf numFmtId="0" fontId="12" fillId="0" borderId="2" xfId="0" applyFont="1" applyBorder="1" applyAlignment="1">
      <alignment horizontal="center" vertical="center" wrapText="1"/>
    </xf>
    <xf numFmtId="164" fontId="12" fillId="0" borderId="2" xfId="0" applyNumberFormat="1" applyFont="1" applyBorder="1" applyAlignment="1">
      <alignment horizontal="center" vertical="center" wrapText="1"/>
    </xf>
    <xf numFmtId="0" fontId="12" fillId="0" borderId="2" xfId="0" applyFont="1" applyBorder="1" applyAlignment="1">
      <alignment horizontal="left" vertical="center" wrapText="1"/>
    </xf>
    <xf numFmtId="0" fontId="12" fillId="0" borderId="27" xfId="0" applyFont="1" applyBorder="1" applyAlignment="1">
      <alignment horizontal="left" vertical="center" wrapText="1"/>
    </xf>
    <xf numFmtId="164" fontId="14" fillId="0" borderId="1" xfId="0" applyNumberFormat="1" applyFont="1" applyBorder="1" applyAlignment="1">
      <alignment horizontal="center" vertical="center" wrapText="1"/>
    </xf>
    <xf numFmtId="0" fontId="14" fillId="0" borderId="1" xfId="0" applyFont="1" applyBorder="1" applyAlignment="1">
      <alignment horizontal="left" vertical="center" wrapText="1"/>
    </xf>
    <xf numFmtId="165" fontId="14" fillId="0" borderId="1" xfId="0" applyNumberFormat="1" applyFont="1" applyBorder="1" applyAlignment="1">
      <alignment horizontal="center" vertical="center" wrapText="1"/>
    </xf>
    <xf numFmtId="0" fontId="14" fillId="0" borderId="1" xfId="0" applyFont="1" applyBorder="1" applyAlignment="1">
      <alignment horizontal="center" vertical="center" wrapText="1"/>
    </xf>
    <xf numFmtId="0" fontId="14" fillId="0" borderId="23" xfId="0" applyFont="1" applyBorder="1" applyAlignment="1">
      <alignment horizontal="left" vertical="center" wrapText="1"/>
    </xf>
    <xf numFmtId="0" fontId="12" fillId="0" borderId="23" xfId="0" applyFont="1" applyBorder="1" applyAlignment="1">
      <alignment horizontal="center" vertical="center" wrapText="1"/>
    </xf>
    <xf numFmtId="0" fontId="15" fillId="0" borderId="1" xfId="0" applyFont="1" applyBorder="1" applyAlignment="1">
      <alignment horizontal="left" vertical="center" wrapText="1"/>
    </xf>
    <xf numFmtId="164" fontId="15" fillId="0" borderId="1"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23" xfId="0" applyFont="1" applyBorder="1" applyAlignment="1">
      <alignment horizontal="left" vertical="center" wrapText="1"/>
    </xf>
    <xf numFmtId="165" fontId="15" fillId="0" borderId="1" xfId="0" applyNumberFormat="1" applyFont="1" applyBorder="1" applyAlignment="1">
      <alignment horizontal="center" vertical="center" wrapText="1"/>
    </xf>
    <xf numFmtId="22" fontId="1" fillId="0" borderId="12" xfId="0" applyNumberFormat="1" applyFont="1" applyBorder="1" applyAlignment="1">
      <alignment horizontal="left" vertical="center"/>
    </xf>
    <xf numFmtId="0" fontId="4" fillId="0" borderId="22" xfId="0" applyFont="1" applyBorder="1" applyAlignment="1">
      <alignment horizontal="left" vertical="center" wrapText="1"/>
    </xf>
    <xf numFmtId="0" fontId="0" fillId="0" borderId="24" xfId="0" applyBorder="1" applyAlignment="1">
      <alignment horizontal="left" vertical="center" wrapText="1"/>
    </xf>
    <xf numFmtId="14" fontId="0" fillId="0" borderId="1" xfId="0" applyNumberFormat="1" applyBorder="1" applyAlignment="1">
      <alignment horizontal="center" vertical="center"/>
    </xf>
    <xf numFmtId="0" fontId="0" fillId="0" borderId="16" xfId="0" applyBorder="1" applyAlignment="1">
      <alignment horizontal="left" vertical="center" wrapText="1"/>
    </xf>
    <xf numFmtId="0" fontId="0" fillId="0" borderId="1" xfId="0" applyBorder="1" applyAlignment="1">
      <alignment horizontal="left" vertical="center"/>
    </xf>
    <xf numFmtId="165" fontId="15" fillId="0" borderId="1" xfId="0" applyNumberFormat="1" applyFont="1" applyBorder="1" applyAlignment="1">
      <alignment horizontal="left" vertical="center" wrapText="1"/>
    </xf>
    <xf numFmtId="165" fontId="0" fillId="0" borderId="1" xfId="0" applyNumberFormat="1" applyBorder="1" applyAlignment="1">
      <alignment horizontal="left" vertical="center" wrapText="1"/>
    </xf>
    <xf numFmtId="164" fontId="10" fillId="0" borderId="1" xfId="0" applyNumberFormat="1" applyFont="1" applyBorder="1" applyAlignment="1">
      <alignment horizontal="center" vertical="center" wrapText="1"/>
    </xf>
    <xf numFmtId="165"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xf>
    <xf numFmtId="0" fontId="10" fillId="0" borderId="23" xfId="0" applyFont="1" applyBorder="1" applyAlignment="1">
      <alignment horizontal="left" vertical="center" wrapText="1"/>
    </xf>
    <xf numFmtId="0" fontId="10" fillId="0" borderId="29" xfId="0" applyFont="1" applyBorder="1" applyAlignment="1">
      <alignment horizontal="center" vertical="center" wrapText="1"/>
    </xf>
    <xf numFmtId="0" fontId="10" fillId="0" borderId="30" xfId="0" applyFont="1" applyBorder="1" applyAlignment="1">
      <alignment horizontal="center" vertical="center" wrapText="1"/>
    </xf>
    <xf numFmtId="164" fontId="11" fillId="0" borderId="30" xfId="0" applyNumberFormat="1" applyFont="1" applyBorder="1" applyAlignment="1">
      <alignment horizontal="center" vertical="center" wrapText="1"/>
    </xf>
    <xf numFmtId="164" fontId="12" fillId="0" borderId="30" xfId="0" applyNumberFormat="1" applyFont="1" applyBorder="1" applyAlignment="1">
      <alignment horizontal="center" vertical="center" wrapText="1"/>
    </xf>
    <xf numFmtId="0" fontId="12" fillId="6" borderId="30" xfId="0" applyFont="1" applyFill="1" applyBorder="1" applyAlignment="1">
      <alignment horizontal="left" vertical="center" wrapText="1"/>
    </xf>
    <xf numFmtId="0" fontId="11" fillId="6" borderId="30" xfId="0" applyFont="1" applyFill="1" applyBorder="1" applyAlignment="1">
      <alignment vertical="top" wrapText="1"/>
    </xf>
    <xf numFmtId="165" fontId="11" fillId="6" borderId="30" xfId="0" applyNumberFormat="1" applyFont="1" applyFill="1" applyBorder="1" applyAlignment="1">
      <alignment horizontal="center" vertical="center" wrapText="1"/>
    </xf>
    <xf numFmtId="0" fontId="12" fillId="6" borderId="30" xfId="0" applyFont="1" applyFill="1" applyBorder="1" applyAlignment="1">
      <alignment horizontal="center" vertical="center" wrapText="1"/>
    </xf>
    <xf numFmtId="0" fontId="12" fillId="6" borderId="27" xfId="0" applyFont="1" applyFill="1" applyBorder="1" applyAlignment="1">
      <alignment horizontal="left" vertical="center" wrapText="1"/>
    </xf>
    <xf numFmtId="0" fontId="0" fillId="0" borderId="23" xfId="0" applyBorder="1" applyAlignment="1">
      <alignment horizontal="left" wrapText="1"/>
    </xf>
    <xf numFmtId="49" fontId="12" fillId="0" borderId="14" xfId="0" applyNumberFormat="1" applyFont="1" applyBorder="1" applyAlignment="1">
      <alignment horizontal="center" vertical="center" wrapText="1"/>
    </xf>
    <xf numFmtId="0" fontId="18" fillId="0" borderId="1" xfId="0" applyFont="1" applyBorder="1" applyAlignment="1">
      <alignment horizontal="center" vertical="center" wrapText="1"/>
    </xf>
    <xf numFmtId="14" fontId="16" fillId="0" borderId="1" xfId="0" applyNumberFormat="1" applyFont="1" applyBorder="1" applyAlignment="1" applyProtection="1">
      <alignment horizontal="center" vertical="center" wrapText="1"/>
      <protection locked="0"/>
    </xf>
    <xf numFmtId="14" fontId="16" fillId="0" borderId="1" xfId="0" applyNumberFormat="1" applyFont="1" applyBorder="1" applyAlignment="1">
      <alignment horizontal="center" vertical="center" wrapText="1"/>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164" fontId="19" fillId="0" borderId="14" xfId="0" applyNumberFormat="1" applyFont="1" applyBorder="1" applyAlignment="1">
      <alignment horizontal="center" vertical="center" wrapText="1"/>
    </xf>
    <xf numFmtId="164" fontId="20" fillId="0" borderId="14" xfId="0" applyNumberFormat="1" applyFont="1" applyBorder="1" applyAlignment="1">
      <alignment horizontal="center" vertical="center" wrapText="1"/>
    </xf>
    <xf numFmtId="0" fontId="20" fillId="6" borderId="14" xfId="0" applyFont="1" applyFill="1" applyBorder="1" applyAlignment="1">
      <alignment horizontal="left" vertical="center" wrapText="1"/>
    </xf>
    <xf numFmtId="0" fontId="19" fillId="6" borderId="14" xfId="0" applyFont="1" applyFill="1" applyBorder="1" applyAlignment="1">
      <alignment vertical="top" wrapText="1"/>
    </xf>
    <xf numFmtId="0" fontId="20" fillId="6" borderId="14" xfId="0" applyFont="1" applyFill="1" applyBorder="1" applyAlignment="1">
      <alignment horizontal="center" vertical="center" wrapText="1"/>
    </xf>
    <xf numFmtId="0" fontId="18" fillId="0" borderId="29" xfId="0" applyFont="1" applyBorder="1" applyAlignment="1">
      <alignment horizontal="center" vertical="center" wrapText="1"/>
    </xf>
    <xf numFmtId="0" fontId="18" fillId="0" borderId="30" xfId="0" applyFont="1" applyBorder="1" applyAlignment="1">
      <alignment horizontal="center" vertical="center" wrapText="1"/>
    </xf>
    <xf numFmtId="164" fontId="19" fillId="0" borderId="30" xfId="0" applyNumberFormat="1" applyFont="1" applyBorder="1" applyAlignment="1">
      <alignment horizontal="center" vertical="center" wrapText="1"/>
    </xf>
    <xf numFmtId="164" fontId="20" fillId="0" borderId="30" xfId="0" applyNumberFormat="1" applyFont="1" applyBorder="1" applyAlignment="1">
      <alignment horizontal="center" vertical="center" wrapText="1"/>
    </xf>
    <xf numFmtId="0" fontId="20" fillId="6" borderId="30" xfId="0" applyFont="1" applyFill="1" applyBorder="1" applyAlignment="1">
      <alignment horizontal="left" vertical="center" wrapText="1"/>
    </xf>
    <xf numFmtId="0" fontId="19" fillId="6" borderId="30" xfId="0" applyFont="1" applyFill="1" applyBorder="1" applyAlignment="1">
      <alignment vertical="top" wrapText="1"/>
    </xf>
    <xf numFmtId="0" fontId="20" fillId="6" borderId="30" xfId="0" applyFont="1" applyFill="1" applyBorder="1" applyAlignment="1">
      <alignment horizontal="center" vertical="center" wrapText="1"/>
    </xf>
    <xf numFmtId="0" fontId="21" fillId="0" borderId="16" xfId="0" applyFont="1" applyBorder="1" applyAlignment="1">
      <alignment horizontal="center" vertical="center" wrapText="1"/>
    </xf>
    <xf numFmtId="0" fontId="21" fillId="0" borderId="1" xfId="0" applyFont="1" applyBorder="1" applyAlignment="1">
      <alignment horizontal="center" vertical="center" wrapText="1"/>
    </xf>
    <xf numFmtId="14" fontId="21" fillId="0" borderId="1" xfId="0" applyNumberFormat="1" applyFont="1" applyBorder="1" applyAlignment="1">
      <alignment horizontal="center" vertical="center"/>
    </xf>
    <xf numFmtId="0" fontId="21" fillId="0" borderId="1" xfId="0" applyFont="1" applyBorder="1" applyAlignment="1">
      <alignment horizontal="center" vertical="center"/>
    </xf>
    <xf numFmtId="0" fontId="21" fillId="0" borderId="1" xfId="0" applyFont="1" applyBorder="1" applyAlignment="1">
      <alignment horizontal="left" vertical="center" wrapText="1"/>
    </xf>
    <xf numFmtId="0" fontId="19" fillId="0" borderId="1" xfId="0" applyFont="1" applyBorder="1" applyAlignment="1">
      <alignment horizontal="left" vertical="center"/>
    </xf>
    <xf numFmtId="14" fontId="19" fillId="0" borderId="1" xfId="0" applyNumberFormat="1" applyFont="1" applyBorder="1" applyAlignment="1">
      <alignment horizontal="center" vertical="center"/>
    </xf>
    <xf numFmtId="0" fontId="19" fillId="0" borderId="1" xfId="0" applyFont="1" applyBorder="1" applyAlignment="1">
      <alignment horizontal="center" vertical="center"/>
    </xf>
    <xf numFmtId="0" fontId="18" fillId="0" borderId="16" xfId="0" applyFont="1" applyBorder="1" applyAlignment="1">
      <alignment horizontal="center" vertical="center" wrapText="1"/>
    </xf>
    <xf numFmtId="164" fontId="19" fillId="0" borderId="1" xfId="0" applyNumberFormat="1" applyFont="1" applyBorder="1" applyAlignment="1">
      <alignment horizontal="center" vertical="center" wrapText="1"/>
    </xf>
    <xf numFmtId="164" fontId="20" fillId="0" borderId="1" xfId="0" applyNumberFormat="1" applyFont="1" applyBorder="1" applyAlignment="1">
      <alignment horizontal="center" vertical="center" wrapText="1"/>
    </xf>
    <xf numFmtId="0" fontId="20" fillId="0" borderId="1"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horizontal="center" vertical="center" wrapText="1"/>
    </xf>
    <xf numFmtId="0" fontId="19" fillId="0" borderId="1" xfId="0" applyFont="1" applyBorder="1" applyAlignment="1">
      <alignment vertical="top" wrapText="1"/>
    </xf>
    <xf numFmtId="0" fontId="22" fillId="0" borderId="23" xfId="0" applyFont="1" applyBorder="1" applyAlignment="1">
      <alignment horizontal="left" vertical="center" wrapText="1"/>
    </xf>
    <xf numFmtId="0" fontId="19" fillId="0" borderId="1" xfId="0" applyFont="1" applyBorder="1" applyAlignment="1">
      <alignment vertical="center" wrapText="1"/>
    </xf>
    <xf numFmtId="0" fontId="23" fillId="6" borderId="1" xfId="0" applyFont="1" applyFill="1" applyBorder="1" applyAlignment="1">
      <alignment vertical="top" wrapText="1"/>
    </xf>
    <xf numFmtId="0" fontId="20" fillId="6" borderId="1" xfId="0" applyFont="1" applyFill="1" applyBorder="1" applyAlignment="1">
      <alignment horizontal="center" vertical="center" wrapText="1"/>
    </xf>
    <xf numFmtId="164" fontId="20" fillId="0" borderId="26" xfId="0" applyNumberFormat="1" applyFont="1" applyBorder="1" applyAlignment="1">
      <alignment horizontal="center" vertical="center" wrapText="1"/>
    </xf>
    <xf numFmtId="0" fontId="20" fillId="0" borderId="26" xfId="0" applyFont="1" applyBorder="1" applyAlignment="1">
      <alignment horizontal="left" vertical="center" wrapText="1"/>
    </xf>
    <xf numFmtId="0" fontId="19" fillId="0" borderId="26" xfId="0" applyFont="1" applyBorder="1" applyAlignment="1">
      <alignment vertical="top" wrapText="1"/>
    </xf>
    <xf numFmtId="0" fontId="20" fillId="0" borderId="26" xfId="0" applyFont="1" applyBorder="1" applyAlignment="1">
      <alignment horizontal="center" vertical="center" wrapText="1"/>
    </xf>
    <xf numFmtId="164" fontId="19" fillId="0" borderId="25" xfId="0" applyNumberFormat="1" applyFont="1" applyBorder="1" applyAlignment="1">
      <alignment horizontal="center" vertical="center" wrapText="1"/>
    </xf>
    <xf numFmtId="0" fontId="20" fillId="0" borderId="2" xfId="0" applyFont="1" applyBorder="1" applyAlignment="1">
      <alignment horizontal="center" vertical="center" wrapText="1"/>
    </xf>
    <xf numFmtId="164" fontId="20" fillId="0" borderId="2" xfId="0" applyNumberFormat="1" applyFont="1" applyBorder="1" applyAlignment="1">
      <alignment horizontal="center" vertical="center" wrapText="1"/>
    </xf>
    <xf numFmtId="0" fontId="20" fillId="0" borderId="2" xfId="0" applyFont="1" applyBorder="1" applyAlignment="1">
      <alignment horizontal="left" vertical="center" wrapText="1"/>
    </xf>
    <xf numFmtId="164" fontId="21" fillId="0" borderId="1" xfId="0" applyNumberFormat="1" applyFont="1" applyBorder="1" applyAlignment="1">
      <alignment horizontal="center" vertical="center" wrapText="1"/>
    </xf>
    <xf numFmtId="164" fontId="22" fillId="0" borderId="1" xfId="0" applyNumberFormat="1" applyFont="1" applyBorder="1" applyAlignment="1">
      <alignment horizontal="center" vertical="center" wrapText="1"/>
    </xf>
    <xf numFmtId="0" fontId="22" fillId="0" borderId="1" xfId="0" applyFont="1" applyBorder="1" applyAlignment="1">
      <alignment horizontal="left" vertical="center" wrapText="1"/>
    </xf>
    <xf numFmtId="0" fontId="22" fillId="0" borderId="1" xfId="0" applyFont="1" applyBorder="1" applyAlignment="1">
      <alignment horizontal="center" vertical="center" wrapText="1"/>
    </xf>
    <xf numFmtId="0" fontId="18" fillId="0" borderId="1" xfId="0" applyFont="1" applyBorder="1" applyAlignment="1">
      <alignment horizontal="left" vertical="center" wrapText="1"/>
    </xf>
    <xf numFmtId="0" fontId="20" fillId="0" borderId="23" xfId="0" applyFont="1" applyBorder="1" applyAlignment="1">
      <alignment horizontal="left" vertical="center" wrapText="1"/>
    </xf>
    <xf numFmtId="165" fontId="21" fillId="0" borderId="1" xfId="0" applyNumberFormat="1" applyFont="1" applyBorder="1" applyAlignment="1">
      <alignment horizontal="center" vertical="center" wrapText="1"/>
    </xf>
    <xf numFmtId="0" fontId="16" fillId="0" borderId="1" xfId="0" applyFont="1" applyBorder="1" applyAlignment="1">
      <alignment horizontal="left" vertical="center" wrapText="1"/>
    </xf>
    <xf numFmtId="164" fontId="16" fillId="0" borderId="1" xfId="0" applyNumberFormat="1" applyFont="1" applyBorder="1" applyAlignment="1">
      <alignment horizontal="center" vertical="center" wrapText="1"/>
    </xf>
    <xf numFmtId="0" fontId="16" fillId="0" borderId="1" xfId="0" applyFont="1" applyBorder="1" applyAlignment="1">
      <alignment horizontal="center" vertical="center" wrapText="1"/>
    </xf>
    <xf numFmtId="0" fontId="16" fillId="0" borderId="23" xfId="0" applyFont="1" applyBorder="1" applyAlignment="1">
      <alignment horizontal="left" vertical="center" wrapText="1"/>
    </xf>
    <xf numFmtId="164" fontId="18" fillId="0" borderId="1" xfId="0" applyNumberFormat="1" applyFont="1" applyBorder="1" applyAlignment="1">
      <alignment horizontal="center" vertical="center" wrapText="1"/>
    </xf>
    <xf numFmtId="165" fontId="18" fillId="0" borderId="1" xfId="0" applyNumberFormat="1" applyFont="1" applyBorder="1" applyAlignment="1">
      <alignment horizontal="center" vertical="center" wrapText="1"/>
    </xf>
    <xf numFmtId="0" fontId="18" fillId="0" borderId="23" xfId="0" applyFont="1" applyBorder="1" applyAlignment="1">
      <alignment horizontal="left" vertical="center" wrapText="1"/>
    </xf>
    <xf numFmtId="0" fontId="17" fillId="0" borderId="1" xfId="0" applyFont="1" applyBorder="1" applyAlignment="1">
      <alignment horizontal="left" vertical="center" wrapText="1"/>
    </xf>
    <xf numFmtId="165" fontId="16" fillId="0" borderId="1" xfId="0" applyNumberFormat="1" applyFont="1" applyBorder="1" applyAlignment="1">
      <alignment horizontal="center" vertical="center" wrapText="1"/>
    </xf>
    <xf numFmtId="0" fontId="18" fillId="0" borderId="1" xfId="0" applyFont="1" applyBorder="1" applyAlignment="1">
      <alignment horizontal="center" vertical="center"/>
    </xf>
    <xf numFmtId="0" fontId="21" fillId="0" borderId="23" xfId="0" applyFont="1" applyBorder="1" applyAlignment="1">
      <alignment horizontal="left"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xf>
    <xf numFmtId="0" fontId="21" fillId="0" borderId="18" xfId="0" applyFont="1" applyBorder="1" applyAlignment="1">
      <alignment horizontal="left" vertical="center" wrapText="1"/>
    </xf>
    <xf numFmtId="0" fontId="21" fillId="0" borderId="18" xfId="0" applyFont="1" applyBorder="1" applyAlignment="1">
      <alignment horizontal="center" vertical="center" wrapText="1"/>
    </xf>
    <xf numFmtId="0" fontId="21" fillId="0" borderId="24" xfId="0" applyFont="1" applyBorder="1" applyAlignment="1">
      <alignment horizontal="left" vertical="center" wrapText="1"/>
    </xf>
    <xf numFmtId="0" fontId="16" fillId="0" borderId="23" xfId="0" applyFont="1" applyBorder="1" applyAlignment="1" applyProtection="1">
      <alignment horizontal="left" vertical="center" wrapText="1"/>
      <protection locked="0"/>
    </xf>
    <xf numFmtId="164" fontId="20" fillId="0" borderId="0" xfId="0" applyNumberFormat="1" applyFont="1" applyAlignment="1">
      <alignment horizontal="center" vertical="center" wrapText="1"/>
    </xf>
    <xf numFmtId="0" fontId="16" fillId="0" borderId="23" xfId="0" applyFont="1" applyBorder="1" applyAlignment="1">
      <alignment horizontal="left" vertical="top" wrapText="1"/>
    </xf>
    <xf numFmtId="14" fontId="16" fillId="0" borderId="23" xfId="0" applyNumberFormat="1" applyFont="1" applyBorder="1" applyAlignment="1" applyProtection="1">
      <alignment horizontal="left" vertical="top" wrapText="1"/>
      <protection locked="0"/>
    </xf>
    <xf numFmtId="14" fontId="16" fillId="0" borderId="23" xfId="0" applyNumberFormat="1" applyFont="1" applyBorder="1" applyAlignment="1" applyProtection="1">
      <alignment horizontal="left" vertical="center" wrapText="1"/>
      <protection locked="0"/>
    </xf>
    <xf numFmtId="0" fontId="13" fillId="6" borderId="14" xfId="0" applyFont="1" applyFill="1" applyBorder="1" applyAlignment="1">
      <alignment horizontal="left" vertical="center" wrapText="1"/>
    </xf>
    <xf numFmtId="0" fontId="13" fillId="6" borderId="30" xfId="0" applyFont="1" applyFill="1" applyBorder="1" applyAlignment="1">
      <alignment horizontal="left" vertical="center" wrapText="1"/>
    </xf>
    <xf numFmtId="0" fontId="13" fillId="0" borderId="1" xfId="0" applyFont="1" applyBorder="1" applyAlignment="1">
      <alignment horizontal="left" vertical="center" wrapText="1"/>
    </xf>
    <xf numFmtId="0" fontId="19" fillId="0" borderId="0" xfId="0" applyFont="1" applyAlignment="1">
      <alignment horizontal="left" vertical="center" wrapText="1"/>
    </xf>
    <xf numFmtId="0" fontId="0" fillId="0" borderId="0" xfId="0" applyAlignment="1">
      <alignment horizontal="center"/>
    </xf>
    <xf numFmtId="0" fontId="4" fillId="0" borderId="0" xfId="0" applyFont="1" applyAlignment="1">
      <alignment horizontal="center"/>
    </xf>
    <xf numFmtId="16" fontId="0" fillId="0" borderId="0" xfId="0" applyNumberFormat="1" applyAlignment="1">
      <alignment horizontal="center" vertical="center"/>
    </xf>
    <xf numFmtId="164" fontId="21" fillId="0" borderId="30" xfId="0" applyNumberFormat="1" applyFont="1" applyBorder="1" applyAlignment="1">
      <alignment horizontal="center" vertical="center" wrapText="1"/>
    </xf>
    <xf numFmtId="164" fontId="22" fillId="0" borderId="30" xfId="0" applyNumberFormat="1" applyFont="1" applyBorder="1" applyAlignment="1">
      <alignment horizontal="center" vertical="center" wrapText="1"/>
    </xf>
    <xf numFmtId="0" fontId="18" fillId="0" borderId="23" xfId="0" applyFont="1" applyBorder="1" applyAlignment="1" applyProtection="1">
      <alignment horizontal="left" vertical="center" wrapText="1"/>
      <protection locked="0"/>
    </xf>
    <xf numFmtId="164" fontId="21" fillId="0" borderId="33" xfId="0" applyNumberFormat="1" applyFont="1" applyBorder="1" applyAlignment="1">
      <alignment horizontal="center" vertical="center" wrapText="1"/>
    </xf>
    <xf numFmtId="164" fontId="12" fillId="0" borderId="34" xfId="0" applyNumberFormat="1" applyFont="1" applyBorder="1" applyAlignment="1">
      <alignment horizontal="center" vertical="center" wrapText="1"/>
    </xf>
    <xf numFmtId="164" fontId="22" fillId="0" borderId="33" xfId="0" applyNumberFormat="1" applyFont="1" applyBorder="1" applyAlignment="1">
      <alignment horizontal="center" vertical="center" wrapText="1"/>
    </xf>
    <xf numFmtId="49" fontId="24" fillId="0" borderId="31" xfId="0" applyNumberFormat="1" applyFont="1" applyBorder="1" applyAlignment="1">
      <alignment vertical="center" wrapText="1"/>
    </xf>
    <xf numFmtId="49" fontId="24" fillId="0" borderId="32" xfId="0" applyNumberFormat="1" applyFont="1" applyBorder="1" applyAlignment="1">
      <alignment horizontal="left" vertical="center" wrapText="1"/>
    </xf>
    <xf numFmtId="49" fontId="20" fillId="0" borderId="14" xfId="0" applyNumberFormat="1" applyFont="1" applyBorder="1" applyAlignment="1">
      <alignment horizontal="center" vertical="center" wrapText="1"/>
    </xf>
    <xf numFmtId="165" fontId="19" fillId="6" borderId="14" xfId="0" applyNumberFormat="1" applyFont="1" applyFill="1" applyBorder="1" applyAlignment="1">
      <alignment horizontal="center" vertical="center" wrapText="1"/>
    </xf>
    <xf numFmtId="0" fontId="20" fillId="6" borderId="28" xfId="0" applyFont="1" applyFill="1" applyBorder="1" applyAlignment="1">
      <alignment horizontal="left" vertical="center" wrapText="1"/>
    </xf>
    <xf numFmtId="165" fontId="19" fillId="6" borderId="30" xfId="0" applyNumberFormat="1" applyFont="1" applyFill="1" applyBorder="1" applyAlignment="1">
      <alignment horizontal="center" vertical="center" wrapText="1"/>
    </xf>
    <xf numFmtId="0" fontId="20" fillId="6" borderId="27" xfId="0" applyFont="1" applyFill="1" applyBorder="1" applyAlignment="1">
      <alignment horizontal="left" vertical="center" wrapText="1"/>
    </xf>
    <xf numFmtId="0" fontId="21" fillId="7" borderId="35" xfId="0" applyFont="1" applyFill="1" applyBorder="1" applyAlignment="1">
      <alignment horizontal="center" vertical="center" wrapText="1"/>
    </xf>
    <xf numFmtId="0" fontId="0" fillId="0" borderId="25" xfId="0" applyBorder="1" applyAlignment="1">
      <alignment vertical="center" wrapText="1"/>
    </xf>
    <xf numFmtId="0" fontId="0" fillId="0" borderId="36" xfId="0" applyBorder="1" applyAlignment="1">
      <alignment vertical="center" wrapText="1"/>
    </xf>
    <xf numFmtId="0" fontId="1" fillId="6" borderId="13" xfId="0" applyFont="1" applyFill="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0" borderId="4" xfId="0" applyFont="1" applyBorder="1" applyAlignment="1">
      <alignment horizontal="center" vertical="center"/>
    </xf>
    <xf numFmtId="0" fontId="0" fillId="0" borderId="5" xfId="0" applyBorder="1" applyAlignment="1">
      <alignment horizontal="left" vertical="center"/>
    </xf>
    <xf numFmtId="0" fontId="0" fillId="0" borderId="0" xfId="0" applyAlignment="1">
      <alignment horizontal="center" vertical="center"/>
    </xf>
    <xf numFmtId="0" fontId="0" fillId="0" borderId="7" xfId="0" applyBorder="1" applyAlignment="1">
      <alignment horizontal="left" vertical="center"/>
    </xf>
    <xf numFmtId="0" fontId="4" fillId="2" borderId="16" xfId="0" applyFont="1" applyFill="1" applyBorder="1" applyAlignment="1">
      <alignment horizontal="center" vertical="center"/>
    </xf>
    <xf numFmtId="0" fontId="4" fillId="2" borderId="1"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18" xfId="0" applyFont="1" applyFill="1" applyBorder="1" applyAlignment="1">
      <alignment horizontal="center" vertical="center"/>
    </xf>
    <xf numFmtId="49" fontId="22" fillId="0" borderId="32" xfId="0" applyNumberFormat="1" applyFont="1" applyBorder="1" applyAlignment="1">
      <alignment horizontal="left" vertical="center" wrapText="1"/>
    </xf>
  </cellXfs>
  <cellStyles count="3">
    <cellStyle name="Normal" xfId="0" builtinId="0"/>
    <cellStyle name="Normal 2" xfId="2" xr:uid="{00000000-0005-0000-0000-000001000000}"/>
    <cellStyle name="Normal 3" xfId="1" xr:uid="{00000000-0005-0000-0000-000002000000}"/>
  </cellStyles>
  <dxfs count="223">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265841</xdr:rowOff>
    </xdr:to>
    <xdr:pic>
      <xdr:nvPicPr>
        <xdr:cNvPr id="2" name="Picture 1">
          <a:extLst>
            <a:ext uri="{FF2B5EF4-FFF2-40B4-BE49-F238E27FC236}">
              <a16:creationId xmlns:a16="http://schemas.microsoft.com/office/drawing/2014/main" id="{FC89B972-3E75-49AF-95B2-BB9B44A6E4D9}"/>
            </a:ext>
          </a:extLst>
        </xdr:cNvPr>
        <xdr:cNvPicPr/>
      </xdr:nvPicPr>
      <xdr:blipFill>
        <a:blip xmlns:r="http://schemas.openxmlformats.org/officeDocument/2006/relationships" r:embed="rId1">
          <a:lum bright="6000" contrast="24000"/>
        </a:blip>
        <a:srcRect/>
        <a:stretch>
          <a:fillRect/>
        </a:stretch>
      </xdr:blipFill>
      <xdr:spPr bwMode="auto">
        <a:xfrm>
          <a:off x="14008893" y="366713"/>
          <a:ext cx="5155405" cy="1031332"/>
        </a:xfrm>
        <a:prstGeom prst="rect">
          <a:avLst/>
        </a:prstGeom>
        <a:noFill/>
        <a:ln w="9525">
          <a:noFill/>
          <a:miter lim="800000"/>
          <a:headEnd/>
          <a:tailEnd/>
        </a:ln>
      </xdr:spPr>
    </xdr:pic>
    <xdr:clientData/>
  </xdr:twoCellAnchor>
  <xdr:oneCellAnchor>
    <xdr:from>
      <xdr:col>4</xdr:col>
      <xdr:colOff>0</xdr:colOff>
      <xdr:row>1</xdr:row>
      <xdr:rowOff>58240</xdr:rowOff>
    </xdr:from>
    <xdr:ext cx="2157198" cy="526983"/>
    <xdr:pic>
      <xdr:nvPicPr>
        <xdr:cNvPr id="7" name="Picture 6" descr="Zero Emission | Advanced Technology | Ultium Cells LLC">
          <a:extLst>
            <a:ext uri="{FF2B5EF4-FFF2-40B4-BE49-F238E27FC236}">
              <a16:creationId xmlns:a16="http://schemas.microsoft.com/office/drawing/2014/main" id="{DCC6CA07-AED6-45FE-803D-99E4EA8DE10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31583" y="37574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xdr:row>
      <xdr:rowOff>58240</xdr:rowOff>
    </xdr:from>
    <xdr:ext cx="2157198" cy="526983"/>
    <xdr:pic>
      <xdr:nvPicPr>
        <xdr:cNvPr id="8" name="Picture 7" descr="Zero Emission | Advanced Technology | Ultium Cells LLC">
          <a:extLst>
            <a:ext uri="{FF2B5EF4-FFF2-40B4-BE49-F238E27FC236}">
              <a16:creationId xmlns:a16="http://schemas.microsoft.com/office/drawing/2014/main" id="{4636E077-03B9-427A-AF3B-A4010FC6ABE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31583" y="37574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xdr:row>
      <xdr:rowOff>58240</xdr:rowOff>
    </xdr:from>
    <xdr:ext cx="2506524" cy="612320"/>
    <xdr:pic>
      <xdr:nvPicPr>
        <xdr:cNvPr id="9" name="Picture 8" descr="Zero Emission | Advanced Technology | Ultium Cells LLC">
          <a:extLst>
            <a:ext uri="{FF2B5EF4-FFF2-40B4-BE49-F238E27FC236}">
              <a16:creationId xmlns:a16="http://schemas.microsoft.com/office/drawing/2014/main" id="{7C03D331-F357-4203-9B73-2FDC45E52B6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31583" y="375740"/>
          <a:ext cx="2506524" cy="6123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4076062</xdr:colOff>
      <xdr:row>4</xdr:row>
      <xdr:rowOff>265840</xdr:rowOff>
    </xdr:to>
    <xdr:pic>
      <xdr:nvPicPr>
        <xdr:cNvPr id="2" name="Picture 1">
          <a:extLst>
            <a:ext uri="{FF2B5EF4-FFF2-40B4-BE49-F238E27FC236}">
              <a16:creationId xmlns:a16="http://schemas.microsoft.com/office/drawing/2014/main" id="{059607E0-0EF3-4736-950C-02A1B7A6931A}"/>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5F23DF6C-2FF2-463D-BB17-FE64C8880D6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67106F03-5D5D-4D59-8B9F-F3BDE4171A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AE44F061-1741-495C-8600-72386E85DA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FB45459C-0046-4601-B089-BFCB62210ED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26B4C0B1-A71C-476C-9AD8-4EB8FB28D03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0487754D-E418-4190-B00D-C7373850F7D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1D7CD6FC-1883-4C01-9EE9-50C59C93083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0" name="Picture 9" descr="Zero Emission | Advanced Technology | Ultium Cells LLC">
          <a:extLst>
            <a:ext uri="{FF2B5EF4-FFF2-40B4-BE49-F238E27FC236}">
              <a16:creationId xmlns:a16="http://schemas.microsoft.com/office/drawing/2014/main" id="{157B5957-5ACB-46E7-AD7E-6A742415497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2896AB5A-D587-412D-9C69-F73E3782443C}"/>
            </a:ext>
          </a:extLst>
        </xdr:cNvPr>
        <xdr:cNvPicPr/>
      </xdr:nvPicPr>
      <xdr:blipFill>
        <a:blip xmlns:r="http://schemas.openxmlformats.org/officeDocument/2006/relationships" r:embed="rId1">
          <a:lum bright="6000" contrast="24000"/>
        </a:blip>
        <a:srcRect/>
        <a:stretch>
          <a:fillRect/>
        </a:stretch>
      </xdr:blipFill>
      <xdr:spPr bwMode="auto">
        <a:xfrm>
          <a:off x="20141088" y="357188"/>
          <a:ext cx="5210014" cy="1059272"/>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163B4271-7C0A-4F0F-BE2D-35C8D529D26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E63F45CD-19BF-45D6-AD52-3793FFCC17B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D7BBE5B3-F520-4D65-96E5-DD230E55D3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03F160AF-537B-419F-801A-DDEC61A8B0E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C76DD3FA-E01C-4472-8EFB-4FC7EE04991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480C93DD-94F5-465F-B56F-B9C83664583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DE97043A-19A0-47F2-BE38-84473A18F79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4B83CC14-8C25-46E4-8BAE-3D69B692AA7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1" name="Picture 10" descr="Zero Emission | Advanced Technology | Ultium Cells LLC">
          <a:extLst>
            <a:ext uri="{FF2B5EF4-FFF2-40B4-BE49-F238E27FC236}">
              <a16:creationId xmlns:a16="http://schemas.microsoft.com/office/drawing/2014/main" id="{16498785-E213-47AA-B1E6-6864F699698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3" y="244930"/>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5DCCA62C-BCD1-4292-876D-05BAD2E3452D}"/>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E0477C80-D70F-4C02-A779-13746C69F86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10000" y="258537"/>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E8771D97-1A69-48E9-9877-F758F78A683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5620CE04-E17C-481F-9566-1BD6C69B864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E422F455-7ECA-42AB-8D79-B822758CE74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63233E11-7FD9-498D-A894-E8274C7C69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1362C7D0-71C1-41A3-A265-9D2802DA5B0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08CA8763-4EBB-4801-9894-3F2817ECB0C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ED76958B-606E-409F-B9AF-43B3A490ABB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1" name="Picture 10" descr="Zero Emission | Advanced Technology | Ultium Cells LLC">
          <a:extLst>
            <a:ext uri="{FF2B5EF4-FFF2-40B4-BE49-F238E27FC236}">
              <a16:creationId xmlns:a16="http://schemas.microsoft.com/office/drawing/2014/main" id="{058DC30F-8B48-4236-B4FC-B212AB9752D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01D341AF-2683-4A56-8C8B-DFBEB76BAB1E}"/>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ED085830-927E-48D5-9993-D8EFCA13E9C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5E14102A-CBF8-45F9-A6BA-40F65AC873F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AEB79E9E-B839-4522-BCD7-1F6281A9097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F905C9D9-C8C6-458F-8820-B91CEE09C11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CE3AC221-1B93-44B3-9A5C-F980858B521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A5CAB95B-09CA-4A9D-A668-CFFD7553C72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D6807A82-2919-47BF-A892-ED774FBE52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AC64B284-3B19-4E59-9212-CE85F02C3B5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1" name="Picture 10" descr="Zero Emission | Advanced Technology | Ultium Cells LLC">
          <a:extLst>
            <a:ext uri="{FF2B5EF4-FFF2-40B4-BE49-F238E27FC236}">
              <a16:creationId xmlns:a16="http://schemas.microsoft.com/office/drawing/2014/main" id="{49C38A09-8F74-45FE-BEE0-41D006FC382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2" name="Picture 11" descr="Zero Emission | Advanced Technology | Ultium Cells LLC">
          <a:extLst>
            <a:ext uri="{FF2B5EF4-FFF2-40B4-BE49-F238E27FC236}">
              <a16:creationId xmlns:a16="http://schemas.microsoft.com/office/drawing/2014/main" id="{14C36520-A3AA-4A7D-AAE4-EDB65601152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81BA666F-8E54-4FFD-8C04-FED7972C4964}"/>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0F74141F-4CA3-4B8C-8AC3-40440B9E84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683E2EA7-F049-4813-BAD1-2854E13ED1C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96E13943-4E8E-49ED-89C0-DAB86765736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243C0880-6347-44BC-A354-1405B5FB3C9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0E1197C7-1B02-4430-AF0D-AF263146E26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11101A2B-6E9F-4AFB-8BBA-99B0A5C793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6AE0268C-F78A-4CB7-B2FC-4EBF8E8A47E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042F32C9-9E76-41AC-9D94-B3C4E3AA967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1" name="Picture 10" descr="Zero Emission | Advanced Technology | Ultium Cells LLC">
          <a:extLst>
            <a:ext uri="{FF2B5EF4-FFF2-40B4-BE49-F238E27FC236}">
              <a16:creationId xmlns:a16="http://schemas.microsoft.com/office/drawing/2014/main" id="{BCA131A9-DF19-4BD3-A0FF-C0E7D48E3D3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2" name="Picture 11" descr="Zero Emission | Advanced Technology | Ultium Cells LLC">
          <a:extLst>
            <a:ext uri="{FF2B5EF4-FFF2-40B4-BE49-F238E27FC236}">
              <a16:creationId xmlns:a16="http://schemas.microsoft.com/office/drawing/2014/main" id="{DF16C769-D84A-4E87-B4A1-B55A18F408C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3" name="Picture 12" descr="Zero Emission | Advanced Technology | Ultium Cells LLC">
          <a:extLst>
            <a:ext uri="{FF2B5EF4-FFF2-40B4-BE49-F238E27FC236}">
              <a16:creationId xmlns:a16="http://schemas.microsoft.com/office/drawing/2014/main" id="{C96754D8-1165-41A4-A61F-66335C4CDB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3BA16029-37D6-4166-A438-3D3286D68E2C}"/>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B823BD70-4972-400A-ACC2-620426C7592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179DA214-5E45-4E84-98D3-9D9641A1342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4577953F-4E44-446C-863C-B814EE14335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9D28C657-BBC5-4DA3-84EE-D432EF353C4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0751EC60-C59D-44E0-952B-EAE5E3D24FD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8" name="Picture 7" descr="Zero Emission | Advanced Technology | Ultium Cells LLC">
          <a:extLst>
            <a:ext uri="{FF2B5EF4-FFF2-40B4-BE49-F238E27FC236}">
              <a16:creationId xmlns:a16="http://schemas.microsoft.com/office/drawing/2014/main" id="{6722B3F1-F58E-4B6D-963E-F3F90FA29C4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09999" y="258537"/>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392AB-9AC6-4843-8370-F4961D1CDFE1}">
  <sheetPr>
    <tabColor theme="9" tint="-0.499984740745262"/>
    <pageSetUpPr fitToPage="1"/>
  </sheetPr>
  <dimension ref="B1:Q111"/>
  <sheetViews>
    <sheetView tabSelected="1" zoomScale="70" zoomScaleNormal="70" workbookViewId="0">
      <pane xSplit="6" ySplit="8" topLeftCell="G9" activePane="bottomRight" state="frozen"/>
      <selection pane="topRight" activeCell="G1" sqref="G1"/>
      <selection pane="bottomLeft" activeCell="A9" sqref="A9"/>
      <selection pane="bottomRight"/>
    </sheetView>
  </sheetViews>
  <sheetFormatPr defaultRowHeight="24.9" customHeight="1" x14ac:dyDescent="0.3"/>
  <cols>
    <col min="1" max="1" width="4.6640625" customWidth="1"/>
    <col min="2" max="7" width="12.6640625" style="5" customWidth="1"/>
    <col min="8" max="8" width="14" style="5" customWidth="1"/>
    <col min="9" max="9" width="14.44140625" style="5" customWidth="1"/>
    <col min="10" max="10" width="14.5546875" style="5" customWidth="1"/>
    <col min="11" max="11" width="18.88671875" style="5" customWidth="1"/>
    <col min="12" max="12" width="75.88671875" style="6" customWidth="1"/>
    <col min="13" max="13" width="0.109375" style="6" customWidth="1"/>
    <col min="14" max="14" width="12.6640625" style="5" customWidth="1"/>
    <col min="15" max="15" width="20.6640625" style="5" customWidth="1"/>
    <col min="16" max="16" width="72.6640625" style="6" customWidth="1"/>
    <col min="17" max="17" width="8.88671875" style="183"/>
  </cols>
  <sheetData>
    <row r="1" spans="2:17" ht="24.9" customHeight="1" thickBot="1" x14ac:dyDescent="0.35"/>
    <row r="2" spans="2:17" ht="24.9" customHeight="1" x14ac:dyDescent="0.3">
      <c r="B2" s="202" t="s">
        <v>0</v>
      </c>
      <c r="C2" s="203"/>
      <c r="D2" s="203"/>
      <c r="E2" s="204"/>
      <c r="F2" s="205" t="s">
        <v>21</v>
      </c>
      <c r="G2" s="206"/>
      <c r="H2" s="206"/>
      <c r="I2" s="206"/>
      <c r="J2" s="206"/>
      <c r="K2" s="206"/>
      <c r="L2" s="206"/>
      <c r="M2" s="206"/>
      <c r="N2" s="207"/>
      <c r="O2" s="214"/>
      <c r="P2" s="215"/>
    </row>
    <row r="3" spans="2:17" ht="24.9" customHeight="1" x14ac:dyDescent="0.3">
      <c r="B3" s="218" t="s">
        <v>1</v>
      </c>
      <c r="C3" s="219"/>
      <c r="D3" s="219"/>
      <c r="E3" s="13">
        <v>1</v>
      </c>
      <c r="F3" s="208"/>
      <c r="G3" s="209"/>
      <c r="H3" s="209"/>
      <c r="I3" s="209"/>
      <c r="J3" s="209"/>
      <c r="K3" s="209"/>
      <c r="L3" s="209"/>
      <c r="M3" s="209"/>
      <c r="N3" s="210"/>
      <c r="O3" s="216"/>
      <c r="P3" s="217"/>
    </row>
    <row r="4" spans="2:17" ht="24.9" customHeight="1" x14ac:dyDescent="0.3">
      <c r="B4" s="220" t="s">
        <v>2</v>
      </c>
      <c r="C4" s="221"/>
      <c r="D4" s="221"/>
      <c r="E4" s="14">
        <v>2</v>
      </c>
      <c r="F4" s="208"/>
      <c r="G4" s="209"/>
      <c r="H4" s="209"/>
      <c r="I4" s="209"/>
      <c r="J4" s="209"/>
      <c r="K4" s="209"/>
      <c r="L4" s="209"/>
      <c r="M4" s="209"/>
      <c r="N4" s="210"/>
      <c r="O4" s="216"/>
      <c r="P4" s="217"/>
    </row>
    <row r="5" spans="2:17" ht="24.9" customHeight="1" thickBot="1" x14ac:dyDescent="0.35">
      <c r="B5" s="222" t="s">
        <v>4</v>
      </c>
      <c r="C5" s="223"/>
      <c r="D5" s="223"/>
      <c r="E5" s="15">
        <v>3</v>
      </c>
      <c r="F5" s="208"/>
      <c r="G5" s="209"/>
      <c r="H5" s="209"/>
      <c r="I5" s="209"/>
      <c r="J5" s="209"/>
      <c r="K5" s="209"/>
      <c r="L5" s="209"/>
      <c r="M5" s="209"/>
      <c r="N5" s="210"/>
      <c r="O5" s="216"/>
      <c r="P5" s="217"/>
    </row>
    <row r="6" spans="2:17" ht="24.9" customHeight="1" thickBot="1" x14ac:dyDescent="0.35">
      <c r="B6" s="224" t="s">
        <v>5</v>
      </c>
      <c r="C6" s="225"/>
      <c r="D6" s="225"/>
      <c r="E6" s="17">
        <v>4</v>
      </c>
      <c r="F6" s="211"/>
      <c r="G6" s="212"/>
      <c r="H6" s="212"/>
      <c r="I6" s="212"/>
      <c r="J6" s="212"/>
      <c r="K6" s="212"/>
      <c r="L6" s="212"/>
      <c r="M6" s="212"/>
      <c r="N6" s="213"/>
      <c r="O6" s="16" t="s">
        <v>3</v>
      </c>
      <c r="P6" s="83">
        <f ca="1">NOW()</f>
        <v>45209.72487002315</v>
      </c>
    </row>
    <row r="7" spans="2:17" s="20" customFormat="1" ht="79.2" customHeight="1" thickBot="1" x14ac:dyDescent="0.35">
      <c r="B7" s="18" t="s">
        <v>6</v>
      </c>
      <c r="C7" s="19" t="s">
        <v>0</v>
      </c>
      <c r="D7" s="19" t="s">
        <v>7</v>
      </c>
      <c r="E7" s="19" t="s">
        <v>8</v>
      </c>
      <c r="F7" s="19" t="s">
        <v>9</v>
      </c>
      <c r="G7" s="19" t="s">
        <v>33</v>
      </c>
      <c r="H7" s="19" t="s">
        <v>19</v>
      </c>
      <c r="I7" s="19" t="s">
        <v>16</v>
      </c>
      <c r="J7" s="19" t="s">
        <v>17</v>
      </c>
      <c r="K7" s="19" t="s">
        <v>18</v>
      </c>
      <c r="L7" s="19" t="s">
        <v>10</v>
      </c>
      <c r="M7" s="19" t="s">
        <v>11</v>
      </c>
      <c r="N7" s="19" t="s">
        <v>12</v>
      </c>
      <c r="O7" s="19" t="s">
        <v>13</v>
      </c>
      <c r="P7" s="84" t="s">
        <v>14</v>
      </c>
      <c r="Q7" s="184"/>
    </row>
    <row r="8" spans="2:17" s="20" customFormat="1" ht="17.25" customHeight="1" thickBot="1" x14ac:dyDescent="0.35">
      <c r="B8" s="18"/>
      <c r="C8" s="19"/>
      <c r="D8" s="19"/>
      <c r="E8" s="19"/>
      <c r="F8" s="19"/>
      <c r="G8" s="19"/>
      <c r="H8" s="19"/>
      <c r="I8" s="19"/>
      <c r="J8" s="19"/>
      <c r="K8" s="19"/>
      <c r="L8" s="19"/>
      <c r="M8" s="19"/>
      <c r="N8" s="19"/>
      <c r="O8" s="19"/>
      <c r="P8" s="84"/>
      <c r="Q8" s="184"/>
    </row>
    <row r="9" spans="2:17" s="7" customFormat="1" ht="166.8" customHeight="1" x14ac:dyDescent="0.3">
      <c r="B9" s="110">
        <v>1</v>
      </c>
      <c r="C9" s="111">
        <v>4</v>
      </c>
      <c r="D9" s="112">
        <v>45188</v>
      </c>
      <c r="E9" s="112"/>
      <c r="F9" s="113" t="s">
        <v>31</v>
      </c>
      <c r="G9" s="113" t="s">
        <v>26</v>
      </c>
      <c r="H9" s="113" t="s">
        <v>27</v>
      </c>
      <c r="I9" s="113" t="s">
        <v>42</v>
      </c>
      <c r="J9" s="113"/>
      <c r="K9" s="113" t="s">
        <v>28</v>
      </c>
      <c r="L9" s="114" t="s">
        <v>43</v>
      </c>
      <c r="M9" s="115"/>
      <c r="N9" s="108">
        <v>45202</v>
      </c>
      <c r="O9" s="116" t="s">
        <v>27</v>
      </c>
      <c r="P9" s="174" t="s">
        <v>109</v>
      </c>
      <c r="Q9" s="5"/>
    </row>
    <row r="10" spans="2:17" s="7" customFormat="1" ht="228.6" customHeight="1" x14ac:dyDescent="0.3">
      <c r="B10" s="117">
        <v>2</v>
      </c>
      <c r="C10" s="118">
        <v>2</v>
      </c>
      <c r="D10" s="119">
        <v>45188</v>
      </c>
      <c r="E10" s="119"/>
      <c r="F10" s="120" t="s">
        <v>31</v>
      </c>
      <c r="G10" s="120" t="s">
        <v>26</v>
      </c>
      <c r="H10" s="120" t="s">
        <v>27</v>
      </c>
      <c r="I10" s="120" t="s">
        <v>42</v>
      </c>
      <c r="J10" s="120"/>
      <c r="K10" s="120" t="s">
        <v>28</v>
      </c>
      <c r="L10" s="121" t="s">
        <v>44</v>
      </c>
      <c r="M10" s="122"/>
      <c r="N10" s="108">
        <v>45246</v>
      </c>
      <c r="O10" s="123" t="s">
        <v>27</v>
      </c>
      <c r="P10" s="174" t="s">
        <v>110</v>
      </c>
      <c r="Q10" s="185"/>
    </row>
    <row r="11" spans="2:17" s="7" customFormat="1" ht="45" x14ac:dyDescent="0.3">
      <c r="B11" s="124">
        <v>3</v>
      </c>
      <c r="C11" s="125">
        <v>4</v>
      </c>
      <c r="D11" s="126">
        <v>45188</v>
      </c>
      <c r="E11" s="127"/>
      <c r="F11" s="127" t="s">
        <v>31</v>
      </c>
      <c r="G11" s="127" t="s">
        <v>26</v>
      </c>
      <c r="H11" s="127" t="s">
        <v>27</v>
      </c>
      <c r="I11" s="120" t="s">
        <v>42</v>
      </c>
      <c r="J11" s="127"/>
      <c r="K11" s="120" t="s">
        <v>28</v>
      </c>
      <c r="L11" s="128" t="s">
        <v>29</v>
      </c>
      <c r="M11" s="129"/>
      <c r="N11" s="108">
        <v>45191</v>
      </c>
      <c r="O11" s="127" t="s">
        <v>27</v>
      </c>
      <c r="P11" s="174" t="s">
        <v>61</v>
      </c>
      <c r="Q11" s="5"/>
    </row>
    <row r="12" spans="2:17" s="7" customFormat="1" ht="186" customHeight="1" x14ac:dyDescent="0.3">
      <c r="B12" s="124">
        <v>4.0999999999999996</v>
      </c>
      <c r="C12" s="125">
        <v>4</v>
      </c>
      <c r="D12" s="130">
        <v>45188</v>
      </c>
      <c r="E12" s="131"/>
      <c r="F12" s="131" t="s">
        <v>31</v>
      </c>
      <c r="G12" s="131" t="s">
        <v>26</v>
      </c>
      <c r="H12" s="127"/>
      <c r="I12" s="120" t="s">
        <v>42</v>
      </c>
      <c r="J12" s="131"/>
      <c r="K12" s="120" t="s">
        <v>28</v>
      </c>
      <c r="L12" s="128" t="s">
        <v>30</v>
      </c>
      <c r="M12" s="129"/>
      <c r="N12" s="108">
        <v>45202</v>
      </c>
      <c r="O12" s="131" t="s">
        <v>60</v>
      </c>
      <c r="P12" s="174" t="s">
        <v>111</v>
      </c>
      <c r="Q12" s="5"/>
    </row>
    <row r="13" spans="2:17" s="7" customFormat="1" ht="249" customHeight="1" x14ac:dyDescent="0.3">
      <c r="B13" s="124">
        <v>5</v>
      </c>
      <c r="C13" s="125">
        <v>1</v>
      </c>
      <c r="D13" s="130">
        <v>45188</v>
      </c>
      <c r="E13" s="131"/>
      <c r="F13" s="131" t="s">
        <v>31</v>
      </c>
      <c r="G13" s="131" t="s">
        <v>26</v>
      </c>
      <c r="H13" s="127" t="s">
        <v>27</v>
      </c>
      <c r="I13" s="120" t="s">
        <v>42</v>
      </c>
      <c r="J13" s="131"/>
      <c r="K13" s="120" t="s">
        <v>28</v>
      </c>
      <c r="L13" s="182" t="s">
        <v>77</v>
      </c>
      <c r="M13" s="129"/>
      <c r="N13" s="108">
        <v>45215</v>
      </c>
      <c r="O13" s="131" t="s">
        <v>27</v>
      </c>
      <c r="P13" s="174" t="s">
        <v>112</v>
      </c>
      <c r="Q13" s="5" t="s">
        <v>74</v>
      </c>
    </row>
    <row r="14" spans="2:17" s="7" customFormat="1" ht="160.19999999999999" customHeight="1" x14ac:dyDescent="0.3">
      <c r="B14" s="132">
        <v>6</v>
      </c>
      <c r="C14" s="107">
        <v>1</v>
      </c>
      <c r="D14" s="133">
        <v>45188</v>
      </c>
      <c r="E14" s="133"/>
      <c r="F14" s="134" t="s">
        <v>31</v>
      </c>
      <c r="G14" s="134" t="s">
        <v>26</v>
      </c>
      <c r="H14" s="127"/>
      <c r="I14" s="120" t="s">
        <v>42</v>
      </c>
      <c r="J14" s="134"/>
      <c r="K14" s="120" t="s">
        <v>28</v>
      </c>
      <c r="L14" s="135" t="s">
        <v>45</v>
      </c>
      <c r="M14" s="136"/>
      <c r="N14" s="108">
        <v>45215</v>
      </c>
      <c r="O14" s="137"/>
      <c r="P14" s="188" t="s">
        <v>113</v>
      </c>
      <c r="Q14" s="5" t="s">
        <v>74</v>
      </c>
    </row>
    <row r="15" spans="2:17" s="7" customFormat="1" ht="184.2" customHeight="1" x14ac:dyDescent="0.3">
      <c r="B15" s="132">
        <v>7</v>
      </c>
      <c r="C15" s="107">
        <v>2</v>
      </c>
      <c r="D15" s="133">
        <v>45188</v>
      </c>
      <c r="E15" s="133"/>
      <c r="F15" s="134" t="s">
        <v>31</v>
      </c>
      <c r="G15" s="134" t="s">
        <v>26</v>
      </c>
      <c r="H15" s="127" t="s">
        <v>27</v>
      </c>
      <c r="I15" s="120" t="s">
        <v>42</v>
      </c>
      <c r="J15" s="134"/>
      <c r="K15" s="120" t="s">
        <v>28</v>
      </c>
      <c r="L15" s="135" t="s">
        <v>106</v>
      </c>
      <c r="M15" s="138"/>
      <c r="N15" s="108">
        <v>45216</v>
      </c>
      <c r="O15" s="137" t="s">
        <v>27</v>
      </c>
      <c r="P15" s="161" t="s">
        <v>114</v>
      </c>
      <c r="Q15" s="6"/>
    </row>
    <row r="16" spans="2:17" s="7" customFormat="1" ht="186" customHeight="1" x14ac:dyDescent="0.3">
      <c r="B16" s="132">
        <v>8</v>
      </c>
      <c r="C16" s="107">
        <v>2</v>
      </c>
      <c r="D16" s="133">
        <v>45188</v>
      </c>
      <c r="E16" s="133"/>
      <c r="F16" s="134" t="s">
        <v>31</v>
      </c>
      <c r="G16" s="134" t="s">
        <v>26</v>
      </c>
      <c r="H16" s="127" t="s">
        <v>37</v>
      </c>
      <c r="I16" s="120" t="s">
        <v>42</v>
      </c>
      <c r="J16" s="134"/>
      <c r="K16" s="120" t="s">
        <v>28</v>
      </c>
      <c r="L16" s="140" t="s">
        <v>46</v>
      </c>
      <c r="M16" s="141"/>
      <c r="N16" s="109">
        <v>45199</v>
      </c>
      <c r="O16" s="142" t="s">
        <v>37</v>
      </c>
      <c r="P16" s="174" t="s">
        <v>107</v>
      </c>
      <c r="Q16" s="5"/>
    </row>
    <row r="17" spans="2:17" ht="160.80000000000001" customHeight="1" x14ac:dyDescent="0.3">
      <c r="B17" s="132">
        <v>9</v>
      </c>
      <c r="C17" s="107">
        <v>4</v>
      </c>
      <c r="D17" s="133">
        <v>45188</v>
      </c>
      <c r="E17" s="133"/>
      <c r="F17" s="175" t="s">
        <v>31</v>
      </c>
      <c r="G17" s="134" t="s">
        <v>26</v>
      </c>
      <c r="H17" s="127" t="s">
        <v>37</v>
      </c>
      <c r="I17" s="120" t="s">
        <v>42</v>
      </c>
      <c r="J17" s="143"/>
      <c r="K17" s="120" t="s">
        <v>28</v>
      </c>
      <c r="L17" s="144" t="s">
        <v>47</v>
      </c>
      <c r="M17" s="145"/>
      <c r="N17" s="109">
        <v>45205</v>
      </c>
      <c r="O17" s="146" t="s">
        <v>37</v>
      </c>
      <c r="P17" s="174" t="s">
        <v>105</v>
      </c>
      <c r="Q17" s="5"/>
    </row>
    <row r="18" spans="2:17" ht="181.8" customHeight="1" x14ac:dyDescent="0.3">
      <c r="B18" s="132">
        <v>10</v>
      </c>
      <c r="C18" s="107">
        <v>4</v>
      </c>
      <c r="D18" s="133">
        <v>45188</v>
      </c>
      <c r="E18" s="147"/>
      <c r="F18" s="143" t="s">
        <v>31</v>
      </c>
      <c r="G18" s="143" t="s">
        <v>26</v>
      </c>
      <c r="H18" s="127" t="s">
        <v>27</v>
      </c>
      <c r="I18" s="120" t="s">
        <v>42</v>
      </c>
      <c r="J18" s="143"/>
      <c r="K18" s="120" t="s">
        <v>28</v>
      </c>
      <c r="L18" s="135" t="s">
        <v>48</v>
      </c>
      <c r="M18" s="138"/>
      <c r="N18" s="108">
        <v>45245</v>
      </c>
      <c r="O18" s="148" t="s">
        <v>27</v>
      </c>
      <c r="P18" s="174" t="s">
        <v>115</v>
      </c>
    </row>
    <row r="19" spans="2:17" ht="193.8" customHeight="1" x14ac:dyDescent="0.3">
      <c r="B19" s="132">
        <v>11</v>
      </c>
      <c r="C19" s="107">
        <v>2</v>
      </c>
      <c r="D19" s="133">
        <v>45188</v>
      </c>
      <c r="E19" s="133"/>
      <c r="F19" s="149" t="s">
        <v>31</v>
      </c>
      <c r="G19" s="149" t="s">
        <v>26</v>
      </c>
      <c r="H19" s="127"/>
      <c r="I19" s="120" t="s">
        <v>42</v>
      </c>
      <c r="J19" s="149"/>
      <c r="K19" s="120" t="s">
        <v>28</v>
      </c>
      <c r="L19" s="150" t="s">
        <v>49</v>
      </c>
      <c r="M19" s="138"/>
      <c r="N19" s="108" t="s">
        <v>116</v>
      </c>
      <c r="O19" s="137" t="s">
        <v>38</v>
      </c>
      <c r="P19" s="174" t="s">
        <v>104</v>
      </c>
    </row>
    <row r="20" spans="2:17" ht="175.8" customHeight="1" x14ac:dyDescent="0.3">
      <c r="B20" s="124">
        <v>12</v>
      </c>
      <c r="C20" s="125">
        <v>1</v>
      </c>
      <c r="D20" s="133">
        <v>45188</v>
      </c>
      <c r="E20" s="133"/>
      <c r="F20" s="134" t="s">
        <v>31</v>
      </c>
      <c r="G20" s="134" t="s">
        <v>26</v>
      </c>
      <c r="H20" s="127"/>
      <c r="I20" s="120" t="s">
        <v>42</v>
      </c>
      <c r="J20" s="134"/>
      <c r="K20" s="120" t="s">
        <v>28</v>
      </c>
      <c r="L20" s="135" t="s">
        <v>50</v>
      </c>
      <c r="M20" s="138"/>
      <c r="N20" s="108">
        <v>45216</v>
      </c>
      <c r="O20" s="137" t="s">
        <v>39</v>
      </c>
      <c r="P20" s="174" t="s">
        <v>103</v>
      </c>
    </row>
    <row r="21" spans="2:17" ht="103.8" customHeight="1" x14ac:dyDescent="0.3">
      <c r="B21" s="124">
        <v>13</v>
      </c>
      <c r="C21" s="125">
        <v>2</v>
      </c>
      <c r="D21" s="151">
        <v>45188</v>
      </c>
      <c r="E21" s="151"/>
      <c r="F21" s="152" t="s">
        <v>31</v>
      </c>
      <c r="G21" s="152" t="s">
        <v>26</v>
      </c>
      <c r="H21" s="127" t="s">
        <v>27</v>
      </c>
      <c r="I21" s="120" t="s">
        <v>42</v>
      </c>
      <c r="J21" s="152"/>
      <c r="K21" s="120" t="s">
        <v>28</v>
      </c>
      <c r="L21" s="153" t="s">
        <v>51</v>
      </c>
      <c r="M21" s="138"/>
      <c r="N21" s="108">
        <v>45230</v>
      </c>
      <c r="O21" s="154" t="s">
        <v>27</v>
      </c>
      <c r="P21" s="176" t="s">
        <v>62</v>
      </c>
    </row>
    <row r="22" spans="2:17" ht="97.8" customHeight="1" x14ac:dyDescent="0.3">
      <c r="B22" s="124">
        <v>14</v>
      </c>
      <c r="C22" s="125">
        <v>2</v>
      </c>
      <c r="D22" s="151">
        <v>45188</v>
      </c>
      <c r="E22" s="151"/>
      <c r="F22" s="152" t="s">
        <v>31</v>
      </c>
      <c r="G22" s="152" t="s">
        <v>26</v>
      </c>
      <c r="H22" s="127" t="s">
        <v>27</v>
      </c>
      <c r="I22" s="120" t="s">
        <v>42</v>
      </c>
      <c r="J22" s="152"/>
      <c r="K22" s="120" t="s">
        <v>28</v>
      </c>
      <c r="L22" s="155" t="s">
        <v>52</v>
      </c>
      <c r="M22" s="138"/>
      <c r="N22" s="108" t="s">
        <v>116</v>
      </c>
      <c r="O22" s="154" t="s">
        <v>27</v>
      </c>
      <c r="P22" s="177" t="s">
        <v>63</v>
      </c>
    </row>
    <row r="23" spans="2:17" ht="174.6" customHeight="1" x14ac:dyDescent="0.3">
      <c r="B23" s="124">
        <v>15</v>
      </c>
      <c r="C23" s="125">
        <v>2</v>
      </c>
      <c r="D23" s="133">
        <v>45188</v>
      </c>
      <c r="E23" s="133"/>
      <c r="F23" s="134" t="s">
        <v>31</v>
      </c>
      <c r="G23" s="134" t="s">
        <v>26</v>
      </c>
      <c r="H23" s="127" t="s">
        <v>27</v>
      </c>
      <c r="I23" s="120" t="s">
        <v>42</v>
      </c>
      <c r="J23" s="134"/>
      <c r="K23" s="120" t="s">
        <v>28</v>
      </c>
      <c r="L23" s="135" t="s">
        <v>53</v>
      </c>
      <c r="M23" s="138"/>
      <c r="N23" s="108">
        <v>45275</v>
      </c>
      <c r="O23" s="137" t="s">
        <v>27</v>
      </c>
      <c r="P23" s="178" t="s">
        <v>102</v>
      </c>
    </row>
    <row r="24" spans="2:17" ht="60" x14ac:dyDescent="0.3">
      <c r="B24" s="124">
        <v>16</v>
      </c>
      <c r="C24" s="125">
        <v>4</v>
      </c>
      <c r="D24" s="151">
        <v>45188</v>
      </c>
      <c r="E24" s="151"/>
      <c r="F24" s="152" t="s">
        <v>31</v>
      </c>
      <c r="G24" s="152" t="s">
        <v>26</v>
      </c>
      <c r="H24" s="127" t="s">
        <v>27</v>
      </c>
      <c r="I24" s="120" t="s">
        <v>42</v>
      </c>
      <c r="J24" s="152"/>
      <c r="K24" s="120" t="s">
        <v>28</v>
      </c>
      <c r="L24" s="153" t="s">
        <v>54</v>
      </c>
      <c r="M24" s="138"/>
      <c r="N24" s="108">
        <v>45195</v>
      </c>
      <c r="O24" s="154" t="s">
        <v>27</v>
      </c>
      <c r="P24" s="174" t="s">
        <v>75</v>
      </c>
    </row>
    <row r="25" spans="2:17" ht="78" x14ac:dyDescent="0.3">
      <c r="B25" s="124">
        <v>17</v>
      </c>
      <c r="C25" s="125">
        <v>2</v>
      </c>
      <c r="D25" s="151">
        <v>45188</v>
      </c>
      <c r="E25" s="151"/>
      <c r="F25" s="152" t="s">
        <v>31</v>
      </c>
      <c r="G25" s="152" t="s">
        <v>26</v>
      </c>
      <c r="H25" s="152"/>
      <c r="I25" s="120" t="s">
        <v>42</v>
      </c>
      <c r="J25" s="152"/>
      <c r="K25" s="120" t="s">
        <v>28</v>
      </c>
      <c r="L25" s="153" t="s">
        <v>55</v>
      </c>
      <c r="M25" s="138"/>
      <c r="N25" s="108">
        <v>45195</v>
      </c>
      <c r="O25" s="154" t="s">
        <v>40</v>
      </c>
      <c r="P25" s="139" t="s">
        <v>117</v>
      </c>
    </row>
    <row r="26" spans="2:17" ht="97.2" customHeight="1" x14ac:dyDescent="0.3">
      <c r="B26" s="124">
        <v>18</v>
      </c>
      <c r="C26" s="125">
        <v>1</v>
      </c>
      <c r="D26" s="151">
        <v>45188</v>
      </c>
      <c r="E26" s="151"/>
      <c r="F26" s="152" t="s">
        <v>31</v>
      </c>
      <c r="G26" s="152" t="s">
        <v>26</v>
      </c>
      <c r="H26" s="152"/>
      <c r="I26" s="120" t="s">
        <v>42</v>
      </c>
      <c r="J26" s="152"/>
      <c r="K26" s="120" t="s">
        <v>28</v>
      </c>
      <c r="L26" s="153" t="s">
        <v>56</v>
      </c>
      <c r="M26" s="138"/>
      <c r="N26" s="108" t="s">
        <v>82</v>
      </c>
      <c r="O26" s="154" t="s">
        <v>26</v>
      </c>
      <c r="P26" s="139" t="s">
        <v>118</v>
      </c>
    </row>
    <row r="27" spans="2:17" ht="100.2" customHeight="1" x14ac:dyDescent="0.3">
      <c r="B27" s="124">
        <v>19</v>
      </c>
      <c r="C27" s="125">
        <v>3</v>
      </c>
      <c r="D27" s="133">
        <v>45188</v>
      </c>
      <c r="E27" s="133"/>
      <c r="F27" s="134" t="s">
        <v>31</v>
      </c>
      <c r="G27" s="134" t="s">
        <v>26</v>
      </c>
      <c r="H27" s="134" t="s">
        <v>27</v>
      </c>
      <c r="I27" s="120" t="s">
        <v>42</v>
      </c>
      <c r="J27" s="134"/>
      <c r="K27" s="120" t="s">
        <v>28</v>
      </c>
      <c r="L27" s="135" t="s">
        <v>76</v>
      </c>
      <c r="M27" s="135"/>
      <c r="N27" s="108" t="s">
        <v>116</v>
      </c>
      <c r="O27" s="137" t="s">
        <v>27</v>
      </c>
      <c r="P27" s="156" t="s">
        <v>64</v>
      </c>
    </row>
    <row r="28" spans="2:17" ht="183.6" customHeight="1" x14ac:dyDescent="0.3">
      <c r="B28" s="124">
        <v>20</v>
      </c>
      <c r="C28" s="125">
        <v>4</v>
      </c>
      <c r="D28" s="133">
        <v>45188</v>
      </c>
      <c r="E28" s="133"/>
      <c r="F28" s="134" t="s">
        <v>32</v>
      </c>
      <c r="G28" s="134" t="s">
        <v>36</v>
      </c>
      <c r="H28" s="134" t="s">
        <v>27</v>
      </c>
      <c r="I28" s="120" t="s">
        <v>42</v>
      </c>
      <c r="J28" s="134"/>
      <c r="K28" s="120" t="s">
        <v>28</v>
      </c>
      <c r="L28" s="135" t="s">
        <v>57</v>
      </c>
      <c r="M28" s="135"/>
      <c r="N28" s="108">
        <v>45203</v>
      </c>
      <c r="O28" s="137" t="s">
        <v>41</v>
      </c>
      <c r="P28" s="156" t="s">
        <v>88</v>
      </c>
    </row>
    <row r="29" spans="2:17" ht="134.4" customHeight="1" x14ac:dyDescent="0.3">
      <c r="B29" s="124">
        <v>21</v>
      </c>
      <c r="C29" s="125">
        <v>1</v>
      </c>
      <c r="D29" s="133">
        <v>45188</v>
      </c>
      <c r="E29" s="133"/>
      <c r="F29" s="134" t="s">
        <v>32</v>
      </c>
      <c r="G29" s="134" t="s">
        <v>36</v>
      </c>
      <c r="H29" s="134" t="s">
        <v>37</v>
      </c>
      <c r="I29" s="120" t="s">
        <v>42</v>
      </c>
      <c r="J29" s="134"/>
      <c r="K29" s="120" t="s">
        <v>28</v>
      </c>
      <c r="L29" s="135" t="s">
        <v>58</v>
      </c>
      <c r="M29" s="135"/>
      <c r="N29" s="108">
        <v>45216</v>
      </c>
      <c r="O29" s="137" t="s">
        <v>27</v>
      </c>
      <c r="P29" s="156" t="s">
        <v>101</v>
      </c>
      <c r="Q29" s="6"/>
    </row>
    <row r="30" spans="2:17" ht="62.4" x14ac:dyDescent="0.3">
      <c r="B30" s="124">
        <v>22</v>
      </c>
      <c r="C30" s="125">
        <v>4</v>
      </c>
      <c r="D30" s="151">
        <v>45188</v>
      </c>
      <c r="E30" s="151"/>
      <c r="F30" s="152" t="s">
        <v>32</v>
      </c>
      <c r="G30" s="152" t="s">
        <v>36</v>
      </c>
      <c r="H30" s="152" t="s">
        <v>37</v>
      </c>
      <c r="I30" s="120" t="s">
        <v>42</v>
      </c>
      <c r="J30" s="152"/>
      <c r="K30" s="120" t="s">
        <v>28</v>
      </c>
      <c r="L30" s="153" t="s">
        <v>59</v>
      </c>
      <c r="M30" s="135"/>
      <c r="N30" s="108">
        <v>45191</v>
      </c>
      <c r="O30" s="154" t="s">
        <v>27</v>
      </c>
      <c r="P30" s="139" t="s">
        <v>65</v>
      </c>
    </row>
    <row r="31" spans="2:17" ht="210.6" customHeight="1" x14ac:dyDescent="0.3">
      <c r="B31" s="124">
        <v>23</v>
      </c>
      <c r="C31" s="125">
        <v>1</v>
      </c>
      <c r="D31" s="151">
        <v>45188</v>
      </c>
      <c r="E31" s="151"/>
      <c r="F31" s="152" t="s">
        <v>32</v>
      </c>
      <c r="G31" s="152" t="s">
        <v>36</v>
      </c>
      <c r="H31" s="152" t="s">
        <v>37</v>
      </c>
      <c r="I31" s="120" t="s">
        <v>42</v>
      </c>
      <c r="J31" s="152"/>
      <c r="K31" s="120" t="s">
        <v>28</v>
      </c>
      <c r="L31" s="153" t="s">
        <v>108</v>
      </c>
      <c r="M31" s="135"/>
      <c r="N31" s="108">
        <v>45216</v>
      </c>
      <c r="O31" s="154" t="s">
        <v>27</v>
      </c>
      <c r="P31" s="139" t="s">
        <v>119</v>
      </c>
    </row>
    <row r="32" spans="2:17" ht="120" customHeight="1" x14ac:dyDescent="0.3">
      <c r="B32" s="124">
        <v>24</v>
      </c>
      <c r="C32" s="125">
        <v>1</v>
      </c>
      <c r="D32" s="151">
        <v>45201</v>
      </c>
      <c r="E32" s="151"/>
      <c r="F32" s="152" t="s">
        <v>72</v>
      </c>
      <c r="G32" s="152" t="s">
        <v>70</v>
      </c>
      <c r="H32" s="152" t="s">
        <v>27</v>
      </c>
      <c r="I32" s="152" t="s">
        <v>71</v>
      </c>
      <c r="J32" s="152"/>
      <c r="K32" s="120" t="s">
        <v>28</v>
      </c>
      <c r="L32" s="153" t="s">
        <v>73</v>
      </c>
      <c r="M32" s="135"/>
      <c r="N32" s="157">
        <v>45216</v>
      </c>
      <c r="O32" s="154" t="s">
        <v>27</v>
      </c>
      <c r="P32" s="139" t="s">
        <v>120</v>
      </c>
    </row>
    <row r="33" spans="2:16" ht="74.400000000000006" customHeight="1" x14ac:dyDescent="0.3">
      <c r="B33" s="124">
        <v>26</v>
      </c>
      <c r="C33" s="125">
        <v>2</v>
      </c>
      <c r="D33" s="151">
        <v>45201</v>
      </c>
      <c r="E33" s="186"/>
      <c r="F33" s="187" t="s">
        <v>87</v>
      </c>
      <c r="G33" s="187" t="s">
        <v>26</v>
      </c>
      <c r="H33" s="152"/>
      <c r="I33" s="152"/>
      <c r="J33" s="152"/>
      <c r="K33" s="120"/>
      <c r="L33" s="153" t="s">
        <v>99</v>
      </c>
      <c r="M33" s="135"/>
      <c r="N33" s="157">
        <v>45230</v>
      </c>
      <c r="O33" s="154" t="s">
        <v>27</v>
      </c>
      <c r="P33" s="139" t="s">
        <v>100</v>
      </c>
    </row>
    <row r="34" spans="2:16" ht="22.8" customHeight="1" thickBot="1" x14ac:dyDescent="0.35">
      <c r="B34" s="199" t="s">
        <v>94</v>
      </c>
      <c r="C34" s="200"/>
      <c r="D34" s="200"/>
      <c r="E34" s="200"/>
      <c r="F34" s="200"/>
      <c r="G34" s="200"/>
      <c r="H34" s="200"/>
      <c r="I34" s="200"/>
      <c r="J34" s="200"/>
      <c r="K34" s="200"/>
      <c r="L34" s="200"/>
      <c r="M34" s="200"/>
      <c r="N34" s="200"/>
      <c r="O34" s="200"/>
      <c r="P34" s="201"/>
    </row>
    <row r="35" spans="2:16" ht="93" customHeight="1" x14ac:dyDescent="0.3">
      <c r="B35" s="124">
        <v>26</v>
      </c>
      <c r="C35" s="125">
        <v>4</v>
      </c>
      <c r="D35" s="35">
        <v>45201</v>
      </c>
      <c r="E35" s="35"/>
      <c r="F35" s="36" t="s">
        <v>67</v>
      </c>
      <c r="G35" s="36" t="s">
        <v>68</v>
      </c>
      <c r="H35" s="21"/>
      <c r="I35" s="152"/>
      <c r="J35" s="152"/>
      <c r="K35" s="152"/>
      <c r="L35" s="153" t="s">
        <v>81</v>
      </c>
      <c r="M35" s="135"/>
      <c r="N35" s="157">
        <v>45205</v>
      </c>
      <c r="O35" s="154"/>
      <c r="P35" s="139" t="s">
        <v>86</v>
      </c>
    </row>
    <row r="36" spans="2:16" ht="70.8" customHeight="1" thickBot="1" x14ac:dyDescent="0.35">
      <c r="B36" s="124">
        <v>27</v>
      </c>
      <c r="C36" s="125">
        <v>4</v>
      </c>
      <c r="D36" s="151">
        <v>37896</v>
      </c>
      <c r="E36" s="151"/>
      <c r="F36" s="152" t="s">
        <v>85</v>
      </c>
      <c r="G36" s="152" t="s">
        <v>26</v>
      </c>
      <c r="H36" s="152"/>
      <c r="I36" s="152"/>
      <c r="J36" s="152"/>
      <c r="K36" s="152"/>
      <c r="L36" s="153" t="s">
        <v>84</v>
      </c>
      <c r="M36" s="135"/>
      <c r="N36" s="157">
        <v>45205</v>
      </c>
      <c r="O36" s="154"/>
      <c r="P36" s="139" t="s">
        <v>83</v>
      </c>
    </row>
    <row r="37" spans="2:16" ht="52.8" customHeight="1" x14ac:dyDescent="0.3">
      <c r="B37" s="124">
        <v>28</v>
      </c>
      <c r="C37" s="125">
        <v>4</v>
      </c>
      <c r="D37" s="151">
        <v>45202</v>
      </c>
      <c r="E37" s="189"/>
      <c r="F37" s="190" t="s">
        <v>67</v>
      </c>
      <c r="G37" s="190" t="s">
        <v>68</v>
      </c>
      <c r="H37" s="191"/>
      <c r="I37" s="152"/>
      <c r="J37" s="152"/>
      <c r="K37" s="152"/>
      <c r="L37" s="153" t="s">
        <v>80</v>
      </c>
      <c r="M37" s="158"/>
      <c r="N37" s="157">
        <v>45209</v>
      </c>
      <c r="O37" s="154" t="s">
        <v>27</v>
      </c>
      <c r="P37" s="139" t="s">
        <v>96</v>
      </c>
    </row>
    <row r="38" spans="2:16" ht="193.8" customHeight="1" x14ac:dyDescent="0.3">
      <c r="B38" s="124">
        <v>29</v>
      </c>
      <c r="C38" s="125">
        <v>1</v>
      </c>
      <c r="D38" s="151">
        <v>45202</v>
      </c>
      <c r="E38" s="151"/>
      <c r="F38" s="48" t="s">
        <v>67</v>
      </c>
      <c r="G38" s="48" t="s">
        <v>68</v>
      </c>
      <c r="H38" s="152"/>
      <c r="I38" s="152"/>
      <c r="J38" s="152"/>
      <c r="K38" s="152"/>
      <c r="L38" s="153" t="s">
        <v>78</v>
      </c>
      <c r="M38" s="158"/>
      <c r="N38" s="157">
        <v>45214</v>
      </c>
      <c r="O38" s="154" t="s">
        <v>27</v>
      </c>
      <c r="P38" s="139" t="s">
        <v>121</v>
      </c>
    </row>
    <row r="39" spans="2:16" ht="64.8" customHeight="1" x14ac:dyDescent="0.3">
      <c r="B39" s="124">
        <v>30</v>
      </c>
      <c r="C39" s="125">
        <v>1</v>
      </c>
      <c r="D39" s="151">
        <v>45202</v>
      </c>
      <c r="E39" s="151"/>
      <c r="F39" s="48" t="s">
        <v>67</v>
      </c>
      <c r="G39" s="48" t="s">
        <v>68</v>
      </c>
      <c r="H39" s="152"/>
      <c r="I39" s="152"/>
      <c r="J39" s="152"/>
      <c r="K39" s="152"/>
      <c r="L39" s="153" t="s">
        <v>66</v>
      </c>
      <c r="M39" s="158"/>
      <c r="N39" s="157">
        <v>45209</v>
      </c>
      <c r="O39" s="154" t="s">
        <v>27</v>
      </c>
      <c r="P39" s="139" t="s">
        <v>97</v>
      </c>
    </row>
    <row r="40" spans="2:16" ht="52.2" customHeight="1" x14ac:dyDescent="0.3">
      <c r="B40" s="124">
        <v>31</v>
      </c>
      <c r="C40" s="125">
        <v>2</v>
      </c>
      <c r="D40" s="151">
        <v>45202</v>
      </c>
      <c r="E40" s="151"/>
      <c r="F40" s="48" t="s">
        <v>67</v>
      </c>
      <c r="G40" s="48" t="s">
        <v>68</v>
      </c>
      <c r="H40" s="152"/>
      <c r="I40" s="152"/>
      <c r="J40" s="152"/>
      <c r="K40" s="152"/>
      <c r="L40" s="153" t="s">
        <v>79</v>
      </c>
      <c r="M40" s="158" t="s">
        <v>79</v>
      </c>
      <c r="N40" s="157">
        <v>45216</v>
      </c>
      <c r="O40" s="154" t="s">
        <v>27</v>
      </c>
      <c r="P40" s="139" t="s">
        <v>95</v>
      </c>
    </row>
    <row r="41" spans="2:16" ht="81.599999999999994" customHeight="1" x14ac:dyDescent="0.3">
      <c r="B41" s="124">
        <v>32</v>
      </c>
      <c r="C41" s="125">
        <v>1</v>
      </c>
      <c r="D41" s="151">
        <v>45204</v>
      </c>
      <c r="E41" s="151"/>
      <c r="F41" s="152" t="s">
        <v>87</v>
      </c>
      <c r="G41" s="152" t="s">
        <v>26</v>
      </c>
      <c r="H41" s="152"/>
      <c r="I41" s="152"/>
      <c r="J41" s="152"/>
      <c r="K41" s="152"/>
      <c r="L41" s="153" t="s">
        <v>89</v>
      </c>
      <c r="M41" s="158"/>
      <c r="N41" s="157">
        <v>45216</v>
      </c>
      <c r="O41" s="154" t="s">
        <v>123</v>
      </c>
      <c r="P41" s="139" t="s">
        <v>122</v>
      </c>
    </row>
    <row r="42" spans="2:16" ht="118.2" customHeight="1" x14ac:dyDescent="0.3">
      <c r="B42" s="124">
        <v>33</v>
      </c>
      <c r="C42" s="125">
        <v>1</v>
      </c>
      <c r="D42" s="151">
        <v>45204</v>
      </c>
      <c r="E42" s="151"/>
      <c r="F42" s="152" t="s">
        <v>85</v>
      </c>
      <c r="G42" s="152" t="s">
        <v>26</v>
      </c>
      <c r="H42" s="152"/>
      <c r="I42" s="152"/>
      <c r="J42" s="152"/>
      <c r="K42" s="152"/>
      <c r="L42" s="153" t="s">
        <v>90</v>
      </c>
      <c r="M42" s="158"/>
      <c r="N42" s="157">
        <v>45216</v>
      </c>
      <c r="O42" s="154" t="s">
        <v>123</v>
      </c>
      <c r="P42" s="139" t="s">
        <v>124</v>
      </c>
    </row>
    <row r="43" spans="2:16" ht="79.8" customHeight="1" x14ac:dyDescent="0.3">
      <c r="B43" s="124">
        <v>34</v>
      </c>
      <c r="C43" s="125">
        <v>4</v>
      </c>
      <c r="D43" s="151">
        <v>45198</v>
      </c>
      <c r="E43" s="151"/>
      <c r="F43" s="48" t="s">
        <v>67</v>
      </c>
      <c r="G43" s="48" t="s">
        <v>68</v>
      </c>
      <c r="H43" s="152"/>
      <c r="I43" s="152"/>
      <c r="J43" s="152"/>
      <c r="K43" s="152"/>
      <c r="L43" s="192" t="s">
        <v>69</v>
      </c>
      <c r="M43" s="158"/>
      <c r="N43" s="157">
        <v>45209</v>
      </c>
      <c r="O43" s="154" t="s">
        <v>27</v>
      </c>
      <c r="P43" s="193" t="s">
        <v>91</v>
      </c>
    </row>
    <row r="44" spans="2:16" ht="159.6" customHeight="1" x14ac:dyDescent="0.3">
      <c r="B44" s="124">
        <v>35</v>
      </c>
      <c r="C44" s="125">
        <v>2</v>
      </c>
      <c r="D44" s="151">
        <v>45199</v>
      </c>
      <c r="E44" s="151"/>
      <c r="F44" s="48" t="s">
        <v>67</v>
      </c>
      <c r="G44" s="48" t="s">
        <v>68</v>
      </c>
      <c r="H44" s="152"/>
      <c r="I44" s="152"/>
      <c r="J44" s="152"/>
      <c r="K44" s="152"/>
      <c r="L44" s="192" t="s">
        <v>93</v>
      </c>
      <c r="M44" s="158"/>
      <c r="N44" s="157">
        <v>45216</v>
      </c>
      <c r="O44" s="154" t="s">
        <v>92</v>
      </c>
      <c r="P44" s="226" t="s">
        <v>126</v>
      </c>
    </row>
    <row r="45" spans="2:16" ht="96.6" customHeight="1" x14ac:dyDescent="0.3">
      <c r="B45" s="124">
        <v>36</v>
      </c>
      <c r="C45" s="125">
        <v>1</v>
      </c>
      <c r="D45" s="151">
        <v>45209</v>
      </c>
      <c r="E45" s="151"/>
      <c r="F45" s="152" t="s">
        <v>87</v>
      </c>
      <c r="G45" s="152" t="s">
        <v>26</v>
      </c>
      <c r="H45" s="152"/>
      <c r="I45" s="152"/>
      <c r="J45" s="152"/>
      <c r="K45" s="152"/>
      <c r="L45" s="153" t="s">
        <v>98</v>
      </c>
      <c r="M45" s="158"/>
      <c r="N45" s="157">
        <v>45240</v>
      </c>
      <c r="O45" s="154" t="s">
        <v>40</v>
      </c>
      <c r="P45" s="139" t="s">
        <v>125</v>
      </c>
    </row>
    <row r="46" spans="2:16" ht="24.9" customHeight="1" x14ac:dyDescent="0.3">
      <c r="B46" s="124"/>
      <c r="C46" s="125"/>
      <c r="D46" s="151"/>
      <c r="E46" s="151"/>
      <c r="F46" s="159"/>
      <c r="G46" s="159"/>
      <c r="H46" s="159"/>
      <c r="I46" s="159"/>
      <c r="J46" s="159"/>
      <c r="K46" s="159"/>
      <c r="L46" s="158"/>
      <c r="M46" s="158"/>
      <c r="N46" s="157"/>
      <c r="O46" s="160"/>
      <c r="P46" s="161"/>
    </row>
    <row r="47" spans="2:16" ht="24.9" customHeight="1" x14ac:dyDescent="0.3">
      <c r="B47" s="132"/>
      <c r="C47" s="107"/>
      <c r="D47" s="162"/>
      <c r="E47" s="162"/>
      <c r="F47" s="159"/>
      <c r="G47" s="159"/>
      <c r="H47" s="159"/>
      <c r="I47" s="159"/>
      <c r="J47" s="159"/>
      <c r="K47" s="159"/>
      <c r="L47" s="158"/>
      <c r="M47" s="158"/>
      <c r="N47" s="163"/>
      <c r="O47" s="160"/>
      <c r="P47" s="161"/>
    </row>
    <row r="48" spans="2:16" ht="24.9" customHeight="1" x14ac:dyDescent="0.3">
      <c r="B48" s="132"/>
      <c r="C48" s="107"/>
      <c r="D48" s="162"/>
      <c r="E48" s="162"/>
      <c r="F48" s="159"/>
      <c r="G48" s="159"/>
      <c r="H48" s="159"/>
      <c r="I48" s="159"/>
      <c r="J48" s="159"/>
      <c r="K48" s="159"/>
      <c r="L48" s="158"/>
      <c r="M48" s="158"/>
      <c r="N48" s="163"/>
      <c r="O48" s="160"/>
      <c r="P48" s="161"/>
    </row>
    <row r="49" spans="2:16" ht="24.9" customHeight="1" x14ac:dyDescent="0.3">
      <c r="B49" s="132"/>
      <c r="C49" s="107"/>
      <c r="D49" s="162"/>
      <c r="E49" s="162"/>
      <c r="F49" s="159"/>
      <c r="G49" s="159"/>
      <c r="H49" s="159"/>
      <c r="I49" s="159"/>
      <c r="J49" s="159"/>
      <c r="K49" s="159"/>
      <c r="L49" s="158"/>
      <c r="M49" s="158"/>
      <c r="N49" s="163"/>
      <c r="O49" s="160"/>
      <c r="P49" s="161"/>
    </row>
    <row r="50" spans="2:16" ht="24.9" customHeight="1" x14ac:dyDescent="0.3">
      <c r="B50" s="132"/>
      <c r="C50" s="107"/>
      <c r="D50" s="162"/>
      <c r="E50" s="162"/>
      <c r="F50" s="159"/>
      <c r="G50" s="159"/>
      <c r="H50" s="159"/>
      <c r="I50" s="159"/>
      <c r="J50" s="159"/>
      <c r="K50" s="159"/>
      <c r="L50" s="158"/>
      <c r="M50" s="158"/>
      <c r="N50" s="163"/>
      <c r="O50" s="160"/>
      <c r="P50" s="161"/>
    </row>
    <row r="51" spans="2:16" ht="24.9" customHeight="1" x14ac:dyDescent="0.3">
      <c r="B51" s="132"/>
      <c r="C51" s="107"/>
      <c r="D51" s="162"/>
      <c r="E51" s="162"/>
      <c r="F51" s="159"/>
      <c r="G51" s="159"/>
      <c r="H51" s="159"/>
      <c r="I51" s="159"/>
      <c r="J51" s="159"/>
      <c r="K51" s="159"/>
      <c r="L51" s="158"/>
      <c r="M51" s="158"/>
      <c r="N51" s="163"/>
      <c r="O51" s="160"/>
      <c r="P51" s="161"/>
    </row>
    <row r="52" spans="2:16" ht="24.9" customHeight="1" x14ac:dyDescent="0.3">
      <c r="B52" s="132"/>
      <c r="C52" s="107"/>
      <c r="D52" s="162"/>
      <c r="E52" s="162"/>
      <c r="F52" s="159"/>
      <c r="G52" s="159"/>
      <c r="H52" s="159"/>
      <c r="I52" s="159"/>
      <c r="J52" s="159"/>
      <c r="K52" s="159"/>
      <c r="L52" s="158"/>
      <c r="M52" s="158"/>
      <c r="N52" s="163"/>
      <c r="O52" s="160"/>
      <c r="P52" s="161"/>
    </row>
    <row r="53" spans="2:16" ht="24.9" customHeight="1" x14ac:dyDescent="0.3">
      <c r="B53" s="132"/>
      <c r="C53" s="107"/>
      <c r="D53" s="162"/>
      <c r="E53" s="162"/>
      <c r="F53" s="159"/>
      <c r="G53" s="159"/>
      <c r="H53" s="159"/>
      <c r="I53" s="159"/>
      <c r="J53" s="159"/>
      <c r="K53" s="159"/>
      <c r="L53" s="158"/>
      <c r="M53" s="158"/>
      <c r="N53" s="163"/>
      <c r="O53" s="160"/>
      <c r="P53" s="161"/>
    </row>
    <row r="54" spans="2:16" ht="24.9" customHeight="1" x14ac:dyDescent="0.3">
      <c r="B54" s="132"/>
      <c r="C54" s="107"/>
      <c r="D54" s="162"/>
      <c r="E54" s="162"/>
      <c r="F54" s="159"/>
      <c r="G54" s="159"/>
      <c r="H54" s="159"/>
      <c r="I54" s="159"/>
      <c r="J54" s="159"/>
      <c r="K54" s="159"/>
      <c r="L54" s="158"/>
      <c r="M54" s="158"/>
      <c r="N54" s="163"/>
      <c r="O54" s="160"/>
      <c r="P54" s="161"/>
    </row>
    <row r="55" spans="2:16" ht="24.9" customHeight="1" x14ac:dyDescent="0.3">
      <c r="B55" s="132"/>
      <c r="C55" s="107"/>
      <c r="D55" s="162"/>
      <c r="E55" s="162"/>
      <c r="F55" s="159"/>
      <c r="G55" s="159"/>
      <c r="H55" s="159"/>
      <c r="I55" s="159"/>
      <c r="J55" s="159"/>
      <c r="K55" s="159"/>
      <c r="L55" s="158"/>
      <c r="M55" s="158"/>
      <c r="N55" s="163"/>
      <c r="O55" s="160"/>
      <c r="P55" s="161"/>
    </row>
    <row r="56" spans="2:16" ht="24.9" customHeight="1" x14ac:dyDescent="0.3">
      <c r="B56" s="132"/>
      <c r="C56" s="107"/>
      <c r="D56" s="162"/>
      <c r="E56" s="162"/>
      <c r="F56" s="159"/>
      <c r="G56" s="159"/>
      <c r="H56" s="159"/>
      <c r="I56" s="159"/>
      <c r="J56" s="159"/>
      <c r="K56" s="159"/>
      <c r="L56" s="155"/>
      <c r="M56" s="128"/>
      <c r="N56" s="163"/>
      <c r="O56" s="160"/>
      <c r="P56" s="164"/>
    </row>
    <row r="57" spans="2:16" ht="24.9" customHeight="1" x14ac:dyDescent="0.3">
      <c r="B57" s="132"/>
      <c r="C57" s="107"/>
      <c r="D57" s="162"/>
      <c r="E57" s="162"/>
      <c r="F57" s="159"/>
      <c r="G57" s="159"/>
      <c r="H57" s="159"/>
      <c r="I57" s="159"/>
      <c r="J57" s="159"/>
      <c r="K57" s="159"/>
      <c r="L57" s="158"/>
      <c r="M57" s="128"/>
      <c r="N57" s="163"/>
      <c r="O57" s="160"/>
      <c r="P57" s="161"/>
    </row>
    <row r="58" spans="2:16" ht="24.9" customHeight="1" x14ac:dyDescent="0.3">
      <c r="B58" s="132"/>
      <c r="C58" s="107"/>
      <c r="D58" s="162"/>
      <c r="E58" s="162"/>
      <c r="F58" s="159"/>
      <c r="G58" s="159"/>
      <c r="H58" s="159"/>
      <c r="I58" s="159"/>
      <c r="J58" s="159"/>
      <c r="K58" s="159"/>
      <c r="L58" s="155"/>
      <c r="M58" s="165"/>
      <c r="N58" s="163"/>
      <c r="O58" s="160"/>
      <c r="P58" s="161"/>
    </row>
    <row r="59" spans="2:16" ht="24.9" customHeight="1" x14ac:dyDescent="0.3">
      <c r="B59" s="132"/>
      <c r="C59" s="107"/>
      <c r="D59" s="162"/>
      <c r="E59" s="162"/>
      <c r="F59" s="159"/>
      <c r="G59" s="159"/>
      <c r="H59" s="159"/>
      <c r="I59" s="159"/>
      <c r="J59" s="159"/>
      <c r="K59" s="159"/>
      <c r="L59" s="158"/>
      <c r="M59" s="128"/>
      <c r="N59" s="166"/>
      <c r="O59" s="160"/>
      <c r="P59" s="161"/>
    </row>
    <row r="60" spans="2:16" ht="24.9" customHeight="1" x14ac:dyDescent="0.3">
      <c r="B60" s="132"/>
      <c r="C60" s="107"/>
      <c r="D60" s="162"/>
      <c r="E60" s="162"/>
      <c r="F60" s="159"/>
      <c r="G60" s="159"/>
      <c r="H60" s="159"/>
      <c r="I60" s="159"/>
      <c r="J60" s="159"/>
      <c r="K60" s="159"/>
      <c r="L60" s="158"/>
      <c r="M60" s="128"/>
      <c r="N60" s="166"/>
      <c r="O60" s="160"/>
      <c r="P60" s="164"/>
    </row>
    <row r="61" spans="2:16" ht="24.9" customHeight="1" x14ac:dyDescent="0.3">
      <c r="B61" s="132"/>
      <c r="C61" s="107"/>
      <c r="D61" s="162"/>
      <c r="E61" s="162"/>
      <c r="F61" s="159"/>
      <c r="G61" s="159"/>
      <c r="H61" s="159"/>
      <c r="I61" s="159"/>
      <c r="J61" s="159"/>
      <c r="K61" s="159"/>
      <c r="L61" s="158"/>
      <c r="M61" s="128"/>
      <c r="N61" s="166"/>
      <c r="O61" s="160"/>
      <c r="P61" s="161"/>
    </row>
    <row r="62" spans="2:16" ht="24.9" customHeight="1" x14ac:dyDescent="0.3">
      <c r="B62" s="132"/>
      <c r="C62" s="107"/>
      <c r="D62" s="162"/>
      <c r="E62" s="162"/>
      <c r="F62" s="162"/>
      <c r="G62" s="162"/>
      <c r="H62" s="162"/>
      <c r="I62" s="162"/>
      <c r="J62" s="162"/>
      <c r="K62" s="162"/>
      <c r="L62" s="158"/>
      <c r="M62" s="128"/>
      <c r="N62" s="166"/>
      <c r="O62" s="160"/>
      <c r="P62" s="161"/>
    </row>
    <row r="63" spans="2:16" ht="24.9" customHeight="1" x14ac:dyDescent="0.3">
      <c r="B63" s="132"/>
      <c r="C63" s="107"/>
      <c r="D63" s="162"/>
      <c r="E63" s="162"/>
      <c r="F63" s="162"/>
      <c r="G63" s="162"/>
      <c r="H63" s="162"/>
      <c r="I63" s="162"/>
      <c r="J63" s="162"/>
      <c r="K63" s="162"/>
      <c r="L63" s="158"/>
      <c r="M63" s="128"/>
      <c r="N63" s="166"/>
      <c r="O63" s="160"/>
      <c r="P63" s="161"/>
    </row>
    <row r="64" spans="2:16" ht="24.9" customHeight="1" x14ac:dyDescent="0.3">
      <c r="B64" s="132">
        <f t="shared" ref="B64:B78" si="0">SUM(B63)+1</f>
        <v>1</v>
      </c>
      <c r="C64" s="107"/>
      <c r="D64" s="162"/>
      <c r="E64" s="162"/>
      <c r="F64" s="162"/>
      <c r="G64" s="162"/>
      <c r="H64" s="162"/>
      <c r="I64" s="162"/>
      <c r="J64" s="162"/>
      <c r="K64" s="162"/>
      <c r="L64" s="158"/>
      <c r="M64" s="128"/>
      <c r="N64" s="166"/>
      <c r="O64" s="160"/>
      <c r="P64" s="161"/>
    </row>
    <row r="65" spans="2:16" ht="24.9" customHeight="1" x14ac:dyDescent="0.3">
      <c r="B65" s="132">
        <f t="shared" si="0"/>
        <v>2</v>
      </c>
      <c r="C65" s="107"/>
      <c r="D65" s="162"/>
      <c r="E65" s="162"/>
      <c r="F65" s="162"/>
      <c r="G65" s="162"/>
      <c r="H65" s="162"/>
      <c r="I65" s="162"/>
      <c r="J65" s="162"/>
      <c r="K65" s="162"/>
      <c r="L65" s="158"/>
      <c r="M65" s="128"/>
      <c r="N65" s="166"/>
      <c r="O65" s="160"/>
      <c r="P65" s="161"/>
    </row>
    <row r="66" spans="2:16" ht="24.9" customHeight="1" x14ac:dyDescent="0.3">
      <c r="B66" s="132">
        <f t="shared" si="0"/>
        <v>3</v>
      </c>
      <c r="C66" s="107"/>
      <c r="D66" s="162"/>
      <c r="E66" s="162"/>
      <c r="F66" s="162"/>
      <c r="G66" s="162"/>
      <c r="H66" s="162"/>
      <c r="I66" s="162"/>
      <c r="J66" s="162"/>
      <c r="K66" s="162"/>
      <c r="L66" s="158"/>
      <c r="M66" s="128"/>
      <c r="N66" s="166"/>
      <c r="O66" s="160"/>
      <c r="P66" s="161"/>
    </row>
    <row r="67" spans="2:16" ht="24.9" customHeight="1" x14ac:dyDescent="0.3">
      <c r="B67" s="132">
        <f t="shared" si="0"/>
        <v>4</v>
      </c>
      <c r="C67" s="107"/>
      <c r="D67" s="162"/>
      <c r="E67" s="162"/>
      <c r="F67" s="162"/>
      <c r="G67" s="162"/>
      <c r="H67" s="162"/>
      <c r="I67" s="162"/>
      <c r="J67" s="162"/>
      <c r="K67" s="162"/>
      <c r="L67" s="158"/>
      <c r="M67" s="128"/>
      <c r="N67" s="166"/>
      <c r="O67" s="160"/>
      <c r="P67" s="161"/>
    </row>
    <row r="68" spans="2:16" ht="24.9" customHeight="1" x14ac:dyDescent="0.3">
      <c r="B68" s="132">
        <f t="shared" si="0"/>
        <v>5</v>
      </c>
      <c r="C68" s="107"/>
      <c r="D68" s="162"/>
      <c r="E68" s="162"/>
      <c r="F68" s="162"/>
      <c r="G68" s="162"/>
      <c r="H68" s="162"/>
      <c r="I68" s="162"/>
      <c r="J68" s="162"/>
      <c r="K68" s="162"/>
      <c r="L68" s="158"/>
      <c r="M68" s="128"/>
      <c r="N68" s="166"/>
      <c r="O68" s="160"/>
      <c r="P68" s="161"/>
    </row>
    <row r="69" spans="2:16" ht="24.9" customHeight="1" x14ac:dyDescent="0.3">
      <c r="B69" s="132">
        <f t="shared" si="0"/>
        <v>6</v>
      </c>
      <c r="C69" s="107"/>
      <c r="D69" s="162"/>
      <c r="E69" s="162"/>
      <c r="F69" s="162"/>
      <c r="G69" s="162"/>
      <c r="H69" s="162"/>
      <c r="I69" s="162"/>
      <c r="J69" s="162"/>
      <c r="K69" s="162"/>
      <c r="L69" s="158"/>
      <c r="M69" s="128"/>
      <c r="N69" s="166"/>
      <c r="O69" s="160"/>
      <c r="P69" s="161"/>
    </row>
    <row r="70" spans="2:16" ht="24.9" customHeight="1" x14ac:dyDescent="0.3">
      <c r="B70" s="132">
        <f t="shared" si="0"/>
        <v>7</v>
      </c>
      <c r="C70" s="107"/>
      <c r="D70" s="162"/>
      <c r="E70" s="162"/>
      <c r="F70" s="162"/>
      <c r="G70" s="162"/>
      <c r="H70" s="162"/>
      <c r="I70" s="162"/>
      <c r="J70" s="162"/>
      <c r="K70" s="162"/>
      <c r="L70" s="158"/>
      <c r="M70" s="128"/>
      <c r="N70" s="166"/>
      <c r="O70" s="160"/>
      <c r="P70" s="161"/>
    </row>
    <row r="71" spans="2:16" ht="24.9" customHeight="1" x14ac:dyDescent="0.3">
      <c r="B71" s="132">
        <f t="shared" si="0"/>
        <v>8</v>
      </c>
      <c r="C71" s="107"/>
      <c r="D71" s="162"/>
      <c r="E71" s="162"/>
      <c r="F71" s="162"/>
      <c r="G71" s="162"/>
      <c r="H71" s="162"/>
      <c r="I71" s="162"/>
      <c r="J71" s="162"/>
      <c r="K71" s="162"/>
      <c r="L71" s="158"/>
      <c r="M71" s="128"/>
      <c r="N71" s="166"/>
      <c r="O71" s="160"/>
      <c r="P71" s="161"/>
    </row>
    <row r="72" spans="2:16" ht="24.9" customHeight="1" x14ac:dyDescent="0.3">
      <c r="B72" s="132">
        <f t="shared" si="0"/>
        <v>9</v>
      </c>
      <c r="C72" s="107"/>
      <c r="D72" s="162"/>
      <c r="E72" s="162"/>
      <c r="F72" s="162"/>
      <c r="G72" s="162"/>
      <c r="H72" s="162"/>
      <c r="I72" s="162"/>
      <c r="J72" s="162"/>
      <c r="K72" s="162"/>
      <c r="L72" s="158"/>
      <c r="M72" s="128"/>
      <c r="N72" s="166"/>
      <c r="O72" s="160"/>
      <c r="P72" s="161"/>
    </row>
    <row r="73" spans="2:16" ht="24.9" customHeight="1" x14ac:dyDescent="0.3">
      <c r="B73" s="132">
        <f t="shared" si="0"/>
        <v>10</v>
      </c>
      <c r="C73" s="107"/>
      <c r="D73" s="162"/>
      <c r="E73" s="162"/>
      <c r="F73" s="162"/>
      <c r="G73" s="162"/>
      <c r="H73" s="162"/>
      <c r="I73" s="162"/>
      <c r="J73" s="162"/>
      <c r="K73" s="162"/>
      <c r="L73" s="158"/>
      <c r="M73" s="128"/>
      <c r="N73" s="166"/>
      <c r="O73" s="160"/>
      <c r="P73" s="161"/>
    </row>
    <row r="74" spans="2:16" ht="24.9" customHeight="1" x14ac:dyDescent="0.3">
      <c r="B74" s="132">
        <f t="shared" si="0"/>
        <v>11</v>
      </c>
      <c r="C74" s="167"/>
      <c r="D74" s="167"/>
      <c r="E74" s="167"/>
      <c r="F74" s="167"/>
      <c r="G74" s="167"/>
      <c r="H74" s="167"/>
      <c r="I74" s="167"/>
      <c r="J74" s="167"/>
      <c r="K74" s="167"/>
      <c r="L74" s="155"/>
      <c r="M74" s="128"/>
      <c r="N74" s="107"/>
      <c r="O74" s="107"/>
      <c r="P74" s="164"/>
    </row>
    <row r="75" spans="2:16" ht="24.9" customHeight="1" x14ac:dyDescent="0.3">
      <c r="B75" s="132">
        <f t="shared" si="0"/>
        <v>12</v>
      </c>
      <c r="C75" s="167"/>
      <c r="D75" s="167"/>
      <c r="E75" s="167"/>
      <c r="F75" s="167"/>
      <c r="G75" s="167"/>
      <c r="H75" s="167"/>
      <c r="I75" s="167"/>
      <c r="J75" s="167"/>
      <c r="K75" s="167"/>
      <c r="L75" s="155"/>
      <c r="M75" s="128"/>
      <c r="N75" s="107"/>
      <c r="O75" s="107"/>
      <c r="P75" s="164"/>
    </row>
    <row r="76" spans="2:16" ht="24.9" customHeight="1" x14ac:dyDescent="0.3">
      <c r="B76" s="132">
        <f t="shared" si="0"/>
        <v>13</v>
      </c>
      <c r="C76" s="167"/>
      <c r="D76" s="167"/>
      <c r="E76" s="167"/>
      <c r="F76" s="167"/>
      <c r="G76" s="167"/>
      <c r="H76" s="167"/>
      <c r="I76" s="167"/>
      <c r="J76" s="167"/>
      <c r="K76" s="167"/>
      <c r="L76" s="155"/>
      <c r="M76" s="128"/>
      <c r="N76" s="107"/>
      <c r="O76" s="107"/>
      <c r="P76" s="164"/>
    </row>
    <row r="77" spans="2:16" ht="24.9" customHeight="1" x14ac:dyDescent="0.3">
      <c r="B77" s="132">
        <f t="shared" si="0"/>
        <v>14</v>
      </c>
      <c r="C77" s="167"/>
      <c r="D77" s="167"/>
      <c r="E77" s="167"/>
      <c r="F77" s="167"/>
      <c r="G77" s="167"/>
      <c r="H77" s="167"/>
      <c r="I77" s="167"/>
      <c r="J77" s="167"/>
      <c r="K77" s="167"/>
      <c r="L77" s="155"/>
      <c r="M77" s="128"/>
      <c r="N77" s="107"/>
      <c r="O77" s="107"/>
      <c r="P77" s="164"/>
    </row>
    <row r="78" spans="2:16" ht="24.9" customHeight="1" x14ac:dyDescent="0.3">
      <c r="B78" s="132">
        <f t="shared" si="0"/>
        <v>15</v>
      </c>
      <c r="C78" s="167"/>
      <c r="D78" s="167"/>
      <c r="E78" s="167"/>
      <c r="F78" s="167"/>
      <c r="G78" s="167"/>
      <c r="H78" s="167"/>
      <c r="I78" s="167"/>
      <c r="J78" s="167"/>
      <c r="K78" s="167"/>
      <c r="L78" s="155"/>
      <c r="M78" s="128"/>
      <c r="N78" s="107"/>
      <c r="O78" s="107"/>
      <c r="P78" s="164"/>
    </row>
    <row r="79" spans="2:16" ht="24.9" customHeight="1" x14ac:dyDescent="0.3">
      <c r="B79" s="132">
        <f t="shared" ref="B79:B108" si="1">SUM(B78)+1</f>
        <v>16</v>
      </c>
      <c r="C79" s="167"/>
      <c r="D79" s="167"/>
      <c r="E79" s="167"/>
      <c r="F79" s="167"/>
      <c r="G79" s="167"/>
      <c r="H79" s="167"/>
      <c r="I79" s="167"/>
      <c r="J79" s="167"/>
      <c r="K79" s="167"/>
      <c r="L79" s="155"/>
      <c r="M79" s="128"/>
      <c r="N79" s="107"/>
      <c r="O79" s="107"/>
      <c r="P79" s="164"/>
    </row>
    <row r="80" spans="2:16" ht="24.9" customHeight="1" x14ac:dyDescent="0.3">
      <c r="B80" s="132">
        <f t="shared" si="1"/>
        <v>17</v>
      </c>
      <c r="C80" s="167"/>
      <c r="D80" s="167"/>
      <c r="E80" s="167"/>
      <c r="F80" s="167"/>
      <c r="G80" s="167"/>
      <c r="H80" s="167"/>
      <c r="I80" s="167"/>
      <c r="J80" s="167"/>
      <c r="K80" s="167"/>
      <c r="L80" s="155"/>
      <c r="M80" s="128"/>
      <c r="N80" s="107"/>
      <c r="O80" s="107"/>
      <c r="P80" s="164"/>
    </row>
    <row r="81" spans="2:16" ht="24.9" customHeight="1" x14ac:dyDescent="0.3">
      <c r="B81" s="132">
        <f t="shared" si="1"/>
        <v>18</v>
      </c>
      <c r="C81" s="167"/>
      <c r="D81" s="167"/>
      <c r="E81" s="167"/>
      <c r="F81" s="167"/>
      <c r="G81" s="167"/>
      <c r="H81" s="167"/>
      <c r="I81" s="167"/>
      <c r="J81" s="167"/>
      <c r="K81" s="167"/>
      <c r="L81" s="155"/>
      <c r="M81" s="128"/>
      <c r="N81" s="107"/>
      <c r="O81" s="107"/>
      <c r="P81" s="164"/>
    </row>
    <row r="82" spans="2:16" ht="24.9" customHeight="1" x14ac:dyDescent="0.3">
      <c r="B82" s="132">
        <f t="shared" si="1"/>
        <v>19</v>
      </c>
      <c r="C82" s="167"/>
      <c r="D82" s="167"/>
      <c r="E82" s="167"/>
      <c r="F82" s="167"/>
      <c r="G82" s="167"/>
      <c r="H82" s="167"/>
      <c r="I82" s="167"/>
      <c r="J82" s="167"/>
      <c r="K82" s="167"/>
      <c r="L82" s="155"/>
      <c r="M82" s="128"/>
      <c r="N82" s="107"/>
      <c r="O82" s="107"/>
      <c r="P82" s="164"/>
    </row>
    <row r="83" spans="2:16" ht="24.9" customHeight="1" x14ac:dyDescent="0.3">
      <c r="B83" s="132">
        <f t="shared" si="1"/>
        <v>20</v>
      </c>
      <c r="C83" s="167"/>
      <c r="D83" s="167"/>
      <c r="E83" s="167"/>
      <c r="F83" s="167"/>
      <c r="G83" s="167"/>
      <c r="H83" s="167"/>
      <c r="I83" s="167"/>
      <c r="J83" s="167"/>
      <c r="K83" s="167"/>
      <c r="L83" s="155"/>
      <c r="M83" s="128"/>
      <c r="N83" s="107"/>
      <c r="O83" s="107"/>
      <c r="P83" s="164"/>
    </row>
    <row r="84" spans="2:16" ht="24.9" customHeight="1" x14ac:dyDescent="0.3">
      <c r="B84" s="132">
        <f t="shared" si="1"/>
        <v>21</v>
      </c>
      <c r="C84" s="167"/>
      <c r="D84" s="167"/>
      <c r="E84" s="167"/>
      <c r="F84" s="167"/>
      <c r="G84" s="167"/>
      <c r="H84" s="167"/>
      <c r="I84" s="167"/>
      <c r="J84" s="167"/>
      <c r="K84" s="167"/>
      <c r="L84" s="155"/>
      <c r="M84" s="128"/>
      <c r="N84" s="107"/>
      <c r="O84" s="107"/>
      <c r="P84" s="164"/>
    </row>
    <row r="85" spans="2:16" ht="24.9" customHeight="1" x14ac:dyDescent="0.3">
      <c r="B85" s="124">
        <f t="shared" si="1"/>
        <v>22</v>
      </c>
      <c r="C85" s="127"/>
      <c r="D85" s="127"/>
      <c r="E85" s="127"/>
      <c r="F85" s="127"/>
      <c r="G85" s="127"/>
      <c r="H85" s="127"/>
      <c r="I85" s="127"/>
      <c r="J85" s="127"/>
      <c r="K85" s="127"/>
      <c r="L85" s="128"/>
      <c r="M85" s="128"/>
      <c r="N85" s="125"/>
      <c r="O85" s="125"/>
      <c r="P85" s="168"/>
    </row>
    <row r="86" spans="2:16" ht="24.9" customHeight="1" x14ac:dyDescent="0.3">
      <c r="B86" s="124">
        <f t="shared" si="1"/>
        <v>23</v>
      </c>
      <c r="C86" s="127"/>
      <c r="D86" s="127"/>
      <c r="E86" s="127"/>
      <c r="F86" s="127"/>
      <c r="G86" s="127"/>
      <c r="H86" s="127"/>
      <c r="I86" s="127"/>
      <c r="J86" s="127"/>
      <c r="K86" s="127"/>
      <c r="L86" s="128"/>
      <c r="M86" s="128"/>
      <c r="N86" s="125"/>
      <c r="O86" s="125"/>
      <c r="P86" s="168"/>
    </row>
    <row r="87" spans="2:16" ht="24.9" customHeight="1" x14ac:dyDescent="0.3">
      <c r="B87" s="124">
        <f t="shared" si="1"/>
        <v>24</v>
      </c>
      <c r="C87" s="127"/>
      <c r="D87" s="127"/>
      <c r="E87" s="127"/>
      <c r="F87" s="127"/>
      <c r="G87" s="127"/>
      <c r="H87" s="127"/>
      <c r="I87" s="127"/>
      <c r="J87" s="127"/>
      <c r="K87" s="127"/>
      <c r="L87" s="128"/>
      <c r="M87" s="128"/>
      <c r="N87" s="125"/>
      <c r="O87" s="125"/>
      <c r="P87" s="168"/>
    </row>
    <row r="88" spans="2:16" ht="24.9" customHeight="1" x14ac:dyDescent="0.3">
      <c r="B88" s="124">
        <f t="shared" si="1"/>
        <v>25</v>
      </c>
      <c r="C88" s="127"/>
      <c r="D88" s="127"/>
      <c r="E88" s="127"/>
      <c r="F88" s="127"/>
      <c r="G88" s="127"/>
      <c r="H88" s="127"/>
      <c r="I88" s="127"/>
      <c r="J88" s="127"/>
      <c r="K88" s="127"/>
      <c r="L88" s="128"/>
      <c r="M88" s="128"/>
      <c r="N88" s="125"/>
      <c r="O88" s="125"/>
      <c r="P88" s="168"/>
    </row>
    <row r="89" spans="2:16" ht="24.9" customHeight="1" x14ac:dyDescent="0.3">
      <c r="B89" s="124">
        <f t="shared" si="1"/>
        <v>26</v>
      </c>
      <c r="C89" s="127"/>
      <c r="D89" s="127"/>
      <c r="E89" s="127"/>
      <c r="F89" s="127"/>
      <c r="G89" s="127"/>
      <c r="H89" s="127"/>
      <c r="I89" s="127"/>
      <c r="J89" s="127"/>
      <c r="K89" s="127"/>
      <c r="L89" s="128"/>
      <c r="M89" s="128"/>
      <c r="N89" s="125"/>
      <c r="O89" s="125"/>
      <c r="P89" s="168"/>
    </row>
    <row r="90" spans="2:16" ht="24.9" customHeight="1" x14ac:dyDescent="0.3">
      <c r="B90" s="124">
        <f t="shared" si="1"/>
        <v>27</v>
      </c>
      <c r="C90" s="127"/>
      <c r="D90" s="127"/>
      <c r="E90" s="127"/>
      <c r="F90" s="127"/>
      <c r="G90" s="127"/>
      <c r="H90" s="127"/>
      <c r="I90" s="127"/>
      <c r="J90" s="127"/>
      <c r="K90" s="127"/>
      <c r="L90" s="128"/>
      <c r="M90" s="128"/>
      <c r="N90" s="125"/>
      <c r="O90" s="125"/>
      <c r="P90" s="168"/>
    </row>
    <row r="91" spans="2:16" ht="24.9" customHeight="1" x14ac:dyDescent="0.3">
      <c r="B91" s="124">
        <f t="shared" si="1"/>
        <v>28</v>
      </c>
      <c r="C91" s="127"/>
      <c r="D91" s="127"/>
      <c r="E91" s="127"/>
      <c r="F91" s="127"/>
      <c r="G91" s="127"/>
      <c r="H91" s="127"/>
      <c r="I91" s="127"/>
      <c r="J91" s="127"/>
      <c r="K91" s="127"/>
      <c r="L91" s="128"/>
      <c r="M91" s="128"/>
      <c r="N91" s="125"/>
      <c r="O91" s="125"/>
      <c r="P91" s="168"/>
    </row>
    <row r="92" spans="2:16" ht="24.9" customHeight="1" x14ac:dyDescent="0.3">
      <c r="B92" s="124">
        <f t="shared" si="1"/>
        <v>29</v>
      </c>
      <c r="C92" s="127"/>
      <c r="D92" s="127"/>
      <c r="E92" s="127"/>
      <c r="F92" s="127"/>
      <c r="G92" s="127"/>
      <c r="H92" s="127"/>
      <c r="I92" s="127"/>
      <c r="J92" s="127"/>
      <c r="K92" s="127"/>
      <c r="L92" s="128"/>
      <c r="M92" s="128"/>
      <c r="N92" s="125"/>
      <c r="O92" s="125"/>
      <c r="P92" s="168"/>
    </row>
    <row r="93" spans="2:16" ht="24.9" customHeight="1" x14ac:dyDescent="0.3">
      <c r="B93" s="124">
        <f t="shared" si="1"/>
        <v>30</v>
      </c>
      <c r="C93" s="127"/>
      <c r="D93" s="127"/>
      <c r="E93" s="127"/>
      <c r="F93" s="127"/>
      <c r="G93" s="127"/>
      <c r="H93" s="127"/>
      <c r="I93" s="127"/>
      <c r="J93" s="127"/>
      <c r="K93" s="127"/>
      <c r="L93" s="128"/>
      <c r="M93" s="128"/>
      <c r="N93" s="125"/>
      <c r="O93" s="125"/>
      <c r="P93" s="168"/>
    </row>
    <row r="94" spans="2:16" ht="24.9" customHeight="1" x14ac:dyDescent="0.3">
      <c r="B94" s="124">
        <f t="shared" si="1"/>
        <v>31</v>
      </c>
      <c r="C94" s="127"/>
      <c r="D94" s="127"/>
      <c r="E94" s="127"/>
      <c r="F94" s="127"/>
      <c r="G94" s="127"/>
      <c r="H94" s="127"/>
      <c r="I94" s="127"/>
      <c r="J94" s="127"/>
      <c r="K94" s="127"/>
      <c r="L94" s="128"/>
      <c r="M94" s="128"/>
      <c r="N94" s="125"/>
      <c r="O94" s="125"/>
      <c r="P94" s="168"/>
    </row>
    <row r="95" spans="2:16" ht="24.9" customHeight="1" x14ac:dyDescent="0.3">
      <c r="B95" s="124">
        <f t="shared" si="1"/>
        <v>32</v>
      </c>
      <c r="C95" s="127"/>
      <c r="D95" s="127"/>
      <c r="E95" s="127"/>
      <c r="F95" s="127"/>
      <c r="G95" s="127"/>
      <c r="H95" s="127"/>
      <c r="I95" s="127"/>
      <c r="J95" s="127"/>
      <c r="K95" s="127"/>
      <c r="L95" s="128"/>
      <c r="M95" s="128"/>
      <c r="N95" s="125"/>
      <c r="O95" s="125"/>
      <c r="P95" s="168"/>
    </row>
    <row r="96" spans="2:16" ht="24.9" customHeight="1" x14ac:dyDescent="0.3">
      <c r="B96" s="124">
        <f t="shared" si="1"/>
        <v>33</v>
      </c>
      <c r="C96" s="127"/>
      <c r="D96" s="127"/>
      <c r="E96" s="127"/>
      <c r="F96" s="127"/>
      <c r="G96" s="127"/>
      <c r="H96" s="127"/>
      <c r="I96" s="127"/>
      <c r="J96" s="127"/>
      <c r="K96" s="127"/>
      <c r="L96" s="128"/>
      <c r="M96" s="128"/>
      <c r="N96" s="125"/>
      <c r="O96" s="125"/>
      <c r="P96" s="168"/>
    </row>
    <row r="97" spans="2:16" ht="24.9" customHeight="1" x14ac:dyDescent="0.3">
      <c r="B97" s="124">
        <f t="shared" si="1"/>
        <v>34</v>
      </c>
      <c r="C97" s="127"/>
      <c r="D97" s="127"/>
      <c r="E97" s="127"/>
      <c r="F97" s="127"/>
      <c r="G97" s="127"/>
      <c r="H97" s="127"/>
      <c r="I97" s="127"/>
      <c r="J97" s="127"/>
      <c r="K97" s="127"/>
      <c r="L97" s="128"/>
      <c r="M97" s="128"/>
      <c r="N97" s="125"/>
      <c r="O97" s="125"/>
      <c r="P97" s="168"/>
    </row>
    <row r="98" spans="2:16" ht="24.9" customHeight="1" x14ac:dyDescent="0.3">
      <c r="B98" s="124">
        <f t="shared" si="1"/>
        <v>35</v>
      </c>
      <c r="C98" s="127"/>
      <c r="D98" s="127"/>
      <c r="E98" s="127"/>
      <c r="F98" s="127"/>
      <c r="G98" s="127"/>
      <c r="H98" s="127"/>
      <c r="I98" s="127"/>
      <c r="J98" s="127"/>
      <c r="K98" s="127"/>
      <c r="L98" s="128"/>
      <c r="M98" s="128"/>
      <c r="N98" s="125"/>
      <c r="O98" s="125"/>
      <c r="P98" s="168"/>
    </row>
    <row r="99" spans="2:16" ht="24.9" customHeight="1" x14ac:dyDescent="0.3">
      <c r="B99" s="124">
        <f t="shared" si="1"/>
        <v>36</v>
      </c>
      <c r="C99" s="127"/>
      <c r="D99" s="127"/>
      <c r="E99" s="127"/>
      <c r="F99" s="127"/>
      <c r="G99" s="127"/>
      <c r="H99" s="127"/>
      <c r="I99" s="127"/>
      <c r="J99" s="127"/>
      <c r="K99" s="127"/>
      <c r="L99" s="128"/>
      <c r="M99" s="128"/>
      <c r="N99" s="125"/>
      <c r="O99" s="125"/>
      <c r="P99" s="168"/>
    </row>
    <row r="100" spans="2:16" ht="24.9" customHeight="1" x14ac:dyDescent="0.3">
      <c r="B100" s="124">
        <f t="shared" si="1"/>
        <v>37</v>
      </c>
      <c r="C100" s="127"/>
      <c r="D100" s="127"/>
      <c r="E100" s="127"/>
      <c r="F100" s="127"/>
      <c r="G100" s="127"/>
      <c r="H100" s="127"/>
      <c r="I100" s="127"/>
      <c r="J100" s="127"/>
      <c r="K100" s="127"/>
      <c r="L100" s="128"/>
      <c r="M100" s="128"/>
      <c r="N100" s="125"/>
      <c r="O100" s="125"/>
      <c r="P100" s="168"/>
    </row>
    <row r="101" spans="2:16" ht="24.9" customHeight="1" x14ac:dyDescent="0.3">
      <c r="B101" s="124">
        <f t="shared" si="1"/>
        <v>38</v>
      </c>
      <c r="C101" s="127"/>
      <c r="D101" s="127"/>
      <c r="E101" s="127"/>
      <c r="F101" s="127"/>
      <c r="G101" s="127"/>
      <c r="H101" s="127"/>
      <c r="I101" s="127"/>
      <c r="J101" s="127"/>
      <c r="K101" s="127"/>
      <c r="L101" s="128"/>
      <c r="M101" s="128"/>
      <c r="N101" s="125"/>
      <c r="O101" s="125"/>
      <c r="P101" s="168"/>
    </row>
    <row r="102" spans="2:16" ht="24.9" customHeight="1" x14ac:dyDescent="0.3">
      <c r="B102" s="124">
        <f t="shared" si="1"/>
        <v>39</v>
      </c>
      <c r="C102" s="127"/>
      <c r="D102" s="127"/>
      <c r="E102" s="127"/>
      <c r="F102" s="127"/>
      <c r="G102" s="127"/>
      <c r="H102" s="127"/>
      <c r="I102" s="127"/>
      <c r="J102" s="127"/>
      <c r="K102" s="127"/>
      <c r="L102" s="128"/>
      <c r="M102" s="128"/>
      <c r="N102" s="125"/>
      <c r="O102" s="125"/>
      <c r="P102" s="168"/>
    </row>
    <row r="103" spans="2:16" ht="24.9" customHeight="1" x14ac:dyDescent="0.3">
      <c r="B103" s="124">
        <f t="shared" si="1"/>
        <v>40</v>
      </c>
      <c r="C103" s="127"/>
      <c r="D103" s="127"/>
      <c r="E103" s="127"/>
      <c r="F103" s="127"/>
      <c r="G103" s="127"/>
      <c r="H103" s="127"/>
      <c r="I103" s="127"/>
      <c r="J103" s="127"/>
      <c r="K103" s="127"/>
      <c r="L103" s="128"/>
      <c r="M103" s="128"/>
      <c r="N103" s="125"/>
      <c r="O103" s="125"/>
      <c r="P103" s="168"/>
    </row>
    <row r="104" spans="2:16" ht="24.9" customHeight="1" x14ac:dyDescent="0.3">
      <c r="B104" s="124">
        <f t="shared" si="1"/>
        <v>41</v>
      </c>
      <c r="C104" s="127"/>
      <c r="D104" s="127"/>
      <c r="E104" s="127"/>
      <c r="F104" s="127"/>
      <c r="G104" s="127"/>
      <c r="H104" s="127"/>
      <c r="I104" s="127"/>
      <c r="J104" s="127"/>
      <c r="K104" s="127"/>
      <c r="L104" s="128"/>
      <c r="M104" s="128"/>
      <c r="N104" s="125"/>
      <c r="O104" s="125"/>
      <c r="P104" s="168"/>
    </row>
    <row r="105" spans="2:16" ht="24.9" customHeight="1" x14ac:dyDescent="0.3">
      <c r="B105" s="124">
        <f t="shared" si="1"/>
        <v>42</v>
      </c>
      <c r="C105" s="127"/>
      <c r="D105" s="127"/>
      <c r="E105" s="127"/>
      <c r="F105" s="127"/>
      <c r="G105" s="127"/>
      <c r="H105" s="127"/>
      <c r="I105" s="127"/>
      <c r="J105" s="127"/>
      <c r="K105" s="127"/>
      <c r="L105" s="128"/>
      <c r="M105" s="128"/>
      <c r="N105" s="125"/>
      <c r="O105" s="125"/>
      <c r="P105" s="168"/>
    </row>
    <row r="106" spans="2:16" ht="24.9" customHeight="1" x14ac:dyDescent="0.3">
      <c r="B106" s="124">
        <f t="shared" si="1"/>
        <v>43</v>
      </c>
      <c r="C106" s="127"/>
      <c r="D106" s="127"/>
      <c r="E106" s="127"/>
      <c r="F106" s="127"/>
      <c r="G106" s="127"/>
      <c r="H106" s="127"/>
      <c r="I106" s="127"/>
      <c r="J106" s="127"/>
      <c r="K106" s="127"/>
      <c r="L106" s="128"/>
      <c r="M106" s="128"/>
      <c r="N106" s="125"/>
      <c r="O106" s="125"/>
      <c r="P106" s="168"/>
    </row>
    <row r="107" spans="2:16" ht="24.9" customHeight="1" x14ac:dyDescent="0.3">
      <c r="B107" s="124">
        <f t="shared" si="1"/>
        <v>44</v>
      </c>
      <c r="C107" s="127"/>
      <c r="D107" s="127"/>
      <c r="E107" s="127"/>
      <c r="F107" s="127"/>
      <c r="G107" s="127"/>
      <c r="H107" s="127"/>
      <c r="I107" s="127"/>
      <c r="J107" s="127"/>
      <c r="K107" s="127"/>
      <c r="L107" s="128"/>
      <c r="M107" s="128"/>
      <c r="N107" s="125"/>
      <c r="O107" s="125"/>
      <c r="P107" s="168"/>
    </row>
    <row r="108" spans="2:16" ht="24.9" customHeight="1" thickBot="1" x14ac:dyDescent="0.35">
      <c r="B108" s="169">
        <f t="shared" si="1"/>
        <v>45</v>
      </c>
      <c r="C108" s="170"/>
      <c r="D108" s="170"/>
      <c r="E108" s="170"/>
      <c r="F108" s="170"/>
      <c r="G108" s="170"/>
      <c r="H108" s="170"/>
      <c r="I108" s="170"/>
      <c r="J108" s="170"/>
      <c r="K108" s="170"/>
      <c r="L108" s="171"/>
      <c r="M108" s="171"/>
      <c r="N108" s="172"/>
      <c r="O108" s="172"/>
      <c r="P108" s="173"/>
    </row>
    <row r="109" spans="2:16" ht="24.9" customHeight="1" x14ac:dyDescent="0.3">
      <c r="D109" s="30"/>
      <c r="L109" s="29"/>
    </row>
    <row r="110" spans="2:16" ht="24.9" customHeight="1" x14ac:dyDescent="0.3">
      <c r="D110" s="30"/>
      <c r="L110" s="29"/>
    </row>
    <row r="111" spans="2:16" ht="24.9" customHeight="1" x14ac:dyDescent="0.3">
      <c r="D111" s="30"/>
    </row>
  </sheetData>
  <protectedRanges>
    <protectedRange sqref="N58" name="Resolution_1"/>
    <protectedRange sqref="C9:C17" name="Priority_5"/>
    <protectedRange sqref="C18:C21" name="Priority_8"/>
    <protectedRange sqref="E20" name="Date Closed_8"/>
    <protectedRange sqref="C22" name="Priority_9"/>
    <protectedRange sqref="E22" name="Date Closed_9"/>
    <protectedRange sqref="C23:C26" name="Priority_10"/>
    <protectedRange sqref="E23:E26" name="Date Closed_10"/>
    <protectedRange sqref="E35" name="Date Closed_5"/>
  </protectedRanges>
  <autoFilter ref="B8:P111" xr:uid="{00000000-0009-0000-0000-000000000000}">
    <sortState xmlns:xlrd2="http://schemas.microsoft.com/office/spreadsheetml/2017/richdata2" ref="B9:P111">
      <sortCondition ref="C8:C111"/>
    </sortState>
  </autoFilter>
  <mergeCells count="8">
    <mergeCell ref="B34:P34"/>
    <mergeCell ref="B2:E2"/>
    <mergeCell ref="F2:N6"/>
    <mergeCell ref="O2:P5"/>
    <mergeCell ref="B3:D3"/>
    <mergeCell ref="B4:D4"/>
    <mergeCell ref="B5:D5"/>
    <mergeCell ref="B6:D6"/>
  </mergeCells>
  <conditionalFormatting sqref="B9:M31 B32:N33 D27:D33 L27:L33 B34">
    <cfRule type="expression" dxfId="222" priority="104" stopIfTrue="1">
      <formula>$C9=4</formula>
    </cfRule>
  </conditionalFormatting>
  <conditionalFormatting sqref="B35:P108">
    <cfRule type="expression" dxfId="221" priority="4" stopIfTrue="1">
      <formula>$C35=4</formula>
    </cfRule>
  </conditionalFormatting>
  <conditionalFormatting sqref="C9:C33">
    <cfRule type="cellIs" dxfId="220" priority="47" operator="equal">
      <formula>3</formula>
    </cfRule>
    <cfRule type="cellIs" dxfId="219" priority="48" operator="equal">
      <formula>2</formula>
    </cfRule>
    <cfRule type="cellIs" dxfId="218" priority="49" operator="equal">
      <formula>1</formula>
    </cfRule>
  </conditionalFormatting>
  <conditionalFormatting sqref="C22">
    <cfRule type="expression" dxfId="217" priority="70" stopIfTrue="1">
      <formula>$C22=4</formula>
    </cfRule>
  </conditionalFormatting>
  <conditionalFormatting sqref="C35:C73">
    <cfRule type="cellIs" dxfId="216" priority="1" operator="equal">
      <formula>3</formula>
    </cfRule>
    <cfRule type="cellIs" dxfId="215" priority="2" operator="equal">
      <formula>2</formula>
    </cfRule>
    <cfRule type="cellIs" dxfId="214" priority="3" operator="equal">
      <formula>1</formula>
    </cfRule>
  </conditionalFormatting>
  <conditionalFormatting sqref="D9:D13 D16">
    <cfRule type="expression" dxfId="213" priority="80" stopIfTrue="1">
      <formula>$C9=4</formula>
    </cfRule>
  </conditionalFormatting>
  <conditionalFormatting sqref="D14:D15">
    <cfRule type="expression" dxfId="212" priority="25" stopIfTrue="1">
      <formula>$B14=4</formula>
    </cfRule>
  </conditionalFormatting>
  <conditionalFormatting sqref="D20">
    <cfRule type="expression" dxfId="211" priority="42" stopIfTrue="1">
      <formula>$C20=4</formula>
    </cfRule>
  </conditionalFormatting>
  <conditionalFormatting sqref="D22:E26">
    <cfRule type="expression" dxfId="210" priority="54" stopIfTrue="1">
      <formula>$C22=4</formula>
    </cfRule>
  </conditionalFormatting>
  <conditionalFormatting sqref="E11:E16">
    <cfRule type="expression" dxfId="209" priority="51" stopIfTrue="1">
      <formula>$C11=4</formula>
    </cfRule>
  </conditionalFormatting>
  <conditionalFormatting sqref="E20:E21">
    <cfRule type="expression" dxfId="208" priority="41" stopIfTrue="1">
      <formula>$C20=4</formula>
    </cfRule>
  </conditionalFormatting>
  <conditionalFormatting sqref="L9:L12">
    <cfRule type="expression" dxfId="207" priority="32" stopIfTrue="1">
      <formula>$B9=4</formula>
    </cfRule>
  </conditionalFormatting>
  <conditionalFormatting sqref="L14:L15">
    <cfRule type="expression" dxfId="206" priority="24" stopIfTrue="1">
      <formula>$B14=4</formula>
    </cfRule>
  </conditionalFormatting>
  <conditionalFormatting sqref="L22">
    <cfRule type="expression" dxfId="205" priority="21" stopIfTrue="1">
      <formula>$C22=4</formula>
    </cfRule>
  </conditionalFormatting>
  <conditionalFormatting sqref="L59">
    <cfRule type="expression" dxfId="204" priority="126" stopIfTrue="1">
      <formula>$C59=4</formula>
    </cfRule>
  </conditionalFormatting>
  <conditionalFormatting sqref="M14:M15">
    <cfRule type="expression" dxfId="203" priority="97" stopIfTrue="1">
      <formula>$C14=4</formula>
    </cfRule>
  </conditionalFormatting>
  <conditionalFormatting sqref="M59:M60">
    <cfRule type="expression" dxfId="202" priority="125" stopIfTrue="1">
      <formula>$C59=4</formula>
    </cfRule>
  </conditionalFormatting>
  <conditionalFormatting sqref="N9:N31">
    <cfRule type="expression" dxfId="201" priority="9" stopIfTrue="1">
      <formula>$B9=4</formula>
    </cfRule>
  </conditionalFormatting>
  <conditionalFormatting sqref="O9:O24 O25:P33">
    <cfRule type="expression" dxfId="200" priority="20" stopIfTrue="1">
      <formula>$C9=4</formula>
    </cfRule>
  </conditionalFormatting>
  <conditionalFormatting sqref="O58:O73">
    <cfRule type="expression" dxfId="199" priority="106" stopIfTrue="1">
      <formula>$C58=4</formula>
    </cfRule>
  </conditionalFormatting>
  <conditionalFormatting sqref="P9:P24">
    <cfRule type="expression" dxfId="198" priority="12" stopIfTrue="1">
      <formula>$B9=4</formula>
    </cfRule>
  </conditionalFormatting>
  <pageMargins left="0.25" right="0.25" top="0.75" bottom="0.75" header="0.3" footer="0.3"/>
  <pageSetup paperSize="3" scale="6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81EE6-3B59-4B8E-98A7-0E5FABF0277B}">
  <sheetPr>
    <tabColor theme="9" tint="-0.499984740745262"/>
    <pageSetUpPr fitToPage="1"/>
  </sheetPr>
  <dimension ref="B1:P111"/>
  <sheetViews>
    <sheetView zoomScale="60" zoomScaleNormal="60" workbookViewId="0">
      <pane ySplit="8" topLeftCell="A9" activePane="bottomLeft" state="frozen"/>
      <selection activeCell="B2" sqref="B2:K63"/>
      <selection pane="bottomLeft" activeCell="L14" sqref="L14"/>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4" style="5" customWidth="1"/>
    <col min="16" max="16" width="72.6640625" style="6" customWidth="1"/>
  </cols>
  <sheetData>
    <row r="1" spans="2:16" ht="15" thickBot="1" x14ac:dyDescent="0.35"/>
    <row r="2" spans="2:16" ht="25.2" customHeight="1" x14ac:dyDescent="0.3">
      <c r="B2" s="202" t="s">
        <v>0</v>
      </c>
      <c r="C2" s="203"/>
      <c r="D2" s="203"/>
      <c r="E2" s="204"/>
      <c r="F2" s="205" t="s">
        <v>22</v>
      </c>
      <c r="G2" s="206"/>
      <c r="H2" s="206"/>
      <c r="I2" s="206"/>
      <c r="J2" s="206"/>
      <c r="K2" s="206"/>
      <c r="L2" s="206"/>
      <c r="M2" s="206"/>
      <c r="N2" s="207"/>
      <c r="O2" s="214"/>
      <c r="P2" s="215"/>
    </row>
    <row r="3" spans="2:16" ht="25.2" customHeight="1" x14ac:dyDescent="0.3">
      <c r="B3" s="218" t="s">
        <v>1</v>
      </c>
      <c r="C3" s="219"/>
      <c r="D3" s="219"/>
      <c r="E3" s="13">
        <v>1</v>
      </c>
      <c r="F3" s="208"/>
      <c r="G3" s="209"/>
      <c r="H3" s="209"/>
      <c r="I3" s="209"/>
      <c r="J3" s="209"/>
      <c r="K3" s="209"/>
      <c r="L3" s="209"/>
      <c r="M3" s="209"/>
      <c r="N3" s="210"/>
      <c r="O3" s="216"/>
      <c r="P3" s="217"/>
    </row>
    <row r="4" spans="2:16" ht="25.2" customHeight="1" x14ac:dyDescent="0.3">
      <c r="B4" s="220" t="s">
        <v>2</v>
      </c>
      <c r="C4" s="221"/>
      <c r="D4" s="221"/>
      <c r="E4" s="14">
        <v>2</v>
      </c>
      <c r="F4" s="208"/>
      <c r="G4" s="209"/>
      <c r="H4" s="209"/>
      <c r="I4" s="209"/>
      <c r="J4" s="209"/>
      <c r="K4" s="209"/>
      <c r="L4" s="209"/>
      <c r="M4" s="209"/>
      <c r="N4" s="210"/>
      <c r="O4" s="216"/>
      <c r="P4" s="217"/>
    </row>
    <row r="5" spans="2:16" ht="25.2" customHeight="1" thickBot="1" x14ac:dyDescent="0.35">
      <c r="B5" s="222" t="s">
        <v>4</v>
      </c>
      <c r="C5" s="223"/>
      <c r="D5" s="223"/>
      <c r="E5" s="15">
        <v>3</v>
      </c>
      <c r="F5" s="208"/>
      <c r="G5" s="209"/>
      <c r="H5" s="209"/>
      <c r="I5" s="209"/>
      <c r="J5" s="209"/>
      <c r="K5" s="209"/>
      <c r="L5" s="209"/>
      <c r="M5" s="209"/>
      <c r="N5" s="210"/>
      <c r="O5" s="216"/>
      <c r="P5" s="217"/>
    </row>
    <row r="6" spans="2:16" ht="25.2" customHeight="1" thickBot="1" x14ac:dyDescent="0.35">
      <c r="B6" s="224" t="s">
        <v>5</v>
      </c>
      <c r="C6" s="225"/>
      <c r="D6" s="225"/>
      <c r="E6" s="17">
        <v>4</v>
      </c>
      <c r="F6" s="211"/>
      <c r="G6" s="212"/>
      <c r="H6" s="212"/>
      <c r="I6" s="212"/>
      <c r="J6" s="212"/>
      <c r="K6" s="212"/>
      <c r="L6" s="212"/>
      <c r="M6" s="212"/>
      <c r="N6" s="213"/>
      <c r="O6" s="16" t="s">
        <v>3</v>
      </c>
      <c r="P6" s="83">
        <f ca="1">NOW()</f>
        <v>45209.72487002315</v>
      </c>
    </row>
    <row r="7" spans="2:16" s="20" customFormat="1" ht="59.2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thickBot="1" x14ac:dyDescent="0.35">
      <c r="B9" s="31"/>
      <c r="C9" s="32"/>
      <c r="D9" s="112">
        <v>45201</v>
      </c>
      <c r="E9" s="112"/>
      <c r="F9" s="113" t="s">
        <v>67</v>
      </c>
      <c r="G9" s="113" t="s">
        <v>68</v>
      </c>
      <c r="H9" s="113"/>
      <c r="I9" s="113"/>
      <c r="J9" s="194"/>
      <c r="K9" s="113"/>
      <c r="L9" s="114" t="s">
        <v>66</v>
      </c>
      <c r="M9" s="115"/>
      <c r="N9" s="195"/>
      <c r="O9" s="116"/>
      <c r="P9" s="196"/>
    </row>
    <row r="10" spans="2:16" s="7" customFormat="1" ht="132" customHeight="1" thickBot="1" x14ac:dyDescent="0.35">
      <c r="B10" s="96"/>
      <c r="C10" s="97"/>
      <c r="D10" s="112"/>
      <c r="E10" s="112"/>
      <c r="F10" s="113"/>
      <c r="G10" s="113"/>
      <c r="H10" s="120"/>
      <c r="I10" s="120"/>
      <c r="J10" s="120"/>
      <c r="K10" s="120"/>
      <c r="L10" s="121"/>
      <c r="M10" s="122"/>
      <c r="N10" s="197"/>
      <c r="O10" s="123"/>
      <c r="P10" s="198"/>
    </row>
    <row r="11" spans="2:16" s="7" customFormat="1" ht="66" customHeight="1" x14ac:dyDescent="0.3">
      <c r="B11" s="22"/>
      <c r="C11" s="1"/>
      <c r="D11" s="35"/>
      <c r="E11" s="35"/>
      <c r="F11" s="36"/>
      <c r="G11" s="36"/>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15 E9: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197" priority="32" stopIfTrue="1">
      <formula>$C9=4</formula>
    </cfRule>
  </conditionalFormatting>
  <conditionalFormatting sqref="C9:C26">
    <cfRule type="cellIs" dxfId="196" priority="21" operator="equal">
      <formula>3</formula>
    </cfRule>
    <cfRule type="cellIs" dxfId="195" priority="22" operator="equal">
      <formula>2</formula>
    </cfRule>
    <cfRule type="cellIs" dxfId="194" priority="23" operator="equal">
      <formula>1</formula>
    </cfRule>
  </conditionalFormatting>
  <conditionalFormatting sqref="C22">
    <cfRule type="expression" dxfId="193" priority="26" stopIfTrue="1">
      <formula>$C22=4</formula>
    </cfRule>
  </conditionalFormatting>
  <conditionalFormatting sqref="C27:C73">
    <cfRule type="cellIs" dxfId="192" priority="40" operator="equal">
      <formula>1</formula>
    </cfRule>
    <cfRule type="cellIs" dxfId="191" priority="39" operator="equal">
      <formula>2</formula>
    </cfRule>
    <cfRule type="cellIs" dxfId="190" priority="38" operator="equal">
      <formula>3</formula>
    </cfRule>
  </conditionalFormatting>
  <conditionalFormatting sqref="D9:D13 D16">
    <cfRule type="expression" dxfId="189" priority="27" stopIfTrue="1">
      <formula>$C9=4</formula>
    </cfRule>
  </conditionalFormatting>
  <conditionalFormatting sqref="D14:D15">
    <cfRule type="expression" dxfId="188" priority="13" stopIfTrue="1">
      <formula>$B14=4</formula>
    </cfRule>
  </conditionalFormatting>
  <conditionalFormatting sqref="D20">
    <cfRule type="expression" dxfId="187" priority="19" stopIfTrue="1">
      <formula>$C20=4</formula>
    </cfRule>
  </conditionalFormatting>
  <conditionalFormatting sqref="D27:D55">
    <cfRule type="expression" dxfId="186" priority="33" stopIfTrue="1">
      <formula>$C27=4</formula>
    </cfRule>
  </conditionalFormatting>
  <conditionalFormatting sqref="D22:E26">
    <cfRule type="expression" dxfId="185" priority="25" stopIfTrue="1">
      <formula>$C22=4</formula>
    </cfRule>
  </conditionalFormatting>
  <conditionalFormatting sqref="E12:E16">
    <cfRule type="expression" dxfId="184" priority="24" stopIfTrue="1">
      <formula>$C12=4</formula>
    </cfRule>
  </conditionalFormatting>
  <conditionalFormatting sqref="E20:E21">
    <cfRule type="expression" dxfId="183" priority="18" stopIfTrue="1">
      <formula>$C20=4</formula>
    </cfRule>
  </conditionalFormatting>
  <conditionalFormatting sqref="E57:F73">
    <cfRule type="expression" dxfId="182" priority="35" stopIfTrue="1">
      <formula>$C57=4</formula>
    </cfRule>
  </conditionalFormatting>
  <conditionalFormatting sqref="F20">
    <cfRule type="expression" dxfId="181" priority="20" stopIfTrue="1">
      <formula>$C20=4</formula>
    </cfRule>
  </conditionalFormatting>
  <conditionalFormatting sqref="F40">
    <cfRule type="expression" dxfId="180" priority="17" stopIfTrue="1">
      <formula>$C40=4</formula>
    </cfRule>
  </conditionalFormatting>
  <conditionalFormatting sqref="G9:K108">
    <cfRule type="expression" dxfId="179" priority="1" stopIfTrue="1">
      <formula>$C9=4</formula>
    </cfRule>
  </conditionalFormatting>
  <conditionalFormatting sqref="L9:L12">
    <cfRule type="expression" dxfId="178" priority="15" stopIfTrue="1">
      <formula>$B9=4</formula>
    </cfRule>
  </conditionalFormatting>
  <conditionalFormatting sqref="L14:L15">
    <cfRule type="expression" dxfId="177" priority="12" stopIfTrue="1">
      <formula>$B14=4</formula>
    </cfRule>
  </conditionalFormatting>
  <conditionalFormatting sqref="L22">
    <cfRule type="expression" dxfId="176" priority="10" stopIfTrue="1">
      <formula>$C22=4</formula>
    </cfRule>
  </conditionalFormatting>
  <conditionalFormatting sqref="L27:L39">
    <cfRule type="expression" dxfId="175" priority="16" stopIfTrue="1">
      <formula>$C27=4</formula>
    </cfRule>
  </conditionalFormatting>
  <conditionalFormatting sqref="L59">
    <cfRule type="expression" dxfId="174" priority="37" stopIfTrue="1">
      <formula>$C59=4</formula>
    </cfRule>
  </conditionalFormatting>
  <conditionalFormatting sqref="M14:M15">
    <cfRule type="expression" dxfId="173" priority="31" stopIfTrue="1">
      <formula>$C14=4</formula>
    </cfRule>
  </conditionalFormatting>
  <conditionalFormatting sqref="M59:M60">
    <cfRule type="expression" dxfId="172" priority="36" stopIfTrue="1">
      <formula>$C59=4</formula>
    </cfRule>
  </conditionalFormatting>
  <conditionalFormatting sqref="N12:N15">
    <cfRule type="expression" dxfId="171" priority="29" stopIfTrue="1">
      <formula>$C12=4</formula>
    </cfRule>
  </conditionalFormatting>
  <conditionalFormatting sqref="N22:P26">
    <cfRule type="expression" dxfId="170" priority="9" stopIfTrue="1">
      <formula>$C22=4</formula>
    </cfRule>
  </conditionalFormatting>
  <conditionalFormatting sqref="O15:O16">
    <cfRule type="expression" dxfId="169" priority="28" stopIfTrue="1">
      <formula>$C15=4</formula>
    </cfRule>
  </conditionalFormatting>
  <conditionalFormatting sqref="O58:O73">
    <cfRule type="expression" dxfId="168" priority="34" stopIfTrue="1">
      <formula>$C58=4</formula>
    </cfRule>
  </conditionalFormatting>
  <conditionalFormatting sqref="P9:P12">
    <cfRule type="expression" dxfId="167" priority="14" stopIfTrue="1">
      <formula>$B9=4</formula>
    </cfRule>
  </conditionalFormatting>
  <conditionalFormatting sqref="P14:P15">
    <cfRule type="expression" dxfId="166" priority="11" stopIfTrue="1">
      <formula>$B14=4</formula>
    </cfRule>
  </conditionalFormatting>
  <conditionalFormatting sqref="P16">
    <cfRule type="expression" dxfId="165" priority="30" stopIfTrue="1">
      <formula>$C16=4</formula>
    </cfRule>
  </conditionalFormatting>
  <pageMargins left="0.25" right="0.25" top="0.75" bottom="0.75" header="0.3" footer="0.3"/>
  <pageSetup paperSize="3" scale="6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D562-1762-4DF0-991C-A36309DF9B79}">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L9" sqref="L9:L14"/>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202" t="s">
        <v>0</v>
      </c>
      <c r="C2" s="203"/>
      <c r="D2" s="203"/>
      <c r="E2" s="204"/>
      <c r="F2" s="205" t="s">
        <v>15</v>
      </c>
      <c r="G2" s="206"/>
      <c r="H2" s="206"/>
      <c r="I2" s="206"/>
      <c r="J2" s="206"/>
      <c r="K2" s="206"/>
      <c r="L2" s="206"/>
      <c r="M2" s="206"/>
      <c r="N2" s="207"/>
      <c r="O2" s="214"/>
      <c r="P2" s="215"/>
    </row>
    <row r="3" spans="2:16" ht="25.2" customHeight="1" x14ac:dyDescent="0.3">
      <c r="B3" s="218" t="s">
        <v>1</v>
      </c>
      <c r="C3" s="219"/>
      <c r="D3" s="219"/>
      <c r="E3" s="13">
        <v>1</v>
      </c>
      <c r="F3" s="208"/>
      <c r="G3" s="209"/>
      <c r="H3" s="209"/>
      <c r="I3" s="209"/>
      <c r="J3" s="209"/>
      <c r="K3" s="209"/>
      <c r="L3" s="209"/>
      <c r="M3" s="209"/>
      <c r="N3" s="210"/>
      <c r="O3" s="216"/>
      <c r="P3" s="217"/>
    </row>
    <row r="4" spans="2:16" ht="25.2" customHeight="1" x14ac:dyDescent="0.3">
      <c r="B4" s="220" t="s">
        <v>2</v>
      </c>
      <c r="C4" s="221"/>
      <c r="D4" s="221"/>
      <c r="E4" s="14">
        <v>2</v>
      </c>
      <c r="F4" s="208"/>
      <c r="G4" s="209"/>
      <c r="H4" s="209"/>
      <c r="I4" s="209"/>
      <c r="J4" s="209"/>
      <c r="K4" s="209"/>
      <c r="L4" s="209"/>
      <c r="M4" s="209"/>
      <c r="N4" s="210"/>
      <c r="O4" s="216"/>
      <c r="P4" s="217"/>
    </row>
    <row r="5" spans="2:16" ht="25.2" customHeight="1" thickBot="1" x14ac:dyDescent="0.35">
      <c r="B5" s="222" t="s">
        <v>4</v>
      </c>
      <c r="C5" s="223"/>
      <c r="D5" s="223"/>
      <c r="E5" s="15">
        <v>3</v>
      </c>
      <c r="F5" s="208"/>
      <c r="G5" s="209"/>
      <c r="H5" s="209"/>
      <c r="I5" s="209"/>
      <c r="J5" s="209"/>
      <c r="K5" s="209"/>
      <c r="L5" s="209"/>
      <c r="M5" s="209"/>
      <c r="N5" s="210"/>
      <c r="O5" s="216"/>
      <c r="P5" s="217"/>
    </row>
    <row r="6" spans="2:16" ht="25.2" customHeight="1" thickBot="1" x14ac:dyDescent="0.35">
      <c r="B6" s="224" t="s">
        <v>5</v>
      </c>
      <c r="C6" s="225"/>
      <c r="D6" s="225"/>
      <c r="E6" s="17">
        <v>4</v>
      </c>
      <c r="F6" s="211"/>
      <c r="G6" s="212"/>
      <c r="H6" s="212"/>
      <c r="I6" s="212"/>
      <c r="J6" s="212"/>
      <c r="K6" s="212"/>
      <c r="L6" s="212"/>
      <c r="M6" s="212"/>
      <c r="N6" s="213"/>
      <c r="O6" s="16" t="s">
        <v>3</v>
      </c>
      <c r="P6" s="83">
        <f ca="1">NOW()</f>
        <v>45209.72487002315</v>
      </c>
    </row>
    <row r="7" spans="2:16" s="20" customFormat="1" ht="56.2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179"/>
      <c r="M9" s="38"/>
      <c r="N9" s="39"/>
      <c r="O9" s="40"/>
      <c r="P9" s="41"/>
    </row>
    <row r="10" spans="2:16" s="7" customFormat="1" ht="39.9" customHeight="1" x14ac:dyDescent="0.3">
      <c r="B10" s="96"/>
      <c r="C10" s="97"/>
      <c r="D10" s="98"/>
      <c r="E10" s="98"/>
      <c r="F10" s="99"/>
      <c r="G10" s="99"/>
      <c r="H10" s="99"/>
      <c r="I10" s="99"/>
      <c r="J10" s="99"/>
      <c r="K10" s="99"/>
      <c r="L10" s="18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181"/>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cfRule type="expression" dxfId="164" priority="25" stopIfTrue="1">
      <formula>$C9=4</formula>
    </cfRule>
  </conditionalFormatting>
  <conditionalFormatting sqref="C9:C26">
    <cfRule type="cellIs" dxfId="163" priority="14" operator="equal">
      <formula>3</formula>
    </cfRule>
    <cfRule type="cellIs" dxfId="162" priority="15" operator="equal">
      <formula>2</formula>
    </cfRule>
    <cfRule type="cellIs" dxfId="161" priority="16" operator="equal">
      <formula>1</formula>
    </cfRule>
  </conditionalFormatting>
  <conditionalFormatting sqref="C22">
    <cfRule type="expression" dxfId="160" priority="19" stopIfTrue="1">
      <formula>$C22=4</formula>
    </cfRule>
  </conditionalFormatting>
  <conditionalFormatting sqref="C27:C73">
    <cfRule type="cellIs" dxfId="159" priority="33" operator="equal">
      <formula>1</formula>
    </cfRule>
    <cfRule type="cellIs" dxfId="158" priority="32" operator="equal">
      <formula>2</formula>
    </cfRule>
    <cfRule type="cellIs" dxfId="157" priority="31" operator="equal">
      <formula>3</formula>
    </cfRule>
  </conditionalFormatting>
  <conditionalFormatting sqref="D9:D13 D16">
    <cfRule type="expression" dxfId="156" priority="20" stopIfTrue="1">
      <formula>$C9=4</formula>
    </cfRule>
  </conditionalFormatting>
  <conditionalFormatting sqref="D14:D15">
    <cfRule type="expression" dxfId="155" priority="6" stopIfTrue="1">
      <formula>$B14=4</formula>
    </cfRule>
  </conditionalFormatting>
  <conditionalFormatting sqref="D20">
    <cfRule type="expression" dxfId="154" priority="12" stopIfTrue="1">
      <formula>$C20=4</formula>
    </cfRule>
  </conditionalFormatting>
  <conditionalFormatting sqref="D27:D55">
    <cfRule type="expression" dxfId="153" priority="26" stopIfTrue="1">
      <formula>$C27=4</formula>
    </cfRule>
  </conditionalFormatting>
  <conditionalFormatting sqref="D22:E26">
    <cfRule type="expression" dxfId="152" priority="18" stopIfTrue="1">
      <formula>$C22=4</formula>
    </cfRule>
  </conditionalFormatting>
  <conditionalFormatting sqref="E11:E16">
    <cfRule type="expression" dxfId="151" priority="17" stopIfTrue="1">
      <formula>$C11=4</formula>
    </cfRule>
  </conditionalFormatting>
  <conditionalFormatting sqref="E20:E21">
    <cfRule type="expression" dxfId="150" priority="11" stopIfTrue="1">
      <formula>$C20=4</formula>
    </cfRule>
  </conditionalFormatting>
  <conditionalFormatting sqref="E57:F73">
    <cfRule type="expression" dxfId="149" priority="28" stopIfTrue="1">
      <formula>$C57=4</formula>
    </cfRule>
  </conditionalFormatting>
  <conditionalFormatting sqref="F40 I40:O40">
    <cfRule type="expression" dxfId="148" priority="10" stopIfTrue="1">
      <formula>$C40=4</formula>
    </cfRule>
  </conditionalFormatting>
  <conditionalFormatting sqref="G9:H108">
    <cfRule type="expression" dxfId="147" priority="1" stopIfTrue="1">
      <formula>$C9=4</formula>
    </cfRule>
  </conditionalFormatting>
  <conditionalFormatting sqref="I9:P108 F20">
    <cfRule type="expression" dxfId="146" priority="13" stopIfTrue="1">
      <formula>$C9=4</formula>
    </cfRule>
  </conditionalFormatting>
  <conditionalFormatting sqref="L9:L12">
    <cfRule type="expression" dxfId="145" priority="8" stopIfTrue="1">
      <formula>$B9=4</formula>
    </cfRule>
  </conditionalFormatting>
  <conditionalFormatting sqref="L14:L15">
    <cfRule type="expression" dxfId="144" priority="5" stopIfTrue="1">
      <formula>$B14=4</formula>
    </cfRule>
  </conditionalFormatting>
  <conditionalFormatting sqref="L22">
    <cfRule type="expression" dxfId="143" priority="3" stopIfTrue="1">
      <formula>$C22=4</formula>
    </cfRule>
  </conditionalFormatting>
  <conditionalFormatting sqref="L27:L39">
    <cfRule type="expression" dxfId="142" priority="9" stopIfTrue="1">
      <formula>$C27=4</formula>
    </cfRule>
  </conditionalFormatting>
  <conditionalFormatting sqref="L59">
    <cfRule type="expression" dxfId="141" priority="30" stopIfTrue="1">
      <formula>$C59=4</formula>
    </cfRule>
  </conditionalFormatting>
  <conditionalFormatting sqref="M14:M15">
    <cfRule type="expression" dxfId="140" priority="24" stopIfTrue="1">
      <formula>$C14=4</formula>
    </cfRule>
  </conditionalFormatting>
  <conditionalFormatting sqref="M59:M60">
    <cfRule type="expression" dxfId="139" priority="29" stopIfTrue="1">
      <formula>$C59=4</formula>
    </cfRule>
  </conditionalFormatting>
  <conditionalFormatting sqref="N12:N15">
    <cfRule type="expression" dxfId="138" priority="22" stopIfTrue="1">
      <formula>$C12=4</formula>
    </cfRule>
  </conditionalFormatting>
  <conditionalFormatting sqref="N22:P26">
    <cfRule type="expression" dxfId="137" priority="2" stopIfTrue="1">
      <formula>$C22=4</formula>
    </cfRule>
  </conditionalFormatting>
  <conditionalFormatting sqref="O15:O16">
    <cfRule type="expression" dxfId="136" priority="21" stopIfTrue="1">
      <formula>$C15=4</formula>
    </cfRule>
  </conditionalFormatting>
  <conditionalFormatting sqref="O58:O73">
    <cfRule type="expression" dxfId="135" priority="27" stopIfTrue="1">
      <formula>$C58=4</formula>
    </cfRule>
  </conditionalFormatting>
  <conditionalFormatting sqref="P9:P12">
    <cfRule type="expression" dxfId="134" priority="7" stopIfTrue="1">
      <formula>$B9=4</formula>
    </cfRule>
  </conditionalFormatting>
  <conditionalFormatting sqref="P14:P15">
    <cfRule type="expression" dxfId="133" priority="4" stopIfTrue="1">
      <formula>$B14=4</formula>
    </cfRule>
  </conditionalFormatting>
  <conditionalFormatting sqref="P16">
    <cfRule type="expression" dxfId="132" priority="23" stopIfTrue="1">
      <formula>$C16=4</formula>
    </cfRule>
  </conditionalFormatting>
  <pageMargins left="0.25" right="0.25" top="0.75" bottom="0.75" header="0.3" footer="0.3"/>
  <pageSetup paperSize="3" scale="6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F7AAD-AE8E-4729-A720-7122DC6D5F82}">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H17" sqref="H17"/>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202" t="s">
        <v>0</v>
      </c>
      <c r="C2" s="203"/>
      <c r="D2" s="203"/>
      <c r="E2" s="204"/>
      <c r="F2" s="205" t="s">
        <v>15</v>
      </c>
      <c r="G2" s="206"/>
      <c r="H2" s="206"/>
      <c r="I2" s="206"/>
      <c r="J2" s="206"/>
      <c r="K2" s="206"/>
      <c r="L2" s="206"/>
      <c r="M2" s="206"/>
      <c r="N2" s="207"/>
      <c r="O2" s="214"/>
      <c r="P2" s="215"/>
    </row>
    <row r="3" spans="2:16" ht="25.2" customHeight="1" x14ac:dyDescent="0.3">
      <c r="B3" s="218" t="s">
        <v>1</v>
      </c>
      <c r="C3" s="219"/>
      <c r="D3" s="219"/>
      <c r="E3" s="13">
        <v>1</v>
      </c>
      <c r="F3" s="208"/>
      <c r="G3" s="209"/>
      <c r="H3" s="209"/>
      <c r="I3" s="209"/>
      <c r="J3" s="209"/>
      <c r="K3" s="209"/>
      <c r="L3" s="209"/>
      <c r="M3" s="209"/>
      <c r="N3" s="210"/>
      <c r="O3" s="216"/>
      <c r="P3" s="217"/>
    </row>
    <row r="4" spans="2:16" ht="25.2" customHeight="1" x14ac:dyDescent="0.3">
      <c r="B4" s="220" t="s">
        <v>2</v>
      </c>
      <c r="C4" s="221"/>
      <c r="D4" s="221"/>
      <c r="E4" s="14">
        <v>2</v>
      </c>
      <c r="F4" s="208"/>
      <c r="G4" s="209"/>
      <c r="H4" s="209"/>
      <c r="I4" s="209"/>
      <c r="J4" s="209"/>
      <c r="K4" s="209"/>
      <c r="L4" s="209"/>
      <c r="M4" s="209"/>
      <c r="N4" s="210"/>
      <c r="O4" s="216"/>
      <c r="P4" s="217"/>
    </row>
    <row r="5" spans="2:16" ht="25.2" customHeight="1" thickBot="1" x14ac:dyDescent="0.35">
      <c r="B5" s="222" t="s">
        <v>4</v>
      </c>
      <c r="C5" s="223"/>
      <c r="D5" s="223"/>
      <c r="E5" s="15">
        <v>3</v>
      </c>
      <c r="F5" s="208"/>
      <c r="G5" s="209"/>
      <c r="H5" s="209"/>
      <c r="I5" s="209"/>
      <c r="J5" s="209"/>
      <c r="K5" s="209"/>
      <c r="L5" s="209"/>
      <c r="M5" s="209"/>
      <c r="N5" s="210"/>
      <c r="O5" s="216"/>
      <c r="P5" s="217"/>
    </row>
    <row r="6" spans="2:16" ht="25.2" customHeight="1" thickBot="1" x14ac:dyDescent="0.35">
      <c r="B6" s="224" t="s">
        <v>5</v>
      </c>
      <c r="C6" s="225"/>
      <c r="D6" s="225"/>
      <c r="E6" s="17">
        <v>4</v>
      </c>
      <c r="F6" s="211"/>
      <c r="G6" s="212"/>
      <c r="H6" s="212"/>
      <c r="I6" s="212"/>
      <c r="J6" s="212"/>
      <c r="K6" s="212"/>
      <c r="L6" s="212"/>
      <c r="M6" s="212"/>
      <c r="N6" s="213"/>
      <c r="O6" s="16" t="s">
        <v>3</v>
      </c>
      <c r="P6" s="83">
        <f ca="1">NOW()</f>
        <v>45209.72487002315</v>
      </c>
    </row>
    <row r="7" spans="2:16" s="20" customFormat="1" ht="56.2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cfRule type="expression" dxfId="131" priority="28" stopIfTrue="1">
      <formula>$C9=4</formula>
    </cfRule>
  </conditionalFormatting>
  <conditionalFormatting sqref="C9:C26">
    <cfRule type="cellIs" dxfId="130" priority="17" operator="equal">
      <formula>3</formula>
    </cfRule>
    <cfRule type="cellIs" dxfId="129" priority="18" operator="equal">
      <formula>2</formula>
    </cfRule>
    <cfRule type="cellIs" dxfId="128" priority="19" operator="equal">
      <formula>1</formula>
    </cfRule>
  </conditionalFormatting>
  <conditionalFormatting sqref="C22">
    <cfRule type="expression" dxfId="127" priority="22" stopIfTrue="1">
      <formula>$C22=4</formula>
    </cfRule>
  </conditionalFormatting>
  <conditionalFormatting sqref="C27:C73">
    <cfRule type="cellIs" dxfId="126" priority="36" operator="equal">
      <formula>1</formula>
    </cfRule>
    <cfRule type="cellIs" dxfId="125" priority="35" operator="equal">
      <formula>2</formula>
    </cfRule>
    <cfRule type="cellIs" dxfId="124" priority="34" operator="equal">
      <formula>3</formula>
    </cfRule>
  </conditionalFormatting>
  <conditionalFormatting sqref="D9:D13 D16">
    <cfRule type="expression" dxfId="123" priority="23" stopIfTrue="1">
      <formula>$C9=4</formula>
    </cfRule>
  </conditionalFormatting>
  <conditionalFormatting sqref="D14:D15">
    <cfRule type="expression" dxfId="122" priority="9" stopIfTrue="1">
      <formula>$B14=4</formula>
    </cfRule>
  </conditionalFormatting>
  <conditionalFormatting sqref="D20">
    <cfRule type="expression" dxfId="121" priority="15" stopIfTrue="1">
      <formula>$C20=4</formula>
    </cfRule>
  </conditionalFormatting>
  <conditionalFormatting sqref="D27:D55">
    <cfRule type="expression" dxfId="120" priority="29" stopIfTrue="1">
      <formula>$C27=4</formula>
    </cfRule>
  </conditionalFormatting>
  <conditionalFormatting sqref="D22:E26">
    <cfRule type="expression" dxfId="119" priority="21" stopIfTrue="1">
      <formula>$C22=4</formula>
    </cfRule>
  </conditionalFormatting>
  <conditionalFormatting sqref="E11:E16">
    <cfRule type="expression" dxfId="118" priority="20" stopIfTrue="1">
      <formula>$C11=4</formula>
    </cfRule>
  </conditionalFormatting>
  <conditionalFormatting sqref="E20:E21">
    <cfRule type="expression" dxfId="117" priority="14" stopIfTrue="1">
      <formula>$C20=4</formula>
    </cfRule>
  </conditionalFormatting>
  <conditionalFormatting sqref="E57:F73">
    <cfRule type="expression" dxfId="116" priority="31" stopIfTrue="1">
      <formula>$C57=4</formula>
    </cfRule>
  </conditionalFormatting>
  <conditionalFormatting sqref="F40 I40:O40">
    <cfRule type="expression" dxfId="115" priority="13" stopIfTrue="1">
      <formula>$C40=4</formula>
    </cfRule>
  </conditionalFormatting>
  <conditionalFormatting sqref="G9:H108">
    <cfRule type="expression" dxfId="114" priority="1" stopIfTrue="1">
      <formula>$C9=4</formula>
    </cfRule>
  </conditionalFormatting>
  <conditionalFormatting sqref="I9:P108 F20">
    <cfRule type="expression" dxfId="113" priority="16" stopIfTrue="1">
      <formula>$C9=4</formula>
    </cfRule>
  </conditionalFormatting>
  <conditionalFormatting sqref="L9:L12">
    <cfRule type="expression" dxfId="112" priority="11" stopIfTrue="1">
      <formula>$B9=4</formula>
    </cfRule>
  </conditionalFormatting>
  <conditionalFormatting sqref="L14:L15">
    <cfRule type="expression" dxfId="111" priority="8" stopIfTrue="1">
      <formula>$B14=4</formula>
    </cfRule>
  </conditionalFormatting>
  <conditionalFormatting sqref="L22">
    <cfRule type="expression" dxfId="110" priority="6" stopIfTrue="1">
      <formula>$C22=4</formula>
    </cfRule>
  </conditionalFormatting>
  <conditionalFormatting sqref="L27:L39">
    <cfRule type="expression" dxfId="109" priority="12" stopIfTrue="1">
      <formula>$C27=4</formula>
    </cfRule>
  </conditionalFormatting>
  <conditionalFormatting sqref="L59">
    <cfRule type="expression" dxfId="108" priority="33" stopIfTrue="1">
      <formula>$C59=4</formula>
    </cfRule>
  </conditionalFormatting>
  <conditionalFormatting sqref="M14:M15">
    <cfRule type="expression" dxfId="107" priority="27" stopIfTrue="1">
      <formula>$C14=4</formula>
    </cfRule>
  </conditionalFormatting>
  <conditionalFormatting sqref="M59:M60">
    <cfRule type="expression" dxfId="106" priority="32" stopIfTrue="1">
      <formula>$C59=4</formula>
    </cfRule>
  </conditionalFormatting>
  <conditionalFormatting sqref="N12:N15">
    <cfRule type="expression" dxfId="105" priority="25" stopIfTrue="1">
      <formula>$C12=4</formula>
    </cfRule>
  </conditionalFormatting>
  <conditionalFormatting sqref="N22:P26">
    <cfRule type="expression" dxfId="104" priority="5" stopIfTrue="1">
      <formula>$C22=4</formula>
    </cfRule>
  </conditionalFormatting>
  <conditionalFormatting sqref="O15:O16">
    <cfRule type="expression" dxfId="103" priority="24" stopIfTrue="1">
      <formula>$C15=4</formula>
    </cfRule>
  </conditionalFormatting>
  <conditionalFormatting sqref="O58:O73">
    <cfRule type="expression" dxfId="102" priority="30" stopIfTrue="1">
      <formula>$C58=4</formula>
    </cfRule>
  </conditionalFormatting>
  <conditionalFormatting sqref="P9:P12">
    <cfRule type="expression" dxfId="101" priority="10" stopIfTrue="1">
      <formula>$B9=4</formula>
    </cfRule>
  </conditionalFormatting>
  <conditionalFormatting sqref="P14:P15">
    <cfRule type="expression" dxfId="100" priority="7" stopIfTrue="1">
      <formula>$B14=4</formula>
    </cfRule>
  </conditionalFormatting>
  <conditionalFormatting sqref="P16">
    <cfRule type="expression" dxfId="99" priority="26" stopIfTrue="1">
      <formula>$C16=4</formula>
    </cfRule>
  </conditionalFormatting>
  <pageMargins left="0.25" right="0.25" top="0.75" bottom="0.75" header="0.3" footer="0.3"/>
  <pageSetup paperSize="3" scale="69"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ECAB4-8FDD-4CC3-AF64-D0AB8152DA50}">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K15" sqref="K15"/>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202" t="s">
        <v>0</v>
      </c>
      <c r="C2" s="203"/>
      <c r="D2" s="203"/>
      <c r="E2" s="204"/>
      <c r="F2" s="205" t="s">
        <v>23</v>
      </c>
      <c r="G2" s="206"/>
      <c r="H2" s="206"/>
      <c r="I2" s="206"/>
      <c r="J2" s="206"/>
      <c r="K2" s="206"/>
      <c r="L2" s="206"/>
      <c r="M2" s="206"/>
      <c r="N2" s="207"/>
      <c r="O2" s="214"/>
      <c r="P2" s="215"/>
    </row>
    <row r="3" spans="2:16" ht="25.2" customHeight="1" x14ac:dyDescent="0.3">
      <c r="B3" s="218" t="s">
        <v>1</v>
      </c>
      <c r="C3" s="219"/>
      <c r="D3" s="219"/>
      <c r="E3" s="13">
        <v>1</v>
      </c>
      <c r="F3" s="208"/>
      <c r="G3" s="209"/>
      <c r="H3" s="209"/>
      <c r="I3" s="209"/>
      <c r="J3" s="209"/>
      <c r="K3" s="209"/>
      <c r="L3" s="209"/>
      <c r="M3" s="209"/>
      <c r="N3" s="210"/>
      <c r="O3" s="216"/>
      <c r="P3" s="217"/>
    </row>
    <row r="4" spans="2:16" ht="25.2" customHeight="1" x14ac:dyDescent="0.3">
      <c r="B4" s="220" t="s">
        <v>2</v>
      </c>
      <c r="C4" s="221"/>
      <c r="D4" s="221"/>
      <c r="E4" s="14">
        <v>2</v>
      </c>
      <c r="F4" s="208"/>
      <c r="G4" s="209"/>
      <c r="H4" s="209"/>
      <c r="I4" s="209"/>
      <c r="J4" s="209"/>
      <c r="K4" s="209"/>
      <c r="L4" s="209"/>
      <c r="M4" s="209"/>
      <c r="N4" s="210"/>
      <c r="O4" s="216"/>
      <c r="P4" s="217"/>
    </row>
    <row r="5" spans="2:16" ht="25.2" customHeight="1" thickBot="1" x14ac:dyDescent="0.35">
      <c r="B5" s="222" t="s">
        <v>4</v>
      </c>
      <c r="C5" s="223"/>
      <c r="D5" s="223"/>
      <c r="E5" s="15">
        <v>3</v>
      </c>
      <c r="F5" s="208"/>
      <c r="G5" s="209"/>
      <c r="H5" s="209"/>
      <c r="I5" s="209"/>
      <c r="J5" s="209"/>
      <c r="K5" s="209"/>
      <c r="L5" s="209"/>
      <c r="M5" s="209"/>
      <c r="N5" s="210"/>
      <c r="O5" s="216"/>
      <c r="P5" s="217"/>
    </row>
    <row r="6" spans="2:16" ht="25.2" customHeight="1" thickBot="1" x14ac:dyDescent="0.35">
      <c r="B6" s="224" t="s">
        <v>5</v>
      </c>
      <c r="C6" s="225"/>
      <c r="D6" s="225"/>
      <c r="E6" s="17">
        <v>4</v>
      </c>
      <c r="F6" s="211"/>
      <c r="G6" s="212"/>
      <c r="H6" s="212"/>
      <c r="I6" s="212"/>
      <c r="J6" s="212"/>
      <c r="K6" s="212"/>
      <c r="L6" s="212"/>
      <c r="M6" s="212"/>
      <c r="N6" s="213"/>
      <c r="O6" s="16" t="s">
        <v>3</v>
      </c>
      <c r="P6" s="83">
        <f ca="1">NOW()</f>
        <v>45209.72487002315</v>
      </c>
    </row>
    <row r="7" spans="2:16" s="20" customFormat="1" ht="52.5" customHeight="1" thickBot="1" x14ac:dyDescent="0.35">
      <c r="B7" s="18" t="s">
        <v>6</v>
      </c>
      <c r="C7" s="19" t="s">
        <v>0</v>
      </c>
      <c r="D7" s="19" t="s">
        <v>7</v>
      </c>
      <c r="E7" s="19" t="s">
        <v>8</v>
      </c>
      <c r="F7" s="19" t="s">
        <v>9</v>
      </c>
      <c r="G7" s="19" t="s">
        <v>33</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98" priority="32" stopIfTrue="1">
      <formula>$C9=4</formula>
    </cfRule>
  </conditionalFormatting>
  <conditionalFormatting sqref="C9:C26">
    <cfRule type="cellIs" dxfId="97" priority="21" operator="equal">
      <formula>3</formula>
    </cfRule>
    <cfRule type="cellIs" dxfId="96" priority="22" operator="equal">
      <formula>2</formula>
    </cfRule>
    <cfRule type="cellIs" dxfId="95" priority="23" operator="equal">
      <formula>1</formula>
    </cfRule>
  </conditionalFormatting>
  <conditionalFormatting sqref="C22">
    <cfRule type="expression" dxfId="94" priority="26" stopIfTrue="1">
      <formula>$C22=4</formula>
    </cfRule>
  </conditionalFormatting>
  <conditionalFormatting sqref="C27:C73">
    <cfRule type="cellIs" dxfId="93" priority="40" operator="equal">
      <formula>1</formula>
    </cfRule>
    <cfRule type="cellIs" dxfId="92" priority="39" operator="equal">
      <formula>2</formula>
    </cfRule>
    <cfRule type="cellIs" dxfId="91" priority="38" operator="equal">
      <formula>3</formula>
    </cfRule>
  </conditionalFormatting>
  <conditionalFormatting sqref="D9:D13 D16">
    <cfRule type="expression" dxfId="90" priority="27" stopIfTrue="1">
      <formula>$C9=4</formula>
    </cfRule>
  </conditionalFormatting>
  <conditionalFormatting sqref="D14:D15">
    <cfRule type="expression" dxfId="89" priority="13" stopIfTrue="1">
      <formula>$B14=4</formula>
    </cfRule>
  </conditionalFormatting>
  <conditionalFormatting sqref="D20">
    <cfRule type="expression" dxfId="88" priority="19" stopIfTrue="1">
      <formula>$C20=4</formula>
    </cfRule>
  </conditionalFormatting>
  <conditionalFormatting sqref="D27:D55">
    <cfRule type="expression" dxfId="87" priority="33" stopIfTrue="1">
      <formula>$C27=4</formula>
    </cfRule>
  </conditionalFormatting>
  <conditionalFormatting sqref="D22:E26">
    <cfRule type="expression" dxfId="86" priority="25" stopIfTrue="1">
      <formula>$C22=4</formula>
    </cfRule>
  </conditionalFormatting>
  <conditionalFormatting sqref="E11:E16">
    <cfRule type="expression" dxfId="85" priority="24" stopIfTrue="1">
      <formula>$C11=4</formula>
    </cfRule>
  </conditionalFormatting>
  <conditionalFormatting sqref="E20:E21">
    <cfRule type="expression" dxfId="84" priority="18" stopIfTrue="1">
      <formula>$C20=4</formula>
    </cfRule>
  </conditionalFormatting>
  <conditionalFormatting sqref="E57:F73">
    <cfRule type="expression" dxfId="83" priority="35" stopIfTrue="1">
      <formula>$C57=4</formula>
    </cfRule>
  </conditionalFormatting>
  <conditionalFormatting sqref="F20">
    <cfRule type="expression" dxfId="82" priority="20" stopIfTrue="1">
      <formula>$C20=4</formula>
    </cfRule>
  </conditionalFormatting>
  <conditionalFormatting sqref="F40">
    <cfRule type="expression" dxfId="81" priority="17" stopIfTrue="1">
      <formula>$C40=4</formula>
    </cfRule>
  </conditionalFormatting>
  <conditionalFormatting sqref="G9:K108">
    <cfRule type="expression" dxfId="80" priority="1" stopIfTrue="1">
      <formula>$C9=4</formula>
    </cfRule>
  </conditionalFormatting>
  <conditionalFormatting sqref="L9:L12">
    <cfRule type="expression" dxfId="79" priority="15" stopIfTrue="1">
      <formula>$B9=4</formula>
    </cfRule>
  </conditionalFormatting>
  <conditionalFormatting sqref="L14:L15">
    <cfRule type="expression" dxfId="78" priority="12" stopIfTrue="1">
      <formula>$B14=4</formula>
    </cfRule>
  </conditionalFormatting>
  <conditionalFormatting sqref="L22">
    <cfRule type="expression" dxfId="77" priority="10" stopIfTrue="1">
      <formula>$C22=4</formula>
    </cfRule>
  </conditionalFormatting>
  <conditionalFormatting sqref="L27:L39">
    <cfRule type="expression" dxfId="76" priority="16" stopIfTrue="1">
      <formula>$C27=4</formula>
    </cfRule>
  </conditionalFormatting>
  <conditionalFormatting sqref="L59">
    <cfRule type="expression" dxfId="75" priority="37" stopIfTrue="1">
      <formula>$C59=4</formula>
    </cfRule>
  </conditionalFormatting>
  <conditionalFormatting sqref="M14:M15">
    <cfRule type="expression" dxfId="74" priority="31" stopIfTrue="1">
      <formula>$C14=4</formula>
    </cfRule>
  </conditionalFormatting>
  <conditionalFormatting sqref="M59:M60">
    <cfRule type="expression" dxfId="73" priority="36" stopIfTrue="1">
      <formula>$C59=4</formula>
    </cfRule>
  </conditionalFormatting>
  <conditionalFormatting sqref="N12:N15">
    <cfRule type="expression" dxfId="72" priority="29" stopIfTrue="1">
      <formula>$C12=4</formula>
    </cfRule>
  </conditionalFormatting>
  <conditionalFormatting sqref="N22:P26">
    <cfRule type="expression" dxfId="71" priority="9" stopIfTrue="1">
      <formula>$C22=4</formula>
    </cfRule>
  </conditionalFormatting>
  <conditionalFormatting sqref="O15:O16">
    <cfRule type="expression" dxfId="70" priority="28" stopIfTrue="1">
      <formula>$C15=4</formula>
    </cfRule>
  </conditionalFormatting>
  <conditionalFormatting sqref="O58:O73">
    <cfRule type="expression" dxfId="69" priority="34" stopIfTrue="1">
      <formula>$C58=4</formula>
    </cfRule>
  </conditionalFormatting>
  <conditionalFormatting sqref="P9:P12">
    <cfRule type="expression" dxfId="68" priority="14" stopIfTrue="1">
      <formula>$B9=4</formula>
    </cfRule>
  </conditionalFormatting>
  <conditionalFormatting sqref="P14:P15">
    <cfRule type="expression" dxfId="67" priority="11" stopIfTrue="1">
      <formula>$B14=4</formula>
    </cfRule>
  </conditionalFormatting>
  <conditionalFormatting sqref="P16">
    <cfRule type="expression" dxfId="66" priority="30" stopIfTrue="1">
      <formula>$C16=4</formula>
    </cfRule>
  </conditionalFormatting>
  <pageMargins left="0.25" right="0.25" top="0.75" bottom="0.75" header="0.3" footer="0.3"/>
  <pageSetup paperSize="3" scale="69"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B168-E4B4-40B1-995A-C820C7A6804C}">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K15" sqref="K15"/>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202" t="s">
        <v>0</v>
      </c>
      <c r="C2" s="203"/>
      <c r="D2" s="203"/>
      <c r="E2" s="204"/>
      <c r="F2" s="205" t="s">
        <v>24</v>
      </c>
      <c r="G2" s="206"/>
      <c r="H2" s="206"/>
      <c r="I2" s="206"/>
      <c r="J2" s="206"/>
      <c r="K2" s="206"/>
      <c r="L2" s="206"/>
      <c r="M2" s="206"/>
      <c r="N2" s="207"/>
      <c r="O2" s="214"/>
      <c r="P2" s="215"/>
    </row>
    <row r="3" spans="2:16" ht="25.2" customHeight="1" x14ac:dyDescent="0.3">
      <c r="B3" s="218" t="s">
        <v>1</v>
      </c>
      <c r="C3" s="219"/>
      <c r="D3" s="219"/>
      <c r="E3" s="13">
        <v>1</v>
      </c>
      <c r="F3" s="208"/>
      <c r="G3" s="209"/>
      <c r="H3" s="209"/>
      <c r="I3" s="209"/>
      <c r="J3" s="209"/>
      <c r="K3" s="209"/>
      <c r="L3" s="209"/>
      <c r="M3" s="209"/>
      <c r="N3" s="210"/>
      <c r="O3" s="216"/>
      <c r="P3" s="217"/>
    </row>
    <row r="4" spans="2:16" ht="25.2" customHeight="1" x14ac:dyDescent="0.3">
      <c r="B4" s="220" t="s">
        <v>2</v>
      </c>
      <c r="C4" s="221"/>
      <c r="D4" s="221"/>
      <c r="E4" s="14">
        <v>2</v>
      </c>
      <c r="F4" s="208"/>
      <c r="G4" s="209"/>
      <c r="H4" s="209"/>
      <c r="I4" s="209"/>
      <c r="J4" s="209"/>
      <c r="K4" s="209"/>
      <c r="L4" s="209"/>
      <c r="M4" s="209"/>
      <c r="N4" s="210"/>
      <c r="O4" s="216"/>
      <c r="P4" s="217"/>
    </row>
    <row r="5" spans="2:16" ht="25.2" customHeight="1" thickBot="1" x14ac:dyDescent="0.35">
      <c r="B5" s="222" t="s">
        <v>4</v>
      </c>
      <c r="C5" s="223"/>
      <c r="D5" s="223"/>
      <c r="E5" s="15">
        <v>3</v>
      </c>
      <c r="F5" s="208"/>
      <c r="G5" s="209"/>
      <c r="H5" s="209"/>
      <c r="I5" s="209"/>
      <c r="J5" s="209"/>
      <c r="K5" s="209"/>
      <c r="L5" s="209"/>
      <c r="M5" s="209"/>
      <c r="N5" s="210"/>
      <c r="O5" s="216"/>
      <c r="P5" s="217"/>
    </row>
    <row r="6" spans="2:16" ht="25.2" customHeight="1" thickBot="1" x14ac:dyDescent="0.35">
      <c r="B6" s="224" t="s">
        <v>5</v>
      </c>
      <c r="C6" s="225"/>
      <c r="D6" s="225"/>
      <c r="E6" s="17">
        <v>4</v>
      </c>
      <c r="F6" s="211"/>
      <c r="G6" s="212"/>
      <c r="H6" s="212"/>
      <c r="I6" s="212"/>
      <c r="J6" s="212"/>
      <c r="K6" s="212"/>
      <c r="L6" s="212"/>
      <c r="M6" s="212"/>
      <c r="N6" s="213"/>
      <c r="O6" s="16" t="s">
        <v>3</v>
      </c>
      <c r="P6" s="83">
        <f ca="1">NOW()</f>
        <v>45209.72487002315</v>
      </c>
    </row>
    <row r="7" spans="2:16" s="20" customFormat="1" ht="57.7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65" priority="32" stopIfTrue="1">
      <formula>$C9=4</formula>
    </cfRule>
  </conditionalFormatting>
  <conditionalFormatting sqref="C9:C26">
    <cfRule type="cellIs" dxfId="64" priority="21" operator="equal">
      <formula>3</formula>
    </cfRule>
    <cfRule type="cellIs" dxfId="63" priority="22" operator="equal">
      <formula>2</formula>
    </cfRule>
    <cfRule type="cellIs" dxfId="62" priority="23" operator="equal">
      <formula>1</formula>
    </cfRule>
  </conditionalFormatting>
  <conditionalFormatting sqref="C22">
    <cfRule type="expression" dxfId="61" priority="26" stopIfTrue="1">
      <formula>$C22=4</formula>
    </cfRule>
  </conditionalFormatting>
  <conditionalFormatting sqref="C27:C73">
    <cfRule type="cellIs" dxfId="60" priority="40" operator="equal">
      <formula>1</formula>
    </cfRule>
    <cfRule type="cellIs" dxfId="59" priority="39" operator="equal">
      <formula>2</formula>
    </cfRule>
    <cfRule type="cellIs" dxfId="58" priority="38" operator="equal">
      <formula>3</formula>
    </cfRule>
  </conditionalFormatting>
  <conditionalFormatting sqref="D9:D13 D16">
    <cfRule type="expression" dxfId="57" priority="27" stopIfTrue="1">
      <formula>$C9=4</formula>
    </cfRule>
  </conditionalFormatting>
  <conditionalFormatting sqref="D14:D15">
    <cfRule type="expression" dxfId="56" priority="13" stopIfTrue="1">
      <formula>$B14=4</formula>
    </cfRule>
  </conditionalFormatting>
  <conditionalFormatting sqref="D20">
    <cfRule type="expression" dxfId="55" priority="19" stopIfTrue="1">
      <formula>$C20=4</formula>
    </cfRule>
  </conditionalFormatting>
  <conditionalFormatting sqref="D27:D55">
    <cfRule type="expression" dxfId="54" priority="33" stopIfTrue="1">
      <formula>$C27=4</formula>
    </cfRule>
  </conditionalFormatting>
  <conditionalFormatting sqref="D22:E26">
    <cfRule type="expression" dxfId="53" priority="25" stopIfTrue="1">
      <formula>$C22=4</formula>
    </cfRule>
  </conditionalFormatting>
  <conditionalFormatting sqref="E11:E16">
    <cfRule type="expression" dxfId="52" priority="24" stopIfTrue="1">
      <formula>$C11=4</formula>
    </cfRule>
  </conditionalFormatting>
  <conditionalFormatting sqref="E20:E21">
    <cfRule type="expression" dxfId="51" priority="18" stopIfTrue="1">
      <formula>$C20=4</formula>
    </cfRule>
  </conditionalFormatting>
  <conditionalFormatting sqref="E57:F73">
    <cfRule type="expression" dxfId="50" priority="35" stopIfTrue="1">
      <formula>$C57=4</formula>
    </cfRule>
  </conditionalFormatting>
  <conditionalFormatting sqref="F20">
    <cfRule type="expression" dxfId="49" priority="20" stopIfTrue="1">
      <formula>$C20=4</formula>
    </cfRule>
  </conditionalFormatting>
  <conditionalFormatting sqref="F40">
    <cfRule type="expression" dxfId="48" priority="17" stopIfTrue="1">
      <formula>$C40=4</formula>
    </cfRule>
  </conditionalFormatting>
  <conditionalFormatting sqref="G9:K108">
    <cfRule type="expression" dxfId="47" priority="1" stopIfTrue="1">
      <formula>$C9=4</formula>
    </cfRule>
  </conditionalFormatting>
  <conditionalFormatting sqref="L9:L12">
    <cfRule type="expression" dxfId="46" priority="15" stopIfTrue="1">
      <formula>$B9=4</formula>
    </cfRule>
  </conditionalFormatting>
  <conditionalFormatting sqref="L14:L15">
    <cfRule type="expression" dxfId="45" priority="12" stopIfTrue="1">
      <formula>$B14=4</formula>
    </cfRule>
  </conditionalFormatting>
  <conditionalFormatting sqref="L22">
    <cfRule type="expression" dxfId="44" priority="10" stopIfTrue="1">
      <formula>$C22=4</formula>
    </cfRule>
  </conditionalFormatting>
  <conditionalFormatting sqref="L27:L39">
    <cfRule type="expression" dxfId="43" priority="16" stopIfTrue="1">
      <formula>$C27=4</formula>
    </cfRule>
  </conditionalFormatting>
  <conditionalFormatting sqref="L59">
    <cfRule type="expression" dxfId="42" priority="37" stopIfTrue="1">
      <formula>$C59=4</formula>
    </cfRule>
  </conditionalFormatting>
  <conditionalFormatting sqref="M14:M15">
    <cfRule type="expression" dxfId="41" priority="31" stopIfTrue="1">
      <formula>$C14=4</formula>
    </cfRule>
  </conditionalFormatting>
  <conditionalFormatting sqref="M59:M60">
    <cfRule type="expression" dxfId="40" priority="36" stopIfTrue="1">
      <formula>$C59=4</formula>
    </cfRule>
  </conditionalFormatting>
  <conditionalFormatting sqref="N12:N15">
    <cfRule type="expression" dxfId="39" priority="29" stopIfTrue="1">
      <formula>$C12=4</formula>
    </cfRule>
  </conditionalFormatting>
  <conditionalFormatting sqref="N22:P26">
    <cfRule type="expression" dxfId="38" priority="9" stopIfTrue="1">
      <formula>$C22=4</formula>
    </cfRule>
  </conditionalFormatting>
  <conditionalFormatting sqref="O15:O16">
    <cfRule type="expression" dxfId="37" priority="28" stopIfTrue="1">
      <formula>$C15=4</formula>
    </cfRule>
  </conditionalFormatting>
  <conditionalFormatting sqref="O58:O73">
    <cfRule type="expression" dxfId="36" priority="34" stopIfTrue="1">
      <formula>$C58=4</formula>
    </cfRule>
  </conditionalFormatting>
  <conditionalFormatting sqref="P9:P12">
    <cfRule type="expression" dxfId="35" priority="14" stopIfTrue="1">
      <formula>$B9=4</formula>
    </cfRule>
  </conditionalFormatting>
  <conditionalFormatting sqref="P14:P15">
    <cfRule type="expression" dxfId="34" priority="11" stopIfTrue="1">
      <formula>$B14=4</formula>
    </cfRule>
  </conditionalFormatting>
  <conditionalFormatting sqref="P16">
    <cfRule type="expression" dxfId="33" priority="30" stopIfTrue="1">
      <formula>$C16=4</formula>
    </cfRule>
  </conditionalFormatting>
  <pageMargins left="0.25" right="0.25" top="0.75" bottom="0.75" header="0.3" footer="0.3"/>
  <pageSetup paperSize="3" scale="69"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3E934-5026-4F18-B3AC-5FEC981F49F4}">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F14" sqref="F14:F15"/>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202" t="s">
        <v>0</v>
      </c>
      <c r="C2" s="203"/>
      <c r="D2" s="203"/>
      <c r="E2" s="204"/>
      <c r="F2" s="205" t="s">
        <v>25</v>
      </c>
      <c r="G2" s="206"/>
      <c r="H2" s="206"/>
      <c r="I2" s="206"/>
      <c r="J2" s="206"/>
      <c r="K2" s="206"/>
      <c r="L2" s="206"/>
      <c r="M2" s="206"/>
      <c r="N2" s="207"/>
      <c r="O2" s="214"/>
      <c r="P2" s="215"/>
    </row>
    <row r="3" spans="2:16" ht="25.2" customHeight="1" x14ac:dyDescent="0.3">
      <c r="B3" s="218" t="s">
        <v>1</v>
      </c>
      <c r="C3" s="219"/>
      <c r="D3" s="219"/>
      <c r="E3" s="13">
        <v>1</v>
      </c>
      <c r="F3" s="208"/>
      <c r="G3" s="209"/>
      <c r="H3" s="209"/>
      <c r="I3" s="209"/>
      <c r="J3" s="209"/>
      <c r="K3" s="209"/>
      <c r="L3" s="209"/>
      <c r="M3" s="209"/>
      <c r="N3" s="210"/>
      <c r="O3" s="216"/>
      <c r="P3" s="217"/>
    </row>
    <row r="4" spans="2:16" ht="25.2" customHeight="1" x14ac:dyDescent="0.3">
      <c r="B4" s="220" t="s">
        <v>2</v>
      </c>
      <c r="C4" s="221"/>
      <c r="D4" s="221"/>
      <c r="E4" s="14">
        <v>2</v>
      </c>
      <c r="F4" s="208"/>
      <c r="G4" s="209"/>
      <c r="H4" s="209"/>
      <c r="I4" s="209"/>
      <c r="J4" s="209"/>
      <c r="K4" s="209"/>
      <c r="L4" s="209"/>
      <c r="M4" s="209"/>
      <c r="N4" s="210"/>
      <c r="O4" s="216"/>
      <c r="P4" s="217"/>
    </row>
    <row r="5" spans="2:16" ht="25.2" customHeight="1" thickBot="1" x14ac:dyDescent="0.35">
      <c r="B5" s="222" t="s">
        <v>4</v>
      </c>
      <c r="C5" s="223"/>
      <c r="D5" s="223"/>
      <c r="E5" s="15">
        <v>3</v>
      </c>
      <c r="F5" s="208"/>
      <c r="G5" s="209"/>
      <c r="H5" s="209"/>
      <c r="I5" s="209"/>
      <c r="J5" s="209"/>
      <c r="K5" s="209"/>
      <c r="L5" s="209"/>
      <c r="M5" s="209"/>
      <c r="N5" s="210"/>
      <c r="O5" s="216"/>
      <c r="P5" s="217"/>
    </row>
    <row r="6" spans="2:16" ht="25.2" customHeight="1" thickBot="1" x14ac:dyDescent="0.35">
      <c r="B6" s="224" t="s">
        <v>5</v>
      </c>
      <c r="C6" s="225"/>
      <c r="D6" s="225"/>
      <c r="E6" s="17">
        <v>4</v>
      </c>
      <c r="F6" s="211"/>
      <c r="G6" s="212"/>
      <c r="H6" s="212"/>
      <c r="I6" s="212"/>
      <c r="J6" s="212"/>
      <c r="K6" s="212"/>
      <c r="L6" s="212"/>
      <c r="M6" s="212"/>
      <c r="N6" s="213"/>
      <c r="O6" s="16" t="s">
        <v>3</v>
      </c>
      <c r="P6" s="83">
        <f ca="1">NOW()</f>
        <v>45209.72487002315</v>
      </c>
    </row>
    <row r="7" spans="2:16" s="20" customFormat="1" ht="55.5" customHeight="1" thickBot="1" x14ac:dyDescent="0.35">
      <c r="B7" s="18" t="s">
        <v>6</v>
      </c>
      <c r="C7" s="19" t="s">
        <v>0</v>
      </c>
      <c r="D7" s="19" t="s">
        <v>7</v>
      </c>
      <c r="E7" s="19" t="s">
        <v>8</v>
      </c>
      <c r="F7" s="19" t="s">
        <v>9</v>
      </c>
      <c r="G7" s="19" t="s">
        <v>19</v>
      </c>
      <c r="H7" s="19" t="s">
        <v>20</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32" priority="32" stopIfTrue="1">
      <formula>$C9=4</formula>
    </cfRule>
  </conditionalFormatting>
  <conditionalFormatting sqref="C9:C26">
    <cfRule type="cellIs" dxfId="31" priority="21" operator="equal">
      <formula>3</formula>
    </cfRule>
    <cfRule type="cellIs" dxfId="30" priority="22" operator="equal">
      <formula>2</formula>
    </cfRule>
    <cfRule type="cellIs" dxfId="29" priority="23" operator="equal">
      <formula>1</formula>
    </cfRule>
  </conditionalFormatting>
  <conditionalFormatting sqref="C22">
    <cfRule type="expression" dxfId="28" priority="26" stopIfTrue="1">
      <formula>$C22=4</formula>
    </cfRule>
  </conditionalFormatting>
  <conditionalFormatting sqref="C27:C73">
    <cfRule type="cellIs" dxfId="27" priority="40" operator="equal">
      <formula>1</formula>
    </cfRule>
    <cfRule type="cellIs" dxfId="26" priority="39" operator="equal">
      <formula>2</formula>
    </cfRule>
    <cfRule type="cellIs" dxfId="25" priority="38" operator="equal">
      <formula>3</formula>
    </cfRule>
  </conditionalFormatting>
  <conditionalFormatting sqref="D9:D13 D16">
    <cfRule type="expression" dxfId="24" priority="27" stopIfTrue="1">
      <formula>$C9=4</formula>
    </cfRule>
  </conditionalFormatting>
  <conditionalFormatting sqref="D14:D15">
    <cfRule type="expression" dxfId="23" priority="13" stopIfTrue="1">
      <formula>$B14=4</formula>
    </cfRule>
  </conditionalFormatting>
  <conditionalFormatting sqref="D20">
    <cfRule type="expression" dxfId="22" priority="19" stopIfTrue="1">
      <formula>$C20=4</formula>
    </cfRule>
  </conditionalFormatting>
  <conditionalFormatting sqref="D27:D55">
    <cfRule type="expression" dxfId="21" priority="33" stopIfTrue="1">
      <formula>$C27=4</formula>
    </cfRule>
  </conditionalFormatting>
  <conditionalFormatting sqref="D22:E26">
    <cfRule type="expression" dxfId="20" priority="25" stopIfTrue="1">
      <formula>$C22=4</formula>
    </cfRule>
  </conditionalFormatting>
  <conditionalFormatting sqref="E11:E16">
    <cfRule type="expression" dxfId="19" priority="24" stopIfTrue="1">
      <formula>$C11=4</formula>
    </cfRule>
  </conditionalFormatting>
  <conditionalFormatting sqref="E20:E21">
    <cfRule type="expression" dxfId="18" priority="18" stopIfTrue="1">
      <formula>$C20=4</formula>
    </cfRule>
  </conditionalFormatting>
  <conditionalFormatting sqref="E57:F73">
    <cfRule type="expression" dxfId="17" priority="35" stopIfTrue="1">
      <formula>$C57=4</formula>
    </cfRule>
  </conditionalFormatting>
  <conditionalFormatting sqref="F20">
    <cfRule type="expression" dxfId="16" priority="20" stopIfTrue="1">
      <formula>$C20=4</formula>
    </cfRule>
  </conditionalFormatting>
  <conditionalFormatting sqref="F40">
    <cfRule type="expression" dxfId="15" priority="17" stopIfTrue="1">
      <formula>$C40=4</formula>
    </cfRule>
  </conditionalFormatting>
  <conditionalFormatting sqref="G9:K108">
    <cfRule type="expression" dxfId="14" priority="1" stopIfTrue="1">
      <formula>$C9=4</formula>
    </cfRule>
  </conditionalFormatting>
  <conditionalFormatting sqref="L9:L12">
    <cfRule type="expression" dxfId="13" priority="15" stopIfTrue="1">
      <formula>$B9=4</formula>
    </cfRule>
  </conditionalFormatting>
  <conditionalFormatting sqref="L14:L15">
    <cfRule type="expression" dxfId="12" priority="12" stopIfTrue="1">
      <formula>$B14=4</formula>
    </cfRule>
  </conditionalFormatting>
  <conditionalFormatting sqref="L22">
    <cfRule type="expression" dxfId="11" priority="10" stopIfTrue="1">
      <formula>$C22=4</formula>
    </cfRule>
  </conditionalFormatting>
  <conditionalFormatting sqref="L27:L39">
    <cfRule type="expression" dxfId="10" priority="16" stopIfTrue="1">
      <formula>$C27=4</formula>
    </cfRule>
  </conditionalFormatting>
  <conditionalFormatting sqref="L59">
    <cfRule type="expression" dxfId="9" priority="37" stopIfTrue="1">
      <formula>$C59=4</formula>
    </cfRule>
  </conditionalFormatting>
  <conditionalFormatting sqref="M14:M15">
    <cfRule type="expression" dxfId="8" priority="31" stopIfTrue="1">
      <formula>$C14=4</formula>
    </cfRule>
  </conditionalFormatting>
  <conditionalFormatting sqref="M59:M60">
    <cfRule type="expression" dxfId="7" priority="36" stopIfTrue="1">
      <formula>$C59=4</formula>
    </cfRule>
  </conditionalFormatting>
  <conditionalFormatting sqref="N12:N15">
    <cfRule type="expression" dxfId="6" priority="29" stopIfTrue="1">
      <formula>$C12=4</formula>
    </cfRule>
  </conditionalFormatting>
  <conditionalFormatting sqref="N22:P26">
    <cfRule type="expression" dxfId="5" priority="9" stopIfTrue="1">
      <formula>$C22=4</formula>
    </cfRule>
  </conditionalFormatting>
  <conditionalFormatting sqref="O15:O16">
    <cfRule type="expression" dxfId="4" priority="28" stopIfTrue="1">
      <formula>$C15=4</formula>
    </cfRule>
  </conditionalFormatting>
  <conditionalFormatting sqref="O58:O73">
    <cfRule type="expression" dxfId="3" priority="34" stopIfTrue="1">
      <formula>$C58=4</formula>
    </cfRule>
  </conditionalFormatting>
  <conditionalFormatting sqref="P9:P12">
    <cfRule type="expression" dxfId="2" priority="14" stopIfTrue="1">
      <formula>$B9=4</formula>
    </cfRule>
  </conditionalFormatting>
  <conditionalFormatting sqref="P14:P15">
    <cfRule type="expression" dxfId="1" priority="11" stopIfTrue="1">
      <formula>$B14=4</formula>
    </cfRule>
  </conditionalFormatting>
  <conditionalFormatting sqref="P16">
    <cfRule type="expression" dxfId="0" priority="30" stopIfTrue="1">
      <formula>$C16=4</formula>
    </cfRule>
  </conditionalFormatting>
  <pageMargins left="0.25" right="0.25" top="0.75" bottom="0.75" header="0.3" footer="0.3"/>
  <pageSetup paperSize="3"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Area 100</vt:lpstr>
      <vt:lpstr>Area 200</vt:lpstr>
      <vt:lpstr>SRP</vt:lpstr>
      <vt:lpstr>Area 300</vt:lpstr>
      <vt:lpstr>Area 400</vt:lpstr>
      <vt:lpstr>Area 500</vt:lpstr>
      <vt:lpstr>Miscellaneous</vt:lpstr>
      <vt:lpstr>'Area 100'!Print_Area</vt:lpstr>
      <vt:lpstr>'Area 200'!Print_Area</vt:lpstr>
      <vt:lpstr>'Area 300'!Print_Area</vt:lpstr>
      <vt:lpstr>'Area 400'!Print_Area</vt:lpstr>
      <vt:lpstr>'Area 500'!Print_Area</vt:lpstr>
      <vt:lpstr>Miscellaneous!Print_Area</vt:lpstr>
      <vt:lpstr>SRP!Print_Area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Fackler</dc:creator>
  <cp:lastModifiedBy>Brian Klapp</cp:lastModifiedBy>
  <cp:lastPrinted>2023-05-04T15:12:24Z</cp:lastPrinted>
  <dcterms:created xsi:type="dcterms:W3CDTF">2017-12-20T19:18:07Z</dcterms:created>
  <dcterms:modified xsi:type="dcterms:W3CDTF">2023-10-10T21:24:33Z</dcterms:modified>
</cp:coreProperties>
</file>