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66925"/>
  <mc:AlternateContent xmlns:mc="http://schemas.openxmlformats.org/markup-compatibility/2006">
    <mc:Choice Requires="x15">
      <x15ac:absPath xmlns:x15ac="http://schemas.microsoft.com/office/spreadsheetml/2010/11/ac" url="https://iiccsp-my.sharepoint.com/personal/bklapp_iiccusa_com/Documents/U3/OIL/"/>
    </mc:Choice>
  </mc:AlternateContent>
  <xr:revisionPtr revIDLastSave="6" documentId="13_ncr:1_{46E123DD-B5AA-4C59-BBA6-5C8D61014532}" xr6:coauthVersionLast="47" xr6:coauthVersionMax="47" xr10:uidLastSave="{1428A52F-BD13-4E27-B8FB-1BDDB6F9DF6B}"/>
  <bookViews>
    <workbookView xWindow="-108" yWindow="-108" windowWidth="23256" windowHeight="14016" xr2:uid="{00000000-000D-0000-FFFF-FFFF00000000}"/>
  </bookViews>
  <sheets>
    <sheet name="Area 100" sheetId="11" r:id="rId1"/>
    <sheet name="Area 200" sheetId="16" r:id="rId2"/>
    <sheet name="SRP" sheetId="20" r:id="rId3"/>
    <sheet name="Area 300" sheetId="15" r:id="rId4"/>
    <sheet name="Area 400" sheetId="17" r:id="rId5"/>
    <sheet name="Area 500" sheetId="18" r:id="rId6"/>
    <sheet name="Miscellaneous" sheetId="19" r:id="rId7"/>
  </sheets>
  <definedNames>
    <definedName name="_xlnm._FilterDatabase" localSheetId="0" hidden="1">'Area 100'!$B$8:$P$108</definedName>
    <definedName name="_xlnm._FilterDatabase" localSheetId="1" hidden="1">'Area 200'!$B$8:$P$110</definedName>
    <definedName name="_xlnm._FilterDatabase" localSheetId="3" hidden="1">'Area 300'!$B$8:$P$111</definedName>
    <definedName name="_xlnm._FilterDatabase" localSheetId="4" hidden="1">'Area 400'!$B$8:$P$111</definedName>
    <definedName name="_xlnm._FilterDatabase" localSheetId="5" hidden="1">'Area 500'!$B$8:$P$111</definedName>
    <definedName name="_xlnm._FilterDatabase" localSheetId="6" hidden="1">Miscellaneous!$B$8:$P$111</definedName>
    <definedName name="_xlnm._FilterDatabase" localSheetId="2" hidden="1">SRP!$B$8:$P$110</definedName>
    <definedName name="_xlnm.Print_Area" localSheetId="0">'Area 100'!$A$1:$Q$57</definedName>
    <definedName name="_xlnm.Print_Area" localSheetId="1">'Area 200'!$A$1:$Q$59</definedName>
    <definedName name="_xlnm.Print_Area" localSheetId="3">'Area 300'!$A$1:$Q$60</definedName>
    <definedName name="_xlnm.Print_Area" localSheetId="4">'Area 400'!$A$1:$Q$60</definedName>
    <definedName name="_xlnm.Print_Area" localSheetId="5">'Area 500'!$A$1:$Q$60</definedName>
    <definedName name="_xlnm.Print_Area" localSheetId="6">Miscellaneous!$A$1:$Q$60</definedName>
    <definedName name="_xlnm.Print_Area" localSheetId="2">SRP!$A$1:$Q$59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3" i="20" l="1"/>
  <c r="B64" i="20" s="1"/>
  <c r="B65" i="20" s="1"/>
  <c r="B66" i="20" s="1"/>
  <c r="B67" i="20" s="1"/>
  <c r="B68" i="20" s="1"/>
  <c r="B69" i="20" s="1"/>
  <c r="B70" i="20" s="1"/>
  <c r="B71" i="20" s="1"/>
  <c r="B72" i="20" s="1"/>
  <c r="B73" i="20" s="1"/>
  <c r="B74" i="20" s="1"/>
  <c r="B75" i="20" s="1"/>
  <c r="B76" i="20" s="1"/>
  <c r="B77" i="20" s="1"/>
  <c r="B78" i="20" s="1"/>
  <c r="B79" i="20" s="1"/>
  <c r="B80" i="20" s="1"/>
  <c r="B81" i="20" s="1"/>
  <c r="B82" i="20" s="1"/>
  <c r="B83" i="20" s="1"/>
  <c r="B84" i="20" s="1"/>
  <c r="B85" i="20" s="1"/>
  <c r="B86" i="20" s="1"/>
  <c r="B87" i="20" s="1"/>
  <c r="B88" i="20" s="1"/>
  <c r="B89" i="20" s="1"/>
  <c r="B90" i="20" s="1"/>
  <c r="B91" i="20" s="1"/>
  <c r="B92" i="20" s="1"/>
  <c r="B93" i="20" s="1"/>
  <c r="B94" i="20" s="1"/>
  <c r="B95" i="20" s="1"/>
  <c r="B96" i="20" s="1"/>
  <c r="B97" i="20" s="1"/>
  <c r="B98" i="20" s="1"/>
  <c r="B99" i="20" s="1"/>
  <c r="B100" i="20" s="1"/>
  <c r="B101" i="20" s="1"/>
  <c r="B102" i="20" s="1"/>
  <c r="B103" i="20" s="1"/>
  <c r="B104" i="20" s="1"/>
  <c r="B105" i="20" s="1"/>
  <c r="B106" i="20" s="1"/>
  <c r="B107" i="20" s="1"/>
  <c r="P6" i="20"/>
  <c r="B64" i="19"/>
  <c r="B65" i="19" s="1"/>
  <c r="B66" i="19" s="1"/>
  <c r="B67" i="19" s="1"/>
  <c r="B68" i="19" s="1"/>
  <c r="B69" i="19" s="1"/>
  <c r="B70" i="19" s="1"/>
  <c r="B71" i="19" s="1"/>
  <c r="B72" i="19" s="1"/>
  <c r="B73" i="19" s="1"/>
  <c r="B74" i="19" s="1"/>
  <c r="B75" i="19" s="1"/>
  <c r="B76" i="19" s="1"/>
  <c r="B77" i="19" s="1"/>
  <c r="B78" i="19" s="1"/>
  <c r="B79" i="19" s="1"/>
  <c r="B80" i="19" s="1"/>
  <c r="B81" i="19" s="1"/>
  <c r="B82" i="19" s="1"/>
  <c r="B83" i="19" s="1"/>
  <c r="B84" i="19" s="1"/>
  <c r="B85" i="19" s="1"/>
  <c r="B86" i="19" s="1"/>
  <c r="B87" i="19" s="1"/>
  <c r="B88" i="19" s="1"/>
  <c r="B89" i="19" s="1"/>
  <c r="B90" i="19" s="1"/>
  <c r="B91" i="19" s="1"/>
  <c r="B92" i="19" s="1"/>
  <c r="B93" i="19" s="1"/>
  <c r="B94" i="19" s="1"/>
  <c r="B95" i="19" s="1"/>
  <c r="B96" i="19" s="1"/>
  <c r="B97" i="19" s="1"/>
  <c r="B98" i="19" s="1"/>
  <c r="B99" i="19" s="1"/>
  <c r="B100" i="19" s="1"/>
  <c r="B101" i="19" s="1"/>
  <c r="B102" i="19" s="1"/>
  <c r="B103" i="19" s="1"/>
  <c r="B104" i="19" s="1"/>
  <c r="B105" i="19" s="1"/>
  <c r="B106" i="19" s="1"/>
  <c r="B107" i="19" s="1"/>
  <c r="B108" i="19" s="1"/>
  <c r="P6" i="19"/>
  <c r="B64" i="18"/>
  <c r="B65" i="18" s="1"/>
  <c r="B66" i="18" s="1"/>
  <c r="B67" i="18" s="1"/>
  <c r="B68" i="18" s="1"/>
  <c r="B69" i="18" s="1"/>
  <c r="B70" i="18" s="1"/>
  <c r="B71" i="18" s="1"/>
  <c r="B72" i="18" s="1"/>
  <c r="B73" i="18" s="1"/>
  <c r="B74" i="18" s="1"/>
  <c r="B75" i="18" s="1"/>
  <c r="B76" i="18" s="1"/>
  <c r="B77" i="18" s="1"/>
  <c r="B78" i="18" s="1"/>
  <c r="B79" i="18" s="1"/>
  <c r="B80" i="18" s="1"/>
  <c r="B81" i="18" s="1"/>
  <c r="B82" i="18" s="1"/>
  <c r="B83" i="18" s="1"/>
  <c r="B84" i="18" s="1"/>
  <c r="B85" i="18" s="1"/>
  <c r="B86" i="18" s="1"/>
  <c r="B87" i="18" s="1"/>
  <c r="B88" i="18" s="1"/>
  <c r="B89" i="18" s="1"/>
  <c r="B90" i="18" s="1"/>
  <c r="B91" i="18" s="1"/>
  <c r="B92" i="18" s="1"/>
  <c r="B93" i="18" s="1"/>
  <c r="B94" i="18" s="1"/>
  <c r="B95" i="18" s="1"/>
  <c r="B96" i="18" s="1"/>
  <c r="B97" i="18" s="1"/>
  <c r="B98" i="18" s="1"/>
  <c r="B99" i="18" s="1"/>
  <c r="B100" i="18" s="1"/>
  <c r="B101" i="18" s="1"/>
  <c r="B102" i="18" s="1"/>
  <c r="B103" i="18" s="1"/>
  <c r="B104" i="18" s="1"/>
  <c r="B105" i="18" s="1"/>
  <c r="B106" i="18" s="1"/>
  <c r="B107" i="18" s="1"/>
  <c r="B108" i="18" s="1"/>
  <c r="P6" i="18"/>
  <c r="B64" i="17"/>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B98" i="17" s="1"/>
  <c r="B99" i="17" s="1"/>
  <c r="B100" i="17" s="1"/>
  <c r="B101" i="17" s="1"/>
  <c r="B102" i="17" s="1"/>
  <c r="B103" i="17" s="1"/>
  <c r="B104" i="17" s="1"/>
  <c r="B105" i="17" s="1"/>
  <c r="B106" i="17" s="1"/>
  <c r="B107" i="17" s="1"/>
  <c r="B108" i="17" s="1"/>
  <c r="P6" i="17"/>
  <c r="B63" i="16"/>
  <c r="B64" i="16" s="1"/>
  <c r="B65" i="16" s="1"/>
  <c r="B66" i="16" s="1"/>
  <c r="B67" i="16" s="1"/>
  <c r="B68" i="16" s="1"/>
  <c r="B69" i="16" s="1"/>
  <c r="B70" i="16" s="1"/>
  <c r="B71" i="16" s="1"/>
  <c r="B72" i="16" s="1"/>
  <c r="B73" i="16" s="1"/>
  <c r="B74" i="16" s="1"/>
  <c r="B75" i="16" s="1"/>
  <c r="B76" i="16" s="1"/>
  <c r="B77" i="16" s="1"/>
  <c r="B78" i="16" s="1"/>
  <c r="B79" i="16" s="1"/>
  <c r="B80" i="16" s="1"/>
  <c r="B81" i="16" s="1"/>
  <c r="B82" i="16" s="1"/>
  <c r="B83" i="16" s="1"/>
  <c r="B84" i="16" s="1"/>
  <c r="B85" i="16" s="1"/>
  <c r="B86" i="16" s="1"/>
  <c r="B87" i="16" s="1"/>
  <c r="B88" i="16" s="1"/>
  <c r="B89" i="16" s="1"/>
  <c r="B90" i="16" s="1"/>
  <c r="B91" i="16" s="1"/>
  <c r="B92" i="16" s="1"/>
  <c r="B93" i="16" s="1"/>
  <c r="B94" i="16" s="1"/>
  <c r="B95" i="16" s="1"/>
  <c r="B96" i="16" s="1"/>
  <c r="B97" i="16" s="1"/>
  <c r="B98" i="16" s="1"/>
  <c r="B99" i="16" s="1"/>
  <c r="B100" i="16" s="1"/>
  <c r="B101" i="16" s="1"/>
  <c r="B102" i="16" s="1"/>
  <c r="B103" i="16" s="1"/>
  <c r="B104" i="16" s="1"/>
  <c r="B105" i="16" s="1"/>
  <c r="B106" i="16" s="1"/>
  <c r="B107" i="16" s="1"/>
  <c r="P6" i="16"/>
  <c r="B64" i="15"/>
  <c r="B65" i="15" s="1"/>
  <c r="B66" i="15" s="1"/>
  <c r="B67" i="15" s="1"/>
  <c r="B68" i="15" s="1"/>
  <c r="B69" i="15" s="1"/>
  <c r="B70" i="15" s="1"/>
  <c r="B71" i="15" s="1"/>
  <c r="B72" i="15" s="1"/>
  <c r="B73" i="15" s="1"/>
  <c r="B74" i="15" s="1"/>
  <c r="B75" i="15" s="1"/>
  <c r="B76" i="15" s="1"/>
  <c r="B77" i="15" s="1"/>
  <c r="B78" i="15" s="1"/>
  <c r="B79" i="15" s="1"/>
  <c r="B80" i="15" s="1"/>
  <c r="B81" i="15" s="1"/>
  <c r="B82" i="15" s="1"/>
  <c r="B83" i="15" s="1"/>
  <c r="B84" i="15" s="1"/>
  <c r="B85" i="15" s="1"/>
  <c r="B86" i="15" s="1"/>
  <c r="B87" i="15" s="1"/>
  <c r="B88" i="15" s="1"/>
  <c r="B89" i="15" s="1"/>
  <c r="B90" i="15" s="1"/>
  <c r="B91" i="15" s="1"/>
  <c r="B92" i="15" s="1"/>
  <c r="B93" i="15" s="1"/>
  <c r="B94" i="15" s="1"/>
  <c r="B95" i="15" s="1"/>
  <c r="B96" i="15" s="1"/>
  <c r="B97" i="15" s="1"/>
  <c r="B98" i="15" s="1"/>
  <c r="B99" i="15" s="1"/>
  <c r="B100" i="15" s="1"/>
  <c r="B101" i="15" s="1"/>
  <c r="B102" i="15" s="1"/>
  <c r="B103" i="15" s="1"/>
  <c r="B104" i="15" s="1"/>
  <c r="B105" i="15" s="1"/>
  <c r="B106" i="15" s="1"/>
  <c r="B107" i="15" s="1"/>
  <c r="B108" i="15" s="1"/>
  <c r="P6" i="15"/>
  <c r="B61" i="11"/>
  <c r="B62" i="11" s="1"/>
  <c r="B63" i="11" s="1"/>
  <c r="B64" i="11" s="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P6" i="11"/>
</calcChain>
</file>

<file path=xl/sharedStrings.xml><?xml version="1.0" encoding="utf-8"?>
<sst xmlns="http://schemas.openxmlformats.org/spreadsheetml/2006/main" count="586" uniqueCount="208">
  <si>
    <t>PRIORITY</t>
  </si>
  <si>
    <t>HIGH</t>
  </si>
  <si>
    <t>MED</t>
  </si>
  <si>
    <t>AS OF DATE:</t>
  </si>
  <si>
    <t>LOW</t>
  </si>
  <si>
    <t>CLOSED</t>
  </si>
  <si>
    <t>NO.</t>
  </si>
  <si>
    <t>DATE ADDED</t>
  </si>
  <si>
    <t>DATE CLOSED</t>
  </si>
  <si>
    <t>ADDED BY</t>
  </si>
  <si>
    <t>OPEN ISSUE</t>
  </si>
  <si>
    <t>RESOLUTION</t>
  </si>
  <si>
    <t>DUE DATE</t>
  </si>
  <si>
    <t>RESPONSIBILITY</t>
  </si>
  <si>
    <t>COMMENTS</t>
  </si>
  <si>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300 </t>
    </r>
    <r>
      <rPr>
        <b/>
        <sz val="18"/>
        <rFont val="Arial"/>
        <family val="2"/>
      </rPr>
      <t xml:space="preserve">                                                                                                                                                                                                                                                                                      </t>
    </r>
  </si>
  <si>
    <t xml:space="preserve">Process Equipment </t>
  </si>
  <si>
    <t>Process Equipment #</t>
  </si>
  <si>
    <t>Process Equipment Location</t>
  </si>
  <si>
    <t xml:space="preserve">OEM </t>
  </si>
  <si>
    <t>Contractor</t>
  </si>
  <si>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100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</si>
  <si>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200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</si>
  <si>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400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</si>
  <si>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500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</si>
  <si>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OPEN ISSUE TRACKING MATRIX - Miscellaneous</t>
    </r>
    <r>
      <rPr>
        <b/>
        <sz val="18"/>
        <rFont val="Arial"/>
        <family val="2"/>
      </rPr>
      <t xml:space="preserve">                                                                                                                                                                                                                                                                                      </t>
    </r>
  </si>
  <si>
    <t>PCE</t>
  </si>
  <si>
    <t>TSI</t>
  </si>
  <si>
    <t>Anode &amp; Cathode</t>
  </si>
  <si>
    <t xml:space="preserve">Need cable schematics and cable schedules for EMF
</t>
  </si>
  <si>
    <t xml:space="preserve">Need cable schematics and cable schedules for Netzsch Mills
</t>
  </si>
  <si>
    <t>RM</t>
  </si>
  <si>
    <t>JA</t>
  </si>
  <si>
    <t>Company</t>
  </si>
  <si>
    <t xml:space="preserve">Company </t>
  </si>
  <si>
    <t>OEM</t>
  </si>
  <si>
    <t>IICC</t>
  </si>
  <si>
    <t xml:space="preserve">TSI </t>
  </si>
  <si>
    <t>Superior</t>
  </si>
  <si>
    <t>PCE/TSI</t>
  </si>
  <si>
    <t xml:space="preserve">Ghafari </t>
  </si>
  <si>
    <t>TSI/IICC</t>
  </si>
  <si>
    <t>Mixing</t>
  </si>
  <si>
    <t>Need cable tray layouts &amp; support details for Mixer MCC Rooms and Mixer Rooms</t>
  </si>
  <si>
    <t>Need BOM of ALL cable tray, strut, rod, etc ordered and timing of when balance of material will arrive onsite</t>
  </si>
  <si>
    <t>Need updated panel/bus schedules for MOD 1-4</t>
  </si>
  <si>
    <t>Need Main Mixer Disconnect Switches &amp; Strut Rack</t>
  </si>
  <si>
    <t xml:space="preserve">Need equipment drawings + remote IO panel locations from TSI </t>
  </si>
  <si>
    <t>Need wire label printer from TSI</t>
  </si>
  <si>
    <t>Need all Bus plugs for Mixer Equipment</t>
  </si>
  <si>
    <t>Verify Main Mixer Disconnect &amp; Core Drill Locations (we have a recommendation from U2)</t>
  </si>
  <si>
    <t>Need all vibration sensors, RPM sensors, temperature sensors going in Main Mixer Motor Enclosure</t>
  </si>
  <si>
    <t>Need all VC type disconnect switches for all motors not shipped on skids i.e. Ring Blower Motors, Hydraulic Pump motors, Mazzella Rail etc.</t>
  </si>
  <si>
    <t>Need delivery date for Line 1 MCC Panels</t>
  </si>
  <si>
    <t>Need cable schedule of pre-run main mixer cables</t>
  </si>
  <si>
    <t>Need Limit switches and dustbin high level switches for DC Towers</t>
  </si>
  <si>
    <t>Need circuit requirements / equipment layout for IQC Room</t>
  </si>
  <si>
    <t xml:space="preserve">Brass Monument Layout for Mixing </t>
  </si>
  <si>
    <t xml:space="preserve">Penetrations in Mixing. Need to review and provide drawings. </t>
  </si>
  <si>
    <t xml:space="preserve">Need approval on Mixing Jig </t>
  </si>
  <si>
    <t>Netzch Mills</t>
  </si>
  <si>
    <t>09/19/23 - TSI to upload to Copper Range by end of the week.
Closed 9/26</t>
  </si>
  <si>
    <t>09/19/23 - TSI to review internally to verify all items are coming to site. If not, then these items would potentially need to be purchased local to the site.  
9/26:  Missing VC type disconnect switches to arrive mid December.</t>
  </si>
  <si>
    <t>09/19/23 - Need panel drawings labled completely from TSI. TSI to review their team members internally and report back to the team. 
9/26/23 - Continue to monitor to avoid in future.</t>
  </si>
  <si>
    <t>09/19/23 - IICC to confirm drawings posted to Copper Range are IFC drawings from TSI prior to fabrication.
9/26/23:  Complete &amp; Released from TSI</t>
  </si>
  <si>
    <t>Hanger layout Drawings for Cathode and Anode Coater Corridors requested.</t>
  </si>
  <si>
    <t>Paul Kurtzhals</t>
  </si>
  <si>
    <t>Conti</t>
  </si>
  <si>
    <t>Please provide other means to Access Model. We cannot extract from Copper Range. At U2, TSI created a Google Drive Account and Supplied Username and Password in order to retrieve Model.</t>
  </si>
  <si>
    <t>BMC</t>
  </si>
  <si>
    <t>Sus Plate</t>
  </si>
  <si>
    <t>Kevin Bartos</t>
  </si>
  <si>
    <t xml:space="preserve">BMC requesting to adapt the Sus Plate layout to reduce the installation complexity.  
TSI reporting Line 1 can't be changed, Line 2, 3, 4 can be reviewed accordingly.  </t>
  </si>
  <si>
    <t>09/19/23 - TSI to review internally to verify with their team and report back to the team. 
9/26:  Closed, TSI reporitng no cable to be run.</t>
  </si>
  <si>
    <t>PCE needs terminals labeled in the touch panels &amp; all RIO panels to be installed on the 2nd floor on Anode &amp; Cathode (this came up at U2 and just trying to get ahead of it if it becomes and issue on U3)</t>
  </si>
  <si>
    <t>Need Field cable schematics and Field cable schedules for ALL Mixers 
(Anode &amp; Cathode 1-4)</t>
  </si>
  <si>
    <t>Schedule for Drawing Releases?</t>
  </si>
  <si>
    <t xml:space="preserve">Schedule for Mixing Equipment arrival? </t>
  </si>
  <si>
    <t xml:space="preserve">TSI Drawing index: Is one available? </t>
  </si>
  <si>
    <t xml:space="preserve">Conti requesting to Bring in 6 Pack Welding Machines into each Mixing room and on each Floor. 
Need 460v/100 Amp for Each. 4 total to Start. 
Is this power available in Building? </t>
  </si>
  <si>
    <t>TBD</t>
  </si>
  <si>
    <t xml:space="preserve">What would help is to have panel boards strung from main power packs to the contractors laydown and lift charging areas . </t>
  </si>
  <si>
    <t xml:space="preserve">100-amp power back on each floor , located in the middle placed near or on line 3 out of the way of line 1 and 2 for production . </t>
  </si>
  <si>
    <t>Jason Einsporn</t>
  </si>
  <si>
    <t xml:space="preserve">BMC:  Need one week to resolve.  </t>
  </si>
  <si>
    <t>Rob Mard</t>
  </si>
  <si>
    <t>09/19/23 - R&amp;E will be onsite tomorrow to review layout process. Further review into next week on layout plans. 
9/26/23:  R&amp;E engaged, brass monuments via R&amp;E planned for next week.  Mounting to be discussed with UC2 / BMC 9/27.
10/3:  R&amp;E visit complete.  Updated drawing.  TSI to dimension and approve by 10/4 close of business.  
TSI to provide back to Korea for approval, latest Friday morning so IICC can re-engage R&amp;I.</t>
  </si>
  <si>
    <t xml:space="preserve">Interference air duct going through cable tray location call out </t>
  </si>
  <si>
    <t>Anode MCC Roof Fire Sprinkler Schedule - Sprinklers incomplete prior to PCE Start</t>
  </si>
  <si>
    <t xml:space="preserve">10/9 Status: Juno to create a new Google account for UC3.  </t>
  </si>
  <si>
    <t>TSI / Ultium</t>
  </si>
  <si>
    <t>Please provide means to request openings and their location approval in Pre-Cast Wall Separating Mixing and Coater Room for Both Cathode and Anode: Need to run Piping Through This wall From Mixing to Coaters.
Information Requested:
1) Point of Contact (Who Approves the Layout)
2) Pre-cast Layout and individual Slab Drawings
3) Areas in Slabs that are off Limits.
4) Who Cuts the Openings?</t>
  </si>
  <si>
    <t>Shared 10/5, Conti has provided prioritization.</t>
  </si>
  <si>
    <t>Need schematics for AC / DC towers</t>
  </si>
  <si>
    <r>
      <rPr>
        <strike/>
        <sz val="12"/>
        <rFont val="Calibri"/>
        <family val="2"/>
        <scheme val="minor"/>
      </rPr>
      <t xml:space="preserve">PID Drawings and </t>
    </r>
    <r>
      <rPr>
        <sz val="12"/>
        <rFont val="Calibri"/>
        <family val="2"/>
        <scheme val="minor"/>
      </rPr>
      <t xml:space="preserve">List of Field Devices identifying which panels they connect to.  </t>
    </r>
  </si>
  <si>
    <r>
      <t xml:space="preserve">9/19/2023 - TSI to provide drawings by 09/27/23. Posted to Copper Range for record. Need to provide the IO panel naming on the drawings. 
9/26:  Line 1 drawings to be uploaded 9/27.  
</t>
    </r>
    <r>
      <rPr>
        <b/>
        <sz val="12"/>
        <rFont val="Arial"/>
        <family val="2"/>
      </rPr>
      <t xml:space="preserve">10/3/23:  Layout received.  PCE to review and comment.  </t>
    </r>
    <r>
      <rPr>
        <sz val="12"/>
        <rFont val="Arial"/>
        <family val="2"/>
      </rPr>
      <t xml:space="preserve">
10/10 - Close</t>
    </r>
  </si>
  <si>
    <t xml:space="preserve">TSI Mixers - Need Material BOM for crates from Korea  - Need detail of what is in the crates, TSI to re-send / clarify location.  </t>
  </si>
  <si>
    <t>OHT Hoist (2nd floor) Layout needs to be provided</t>
  </si>
  <si>
    <r>
      <t xml:space="preserve">09/19/23 - Need to review with LG/Ultium. Need to inquire about team members from Netzsch Mills. For construction cable schematics/schedules need to be loaded accordingly.
9/26:  Need Netzch contact.  IICC to investigate via UC1
10/3:  FOB requested, expected by Friday.
</t>
    </r>
    <r>
      <rPr>
        <b/>
        <sz val="12"/>
        <rFont val="Arial"/>
        <family val="2"/>
      </rPr>
      <t>10/10: Can be closed, verified per email with Hyungmook Jung that documents on Copper Range are IFC</t>
    </r>
  </si>
  <si>
    <t>09/19/23 - Pull latest utility matrix with Don Jana and Superior Electric. IICC/PCE to follow-up with team members. 
9/26/23:  Need contact from LG to release…?
10/3:  Utility Matrix Available 2.2 or 3.0.  IPD support needed, request sent to Jangpill Oh.  Follow up, nothing received.  
10/10 - GM following up, moving file to Copper Range.  Need by 10/16, PCE to match schedules to utility matrix.</t>
  </si>
  <si>
    <r>
      <t xml:space="preserve">09/19/23 - TSI team members to inquire about the label printer and labels with TSI team at UC2 and will follow up next week.
9/26/23:  U2 - TSI proivded printer and labels.  TSI to provide further feedback next week.
PCE to submit DCR for label approval.  
TSI to purchase (label machine + lables) and lend it to project team.  
</t>
    </r>
    <r>
      <rPr>
        <b/>
        <sz val="12"/>
        <rFont val="Arial"/>
        <family val="2"/>
      </rPr>
      <t>Need date: mid November - order ASAP, continue to track</t>
    </r>
  </si>
  <si>
    <t>Ongoing</t>
  </si>
  <si>
    <t>UC</t>
  </si>
  <si>
    <t>10/10 - Feedback - no sprinklers planned.
Ultium Jang Lee to follow up on next steps.</t>
  </si>
  <si>
    <t>VEC</t>
  </si>
  <si>
    <t>MEC</t>
  </si>
  <si>
    <t>Concrete foundations shown on the MEC model that need to be added to the pad for the cooling towers</t>
  </si>
  <si>
    <t>Documentation requirements, reporting, QC (redlines, leak testing, continuity, etc)</t>
  </si>
  <si>
    <t>Steel Abatement - Anode/Cathode 1F target to complete soon.</t>
  </si>
  <si>
    <t>Core Holes - As built core holes have been sent to TSI for approval</t>
  </si>
  <si>
    <t xml:space="preserve">Centerlines for Cathode Line 1 needed, confirm alignment and or additional measures to be taken.  </t>
  </si>
  <si>
    <t>Daejin</t>
  </si>
  <si>
    <t>Cooler Equipment Drawings/Foundation Design, need a structural steel support structure fabricated to set the cooler on</t>
  </si>
  <si>
    <t xml:space="preserve">Define trucking vendors for SRP equipment delivery.  </t>
  </si>
  <si>
    <t>GM - Mathias</t>
  </si>
  <si>
    <t>Parts list for "Made in the USA" parts requested from LG</t>
  </si>
  <si>
    <t>LG Minkoo</t>
  </si>
  <si>
    <t xml:space="preserve">Latest FOB dates to be communicated, track weekly for updates / changes.  </t>
  </si>
  <si>
    <t xml:space="preserve">Anode Line 1 centerlines shot, 6" offset to drawing due to pits being referenced to OD of column vs. center.
Daejin to provide drawings to modify platforms for top coater pit layout. </t>
  </si>
  <si>
    <t>Daejin / Norris</t>
  </si>
  <si>
    <t>Targeting to decide contractor week of 10/20.</t>
  </si>
  <si>
    <t>10/6 - Updates possible, BMC proposal challenged by lack of material.  Line 1 as TSI provides.  Updated drawing by 10/6 on what is possible.  
10/10:  Expecting TSI response by 10/11.  TSI to approve Anode and continue to review Cathode.  Material expected not to be an issue.  TSI to formally respond to DCR with approval and modified drawing for BMC to follow.
Target to move to Cathode 1F by 10/18 latest.  Need TSI Approval by 10/16
Feedback from TSI 10/17</t>
  </si>
  <si>
    <t>Delivery Status Equipment - update weekly</t>
  </si>
  <si>
    <t>Include Mathias
Hyung has updated material on CR</t>
  </si>
  <si>
    <t>09/19/23 - TSI team members will provide BOM list in english and TSI team members will be checking with PCE all crate deliveries. TSI will provide priority list for all process items.
9/26/23:  Available, TSI to upload to CR 9/26 PM.
10/3: TSI to send link
10/10 - Need detail of what is in the crates, TSI to re-send / clarify location.  
Information on CR available, can close and continue to track as needed.</t>
  </si>
  <si>
    <t xml:space="preserve">Damaged crates from Joong Wong - </t>
  </si>
  <si>
    <t>Complete duct work installation ahead of Coater bridge installation</t>
  </si>
  <si>
    <t>Oven staging start date</t>
  </si>
  <si>
    <t>Delivery dates for Coater machines needed</t>
  </si>
  <si>
    <t xml:space="preserve">Room Readiness Dates - </t>
  </si>
  <si>
    <t>Cathode Ovens Line 1 - 10/23
Top and Back 11/7
Daejin communicated Back as a priority for reference</t>
  </si>
  <si>
    <t>Brian Klapp</t>
  </si>
  <si>
    <t xml:space="preserve">Short and Long term corrective measure needed.  </t>
  </si>
  <si>
    <t>Minkoo</t>
  </si>
  <si>
    <t>LGES</t>
  </si>
  <si>
    <t>Joong Wong</t>
  </si>
  <si>
    <t>SAIL</t>
  </si>
  <si>
    <t>Documentation Requested (DCR1):
  Bus layout drawings dimensioned
  PDP Locations dimensioned
  Bus Installation schedule
  PDP installation dates
  Electrical IFC drawings</t>
  </si>
  <si>
    <t>Walt Phillips</t>
  </si>
  <si>
    <t>Hirano</t>
  </si>
  <si>
    <t>IPD</t>
  </si>
  <si>
    <t>Need the following panels to be installed complete - 'PDP1A1H-2-4', 'PDP1A1H-2-3', 'PDP1B1H-4-4'</t>
  </si>
  <si>
    <t>Jason Hills</t>
  </si>
  <si>
    <t xml:space="preserve">Final drawings needed for VEC to evaluate and kick off pre-fabrication work.  </t>
  </si>
  <si>
    <t>Provide definition around the gasket specification change teflon to metal for NMP circulation system (marked up drawing, change request, info from Poland gasket change, etc).  
Specification modfied by LG?
Scope Definition needed - pre-assembled machines, site install only, etc...</t>
  </si>
  <si>
    <t xml:space="preserve">Team to evaluate and quote based on full scope of change request.  
Target would be spec and procure these locally to avoid any timing issues.   </t>
  </si>
  <si>
    <t>Turb fun : Dec 2023.   
DI unit : Dec 2023.    
Corn roof tank : Jan 2024
Cooling tower : Feb 2024</t>
  </si>
  <si>
    <t>Dryers &amp; Ovens planned for early November - Is this 100% of Line 1 Anode?</t>
  </si>
  <si>
    <t>Follow up next week with Superior, Conti, PCE</t>
  </si>
  <si>
    <t xml:space="preserve">Corridor Sus-Plate drawings needed.  </t>
  </si>
  <si>
    <t>Floor SUS Plate coordination - Pre-cut material from Korea needs to be reviewed for installation and final layout.  
     Raw Material Tank Bottom Reinforcement Plate
     Corridor wall (errors between actual measurement and installation dimensions due to non-installation)
     Fuel piping support (post installation position)</t>
  </si>
  <si>
    <t xml:space="preserve">IPD has agreed to move the duct work 5 meters.  
Date:  TBD
Ultium Jang Lee to follow up on next steps.
IPD to relocate by month end.  </t>
  </si>
  <si>
    <t>09/19/23 - PCE to provide what they utilized at UC2. To review with Don Jana and team members to incorporate drawings. 
9/26:  Core drill locations sent over.  Confirmation needed GM/IICC/TSI.  
10/3 - Proposal submitted based on UC2, PCE to send drawing and provide feedback.
10/10 - Drawings sent yesterday, TSI to provide feedback.
No issues using U2 as base, add to GAD.  
If agreed, can close</t>
  </si>
  <si>
    <t>Lines 1-4 Anode top needed.  
Pits off by 6 inches on the Anode side - due 10/20</t>
  </si>
  <si>
    <t>12/4 start date for Hirano.  TBC.
10/17/23 - start dates and completion dates for the ovens and structure</t>
  </si>
  <si>
    <r>
      <t xml:space="preserve">09/19/23 - Throughout the rest of the week all material for line #1. TSI to share BOM list to Copper Range by EOB today. 
9/26/23: BOM received cable tray, strut.  Timing for delivery of balance: TBD, order placed.  Anode 2nd floor delivered.  1 of 5 delivered.
10/4: Update tomorrow on delivery dates.  NA mfg.
10/10:  TSI requesting additional week to provide dates.  
PCE: Delivery of complete Line 1 (Anode &amp; Cathode) needed by 11/16.  Update tomorrow...
</t>
    </r>
    <r>
      <rPr>
        <b/>
        <sz val="12"/>
        <rFont val="Arial"/>
        <family val="2"/>
      </rPr>
      <t xml:space="preserve">
10/17 - 11/6 material arrival on site. </t>
    </r>
  </si>
  <si>
    <t>BMC / TSI</t>
  </si>
  <si>
    <t>Ultium</t>
  </si>
  <si>
    <t xml:space="preserve">Isolation Valves recommended for a "phased start up".  Addition of four valves required.  Approval of change and costs needed.  </t>
  </si>
  <si>
    <t>Comparison data sent by 10/20. Need to know the full range of change 
Eric to organize an off-line meeting to level set and define next steps.</t>
  </si>
  <si>
    <t xml:space="preserve">Design comparison for MI2 &amp; UC3 designs for NMP circulation system, include level of insulation and gasket specifications.
Ultium to evaluate design change request and specify details of change.  </t>
  </si>
  <si>
    <t xml:space="preserve">John to confirm with Mathias on vendor and delivery plan and loading needs for shipment and delivery.  </t>
  </si>
  <si>
    <t>FOB dates received:         
Mid October (Absorber, Distallation, Reboiler, Module Skid)
Tower Internal:  Arrived in Lansing 10/23
Control Panel – 
             ASK: early November requested - expedited, early Jan delivery ROS
             MEC: Middle December FOB - Early Feb ROS - VEC ok with delivery date.
Tank – Mid Dec or Jan
Absorber 11/1 Baltimore USA
Pumps/Distributor/Vacuum - ship date…?</t>
  </si>
  <si>
    <r>
      <t xml:space="preserve">09/19/23 - TSI has stated that LGENS has requested to modify MCC Panels. MCC Panels will be delayed per TSI to mid-November to ship from Korea. 
9/26:  </t>
    </r>
    <r>
      <rPr>
        <b/>
        <sz val="12"/>
        <rFont val="Arial"/>
        <family val="2"/>
      </rPr>
      <t xml:space="preserve">Mid December arrival.  Need to review schedule impact.
</t>
    </r>
    <r>
      <rPr>
        <sz val="12"/>
        <rFont val="Arial"/>
        <family val="2"/>
      </rPr>
      <t xml:space="preserve">10/3/23: PCE / IICC to review impact on schedule.
10/10 - Continue to monitor schedule, depends on meeting other committments.  </t>
    </r>
  </si>
  <si>
    <t xml:space="preserve">There are also 3”, 4.5”, 5.5” holes to be completely drilled
Target to complete before equipment.
Layout for core holes - 10/20 Anod 2F / Cathode 2F 10/27
       10/23 Update:??? Layout Timing?  Update 10/24
BMC to line up contractor for following week.
</t>
  </si>
  <si>
    <t>DCR on perimeter trim preference.  
Resp:  Ultium &amp; GM to decide.</t>
  </si>
  <si>
    <t xml:space="preserve">DCR #5 on anchors - clarification on standard sizes or metric.  
</t>
  </si>
  <si>
    <t>FOB shared 10/10.  Contractors to advise if there are additional questions on material arrival.
A,C MCC Panel,Console desk - 11/15 FOB
Rest shipped on or before 9/30
10/23:  Next Deliveries: 11/4, 11/12, 11/19 - TSI to double check.  Anode &amp; Cathode?</t>
  </si>
  <si>
    <t xml:space="preserve">NMP Line from SRP - Double wall?  Path of travel defined?  </t>
  </si>
  <si>
    <t xml:space="preserve">09/1923 - May want to capture in our bundle of utilities to handle. Provide DCR for clarification. 
9/26 - Don to review and advise.
10/10:  Roll into Ghafari weekly meeting
10/17 - UC2 baseline to be sent from PCE as a base for discussions with Ghafari.  
    General Requirements for IQC room posted to CR 10/19.  PCE to review and provide questions or points for clarification.  Feedback to be sent back through IICC DCR process as needed.  </t>
  </si>
  <si>
    <t xml:space="preserve">10/3 - PID uploaded, PCE to review.  
10/10: Need a list of field devices by skid to be installed by 10/31
Instrument list uploaded on CR.  
Updated list for Anode uploaded, PCE to review and provide feedback.  TSI to provide file path.  </t>
  </si>
  <si>
    <t>DCR on 2" socket weld tee…?</t>
  </si>
  <si>
    <t>09/19/23 - Superior Electric has procured the bus plugs at their warehouse. PCE and Superior Electric to coordinate deliveries/logistics of the bus plugs. Need to verify fuses were purchased by Superior Electric.
9/26:  SE working on lead times and required plugs, fuses + process to monitor usage through job.
10/3:  Plugs purchased and local.  PCE will have a connex to store plugs after full moblilization including trailers.  Monitor until plugs delivered.  
Quantities ordered communicated, PCE to compare back to utility matrix and provide feedback.  
Quntities correct, verify delivery dates and turnover process (PCE).</t>
  </si>
  <si>
    <r>
      <t xml:space="preserve">09/19/23 - Need to provide list and ETA of parts arriving onsite to PCE. TSI to look into providing complete list and to follow up next week. 
9/26:  RPM &amp; Temp already installed.  Vibration sensors to be installed on-site. </t>
    </r>
    <r>
      <rPr>
        <b/>
        <sz val="12"/>
        <rFont val="Arial"/>
        <family val="2"/>
      </rPr>
      <t xml:space="preserve"> To be shipped 10/6, arrival date end of October.</t>
    </r>
    <r>
      <rPr>
        <sz val="12"/>
        <rFont val="Arial"/>
        <family val="2"/>
      </rPr>
      <t xml:space="preserve">  
10/23:  Still tracking for end of October.  Installation manual udated.</t>
    </r>
  </si>
  <si>
    <t>Need availability date from TSI?
Coater - 11/5 - on track (revision status unclear).</t>
  </si>
  <si>
    <t xml:space="preserve">10/9 Status: TSI to discuss with Ultium and provide feedback.
Process same as U2…? - 
DCR to be submitted for formal clarification. 
TBC 10/18 @ 2pm meeting with IPD team. 
10/17:  Use the same as UC2
--&gt;Point person to coordinate various stakeholders up to cutting.  </t>
  </si>
  <si>
    <t>GM / Ultium</t>
  </si>
  <si>
    <t>DCR on perimeter trim preference for Mixing Sus Plate Area</t>
  </si>
  <si>
    <t xml:space="preserve">DCR #5 on anchors - clarification on standard sizes or metric.  </t>
  </si>
  <si>
    <t>new</t>
  </si>
  <si>
    <t>IICC to send request to Minkoo to evaluate - complete</t>
  </si>
  <si>
    <t xml:space="preserve">VEC - DCR #001 submitted including a proposed drawing based on UC2.  </t>
  </si>
  <si>
    <t xml:space="preserve">Shower locations needed for SRP area.  </t>
  </si>
  <si>
    <t>VEC is definining scope to execute.  Discuss steps next week.  
Need vendor drawings for Cooling Towers.  Close issue for UC, MEC addressing.</t>
  </si>
  <si>
    <t xml:space="preserve">Pipe Rack received
Tank Yard and Recovery Pipiing next focus
10/17/23 - requesting drawings by 10/20
Vendor drawings received, 10/20, VEC reviewing content.  
                 Still needed: Tank yard ISO packages, Pipe support drawings 
                  Follow up needed </t>
  </si>
  <si>
    <t>Support 11/5; Iso 11/15</t>
  </si>
  <si>
    <t xml:space="preserve">BMC to review
10/24:  Coordination meeting held with Daejin.  Layout, Sequence, Scope discussed.  Questions to be submitted via DCR.  Schedule &amp; Scope concerns based on Daejin design.  </t>
  </si>
  <si>
    <t>Need a stakeholder review to determine next steps (IICC/BMC/Daejin)
Agree on a plan to start.
Drawings by Friday 10/20 from Daejin
Need to distribute to BMC &amp; IICC for review.
Discussed with Daejin, issue closed by Daejin.</t>
  </si>
  <si>
    <t xml:space="preserve">See meeting minutes.  Approved to proceed and continue layout based on columns NOT pit center line.  </t>
  </si>
  <si>
    <t>Duct work contractor decision pending, determine start date to stay ahead of Norris per Coater Schedule.  
Targeting to mobilize Norris starting next week.
Norris bros will mobolize and get them kicked off. Steel will start going up 10-30-23
Modifications to duct work required.  JW to evaluate next week after Line 1 layout complete.</t>
  </si>
  <si>
    <t>200 mm shift in Anode Coaters - What is impact on mechancial and electrical layouts…?</t>
  </si>
  <si>
    <t>New</t>
  </si>
  <si>
    <t>Delivery Status Mixing Equipment - update weekly</t>
  </si>
  <si>
    <t>Submitted</t>
  </si>
  <si>
    <t>Feeds for AC/DC towers.  
10/17/23 - Discuss with Superior 
Follow up with IPD (Jangpill)</t>
  </si>
  <si>
    <t>First week of December for supplier decision and schematic availability.  Interface meeting btw TSI &amp; Ghafari will be needed.  Assumes all AC/DC towers.</t>
  </si>
  <si>
    <t>Include Mathias
Hyungmook has updated material on CR
Combine with #31</t>
  </si>
  <si>
    <t xml:space="preserve">09/19/23 - Need to provide hoist layout to confirm abatement locations. 
9/26/23 - Layout for hoist as well as complete area 100. BMC to review locations.  3D models to be provided tomorrow - provide Mazzella contact for site visit.  
10/3 - Locations uploaded on CR, clash with fire suppression  Feedback requested from TSI.  Review off-line for next steps.  
10/10 - Need layout from LGES Team.  Ultium Jang to follow up with LG Kiju.  Next step, BMC to start with fire abatement.  Decision on fire abatement outstanding. </t>
  </si>
  <si>
    <t xml:space="preserve">10/24/23 - give the piping drawing 10/30 per Juno. </t>
  </si>
  <si>
    <t>10/24/23 - verify once more per TSI and will update the drawing. Main airline, stainless, anode second floor. By the end of the week 10/27. Follow up tomorrow 10/25/23 with TSI</t>
  </si>
  <si>
    <r>
      <t>09/19/23 - TSI has stated finalize drawings will be provided by the end of the week. TSI to share drawings incomplete with PCE. PCE will review drawigs with their engineering without fabrication until drawings are released for construction. 
9/26/23:  Anode received, released for construction.  Cathode planned for October 6th -</t>
    </r>
    <r>
      <rPr>
        <b/>
        <sz val="12"/>
        <rFont val="Arial"/>
        <family val="2"/>
      </rPr>
      <t xml:space="preserve"> top priority for completion</t>
    </r>
    <r>
      <rPr>
        <sz val="12"/>
        <rFont val="Arial"/>
        <family val="2"/>
      </rPr>
      <t xml:space="preserve">.  
10/10:  Uploaded to Copper Range, PCE to review.  Close, next step is to tie with cable schedules due 10/16
</t>
    </r>
    <r>
      <rPr>
        <b/>
        <sz val="12"/>
        <rFont val="Arial"/>
        <family val="2"/>
      </rPr>
      <t xml:space="preserve">10/17:  Follow up meeting with TSI needed for routing suggestions, potential interferences and fill issues.  
10/23:  PCE to notify and request changes to TSI for approval.  Cathode revised Cable Tray layout coming 10/30.  </t>
    </r>
    <r>
      <rPr>
        <sz val="12"/>
        <rFont val="Arial"/>
        <family val="2"/>
      </rPr>
      <t xml:space="preserve">
10/24 - PCE wanting to do parallel cable. Issued was resolved in U2 this way, submitting for buyoff</t>
    </r>
  </si>
  <si>
    <r>
      <t xml:space="preserve">09/19/23 - Pending complete/certified drawings. TSI to report back by the end of the week.
9/26/23:  Waiting on certification from TSI HQ.  10/16 for Line 1.  
</t>
    </r>
    <r>
      <rPr>
        <b/>
        <sz val="12"/>
        <rFont val="Arial"/>
        <family val="2"/>
      </rPr>
      <t>T</t>
    </r>
    <r>
      <rPr>
        <sz val="12"/>
        <rFont val="Arial"/>
        <family val="2"/>
      </rPr>
      <t>op Priority.
10/3/23: Still tracking 10/16 delivery or sooner.  
10/10:  Drafts in review, still waiting for "final final".  Tracking for next Monday.</t>
    </r>
    <r>
      <rPr>
        <b/>
        <sz val="12"/>
        <rFont val="Arial"/>
        <family val="2"/>
      </rPr>
      <t xml:space="preserve">
10/16:  Change being made, release tomorrow (AC/DC).  
Final by 10/20.....now 10/23</t>
    </r>
    <r>
      <rPr>
        <sz val="12"/>
        <rFont val="Arial"/>
        <family val="2"/>
      </rPr>
      <t xml:space="preserve">
</t>
    </r>
    <r>
      <rPr>
        <b/>
        <sz val="12"/>
        <rFont val="Arial"/>
        <family val="2"/>
      </rPr>
      <t xml:space="preserve">10/23: Anode schedules received (4 cells), Cathode by 10/23 COB.  </t>
    </r>
    <r>
      <rPr>
        <sz val="12"/>
        <rFont val="Arial"/>
        <family val="2"/>
      </rPr>
      <t xml:space="preserve">
10/24 - uploaded to Copper Range today, PCE checking and providing feedback</t>
    </r>
  </si>
  <si>
    <r>
      <rPr>
        <sz val="12"/>
        <color theme="0" tint="-0.249977111117893"/>
        <rFont val="Arial"/>
        <family val="2"/>
      </rPr>
      <t xml:space="preserve">9/19/2023 - Will be provided as done at UC2. To follow up next week.
9/26:  Strut Rack to be shipped from Korea.  Switches to be procured locally.  PCE to send CAD layout to TSI &amp; p/n.  
10/10 - PCE sent, TSI to review and provide feedback.  
Need by 12/15 (PCE).  TSI to check shipments and delivery dates, also what was purchased.  Potential change could drive design change for PCE.  </t>
    </r>
    <r>
      <rPr>
        <sz val="12"/>
        <rFont val="Arial"/>
        <family val="2"/>
      </rPr>
      <t xml:space="preserve">
</t>
    </r>
    <r>
      <rPr>
        <b/>
        <sz val="12"/>
        <rFont val="Arial"/>
        <family val="2"/>
      </rPr>
      <t>10/17 - FOB - 11/1 and currently ROS 12/1. Giving update to Logistics team this week 10/20 (LGENS).  TSI to send cut sheets to PCE for review.</t>
    </r>
    <r>
      <rPr>
        <sz val="12"/>
        <rFont val="Arial"/>
        <family val="2"/>
      </rPr>
      <t xml:space="preserve">
</t>
    </r>
    <r>
      <rPr>
        <b/>
        <sz val="12"/>
        <rFont val="Arial"/>
        <family val="2"/>
      </rPr>
      <t xml:space="preserve">Switches not built for US Applications.  TSI to revise specification and purchase sames switches at U2. Need on-site by 12/15.
TSI to define local source taking into consideration lead times.  PCE to support as needed on options.  </t>
    </r>
    <r>
      <rPr>
        <sz val="12"/>
        <rFont val="Arial"/>
        <family val="2"/>
      </rPr>
      <t xml:space="preserve">
10/24 - TSI checking, 3-4 week lead time </t>
    </r>
  </si>
  <si>
    <t xml:space="preserve">09/19/23 - Capture accordingly to submit a DCR to Ghafari for review. 
.  
9/26:  GF aware, meeting on 9/29.  Update?
10/10:  Roll into Ghafari weekly meeting
10/24 - aware of it, 10/27 will be able to give information to PCE
</t>
  </si>
  <si>
    <r>
      <t>09/19/23 - Were all holes cored prior to equipment being set? Need to verify with TSI and provide drawings to crosscheck equipment layouts. 
10/3 - Penetration layout available on CR.  
10/10:  Assess with R&amp;E dimensioned feedback from Brass Datum work this week. 
10/17:  Will share with general arrangement drawings - 
General Arrangement Anode -</t>
    </r>
    <r>
      <rPr>
        <sz val="12"/>
        <color rgb="FFFF0000"/>
        <rFont val="Calibri"/>
        <family val="2"/>
      </rPr>
      <t xml:space="preserve"> </t>
    </r>
    <r>
      <rPr>
        <sz val="12"/>
        <color theme="1"/>
        <rFont val="Calibri"/>
        <family val="2"/>
      </rPr>
      <t>10/25 First Floor,</t>
    </r>
    <r>
      <rPr>
        <sz val="12"/>
        <color rgb="FFFF0000"/>
        <rFont val="Calibri"/>
        <family val="2"/>
      </rPr>
      <t xml:space="preserve"> 10/20 Second Floor</t>
    </r>
    <r>
      <rPr>
        <sz val="12"/>
        <rFont val="Calibri"/>
        <family val="2"/>
      </rPr>
      <t xml:space="preserve">
General Arrangement Cathode - first &amp; second floor 10/30
10/24 - still on track. GA uploaded yesterday </t>
    </r>
  </si>
  <si>
    <r>
      <t>Meeting held 10/5.  
Status: 
Piping Drawing Release Plan:     
                                             Support                              Iso
               Anode 2F             9/27                                     9/27
               Cathode 2F         10/15   -</t>
    </r>
    <r>
      <rPr>
        <sz val="12"/>
        <color rgb="FFFF0000"/>
        <rFont val="Calibri"/>
        <family val="2"/>
        <scheme val="minor"/>
      </rPr>
      <t xml:space="preserve"> 10/30</t>
    </r>
    <r>
      <rPr>
        <sz val="12"/>
        <rFont val="Calibri"/>
        <family val="2"/>
        <scheme val="minor"/>
      </rPr>
      <t xml:space="preserve">                     10/15 - </t>
    </r>
    <r>
      <rPr>
        <sz val="12"/>
        <color rgb="FFFF0000"/>
        <rFont val="Calibri"/>
        <family val="2"/>
        <scheme val="minor"/>
      </rPr>
      <t>10/30</t>
    </r>
    <r>
      <rPr>
        <sz val="12"/>
        <rFont val="Calibri"/>
        <family val="2"/>
        <scheme val="minor"/>
      </rPr>
      <t xml:space="preserve">
               Anode 1F             10/30     </t>
    </r>
    <r>
      <rPr>
        <sz val="12"/>
        <color rgb="FFFF0000"/>
        <rFont val="Calibri"/>
        <family val="2"/>
        <scheme val="minor"/>
      </rPr>
      <t>10/20</t>
    </r>
    <r>
      <rPr>
        <sz val="12"/>
        <rFont val="Calibri"/>
        <family val="2"/>
        <scheme val="minor"/>
      </rPr>
      <t xml:space="preserve">                      10/30 - </t>
    </r>
    <r>
      <rPr>
        <sz val="12"/>
        <color rgb="FFFF0000"/>
        <rFont val="Calibri"/>
        <family val="2"/>
        <scheme val="minor"/>
      </rPr>
      <t>10/20</t>
    </r>
    <r>
      <rPr>
        <sz val="12"/>
        <rFont val="Calibri"/>
        <family val="2"/>
        <scheme val="minor"/>
      </rPr>
      <t xml:space="preserve">
               Cathode 1F         10/30   - </t>
    </r>
    <r>
      <rPr>
        <sz val="12"/>
        <color rgb="FFFF0000"/>
        <rFont val="Calibri"/>
        <family val="2"/>
        <scheme val="minor"/>
      </rPr>
      <t>10/30</t>
    </r>
    <r>
      <rPr>
        <sz val="12"/>
        <rFont val="Calibri"/>
        <family val="2"/>
        <scheme val="minor"/>
      </rPr>
      <t xml:space="preserve">                     10/30 - </t>
    </r>
    <r>
      <rPr>
        <sz val="12"/>
        <color rgb="FFFF0000"/>
        <rFont val="Calibri"/>
        <family val="2"/>
        <scheme val="minor"/>
      </rPr>
      <t>10/30</t>
    </r>
    <r>
      <rPr>
        <sz val="12"/>
        <rFont val="Calibri"/>
        <family val="2"/>
        <scheme val="minor"/>
      </rPr>
      <t xml:space="preserve">
               Coater                  11/5                                     11/15
10/16:  Revised dates communicated in RED.  
Anode 1F - some received, some on-hold.  Supports were included.  Conti reviewing and will provide feedback.  
10/24 - all on track per TSI</t>
    </r>
  </si>
  <si>
    <t>Need to agree on brass datum locations for Coater Anode/Cathode Corridor/Line 1 locations</t>
  </si>
  <si>
    <t xml:space="preserve">BMC to propose locations based on U2, TSI to approve
IICC to work R&amp;E on arranging next visit.  
DCR submitted, requesting to use round numbers - TSI to approve to bring R&amp;E
10/24 - final checks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</si>
</sst>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
  </numFmts>
  <fonts count="31" x14ac:knownFonts="1">
    <font>
      <sz val="11"/>
      <color theme="1"/>
      <name val="Calibri"/>
      <family val="2"/>
      <scheme val="minor"/>
    </font>
    <font>
      <b/>
      <sz val="14"/>
      <name val="Arial"/>
      <family val="2"/>
    </font>
    <font>
      <sz val="10"/>
      <name val="Arial"/>
      <family val="2"/>
    </font>
    <font>
      <b/>
      <sz val="18"/>
      <name val="Arial"/>
      <family val="2"/>
    </font>
    <font>
      <b/>
      <sz val="12"/>
      <color theme="1"/>
      <name val="Calibri"/>
      <family val="2"/>
      <scheme val="minor"/>
    </font>
    <font>
      <b/>
      <sz val="12"/>
      <name val="Arial"/>
      <family val="2"/>
    </font>
    <font>
      <sz val="11"/>
      <name val="Arial"/>
      <family val="2"/>
    </font>
    <font>
      <sz val="11"/>
      <color rgb="FFFF0000"/>
      <name val="Arial"/>
      <family val="2"/>
    </font>
    <font>
      <b/>
      <sz val="28"/>
      <name val="Arial"/>
      <family val="2"/>
    </font>
    <font>
      <b/>
      <i/>
      <sz val="18"/>
      <name val="Arial"/>
      <family val="2"/>
    </font>
    <font>
      <sz val="11"/>
      <color theme="1"/>
      <name val="Arial"/>
      <family val="2"/>
    </font>
    <font>
      <sz val="11"/>
      <color theme="1"/>
      <name val="Calibri"/>
      <family val="2"/>
    </font>
    <font>
      <sz val="11"/>
      <name val="Calibri"/>
      <family val="2"/>
    </font>
    <font>
      <sz val="11"/>
      <color rgb="FFFF0000"/>
      <name val="Calibri"/>
      <family val="2"/>
    </font>
    <font>
      <sz val="10"/>
      <name val="Calibri"/>
      <family val="2"/>
    </font>
    <font>
      <sz val="11"/>
      <name val="Calibri"/>
      <family val="2"/>
      <scheme val="minor"/>
    </font>
    <font>
      <sz val="12"/>
      <name val="Arial"/>
      <family val="2"/>
    </font>
    <font>
      <sz val="12"/>
      <color rgb="FFFF0000"/>
      <name val="Arial"/>
      <family val="2"/>
    </font>
    <font>
      <sz val="12"/>
      <color theme="1"/>
      <name val="Arial"/>
      <family val="2"/>
    </font>
    <font>
      <sz val="12"/>
      <color theme="1"/>
      <name val="Calibri"/>
      <family val="2"/>
    </font>
    <font>
      <sz val="12"/>
      <name val="Calibri"/>
      <family val="2"/>
    </font>
    <font>
      <sz val="12"/>
      <color theme="1"/>
      <name val="Calibri"/>
      <family val="2"/>
      <scheme val="minor"/>
    </font>
    <font>
      <sz val="12"/>
      <name val="Calibri"/>
      <family val="2"/>
      <scheme val="minor"/>
    </font>
    <font>
      <sz val="12"/>
      <color rgb="FFFF0000"/>
      <name val="Calibri"/>
      <family val="2"/>
    </font>
    <font>
      <sz val="12"/>
      <color rgb="FF000000"/>
      <name val="Calibri"/>
      <family val="2"/>
      <scheme val="minor"/>
    </font>
    <font>
      <strike/>
      <sz val="12"/>
      <name val="Calibri"/>
      <family val="2"/>
      <scheme val="minor"/>
    </font>
    <font>
      <sz val="12"/>
      <color rgb="FFFF0000"/>
      <name val="Calibri"/>
      <family val="2"/>
      <scheme val="minor"/>
    </font>
    <font>
      <sz val="11"/>
      <color rgb="FFFF0000"/>
      <name val="Calibri"/>
      <family val="2"/>
      <scheme val="minor"/>
    </font>
    <font>
      <b/>
      <sz val="12"/>
      <color rgb="FFFF0000"/>
      <name val="Calibri"/>
      <family val="2"/>
    </font>
    <font>
      <sz val="12"/>
      <color theme="0" tint="-0.249977111117893"/>
      <name val="Arial"/>
      <family val="2"/>
    </font>
    <font>
      <sz val="12"/>
      <color rgb="FF262626"/>
      <name val="Segoe UI"/>
      <family val="2"/>
    </font>
  </fonts>
  <fills count="8">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s>
  <cellStyleXfs count="3">
    <xf numFmtId="0" fontId="0" fillId="0" borderId="0"/>
    <xf numFmtId="0" fontId="2" fillId="0" borderId="0"/>
    <xf numFmtId="0" fontId="2" fillId="0" borderId="0"/>
  </cellStyleXfs>
  <cellXfs count="228">
    <xf numFmtId="0" fontId="0" fillId="0" borderId="0" xfId="0"/>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0" fontId="0" fillId="0" borderId="1" xfId="0" applyBorder="1" applyAlignment="1">
      <alignment horizontal="left" vertical="center" wrapText="1"/>
    </xf>
    <xf numFmtId="165" fontId="0" fillId="0" borderId="1" xfId="0" applyNumberFormat="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164" fontId="6"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0" borderId="1" xfId="0" applyFont="1" applyBorder="1" applyAlignment="1">
      <alignment horizontal="left" vertical="center" wrapText="1"/>
    </xf>
    <xf numFmtId="165" fontId="6" fillId="0" borderId="1" xfId="0" applyNumberFormat="1" applyFont="1" applyBorder="1" applyAlignment="1">
      <alignment horizontal="center" vertical="center" wrapText="1"/>
    </xf>
    <xf numFmtId="0" fontId="5" fillId="2"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3" borderId="2" xfId="0" applyFont="1" applyFill="1" applyBorder="1" applyAlignment="1">
      <alignment horizontal="center" vertical="center"/>
    </xf>
    <xf numFmtId="22" fontId="5" fillId="0" borderId="11" xfId="0" applyNumberFormat="1" applyFont="1" applyBorder="1" applyAlignment="1">
      <alignment horizontal="center" vertical="center" wrapText="1"/>
    </xf>
    <xf numFmtId="0" fontId="5" fillId="5" borderId="19" xfId="0" applyFont="1" applyFill="1" applyBorder="1" applyAlignment="1">
      <alignment horizontal="center" vertical="center"/>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0" xfId="0" applyFont="1"/>
    <xf numFmtId="0" fontId="0" fillId="0" borderId="1" xfId="0" applyBorder="1" applyAlignment="1">
      <alignment horizontal="center" vertical="center"/>
    </xf>
    <xf numFmtId="0" fontId="0" fillId="0" borderId="16" xfId="0" applyBorder="1" applyAlignment="1">
      <alignment horizontal="center" vertical="center" wrapText="1"/>
    </xf>
    <xf numFmtId="0" fontId="0" fillId="0" borderId="23" xfId="0" applyBorder="1" applyAlignment="1">
      <alignment horizontal="left" vertical="center" wrapText="1"/>
    </xf>
    <xf numFmtId="0" fontId="0" fillId="0" borderId="17" xfId="0" applyBorder="1" applyAlignment="1">
      <alignment horizontal="center" vertical="center" wrapText="1"/>
    </xf>
    <xf numFmtId="0" fontId="0" fillId="0" borderId="18" xfId="0" applyBorder="1" applyAlignment="1">
      <alignment horizontal="center" vertical="center"/>
    </xf>
    <xf numFmtId="0" fontId="0" fillId="0" borderId="18" xfId="0" applyBorder="1" applyAlignment="1">
      <alignment horizontal="left" vertical="center" wrapText="1"/>
    </xf>
    <xf numFmtId="0" fontId="0" fillId="0" borderId="18" xfId="0" applyBorder="1" applyAlignment="1">
      <alignment horizontal="center" vertical="center" wrapText="1"/>
    </xf>
    <xf numFmtId="0" fontId="6" fillId="0" borderId="23" xfId="0" applyFont="1" applyBorder="1" applyAlignment="1">
      <alignment horizontal="left" vertical="center" wrapText="1"/>
    </xf>
    <xf numFmtId="0" fontId="0" fillId="0" borderId="0" xfId="0" applyAlignment="1">
      <alignment horizontal="left" vertical="center" wrapText="1"/>
    </xf>
    <xf numFmtId="14" fontId="0" fillId="0" borderId="0" xfId="0" applyNumberFormat="1" applyAlignment="1">
      <alignment horizontal="center" vertic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1" xfId="0" applyFont="1" applyBorder="1" applyAlignment="1">
      <alignment horizontal="center" vertical="center" wrapText="1"/>
    </xf>
    <xf numFmtId="164" fontId="11" fillId="0" borderId="14" xfId="0" applyNumberFormat="1" applyFont="1" applyBorder="1" applyAlignment="1">
      <alignment horizontal="center" vertical="center" wrapText="1"/>
    </xf>
    <xf numFmtId="164" fontId="12" fillId="0" borderId="14" xfId="0" applyNumberFormat="1" applyFont="1" applyBorder="1" applyAlignment="1">
      <alignment horizontal="center" vertical="center" wrapText="1"/>
    </xf>
    <xf numFmtId="0" fontId="12" fillId="6" borderId="14" xfId="0" applyFont="1" applyFill="1" applyBorder="1" applyAlignment="1">
      <alignment horizontal="left" vertical="center" wrapText="1"/>
    </xf>
    <xf numFmtId="0" fontId="11" fillId="6" borderId="14" xfId="0" applyFont="1" applyFill="1" applyBorder="1" applyAlignment="1">
      <alignment vertical="top" wrapText="1"/>
    </xf>
    <xf numFmtId="165" fontId="11" fillId="6" borderId="14" xfId="0" applyNumberFormat="1"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28" xfId="0" applyFont="1" applyFill="1" applyBorder="1" applyAlignment="1">
      <alignment horizontal="left" vertical="center" wrapText="1"/>
    </xf>
    <xf numFmtId="14"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left" vertical="center" wrapText="1"/>
    </xf>
    <xf numFmtId="0" fontId="11" fillId="0" borderId="1" xfId="0" applyFont="1" applyBorder="1" applyAlignment="1">
      <alignment horizontal="left" vertical="center"/>
    </xf>
    <xf numFmtId="0" fontId="11" fillId="0" borderId="0" xfId="0" applyFont="1" applyAlignment="1">
      <alignment horizontal="left" vertical="center"/>
    </xf>
    <xf numFmtId="164" fontId="11" fillId="0" borderId="1" xfId="0" applyNumberFormat="1" applyFont="1" applyBorder="1" applyAlignment="1">
      <alignment horizontal="center" vertical="center" wrapText="1"/>
    </xf>
    <xf numFmtId="164" fontId="12" fillId="0" borderId="1" xfId="0" applyNumberFormat="1" applyFont="1" applyBorder="1" applyAlignment="1">
      <alignment horizontal="center" vertical="center" wrapText="1"/>
    </xf>
    <xf numFmtId="0" fontId="12" fillId="0" borderId="1" xfId="0" applyFont="1" applyBorder="1" applyAlignment="1">
      <alignment horizontal="left" vertical="center" wrapText="1"/>
    </xf>
    <xf numFmtId="0" fontId="12" fillId="0" borderId="1" xfId="0" applyFont="1" applyBorder="1" applyAlignment="1">
      <alignment vertical="top" wrapText="1"/>
    </xf>
    <xf numFmtId="165" fontId="11" fillId="0" borderId="1" xfId="0" applyNumberFormat="1" applyFont="1" applyBorder="1" applyAlignment="1">
      <alignment horizontal="center" vertical="center" wrapText="1"/>
    </xf>
    <xf numFmtId="0" fontId="12" fillId="0" borderId="1" xfId="0" applyFont="1" applyBorder="1" applyAlignment="1">
      <alignment horizontal="center" vertical="center" wrapText="1"/>
    </xf>
    <xf numFmtId="0" fontId="12" fillId="0" borderId="23" xfId="0" applyFont="1" applyBorder="1" applyAlignment="1">
      <alignment horizontal="left" vertical="center" wrapText="1"/>
    </xf>
    <xf numFmtId="0" fontId="11" fillId="0" borderId="1" xfId="0" applyFont="1" applyBorder="1" applyAlignment="1">
      <alignment vertical="top" wrapText="1"/>
    </xf>
    <xf numFmtId="0" fontId="11" fillId="0" borderId="1" xfId="0" applyFont="1" applyBorder="1" applyAlignment="1">
      <alignment vertical="center" wrapText="1"/>
    </xf>
    <xf numFmtId="0" fontId="13" fillId="6" borderId="1" xfId="0" applyFont="1" applyFill="1" applyBorder="1" applyAlignment="1">
      <alignment vertical="top" wrapText="1"/>
    </xf>
    <xf numFmtId="165" fontId="11" fillId="6" borderId="1" xfId="0" applyNumberFormat="1" applyFont="1" applyFill="1" applyBorder="1" applyAlignment="1">
      <alignment horizontal="center" vertical="center" wrapText="1"/>
    </xf>
    <xf numFmtId="0" fontId="12" fillId="6" borderId="1" xfId="0" applyFont="1" applyFill="1" applyBorder="1" applyAlignment="1">
      <alignment horizontal="center" vertical="center" wrapText="1"/>
    </xf>
    <xf numFmtId="0" fontId="11" fillId="0" borderId="23" xfId="0" applyFont="1" applyBorder="1" applyAlignment="1">
      <alignment horizontal="left" vertical="center" wrapText="1"/>
    </xf>
    <xf numFmtId="164" fontId="12" fillId="0" borderId="0" xfId="0" applyNumberFormat="1" applyFont="1" applyAlignment="1">
      <alignment horizontal="center" vertical="center" wrapText="1"/>
    </xf>
    <xf numFmtId="0" fontId="12" fillId="0" borderId="26" xfId="0" applyFont="1" applyBorder="1" applyAlignment="1">
      <alignment horizontal="left" vertical="center" wrapText="1"/>
    </xf>
    <xf numFmtId="0" fontId="11" fillId="0" borderId="26" xfId="0" applyFont="1" applyBorder="1" applyAlignment="1">
      <alignment vertical="top" wrapText="1"/>
    </xf>
    <xf numFmtId="165" fontId="12" fillId="0" borderId="26" xfId="0" applyNumberFormat="1" applyFont="1" applyBorder="1" applyAlignment="1">
      <alignment horizontal="center" vertical="center" wrapText="1"/>
    </xf>
    <xf numFmtId="0" fontId="12" fillId="0" borderId="26" xfId="0" applyFont="1" applyBorder="1" applyAlignment="1">
      <alignment horizontal="center" vertical="center" wrapText="1"/>
    </xf>
    <xf numFmtId="164" fontId="11" fillId="0" borderId="25" xfId="0" applyNumberFormat="1" applyFont="1" applyBorder="1" applyAlignment="1">
      <alignment horizontal="center" vertical="center" wrapText="1"/>
    </xf>
    <xf numFmtId="164" fontId="12" fillId="0" borderId="26" xfId="0" applyNumberFormat="1" applyFont="1" applyBorder="1" applyAlignment="1">
      <alignment horizontal="center" vertical="center" wrapText="1"/>
    </xf>
    <xf numFmtId="165" fontId="12" fillId="0" borderId="1" xfId="0" applyNumberFormat="1" applyFont="1" applyBorder="1" applyAlignment="1">
      <alignment horizontal="center" vertical="center" wrapText="1"/>
    </xf>
    <xf numFmtId="0" fontId="12" fillId="0" borderId="2" xfId="0" applyFont="1" applyBorder="1" applyAlignment="1">
      <alignment horizontal="center" vertical="center" wrapText="1"/>
    </xf>
    <xf numFmtId="164" fontId="12" fillId="0" borderId="2" xfId="0" applyNumberFormat="1" applyFont="1" applyBorder="1" applyAlignment="1">
      <alignment horizontal="center" vertical="center" wrapText="1"/>
    </xf>
    <xf numFmtId="0" fontId="12" fillId="0" borderId="2" xfId="0" applyFont="1" applyBorder="1" applyAlignment="1">
      <alignment horizontal="left" vertical="center" wrapText="1"/>
    </xf>
    <xf numFmtId="0" fontId="12" fillId="0" borderId="27" xfId="0" applyFont="1" applyBorder="1" applyAlignment="1">
      <alignment horizontal="left" vertical="center" wrapText="1"/>
    </xf>
    <xf numFmtId="164" fontId="14" fillId="0" borderId="1" xfId="0" applyNumberFormat="1" applyFont="1" applyBorder="1" applyAlignment="1">
      <alignment horizontal="center" vertical="center" wrapText="1"/>
    </xf>
    <xf numFmtId="0" fontId="14" fillId="0" borderId="1" xfId="0" applyFont="1" applyBorder="1" applyAlignment="1">
      <alignment horizontal="left" vertical="center" wrapText="1"/>
    </xf>
    <xf numFmtId="165" fontId="14" fillId="0" borderId="1" xfId="0" applyNumberFormat="1" applyFont="1" applyBorder="1" applyAlignment="1">
      <alignment horizontal="center" vertical="center" wrapText="1"/>
    </xf>
    <xf numFmtId="0" fontId="14" fillId="0" borderId="1" xfId="0" applyFont="1" applyBorder="1" applyAlignment="1">
      <alignment horizontal="center" vertical="center" wrapText="1"/>
    </xf>
    <xf numFmtId="0" fontId="14" fillId="0" borderId="23" xfId="0" applyFont="1" applyBorder="1" applyAlignment="1">
      <alignment horizontal="left" vertical="center" wrapText="1"/>
    </xf>
    <xf numFmtId="0" fontId="12" fillId="0" borderId="23" xfId="0" applyFont="1" applyBorder="1" applyAlignment="1">
      <alignment horizontal="center" vertical="center" wrapText="1"/>
    </xf>
    <xf numFmtId="0" fontId="15" fillId="0" borderId="1" xfId="0" applyFont="1" applyBorder="1" applyAlignment="1">
      <alignment horizontal="left" vertical="center" wrapText="1"/>
    </xf>
    <xf numFmtId="164" fontId="15" fillId="0" borderId="1"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23" xfId="0" applyFont="1" applyBorder="1" applyAlignment="1">
      <alignment horizontal="left" vertical="center" wrapText="1"/>
    </xf>
    <xf numFmtId="165" fontId="15" fillId="0" borderId="1" xfId="0" applyNumberFormat="1" applyFont="1" applyBorder="1" applyAlignment="1">
      <alignment horizontal="center" vertical="center" wrapText="1"/>
    </xf>
    <xf numFmtId="22" fontId="1" fillId="0" borderId="12" xfId="0" applyNumberFormat="1" applyFont="1" applyBorder="1" applyAlignment="1">
      <alignment horizontal="left" vertical="center"/>
    </xf>
    <xf numFmtId="0" fontId="4" fillId="0" borderId="22" xfId="0" applyFont="1" applyBorder="1" applyAlignment="1">
      <alignment horizontal="left" vertical="center" wrapText="1"/>
    </xf>
    <xf numFmtId="0" fontId="0" fillId="0" borderId="24" xfId="0" applyBorder="1" applyAlignment="1">
      <alignment horizontal="left" vertical="center" wrapText="1"/>
    </xf>
    <xf numFmtId="14" fontId="0" fillId="0" borderId="1" xfId="0" applyNumberFormat="1" applyBorder="1" applyAlignment="1">
      <alignment horizontal="center" vertical="center"/>
    </xf>
    <xf numFmtId="0" fontId="0" fillId="0" borderId="16" xfId="0" applyBorder="1" applyAlignment="1">
      <alignment horizontal="left" vertical="center" wrapText="1"/>
    </xf>
    <xf numFmtId="0" fontId="0" fillId="0" borderId="1" xfId="0" applyBorder="1" applyAlignment="1">
      <alignment horizontal="left" vertical="center"/>
    </xf>
    <xf numFmtId="165" fontId="15" fillId="0" borderId="1" xfId="0" applyNumberFormat="1" applyFont="1" applyBorder="1" applyAlignment="1">
      <alignment horizontal="left" vertical="center" wrapText="1"/>
    </xf>
    <xf numFmtId="165" fontId="0" fillId="0" borderId="1" xfId="0" applyNumberFormat="1" applyBorder="1" applyAlignment="1">
      <alignment horizontal="left" vertical="center" wrapText="1"/>
    </xf>
    <xf numFmtId="164" fontId="10" fillId="0" borderId="1" xfId="0" applyNumberFormat="1" applyFont="1" applyBorder="1" applyAlignment="1">
      <alignment horizontal="center" vertical="center" wrapText="1"/>
    </xf>
    <xf numFmtId="165" fontId="10"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10" fillId="0" borderId="1" xfId="0" applyFont="1" applyBorder="1" applyAlignment="1">
      <alignment horizontal="center" vertical="center"/>
    </xf>
    <xf numFmtId="0" fontId="10" fillId="0" borderId="23" xfId="0" applyFont="1" applyBorder="1" applyAlignment="1">
      <alignment horizontal="left" vertical="center" wrapText="1"/>
    </xf>
    <xf numFmtId="0" fontId="10" fillId="0" borderId="29" xfId="0" applyFont="1" applyBorder="1" applyAlignment="1">
      <alignment horizontal="center" vertical="center" wrapText="1"/>
    </xf>
    <xf numFmtId="0" fontId="10" fillId="0" borderId="30" xfId="0" applyFont="1" applyBorder="1" applyAlignment="1">
      <alignment horizontal="center" vertical="center" wrapText="1"/>
    </xf>
    <xf numFmtId="164" fontId="11" fillId="0" borderId="30" xfId="0" applyNumberFormat="1" applyFont="1" applyBorder="1" applyAlignment="1">
      <alignment horizontal="center" vertical="center" wrapText="1"/>
    </xf>
    <xf numFmtId="164" fontId="12" fillId="0" borderId="30" xfId="0" applyNumberFormat="1" applyFont="1" applyBorder="1" applyAlignment="1">
      <alignment horizontal="center" vertical="center" wrapText="1"/>
    </xf>
    <xf numFmtId="0" fontId="12" fillId="6" borderId="30" xfId="0" applyFont="1" applyFill="1" applyBorder="1" applyAlignment="1">
      <alignment horizontal="left" vertical="center" wrapText="1"/>
    </xf>
    <xf numFmtId="0" fontId="11" fillId="6" borderId="30" xfId="0" applyFont="1" applyFill="1" applyBorder="1" applyAlignment="1">
      <alignment vertical="top" wrapText="1"/>
    </xf>
    <xf numFmtId="165" fontId="11" fillId="6" borderId="30" xfId="0" applyNumberFormat="1" applyFont="1" applyFill="1" applyBorder="1" applyAlignment="1">
      <alignment horizontal="center" vertical="center" wrapText="1"/>
    </xf>
    <xf numFmtId="0" fontId="12" fillId="6" borderId="30" xfId="0" applyFont="1" applyFill="1" applyBorder="1" applyAlignment="1">
      <alignment horizontal="center" vertical="center" wrapText="1"/>
    </xf>
    <xf numFmtId="0" fontId="12" fillId="6" borderId="27" xfId="0" applyFont="1" applyFill="1" applyBorder="1" applyAlignment="1">
      <alignment horizontal="left" vertical="center" wrapText="1"/>
    </xf>
    <xf numFmtId="0" fontId="0" fillId="0" borderId="23" xfId="0" applyBorder="1" applyAlignment="1">
      <alignment horizontal="left" wrapText="1"/>
    </xf>
    <xf numFmtId="49" fontId="12" fillId="0" borderId="14" xfId="0" applyNumberFormat="1" applyFont="1" applyBorder="1" applyAlignment="1">
      <alignment horizontal="center" vertical="center" wrapText="1"/>
    </xf>
    <xf numFmtId="0" fontId="18" fillId="0" borderId="1" xfId="0" applyFont="1" applyBorder="1" applyAlignment="1">
      <alignment horizontal="center" vertical="center" wrapText="1"/>
    </xf>
    <xf numFmtId="14" fontId="16" fillId="0" borderId="1" xfId="0" applyNumberFormat="1" applyFont="1" applyBorder="1" applyAlignment="1" applyProtection="1">
      <alignment horizontal="center" vertical="center" wrapText="1"/>
      <protection locked="0"/>
    </xf>
    <xf numFmtId="14" fontId="16" fillId="0" borderId="1" xfId="0" applyNumberFormat="1" applyFont="1" applyBorder="1" applyAlignment="1">
      <alignment horizontal="center" vertical="center" wrapText="1"/>
    </xf>
    <xf numFmtId="0" fontId="18" fillId="0" borderId="13" xfId="0" applyFont="1" applyBorder="1" applyAlignment="1">
      <alignment horizontal="center" vertical="center" wrapText="1"/>
    </xf>
    <xf numFmtId="0" fontId="18" fillId="0" borderId="14" xfId="0" applyFont="1" applyBorder="1" applyAlignment="1">
      <alignment horizontal="center" vertical="center" wrapText="1"/>
    </xf>
    <xf numFmtId="164" fontId="19" fillId="0" borderId="14" xfId="0" applyNumberFormat="1" applyFont="1" applyBorder="1" applyAlignment="1">
      <alignment horizontal="center" vertical="center" wrapText="1"/>
    </xf>
    <xf numFmtId="164" fontId="20" fillId="0" borderId="14" xfId="0" applyNumberFormat="1" applyFont="1" applyBorder="1" applyAlignment="1">
      <alignment horizontal="center" vertical="center" wrapText="1"/>
    </xf>
    <xf numFmtId="0" fontId="20" fillId="6" borderId="14" xfId="0" applyFont="1" applyFill="1" applyBorder="1" applyAlignment="1">
      <alignment horizontal="left" vertical="center" wrapText="1"/>
    </xf>
    <xf numFmtId="0" fontId="19" fillId="6" borderId="14" xfId="0" applyFont="1" applyFill="1" applyBorder="1" applyAlignment="1">
      <alignment vertical="top" wrapText="1"/>
    </xf>
    <xf numFmtId="0" fontId="20" fillId="6" borderId="14" xfId="0" applyFont="1" applyFill="1" applyBorder="1" applyAlignment="1">
      <alignment horizontal="center" vertical="center" wrapText="1"/>
    </xf>
    <xf numFmtId="0" fontId="18" fillId="0" borderId="29" xfId="0" applyFont="1" applyBorder="1" applyAlignment="1">
      <alignment horizontal="center" vertical="center" wrapText="1"/>
    </xf>
    <xf numFmtId="0" fontId="18" fillId="0" borderId="30" xfId="0" applyFont="1" applyBorder="1" applyAlignment="1">
      <alignment horizontal="center" vertical="center" wrapText="1"/>
    </xf>
    <xf numFmtId="164" fontId="19" fillId="0" borderId="30" xfId="0" applyNumberFormat="1" applyFont="1" applyBorder="1" applyAlignment="1">
      <alignment horizontal="center" vertical="center" wrapText="1"/>
    </xf>
    <xf numFmtId="164" fontId="20" fillId="0" borderId="30" xfId="0" applyNumberFormat="1" applyFont="1" applyBorder="1" applyAlignment="1">
      <alignment horizontal="center" vertical="center" wrapText="1"/>
    </xf>
    <xf numFmtId="0" fontId="20" fillId="6" borderId="30" xfId="0" applyFont="1" applyFill="1" applyBorder="1" applyAlignment="1">
      <alignment horizontal="left" vertical="center" wrapText="1"/>
    </xf>
    <xf numFmtId="0" fontId="19" fillId="6" borderId="30" xfId="0" applyFont="1" applyFill="1" applyBorder="1" applyAlignment="1">
      <alignment vertical="top" wrapText="1"/>
    </xf>
    <xf numFmtId="0" fontId="20" fillId="6" borderId="30" xfId="0" applyFont="1" applyFill="1" applyBorder="1" applyAlignment="1">
      <alignment horizontal="center" vertical="center" wrapText="1"/>
    </xf>
    <xf numFmtId="0" fontId="21" fillId="0" borderId="16" xfId="0" applyFont="1" applyBorder="1" applyAlignment="1">
      <alignment horizontal="center" vertical="center" wrapText="1"/>
    </xf>
    <xf numFmtId="0" fontId="21" fillId="0" borderId="1" xfId="0" applyFont="1" applyBorder="1" applyAlignment="1">
      <alignment horizontal="center" vertical="center" wrapText="1"/>
    </xf>
    <xf numFmtId="14" fontId="21" fillId="0" borderId="1" xfId="0" applyNumberFormat="1" applyFont="1" applyBorder="1" applyAlignment="1">
      <alignment horizontal="center" vertical="center"/>
    </xf>
    <xf numFmtId="0" fontId="21" fillId="0" borderId="1" xfId="0" applyFont="1" applyBorder="1" applyAlignment="1">
      <alignment horizontal="center" vertical="center"/>
    </xf>
    <xf numFmtId="0" fontId="21" fillId="0" borderId="1" xfId="0" applyFont="1" applyBorder="1" applyAlignment="1">
      <alignment horizontal="left" vertical="center" wrapText="1"/>
    </xf>
    <xf numFmtId="0" fontId="19" fillId="0" borderId="1" xfId="0" applyFont="1" applyBorder="1" applyAlignment="1">
      <alignment horizontal="left" vertical="center"/>
    </xf>
    <xf numFmtId="14" fontId="19" fillId="0" borderId="1" xfId="0" applyNumberFormat="1" applyFont="1" applyBorder="1" applyAlignment="1">
      <alignment horizontal="center" vertical="center"/>
    </xf>
    <xf numFmtId="0" fontId="19" fillId="0" borderId="1" xfId="0" applyFont="1" applyBorder="1" applyAlignment="1">
      <alignment horizontal="center" vertical="center"/>
    </xf>
    <xf numFmtId="0" fontId="18" fillId="0" borderId="16" xfId="0" applyFont="1" applyBorder="1" applyAlignment="1">
      <alignment horizontal="center" vertical="center" wrapText="1"/>
    </xf>
    <xf numFmtId="164" fontId="19" fillId="0" borderId="1" xfId="0" applyNumberFormat="1" applyFont="1" applyBorder="1" applyAlignment="1">
      <alignment horizontal="center" vertical="center" wrapText="1"/>
    </xf>
    <xf numFmtId="164" fontId="20" fillId="0" borderId="1" xfId="0" applyNumberFormat="1" applyFont="1" applyBorder="1" applyAlignment="1">
      <alignment horizontal="center" vertical="center" wrapText="1"/>
    </xf>
    <xf numFmtId="0" fontId="20" fillId="0" borderId="1" xfId="0" applyFont="1" applyBorder="1" applyAlignment="1">
      <alignment horizontal="left" vertical="center" wrapText="1"/>
    </xf>
    <xf numFmtId="0" fontId="20" fillId="0" borderId="1" xfId="0" applyFont="1" applyBorder="1" applyAlignment="1">
      <alignment vertical="top" wrapText="1"/>
    </xf>
    <xf numFmtId="0" fontId="20" fillId="0" borderId="1" xfId="0" applyFont="1" applyBorder="1" applyAlignment="1">
      <alignment horizontal="center" vertical="center" wrapText="1"/>
    </xf>
    <xf numFmtId="0" fontId="19" fillId="0" borderId="1" xfId="0" applyFont="1" applyBorder="1" applyAlignment="1">
      <alignment vertical="top" wrapText="1"/>
    </xf>
    <xf numFmtId="0" fontId="22" fillId="0" borderId="23" xfId="0" applyFont="1" applyBorder="1" applyAlignment="1">
      <alignment horizontal="left" vertical="center" wrapText="1"/>
    </xf>
    <xf numFmtId="0" fontId="19" fillId="0" borderId="1" xfId="0" applyFont="1" applyBorder="1" applyAlignment="1">
      <alignment vertical="center" wrapText="1"/>
    </xf>
    <xf numFmtId="0" fontId="23" fillId="6" borderId="1" xfId="0" applyFont="1" applyFill="1" applyBorder="1" applyAlignment="1">
      <alignment vertical="top" wrapText="1"/>
    </xf>
    <xf numFmtId="0" fontId="20" fillId="6" borderId="1" xfId="0" applyFont="1" applyFill="1" applyBorder="1" applyAlignment="1">
      <alignment horizontal="center" vertical="center" wrapText="1"/>
    </xf>
    <xf numFmtId="164" fontId="20" fillId="0" borderId="26" xfId="0" applyNumberFormat="1" applyFont="1" applyBorder="1" applyAlignment="1">
      <alignment horizontal="center" vertical="center" wrapText="1"/>
    </xf>
    <xf numFmtId="0" fontId="20" fillId="0" borderId="26" xfId="0" applyFont="1" applyBorder="1" applyAlignment="1">
      <alignment horizontal="left" vertical="center" wrapText="1"/>
    </xf>
    <xf numFmtId="0" fontId="19" fillId="0" borderId="26" xfId="0" applyFont="1" applyBorder="1" applyAlignment="1">
      <alignment vertical="top" wrapText="1"/>
    </xf>
    <xf numFmtId="0" fontId="20" fillId="0" borderId="26" xfId="0" applyFont="1" applyBorder="1" applyAlignment="1">
      <alignment horizontal="center" vertical="center" wrapText="1"/>
    </xf>
    <xf numFmtId="164" fontId="19" fillId="0" borderId="25" xfId="0" applyNumberFormat="1" applyFont="1" applyBorder="1" applyAlignment="1">
      <alignment horizontal="center" vertical="center" wrapText="1"/>
    </xf>
    <xf numFmtId="0" fontId="20" fillId="0" borderId="2" xfId="0" applyFont="1" applyBorder="1" applyAlignment="1">
      <alignment horizontal="center" vertical="center" wrapText="1"/>
    </xf>
    <xf numFmtId="164" fontId="20" fillId="0" borderId="2" xfId="0" applyNumberFormat="1" applyFont="1" applyBorder="1" applyAlignment="1">
      <alignment horizontal="center" vertical="center" wrapText="1"/>
    </xf>
    <xf numFmtId="0" fontId="20" fillId="0" borderId="2" xfId="0" applyFont="1" applyBorder="1" applyAlignment="1">
      <alignment horizontal="left" vertical="center" wrapText="1"/>
    </xf>
    <xf numFmtId="164" fontId="21" fillId="0" borderId="1" xfId="0" applyNumberFormat="1" applyFont="1" applyBorder="1" applyAlignment="1">
      <alignment horizontal="center" vertical="center" wrapText="1"/>
    </xf>
    <xf numFmtId="164" fontId="22" fillId="0" borderId="1" xfId="0" applyNumberFormat="1" applyFont="1" applyBorder="1" applyAlignment="1">
      <alignment horizontal="center" vertical="center" wrapText="1"/>
    </xf>
    <xf numFmtId="0" fontId="22" fillId="0" borderId="1" xfId="0" applyFont="1" applyBorder="1" applyAlignment="1">
      <alignment horizontal="left" vertical="center" wrapText="1"/>
    </xf>
    <xf numFmtId="0" fontId="22" fillId="0" borderId="1" xfId="0" applyFont="1" applyBorder="1" applyAlignment="1">
      <alignment horizontal="center" vertical="center" wrapText="1"/>
    </xf>
    <xf numFmtId="0" fontId="18" fillId="0" borderId="1" xfId="0" applyFont="1" applyBorder="1" applyAlignment="1">
      <alignment horizontal="left" vertical="center" wrapText="1"/>
    </xf>
    <xf numFmtId="0" fontId="20" fillId="0" borderId="23" xfId="0" applyFont="1" applyBorder="1" applyAlignment="1">
      <alignment horizontal="left" vertical="center" wrapText="1"/>
    </xf>
    <xf numFmtId="165" fontId="21" fillId="0" borderId="1" xfId="0" applyNumberFormat="1" applyFont="1" applyBorder="1" applyAlignment="1">
      <alignment horizontal="center" vertical="center" wrapText="1"/>
    </xf>
    <xf numFmtId="0" fontId="16" fillId="0" borderId="1" xfId="0" applyFont="1" applyBorder="1" applyAlignment="1">
      <alignment horizontal="left" vertical="center" wrapText="1"/>
    </xf>
    <xf numFmtId="164" fontId="16" fillId="0" borderId="1" xfId="0" applyNumberFormat="1" applyFont="1" applyBorder="1" applyAlignment="1">
      <alignment horizontal="center" vertical="center" wrapText="1"/>
    </xf>
    <xf numFmtId="0" fontId="16" fillId="0" borderId="1" xfId="0" applyFont="1" applyBorder="1" applyAlignment="1">
      <alignment horizontal="center" vertical="center" wrapText="1"/>
    </xf>
    <xf numFmtId="0" fontId="16" fillId="0" borderId="23" xfId="0" applyFont="1" applyBorder="1" applyAlignment="1">
      <alignment horizontal="left" vertical="center" wrapText="1"/>
    </xf>
    <xf numFmtId="164" fontId="18" fillId="0" borderId="1" xfId="0" applyNumberFormat="1" applyFont="1" applyBorder="1" applyAlignment="1">
      <alignment horizontal="center" vertical="center" wrapText="1"/>
    </xf>
    <xf numFmtId="165" fontId="18" fillId="0" borderId="1" xfId="0" applyNumberFormat="1" applyFont="1" applyBorder="1" applyAlignment="1">
      <alignment horizontal="center" vertical="center" wrapText="1"/>
    </xf>
    <xf numFmtId="0" fontId="18" fillId="0" borderId="23" xfId="0" applyFont="1" applyBorder="1" applyAlignment="1">
      <alignment horizontal="left" vertical="center" wrapText="1"/>
    </xf>
    <xf numFmtId="0" fontId="17" fillId="0" borderId="1" xfId="0" applyFont="1" applyBorder="1" applyAlignment="1">
      <alignment horizontal="left" vertical="center" wrapText="1"/>
    </xf>
    <xf numFmtId="165" fontId="16" fillId="0" borderId="1" xfId="0" applyNumberFormat="1" applyFont="1" applyBorder="1" applyAlignment="1">
      <alignment horizontal="center" vertical="center" wrapText="1"/>
    </xf>
    <xf numFmtId="0" fontId="18" fillId="0" borderId="1" xfId="0" applyFont="1" applyBorder="1" applyAlignment="1">
      <alignment horizontal="center" vertical="center"/>
    </xf>
    <xf numFmtId="0" fontId="21" fillId="0" borderId="23" xfId="0" applyFont="1" applyBorder="1" applyAlignment="1">
      <alignment horizontal="left"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xf>
    <xf numFmtId="0" fontId="21" fillId="0" borderId="18" xfId="0" applyFont="1" applyBorder="1" applyAlignment="1">
      <alignment horizontal="left" vertical="center" wrapText="1"/>
    </xf>
    <xf numFmtId="0" fontId="21" fillId="0" borderId="18" xfId="0" applyFont="1" applyBorder="1" applyAlignment="1">
      <alignment horizontal="center" vertical="center" wrapText="1"/>
    </xf>
    <xf numFmtId="0" fontId="21" fillId="0" borderId="24" xfId="0" applyFont="1" applyBorder="1" applyAlignment="1">
      <alignment horizontal="left" vertical="center" wrapText="1"/>
    </xf>
    <xf numFmtId="0" fontId="16" fillId="0" borderId="23" xfId="0" applyFont="1" applyBorder="1" applyAlignment="1" applyProtection="1">
      <alignment horizontal="left" vertical="center" wrapText="1"/>
      <protection locked="0"/>
    </xf>
    <xf numFmtId="164" fontId="20" fillId="0" borderId="0" xfId="0" applyNumberFormat="1" applyFont="1" applyAlignment="1">
      <alignment horizontal="center" vertical="center" wrapText="1"/>
    </xf>
    <xf numFmtId="0" fontId="16" fillId="0" borderId="23" xfId="0" applyFont="1" applyBorder="1" applyAlignment="1">
      <alignment horizontal="left" vertical="top" wrapText="1"/>
    </xf>
    <xf numFmtId="14" fontId="16" fillId="0" borderId="23" xfId="0" applyNumberFormat="1" applyFont="1" applyBorder="1" applyAlignment="1" applyProtection="1">
      <alignment horizontal="left" vertical="top" wrapText="1"/>
      <protection locked="0"/>
    </xf>
    <xf numFmtId="14" fontId="16" fillId="0" borderId="23" xfId="0" applyNumberFormat="1" applyFont="1" applyBorder="1" applyAlignment="1" applyProtection="1">
      <alignment horizontal="left" vertical="center" wrapText="1"/>
      <protection locked="0"/>
    </xf>
    <xf numFmtId="0" fontId="0" fillId="0" borderId="0" xfId="0" applyAlignment="1">
      <alignment horizontal="center"/>
    </xf>
    <xf numFmtId="0" fontId="4" fillId="0" borderId="0" xfId="0" applyFont="1" applyAlignment="1">
      <alignment horizontal="center"/>
    </xf>
    <xf numFmtId="16" fontId="0" fillId="0" borderId="0" xfId="0" applyNumberFormat="1" applyAlignment="1">
      <alignment horizontal="center" vertical="center"/>
    </xf>
    <xf numFmtId="164" fontId="21" fillId="0" borderId="30" xfId="0" applyNumberFormat="1" applyFont="1" applyBorder="1" applyAlignment="1">
      <alignment horizontal="center" vertical="center" wrapText="1"/>
    </xf>
    <xf numFmtId="164" fontId="22" fillId="0" borderId="30" xfId="0" applyNumberFormat="1" applyFont="1" applyBorder="1" applyAlignment="1">
      <alignment horizontal="center" vertical="center" wrapText="1"/>
    </xf>
    <xf numFmtId="0" fontId="18" fillId="0" borderId="23" xfId="0" applyFont="1" applyBorder="1" applyAlignment="1" applyProtection="1">
      <alignment horizontal="left" vertical="center" wrapText="1"/>
      <protection locked="0"/>
    </xf>
    <xf numFmtId="164" fontId="21" fillId="0" borderId="33" xfId="0" applyNumberFormat="1" applyFont="1" applyBorder="1" applyAlignment="1">
      <alignment horizontal="center" vertical="center" wrapText="1"/>
    </xf>
    <xf numFmtId="164" fontId="12" fillId="0" borderId="34" xfId="0" applyNumberFormat="1" applyFont="1" applyBorder="1" applyAlignment="1">
      <alignment horizontal="center" vertical="center" wrapText="1"/>
    </xf>
    <xf numFmtId="164" fontId="22" fillId="0" borderId="33" xfId="0" applyNumberFormat="1" applyFont="1" applyBorder="1" applyAlignment="1">
      <alignment horizontal="center" vertical="center" wrapText="1"/>
    </xf>
    <xf numFmtId="49" fontId="24" fillId="0" borderId="31" xfId="0" applyNumberFormat="1" applyFont="1" applyBorder="1" applyAlignment="1">
      <alignment vertical="center" wrapText="1"/>
    </xf>
    <xf numFmtId="49" fontId="24" fillId="0" borderId="32" xfId="0" applyNumberFormat="1" applyFont="1" applyBorder="1" applyAlignment="1">
      <alignment horizontal="left" vertical="center" wrapText="1"/>
    </xf>
    <xf numFmtId="49" fontId="20" fillId="0" borderId="14" xfId="0" applyNumberFormat="1" applyFont="1" applyBorder="1" applyAlignment="1">
      <alignment horizontal="center" vertical="center" wrapText="1"/>
    </xf>
    <xf numFmtId="165" fontId="19" fillId="6" borderId="14" xfId="0" applyNumberFormat="1" applyFont="1" applyFill="1" applyBorder="1" applyAlignment="1">
      <alignment horizontal="center" vertical="center" wrapText="1"/>
    </xf>
    <xf numFmtId="0" fontId="20" fillId="6" borderId="28" xfId="0" applyFont="1" applyFill="1" applyBorder="1" applyAlignment="1">
      <alignment horizontal="left" vertical="center" wrapText="1"/>
    </xf>
    <xf numFmtId="165" fontId="19" fillId="6" borderId="30" xfId="0" applyNumberFormat="1" applyFont="1" applyFill="1" applyBorder="1" applyAlignment="1">
      <alignment horizontal="center" vertical="center" wrapText="1"/>
    </xf>
    <xf numFmtId="0" fontId="20" fillId="6" borderId="27" xfId="0" applyFont="1" applyFill="1" applyBorder="1" applyAlignment="1">
      <alignment horizontal="left" vertical="center" wrapText="1"/>
    </xf>
    <xf numFmtId="49" fontId="22" fillId="0" borderId="32" xfId="0" applyNumberFormat="1" applyFont="1" applyBorder="1" applyAlignment="1">
      <alignment horizontal="left" vertical="center" wrapText="1"/>
    </xf>
    <xf numFmtId="16" fontId="0" fillId="0" borderId="1" xfId="0" applyNumberFormat="1" applyBorder="1" applyAlignment="1">
      <alignment horizontal="center" vertical="center"/>
    </xf>
    <xf numFmtId="16" fontId="11" fillId="0" borderId="1" xfId="0" applyNumberFormat="1" applyFont="1" applyBorder="1" applyAlignment="1">
      <alignment horizontal="center" vertical="center"/>
    </xf>
    <xf numFmtId="0" fontId="4" fillId="0" borderId="0" xfId="0" applyFont="1" applyAlignment="1">
      <alignment horizontal="center" vertical="center"/>
    </xf>
    <xf numFmtId="0" fontId="27" fillId="0" borderId="0" xfId="0" applyFont="1" applyAlignment="1">
      <alignment horizontal="center" vertical="center"/>
    </xf>
    <xf numFmtId="0" fontId="28" fillId="0" borderId="0" xfId="0" applyFont="1" applyAlignment="1">
      <alignment horizontal="left" vertical="center" wrapText="1"/>
    </xf>
    <xf numFmtId="0" fontId="18" fillId="7" borderId="1" xfId="0" applyFont="1" applyFill="1" applyBorder="1" applyAlignment="1">
      <alignment horizontal="center" vertical="center" wrapText="1"/>
    </xf>
    <xf numFmtId="0" fontId="21" fillId="0" borderId="1" xfId="0" applyFont="1" applyBorder="1" applyAlignment="1">
      <alignment horizontal="left" vertical="center"/>
    </xf>
    <xf numFmtId="0" fontId="30" fillId="0" borderId="0" xfId="0" applyFont="1"/>
    <xf numFmtId="0" fontId="1" fillId="6" borderId="13" xfId="0" applyFont="1" applyFill="1"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1" fillId="0" borderId="4" xfId="0" applyFont="1" applyBorder="1" applyAlignment="1">
      <alignment horizontal="center" vertical="center"/>
    </xf>
    <xf numFmtId="0" fontId="0" fillId="0" borderId="5" xfId="0" applyBorder="1" applyAlignment="1">
      <alignment horizontal="left" vertical="center"/>
    </xf>
    <xf numFmtId="0" fontId="0" fillId="0" borderId="0" xfId="0" applyAlignment="1">
      <alignment horizontal="center" vertical="center"/>
    </xf>
    <xf numFmtId="0" fontId="0" fillId="0" borderId="7" xfId="0" applyBorder="1" applyAlignment="1">
      <alignment horizontal="left" vertical="center"/>
    </xf>
    <xf numFmtId="0" fontId="4" fillId="2" borderId="16" xfId="0" applyFont="1" applyFill="1" applyBorder="1" applyAlignment="1">
      <alignment horizontal="center" vertical="center"/>
    </xf>
    <xf numFmtId="0" fontId="4" fillId="2" borderId="1"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1"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1" xfId="0" applyFont="1" applyFill="1" applyBorder="1" applyAlignment="1">
      <alignment horizontal="center" vertical="center"/>
    </xf>
    <xf numFmtId="0" fontId="4" fillId="5" borderId="17" xfId="0" applyFont="1" applyFill="1" applyBorder="1" applyAlignment="1">
      <alignment horizontal="center" vertical="center"/>
    </xf>
    <xf numFmtId="0" fontId="4" fillId="5" borderId="18" xfId="0" applyFont="1" applyFill="1" applyBorder="1" applyAlignment="1">
      <alignment horizontal="center" vertical="center"/>
    </xf>
  </cellXfs>
  <cellStyles count="3">
    <cellStyle name="Normal" xfId="0" builtinId="0"/>
    <cellStyle name="Normal 2" xfId="2" xr:uid="{00000000-0005-0000-0000-000001000000}"/>
    <cellStyle name="Normal 3" xfId="1" xr:uid="{00000000-0005-0000-0000-000002000000}"/>
  </cellStyles>
  <dxfs count="218">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3920487</xdr:colOff>
      <xdr:row>4</xdr:row>
      <xdr:rowOff>265841</xdr:rowOff>
    </xdr:to>
    <xdr:pic>
      <xdr:nvPicPr>
        <xdr:cNvPr id="2" name="Picture 1">
          <a:extLst>
            <a:ext uri="{FF2B5EF4-FFF2-40B4-BE49-F238E27FC236}">
              <a16:creationId xmlns:a16="http://schemas.microsoft.com/office/drawing/2014/main" id="{FC89B972-3E75-49AF-95B2-BB9B44A6E4D9}"/>
            </a:ext>
          </a:extLst>
        </xdr:cNvPr>
        <xdr:cNvPicPr/>
      </xdr:nvPicPr>
      <xdr:blipFill>
        <a:blip xmlns:r="http://schemas.openxmlformats.org/officeDocument/2006/relationships" r:embed="rId1">
          <a:lum bright="6000" contrast="24000"/>
        </a:blip>
        <a:srcRect/>
        <a:stretch>
          <a:fillRect/>
        </a:stretch>
      </xdr:blipFill>
      <xdr:spPr bwMode="auto">
        <a:xfrm>
          <a:off x="14008893" y="366713"/>
          <a:ext cx="5155405" cy="1031332"/>
        </a:xfrm>
        <a:prstGeom prst="rect">
          <a:avLst/>
        </a:prstGeom>
        <a:noFill/>
        <a:ln w="9525">
          <a:noFill/>
          <a:miter lim="800000"/>
          <a:headEnd/>
          <a:tailEnd/>
        </a:ln>
      </xdr:spPr>
    </xdr:pic>
    <xdr:clientData/>
  </xdr:twoCellAnchor>
  <xdr:oneCellAnchor>
    <xdr:from>
      <xdr:col>4</xdr:col>
      <xdr:colOff>0</xdr:colOff>
      <xdr:row>1</xdr:row>
      <xdr:rowOff>58240</xdr:rowOff>
    </xdr:from>
    <xdr:ext cx="2157198" cy="526983"/>
    <xdr:pic>
      <xdr:nvPicPr>
        <xdr:cNvPr id="7" name="Picture 6" descr="Zero Emission | Advanced Technology | Ultium Cells LLC">
          <a:extLst>
            <a:ext uri="{FF2B5EF4-FFF2-40B4-BE49-F238E27FC236}">
              <a16:creationId xmlns:a16="http://schemas.microsoft.com/office/drawing/2014/main" id="{DCC6CA07-AED6-45FE-803D-99E4EA8DE10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31583" y="37574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xdr:row>
      <xdr:rowOff>58240</xdr:rowOff>
    </xdr:from>
    <xdr:ext cx="2157198" cy="526983"/>
    <xdr:pic>
      <xdr:nvPicPr>
        <xdr:cNvPr id="8" name="Picture 7" descr="Zero Emission | Advanced Technology | Ultium Cells LLC">
          <a:extLst>
            <a:ext uri="{FF2B5EF4-FFF2-40B4-BE49-F238E27FC236}">
              <a16:creationId xmlns:a16="http://schemas.microsoft.com/office/drawing/2014/main" id="{4636E077-03B9-427A-AF3B-A4010FC6ABE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31583" y="37574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xdr:row>
      <xdr:rowOff>58240</xdr:rowOff>
    </xdr:from>
    <xdr:ext cx="2506524" cy="612320"/>
    <xdr:pic>
      <xdr:nvPicPr>
        <xdr:cNvPr id="9" name="Picture 8" descr="Zero Emission | Advanced Technology | Ultium Cells LLC">
          <a:extLst>
            <a:ext uri="{FF2B5EF4-FFF2-40B4-BE49-F238E27FC236}">
              <a16:creationId xmlns:a16="http://schemas.microsoft.com/office/drawing/2014/main" id="{7C03D331-F357-4203-9B73-2FDC45E52B6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31583" y="375740"/>
          <a:ext cx="2506524" cy="6123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4076061</xdr:colOff>
      <xdr:row>4</xdr:row>
      <xdr:rowOff>265840</xdr:rowOff>
    </xdr:to>
    <xdr:pic>
      <xdr:nvPicPr>
        <xdr:cNvPr id="2" name="Picture 1">
          <a:extLst>
            <a:ext uri="{FF2B5EF4-FFF2-40B4-BE49-F238E27FC236}">
              <a16:creationId xmlns:a16="http://schemas.microsoft.com/office/drawing/2014/main" id="{059607E0-0EF3-4736-950C-02A1B7A6931A}"/>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5F23DF6C-2FF2-463D-BB17-FE64C8880D6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67106F03-5D5D-4D59-8B9F-F3BDE4171A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AE44F061-1741-495C-8600-72386E85DAD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FB45459C-0046-4601-B089-BFCB62210ED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26B4C0B1-A71C-476C-9AD8-4EB8FB28D03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0487754D-E418-4190-B00D-C7373850F7D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1D7CD6FC-1883-4C01-9EE9-50C59C93083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0" name="Picture 9" descr="Zero Emission | Advanced Technology | Ultium Cells LLC">
          <a:extLst>
            <a:ext uri="{FF2B5EF4-FFF2-40B4-BE49-F238E27FC236}">
              <a16:creationId xmlns:a16="http://schemas.microsoft.com/office/drawing/2014/main" id="{157B5957-5ACB-46E7-AD7E-6A742415497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8" y="254455"/>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2896AB5A-D587-412D-9C69-F73E3782443C}"/>
            </a:ext>
          </a:extLst>
        </xdr:cNvPr>
        <xdr:cNvPicPr/>
      </xdr:nvPicPr>
      <xdr:blipFill>
        <a:blip xmlns:r="http://schemas.openxmlformats.org/officeDocument/2006/relationships" r:embed="rId1">
          <a:lum bright="6000" contrast="24000"/>
        </a:blip>
        <a:srcRect/>
        <a:stretch>
          <a:fillRect/>
        </a:stretch>
      </xdr:blipFill>
      <xdr:spPr bwMode="auto">
        <a:xfrm>
          <a:off x="20141088" y="357188"/>
          <a:ext cx="5210014" cy="1059272"/>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163B4271-7C0A-4F0F-BE2D-35C8D529D26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E63F45CD-19BF-45D6-AD52-3793FFCC17B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D7BBE5B3-F520-4D65-96E5-DD230E55D36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03F160AF-537B-419F-801A-DDEC61A8B0E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C76DD3FA-E01C-4472-8EFB-4FC7EE04991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480C93DD-94F5-465F-B56F-B9C83664583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DE97043A-19A0-47F2-BE38-84473A18F79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0" name="Picture 9" descr="Zero Emission | Advanced Technology | Ultium Cells LLC">
          <a:extLst>
            <a:ext uri="{FF2B5EF4-FFF2-40B4-BE49-F238E27FC236}">
              <a16:creationId xmlns:a16="http://schemas.microsoft.com/office/drawing/2014/main" id="{4B83CC14-8C25-46E4-8BAE-3D69B692AA7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1" name="Picture 10" descr="Zero Emission | Advanced Technology | Ultium Cells LLC">
          <a:extLst>
            <a:ext uri="{FF2B5EF4-FFF2-40B4-BE49-F238E27FC236}">
              <a16:creationId xmlns:a16="http://schemas.microsoft.com/office/drawing/2014/main" id="{16498785-E213-47AA-B1E6-6864F699698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3" y="244930"/>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5DCCA62C-BCD1-4292-876D-05BAD2E3452D}"/>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E0477C80-D70F-4C02-A779-13746C69F86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10000" y="258537"/>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E8771D97-1A69-48E9-9877-F758F78A683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5620CE04-E17C-481F-9566-1BD6C69B864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E422F455-7ECA-42AB-8D79-B822758CE74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63233E11-7FD9-498D-A894-E8274C7C696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1362C7D0-71C1-41A3-A265-9D2802DA5B0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08CA8763-4EBB-4801-9894-3F2817ECB0C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0" name="Picture 9" descr="Zero Emission | Advanced Technology | Ultium Cells LLC">
          <a:extLst>
            <a:ext uri="{FF2B5EF4-FFF2-40B4-BE49-F238E27FC236}">
              <a16:creationId xmlns:a16="http://schemas.microsoft.com/office/drawing/2014/main" id="{ED76958B-606E-409F-B9AF-43B3A490ABB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1" name="Picture 10" descr="Zero Emission | Advanced Technology | Ultium Cells LLC">
          <a:extLst>
            <a:ext uri="{FF2B5EF4-FFF2-40B4-BE49-F238E27FC236}">
              <a16:creationId xmlns:a16="http://schemas.microsoft.com/office/drawing/2014/main" id="{058DC30F-8B48-4236-B4FC-B212AB9752D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8" y="254455"/>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01D341AF-2683-4A56-8C8B-DFBEB76BAB1E}"/>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ED085830-927E-48D5-9993-D8EFCA13E9C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5E14102A-CBF8-45F9-A6BA-40F65AC873F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AEB79E9E-B839-4522-BCD7-1F6281A9097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F905C9D9-C8C6-458F-8820-B91CEE09C11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CE3AC221-1B93-44B3-9A5C-F980858B521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A5CAB95B-09CA-4A9D-A668-CFFD7553C72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D6807A82-2919-47BF-A892-ED774FBE52D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0" name="Picture 9" descr="Zero Emission | Advanced Technology | Ultium Cells LLC">
          <a:extLst>
            <a:ext uri="{FF2B5EF4-FFF2-40B4-BE49-F238E27FC236}">
              <a16:creationId xmlns:a16="http://schemas.microsoft.com/office/drawing/2014/main" id="{AC64B284-3B19-4E59-9212-CE85F02C3B5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1" name="Picture 10" descr="Zero Emission | Advanced Technology | Ultium Cells LLC">
          <a:extLst>
            <a:ext uri="{FF2B5EF4-FFF2-40B4-BE49-F238E27FC236}">
              <a16:creationId xmlns:a16="http://schemas.microsoft.com/office/drawing/2014/main" id="{49C38A09-8F74-45FE-BEE0-41D006FC382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2" name="Picture 11" descr="Zero Emission | Advanced Technology | Ultium Cells LLC">
          <a:extLst>
            <a:ext uri="{FF2B5EF4-FFF2-40B4-BE49-F238E27FC236}">
              <a16:creationId xmlns:a16="http://schemas.microsoft.com/office/drawing/2014/main" id="{14C36520-A3AA-4A7D-AAE4-EDB65601152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8" y="254455"/>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81BA666F-8E54-4FFD-8C04-FED7972C4964}"/>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0F74141F-4CA3-4B8C-8AC3-40440B9E84F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683E2EA7-F049-4813-BAD1-2854E13ED1C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96E13943-4E8E-49ED-89C0-DAB86765736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243C0880-6347-44BC-A354-1405B5FB3C9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0E1197C7-1B02-4430-AF0D-AF263146E26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11101A2B-6E9F-4AFB-8BBA-99B0A5C793F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6AE0268C-F78A-4CB7-B2FC-4EBF8E8A47E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0" name="Picture 9" descr="Zero Emission | Advanced Technology | Ultium Cells LLC">
          <a:extLst>
            <a:ext uri="{FF2B5EF4-FFF2-40B4-BE49-F238E27FC236}">
              <a16:creationId xmlns:a16="http://schemas.microsoft.com/office/drawing/2014/main" id="{042F32C9-9E76-41AC-9D94-B3C4E3AA967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1" name="Picture 10" descr="Zero Emission | Advanced Technology | Ultium Cells LLC">
          <a:extLst>
            <a:ext uri="{FF2B5EF4-FFF2-40B4-BE49-F238E27FC236}">
              <a16:creationId xmlns:a16="http://schemas.microsoft.com/office/drawing/2014/main" id="{BCA131A9-DF19-4BD3-A0FF-C0E7D48E3D3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2" name="Picture 11" descr="Zero Emission | Advanced Technology | Ultium Cells LLC">
          <a:extLst>
            <a:ext uri="{FF2B5EF4-FFF2-40B4-BE49-F238E27FC236}">
              <a16:creationId xmlns:a16="http://schemas.microsoft.com/office/drawing/2014/main" id="{DF16C769-D84A-4E87-B4A1-B55A18F408C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3" name="Picture 12" descr="Zero Emission | Advanced Technology | Ultium Cells LLC">
          <a:extLst>
            <a:ext uri="{FF2B5EF4-FFF2-40B4-BE49-F238E27FC236}">
              <a16:creationId xmlns:a16="http://schemas.microsoft.com/office/drawing/2014/main" id="{C96754D8-1165-41A4-A61F-66335C4CDB3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8" y="254455"/>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3BA16029-37D6-4166-A438-3D3286D68E2C}"/>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B823BD70-4972-400A-ACC2-620426C7592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179DA214-5E45-4E84-98D3-9D9641A1342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4577953F-4E44-446C-863C-B814EE14335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9D28C657-BBC5-4DA3-84EE-D432EF353C4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0751EC60-C59D-44E0-952B-EAE5E3D24FD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8" name="Picture 7" descr="Zero Emission | Advanced Technology | Ultium Cells LLC">
          <a:extLst>
            <a:ext uri="{FF2B5EF4-FFF2-40B4-BE49-F238E27FC236}">
              <a16:creationId xmlns:a16="http://schemas.microsoft.com/office/drawing/2014/main" id="{6722B3F1-F58E-4B6D-963E-F3F90FA29C4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09999" y="258537"/>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392AB-9AC6-4843-8370-F4961D1CDFE1}">
  <sheetPr>
    <tabColor theme="9" tint="-0.499984740745262"/>
    <pageSetUpPr fitToPage="1"/>
  </sheetPr>
  <dimension ref="B1:Q113"/>
  <sheetViews>
    <sheetView tabSelected="1" zoomScale="70" zoomScaleNormal="70" workbookViewId="0">
      <pane xSplit="6" ySplit="8" topLeftCell="G48" activePane="bottomRight" state="frozen"/>
      <selection pane="topRight" activeCell="G1" sqref="G1"/>
      <selection pane="bottomLeft" activeCell="A9" sqref="A9"/>
      <selection pane="bottomRight" activeCell="C48" sqref="C48"/>
    </sheetView>
  </sheetViews>
  <sheetFormatPr defaultRowHeight="24.9" customHeight="1" x14ac:dyDescent="0.3"/>
  <cols>
    <col min="1" max="1" width="4.6640625" customWidth="1"/>
    <col min="2" max="7" width="12.6640625" style="5" customWidth="1"/>
    <col min="8" max="8" width="14" style="5" customWidth="1"/>
    <col min="9" max="9" width="14.44140625" style="5" customWidth="1"/>
    <col min="10" max="10" width="14.5546875" style="5" hidden="1" customWidth="1"/>
    <col min="11" max="11" width="18.88671875" style="5" customWidth="1"/>
    <col min="12" max="12" width="75.88671875" style="6" customWidth="1"/>
    <col min="13" max="13" width="0.109375" style="6" customWidth="1"/>
    <col min="14" max="14" width="12.6640625" style="5" customWidth="1"/>
    <col min="15" max="15" width="26.5546875" style="5" customWidth="1"/>
    <col min="16" max="16" width="72.6640625" style="6" customWidth="1"/>
    <col min="17" max="17" width="8.88671875" style="179"/>
  </cols>
  <sheetData>
    <row r="1" spans="2:17" ht="24.9" customHeight="1" thickBot="1" x14ac:dyDescent="0.35"/>
    <row r="2" spans="2:17" ht="24.9" customHeight="1" x14ac:dyDescent="0.3">
      <c r="B2" s="204" t="s">
        <v>0</v>
      </c>
      <c r="C2" s="205"/>
      <c r="D2" s="205"/>
      <c r="E2" s="206"/>
      <c r="F2" s="207" t="s">
        <v>21</v>
      </c>
      <c r="G2" s="208"/>
      <c r="H2" s="208"/>
      <c r="I2" s="208"/>
      <c r="J2" s="208"/>
      <c r="K2" s="208"/>
      <c r="L2" s="208"/>
      <c r="M2" s="208"/>
      <c r="N2" s="209"/>
      <c r="O2" s="216"/>
      <c r="P2" s="217"/>
    </row>
    <row r="3" spans="2:17" ht="24.9" customHeight="1" x14ac:dyDescent="0.3">
      <c r="B3" s="220" t="s">
        <v>1</v>
      </c>
      <c r="C3" s="221"/>
      <c r="D3" s="221"/>
      <c r="E3" s="13">
        <v>1</v>
      </c>
      <c r="F3" s="210"/>
      <c r="G3" s="211"/>
      <c r="H3" s="211"/>
      <c r="I3" s="211"/>
      <c r="J3" s="211"/>
      <c r="K3" s="211"/>
      <c r="L3" s="211"/>
      <c r="M3" s="211"/>
      <c r="N3" s="212"/>
      <c r="O3" s="218"/>
      <c r="P3" s="219"/>
    </row>
    <row r="4" spans="2:17" ht="24.9" customHeight="1" x14ac:dyDescent="0.3">
      <c r="B4" s="222" t="s">
        <v>2</v>
      </c>
      <c r="C4" s="223"/>
      <c r="D4" s="223"/>
      <c r="E4" s="14">
        <v>2</v>
      </c>
      <c r="F4" s="210"/>
      <c r="G4" s="211"/>
      <c r="H4" s="211"/>
      <c r="I4" s="211"/>
      <c r="J4" s="211"/>
      <c r="K4" s="211"/>
      <c r="L4" s="211"/>
      <c r="M4" s="211"/>
      <c r="N4" s="212"/>
      <c r="O4" s="218"/>
      <c r="P4" s="219"/>
    </row>
    <row r="5" spans="2:17" ht="24.9" customHeight="1" thickBot="1" x14ac:dyDescent="0.35">
      <c r="B5" s="224" t="s">
        <v>4</v>
      </c>
      <c r="C5" s="225"/>
      <c r="D5" s="225"/>
      <c r="E5" s="15">
        <v>3</v>
      </c>
      <c r="F5" s="210"/>
      <c r="G5" s="211"/>
      <c r="H5" s="211"/>
      <c r="I5" s="211"/>
      <c r="J5" s="211"/>
      <c r="K5" s="211"/>
      <c r="L5" s="211"/>
      <c r="M5" s="211"/>
      <c r="N5" s="212"/>
      <c r="O5" s="218"/>
      <c r="P5" s="219"/>
    </row>
    <row r="6" spans="2:17" ht="24.9" customHeight="1" thickBot="1" x14ac:dyDescent="0.35">
      <c r="B6" s="226" t="s">
        <v>5</v>
      </c>
      <c r="C6" s="227"/>
      <c r="D6" s="227"/>
      <c r="E6" s="17">
        <v>4</v>
      </c>
      <c r="F6" s="213"/>
      <c r="G6" s="214"/>
      <c r="H6" s="214"/>
      <c r="I6" s="214"/>
      <c r="J6" s="214"/>
      <c r="K6" s="214"/>
      <c r="L6" s="214"/>
      <c r="M6" s="214"/>
      <c r="N6" s="215"/>
      <c r="O6" s="16" t="s">
        <v>3</v>
      </c>
      <c r="P6" s="83">
        <f ca="1">NOW()</f>
        <v>45224.655730671293</v>
      </c>
    </row>
    <row r="7" spans="2:17" s="20" customFormat="1" ht="79.2" customHeight="1" thickBot="1" x14ac:dyDescent="0.35">
      <c r="B7" s="18" t="s">
        <v>6</v>
      </c>
      <c r="C7" s="19" t="s">
        <v>0</v>
      </c>
      <c r="D7" s="19" t="s">
        <v>7</v>
      </c>
      <c r="E7" s="19" t="s">
        <v>8</v>
      </c>
      <c r="F7" s="19" t="s">
        <v>9</v>
      </c>
      <c r="G7" s="19" t="s">
        <v>33</v>
      </c>
      <c r="H7" s="19" t="s">
        <v>19</v>
      </c>
      <c r="I7" s="19" t="s">
        <v>16</v>
      </c>
      <c r="J7" s="19" t="s">
        <v>17</v>
      </c>
      <c r="K7" s="19" t="s">
        <v>18</v>
      </c>
      <c r="L7" s="19" t="s">
        <v>10</v>
      </c>
      <c r="M7" s="19" t="s">
        <v>11</v>
      </c>
      <c r="N7" s="19" t="s">
        <v>12</v>
      </c>
      <c r="O7" s="19" t="s">
        <v>13</v>
      </c>
      <c r="P7" s="84" t="s">
        <v>14</v>
      </c>
      <c r="Q7" s="180"/>
    </row>
    <row r="8" spans="2:17" s="20" customFormat="1" ht="17.25" customHeight="1" thickBot="1" x14ac:dyDescent="0.35">
      <c r="B8" s="18"/>
      <c r="C8" s="19"/>
      <c r="D8" s="19"/>
      <c r="E8" s="19"/>
      <c r="F8" s="19"/>
      <c r="G8" s="19"/>
      <c r="H8" s="19"/>
      <c r="I8" s="19"/>
      <c r="J8" s="19"/>
      <c r="K8" s="19"/>
      <c r="L8" s="19"/>
      <c r="M8" s="19"/>
      <c r="N8" s="19"/>
      <c r="O8" s="19"/>
      <c r="P8" s="84"/>
      <c r="Q8" s="180"/>
    </row>
    <row r="9" spans="2:17" s="7" customFormat="1" ht="342" customHeight="1" x14ac:dyDescent="0.3">
      <c r="B9" s="110">
        <v>1</v>
      </c>
      <c r="C9" s="111">
        <v>2</v>
      </c>
      <c r="D9" s="112">
        <v>45188</v>
      </c>
      <c r="E9" s="112"/>
      <c r="F9" s="113" t="s">
        <v>31</v>
      </c>
      <c r="G9" s="113" t="s">
        <v>26</v>
      </c>
      <c r="H9" s="113" t="s">
        <v>27</v>
      </c>
      <c r="I9" s="113" t="s">
        <v>42</v>
      </c>
      <c r="J9" s="113"/>
      <c r="K9" s="113" t="s">
        <v>28</v>
      </c>
      <c r="L9" s="114" t="s">
        <v>43</v>
      </c>
      <c r="M9" s="115"/>
      <c r="N9" s="108">
        <v>45202</v>
      </c>
      <c r="O9" s="116" t="s">
        <v>27</v>
      </c>
      <c r="P9" s="174" t="s">
        <v>200</v>
      </c>
      <c r="Q9" s="5"/>
    </row>
    <row r="10" spans="2:17" s="7" customFormat="1" ht="321" customHeight="1" x14ac:dyDescent="0.3">
      <c r="B10" s="117">
        <v>2</v>
      </c>
      <c r="C10" s="118">
        <v>2</v>
      </c>
      <c r="D10" s="119">
        <v>45188</v>
      </c>
      <c r="E10" s="119"/>
      <c r="F10" s="120" t="s">
        <v>31</v>
      </c>
      <c r="G10" s="120" t="s">
        <v>26</v>
      </c>
      <c r="H10" s="120" t="s">
        <v>27</v>
      </c>
      <c r="I10" s="120" t="s">
        <v>42</v>
      </c>
      <c r="J10" s="120"/>
      <c r="K10" s="120" t="s">
        <v>28</v>
      </c>
      <c r="L10" s="121" t="s">
        <v>44</v>
      </c>
      <c r="M10" s="122"/>
      <c r="N10" s="108">
        <v>45246</v>
      </c>
      <c r="O10" s="123" t="s">
        <v>27</v>
      </c>
      <c r="P10" s="174" t="s">
        <v>155</v>
      </c>
      <c r="Q10" s="181"/>
    </row>
    <row r="11" spans="2:17" s="7" customFormat="1" ht="45" x14ac:dyDescent="0.3">
      <c r="B11" s="124">
        <v>3</v>
      </c>
      <c r="C11" s="125">
        <v>4</v>
      </c>
      <c r="D11" s="126">
        <v>45188</v>
      </c>
      <c r="E11" s="127"/>
      <c r="F11" s="127" t="s">
        <v>31</v>
      </c>
      <c r="G11" s="127" t="s">
        <v>26</v>
      </c>
      <c r="H11" s="127" t="s">
        <v>27</v>
      </c>
      <c r="I11" s="120" t="s">
        <v>42</v>
      </c>
      <c r="J11" s="127"/>
      <c r="K11" s="120" t="s">
        <v>28</v>
      </c>
      <c r="L11" s="128" t="s">
        <v>29</v>
      </c>
      <c r="M11" s="129"/>
      <c r="N11" s="108">
        <v>45191</v>
      </c>
      <c r="O11" s="127" t="s">
        <v>27</v>
      </c>
      <c r="P11" s="174" t="s">
        <v>61</v>
      </c>
      <c r="Q11" s="5"/>
    </row>
    <row r="12" spans="2:17" s="7" customFormat="1" ht="186" customHeight="1" x14ac:dyDescent="0.3">
      <c r="B12" s="124">
        <v>4.0999999999999996</v>
      </c>
      <c r="C12" s="125">
        <v>4</v>
      </c>
      <c r="D12" s="130">
        <v>45188</v>
      </c>
      <c r="E12" s="131"/>
      <c r="F12" s="131" t="s">
        <v>31</v>
      </c>
      <c r="G12" s="131" t="s">
        <v>26</v>
      </c>
      <c r="H12" s="127"/>
      <c r="I12" s="120" t="s">
        <v>42</v>
      </c>
      <c r="J12" s="131"/>
      <c r="K12" s="120" t="s">
        <v>28</v>
      </c>
      <c r="L12" s="128" t="s">
        <v>30</v>
      </c>
      <c r="M12" s="129"/>
      <c r="N12" s="108">
        <v>45202</v>
      </c>
      <c r="O12" s="131" t="s">
        <v>60</v>
      </c>
      <c r="P12" s="174" t="s">
        <v>98</v>
      </c>
      <c r="Q12" s="5"/>
    </row>
    <row r="13" spans="2:17" s="7" customFormat="1" ht="342.75" customHeight="1" x14ac:dyDescent="0.3">
      <c r="B13" s="124">
        <v>5</v>
      </c>
      <c r="C13" s="125">
        <v>1</v>
      </c>
      <c r="D13" s="130">
        <v>45188</v>
      </c>
      <c r="E13" s="131"/>
      <c r="F13" s="131" t="s">
        <v>31</v>
      </c>
      <c r="G13" s="131" t="s">
        <v>26</v>
      </c>
      <c r="H13" s="127" t="s">
        <v>27</v>
      </c>
      <c r="I13" s="120" t="s">
        <v>42</v>
      </c>
      <c r="J13" s="131"/>
      <c r="K13" s="120" t="s">
        <v>28</v>
      </c>
      <c r="L13" s="200" t="s">
        <v>75</v>
      </c>
      <c r="M13" s="129"/>
      <c r="N13" s="108">
        <v>45215</v>
      </c>
      <c r="O13" s="131" t="s">
        <v>27</v>
      </c>
      <c r="P13" s="174" t="s">
        <v>201</v>
      </c>
      <c r="Q13" s="5"/>
    </row>
    <row r="14" spans="2:17" s="7" customFormat="1" ht="160.19999999999999" customHeight="1" x14ac:dyDescent="0.3">
      <c r="B14" s="132">
        <v>6</v>
      </c>
      <c r="C14" s="107">
        <v>4</v>
      </c>
      <c r="D14" s="133">
        <v>45188</v>
      </c>
      <c r="E14" s="133"/>
      <c r="F14" s="134" t="s">
        <v>31</v>
      </c>
      <c r="G14" s="134" t="s">
        <v>26</v>
      </c>
      <c r="H14" s="127"/>
      <c r="I14" s="120" t="s">
        <v>42</v>
      </c>
      <c r="J14" s="134"/>
      <c r="K14" s="120" t="s">
        <v>28</v>
      </c>
      <c r="L14" s="135" t="s">
        <v>45</v>
      </c>
      <c r="M14" s="136"/>
      <c r="N14" s="108">
        <v>45215</v>
      </c>
      <c r="O14" s="137" t="s">
        <v>26</v>
      </c>
      <c r="P14" s="184" t="s">
        <v>99</v>
      </c>
      <c r="Q14" s="199"/>
    </row>
    <row r="15" spans="2:17" s="7" customFormat="1" ht="213" customHeight="1" x14ac:dyDescent="0.3">
      <c r="B15" s="132">
        <v>7</v>
      </c>
      <c r="C15" s="107">
        <v>4</v>
      </c>
      <c r="D15" s="133">
        <v>45188</v>
      </c>
      <c r="E15" s="133"/>
      <c r="F15" s="134" t="s">
        <v>31</v>
      </c>
      <c r="G15" s="134" t="s">
        <v>26</v>
      </c>
      <c r="H15" s="127" t="s">
        <v>27</v>
      </c>
      <c r="I15" s="120" t="s">
        <v>42</v>
      </c>
      <c r="J15" s="134"/>
      <c r="K15" s="120" t="s">
        <v>28</v>
      </c>
      <c r="L15" s="135" t="s">
        <v>96</v>
      </c>
      <c r="M15" s="138"/>
      <c r="N15" s="108">
        <v>45216</v>
      </c>
      <c r="O15" s="137" t="s">
        <v>27</v>
      </c>
      <c r="P15" s="161" t="s">
        <v>124</v>
      </c>
      <c r="Q15" s="6"/>
    </row>
    <row r="16" spans="2:17" s="7" customFormat="1" ht="376.5" customHeight="1" x14ac:dyDescent="0.3">
      <c r="B16" s="132">
        <v>8</v>
      </c>
      <c r="C16" s="107">
        <v>2</v>
      </c>
      <c r="D16" s="133">
        <v>45188</v>
      </c>
      <c r="E16" s="133"/>
      <c r="F16" s="134" t="s">
        <v>31</v>
      </c>
      <c r="G16" s="134" t="s">
        <v>26</v>
      </c>
      <c r="H16" s="127" t="s">
        <v>37</v>
      </c>
      <c r="I16" s="120" t="s">
        <v>42</v>
      </c>
      <c r="J16" s="134"/>
      <c r="K16" s="120" t="s">
        <v>28</v>
      </c>
      <c r="L16" s="140" t="s">
        <v>46</v>
      </c>
      <c r="M16" s="141"/>
      <c r="N16" s="109">
        <v>45275</v>
      </c>
      <c r="O16" s="142" t="s">
        <v>37</v>
      </c>
      <c r="P16" s="174" t="s">
        <v>202</v>
      </c>
      <c r="Q16" s="5"/>
    </row>
    <row r="17" spans="2:17" ht="160.94999999999999" customHeight="1" x14ac:dyDescent="0.3">
      <c r="B17" s="132">
        <v>9</v>
      </c>
      <c r="C17" s="107">
        <v>4</v>
      </c>
      <c r="D17" s="133">
        <v>45188</v>
      </c>
      <c r="E17" s="133"/>
      <c r="F17" s="175" t="s">
        <v>31</v>
      </c>
      <c r="G17" s="134" t="s">
        <v>26</v>
      </c>
      <c r="H17" s="127" t="s">
        <v>37</v>
      </c>
      <c r="I17" s="120" t="s">
        <v>42</v>
      </c>
      <c r="J17" s="143"/>
      <c r="K17" s="120" t="s">
        <v>28</v>
      </c>
      <c r="L17" s="144" t="s">
        <v>47</v>
      </c>
      <c r="M17" s="145"/>
      <c r="N17" s="109">
        <v>45205</v>
      </c>
      <c r="O17" s="146" t="s">
        <v>37</v>
      </c>
      <c r="P17" s="174" t="s">
        <v>95</v>
      </c>
      <c r="Q17" s="5"/>
    </row>
    <row r="18" spans="2:17" ht="181.95" customHeight="1" x14ac:dyDescent="0.3">
      <c r="B18" s="132">
        <v>10</v>
      </c>
      <c r="C18" s="107">
        <v>4</v>
      </c>
      <c r="D18" s="133">
        <v>45188</v>
      </c>
      <c r="E18" s="147"/>
      <c r="F18" s="143" t="s">
        <v>31</v>
      </c>
      <c r="G18" s="143" t="s">
        <v>26</v>
      </c>
      <c r="H18" s="127" t="s">
        <v>27</v>
      </c>
      <c r="I18" s="120" t="s">
        <v>42</v>
      </c>
      <c r="J18" s="143"/>
      <c r="K18" s="120" t="s">
        <v>28</v>
      </c>
      <c r="L18" s="135" t="s">
        <v>48</v>
      </c>
      <c r="M18" s="138"/>
      <c r="N18" s="108">
        <v>45245</v>
      </c>
      <c r="O18" s="148" t="s">
        <v>27</v>
      </c>
      <c r="P18" s="174" t="s">
        <v>100</v>
      </c>
    </row>
    <row r="19" spans="2:17" ht="282" customHeight="1" x14ac:dyDescent="0.3">
      <c r="B19" s="132">
        <v>11</v>
      </c>
      <c r="C19" s="107">
        <v>3</v>
      </c>
      <c r="D19" s="133">
        <v>45188</v>
      </c>
      <c r="E19" s="133"/>
      <c r="F19" s="149" t="s">
        <v>31</v>
      </c>
      <c r="G19" s="149" t="s">
        <v>26</v>
      </c>
      <c r="H19" s="127"/>
      <c r="I19" s="120" t="s">
        <v>42</v>
      </c>
      <c r="J19" s="149"/>
      <c r="K19" s="120" t="s">
        <v>28</v>
      </c>
      <c r="L19" s="150" t="s">
        <v>49</v>
      </c>
      <c r="M19" s="138"/>
      <c r="N19" s="108" t="s">
        <v>101</v>
      </c>
      <c r="O19" s="137" t="s">
        <v>38</v>
      </c>
      <c r="P19" s="174" t="s">
        <v>172</v>
      </c>
    </row>
    <row r="20" spans="2:17" ht="197.4" customHeight="1" x14ac:dyDescent="0.3">
      <c r="B20" s="124">
        <v>12</v>
      </c>
      <c r="C20" s="125">
        <v>4</v>
      </c>
      <c r="D20" s="133">
        <v>45188</v>
      </c>
      <c r="E20" s="133"/>
      <c r="F20" s="134" t="s">
        <v>31</v>
      </c>
      <c r="G20" s="134" t="s">
        <v>26</v>
      </c>
      <c r="H20" s="127"/>
      <c r="I20" s="120" t="s">
        <v>42</v>
      </c>
      <c r="J20" s="134"/>
      <c r="K20" s="120" t="s">
        <v>28</v>
      </c>
      <c r="L20" s="135" t="s">
        <v>50</v>
      </c>
      <c r="M20" s="138"/>
      <c r="N20" s="108">
        <v>45216</v>
      </c>
      <c r="O20" s="137" t="s">
        <v>39</v>
      </c>
      <c r="P20" s="174" t="s">
        <v>152</v>
      </c>
      <c r="Q20" s="5"/>
    </row>
    <row r="21" spans="2:17" ht="126" customHeight="1" x14ac:dyDescent="0.3">
      <c r="B21" s="124">
        <v>13</v>
      </c>
      <c r="C21" s="125">
        <v>2</v>
      </c>
      <c r="D21" s="151">
        <v>45188</v>
      </c>
      <c r="E21" s="151"/>
      <c r="F21" s="152" t="s">
        <v>31</v>
      </c>
      <c r="G21" s="152" t="s">
        <v>26</v>
      </c>
      <c r="H21" s="127" t="s">
        <v>27</v>
      </c>
      <c r="I21" s="120" t="s">
        <v>42</v>
      </c>
      <c r="J21" s="152"/>
      <c r="K21" s="120" t="s">
        <v>28</v>
      </c>
      <c r="L21" s="153" t="s">
        <v>51</v>
      </c>
      <c r="M21" s="138"/>
      <c r="N21" s="108">
        <v>45230</v>
      </c>
      <c r="O21" s="154" t="s">
        <v>27</v>
      </c>
      <c r="P21" s="176" t="s">
        <v>173</v>
      </c>
    </row>
    <row r="22" spans="2:17" ht="97.95" customHeight="1" x14ac:dyDescent="0.3">
      <c r="B22" s="124">
        <v>14</v>
      </c>
      <c r="C22" s="125">
        <v>2</v>
      </c>
      <c r="D22" s="151">
        <v>45188</v>
      </c>
      <c r="E22" s="151"/>
      <c r="F22" s="152" t="s">
        <v>31</v>
      </c>
      <c r="G22" s="152" t="s">
        <v>26</v>
      </c>
      <c r="H22" s="127" t="s">
        <v>27</v>
      </c>
      <c r="I22" s="120" t="s">
        <v>42</v>
      </c>
      <c r="J22" s="152"/>
      <c r="K22" s="120" t="s">
        <v>28</v>
      </c>
      <c r="L22" s="155" t="s">
        <v>52</v>
      </c>
      <c r="M22" s="138"/>
      <c r="N22" s="108" t="s">
        <v>101</v>
      </c>
      <c r="O22" s="154" t="s">
        <v>27</v>
      </c>
      <c r="P22" s="177" t="s">
        <v>62</v>
      </c>
    </row>
    <row r="23" spans="2:17" ht="184.2" customHeight="1" x14ac:dyDescent="0.3">
      <c r="B23" s="124">
        <v>15</v>
      </c>
      <c r="C23" s="125">
        <v>2</v>
      </c>
      <c r="D23" s="133">
        <v>45188</v>
      </c>
      <c r="E23" s="133"/>
      <c r="F23" s="134" t="s">
        <v>31</v>
      </c>
      <c r="G23" s="134" t="s">
        <v>26</v>
      </c>
      <c r="H23" s="127" t="s">
        <v>27</v>
      </c>
      <c r="I23" s="120" t="s">
        <v>42</v>
      </c>
      <c r="J23" s="134"/>
      <c r="K23" s="120" t="s">
        <v>28</v>
      </c>
      <c r="L23" s="135" t="s">
        <v>53</v>
      </c>
      <c r="M23" s="138"/>
      <c r="N23" s="108">
        <v>45275</v>
      </c>
      <c r="O23" s="137" t="s">
        <v>27</v>
      </c>
      <c r="P23" s="178" t="s">
        <v>163</v>
      </c>
    </row>
    <row r="24" spans="2:17" ht="60" x14ac:dyDescent="0.3">
      <c r="B24" s="124">
        <v>16</v>
      </c>
      <c r="C24" s="125">
        <v>4</v>
      </c>
      <c r="D24" s="151">
        <v>45188</v>
      </c>
      <c r="E24" s="151"/>
      <c r="F24" s="152" t="s">
        <v>31</v>
      </c>
      <c r="G24" s="152" t="s">
        <v>26</v>
      </c>
      <c r="H24" s="127" t="s">
        <v>27</v>
      </c>
      <c r="I24" s="120" t="s">
        <v>42</v>
      </c>
      <c r="J24" s="152"/>
      <c r="K24" s="120" t="s">
        <v>28</v>
      </c>
      <c r="L24" s="153" t="s">
        <v>54</v>
      </c>
      <c r="M24" s="138"/>
      <c r="N24" s="108">
        <v>45195</v>
      </c>
      <c r="O24" s="154" t="s">
        <v>27</v>
      </c>
      <c r="P24" s="174" t="s">
        <v>73</v>
      </c>
    </row>
    <row r="25" spans="2:17" ht="140.4" x14ac:dyDescent="0.3">
      <c r="B25" s="124">
        <v>17</v>
      </c>
      <c r="C25" s="125">
        <v>2</v>
      </c>
      <c r="D25" s="151">
        <v>45188</v>
      </c>
      <c r="E25" s="151"/>
      <c r="F25" s="152" t="s">
        <v>31</v>
      </c>
      <c r="G25" s="152" t="s">
        <v>26</v>
      </c>
      <c r="H25" s="152"/>
      <c r="I25" s="120" t="s">
        <v>42</v>
      </c>
      <c r="J25" s="152"/>
      <c r="K25" s="120" t="s">
        <v>28</v>
      </c>
      <c r="L25" s="153" t="s">
        <v>55</v>
      </c>
      <c r="M25" s="138"/>
      <c r="N25" s="108">
        <v>45195</v>
      </c>
      <c r="O25" s="154" t="s">
        <v>40</v>
      </c>
      <c r="P25" s="139" t="s">
        <v>203</v>
      </c>
    </row>
    <row r="26" spans="2:17" ht="187.2" x14ac:dyDescent="0.3">
      <c r="B26" s="124">
        <v>18</v>
      </c>
      <c r="C26" s="125">
        <v>4</v>
      </c>
      <c r="D26" s="151">
        <v>45188</v>
      </c>
      <c r="E26" s="151"/>
      <c r="F26" s="152" t="s">
        <v>31</v>
      </c>
      <c r="G26" s="152" t="s">
        <v>26</v>
      </c>
      <c r="H26" s="152"/>
      <c r="I26" s="120" t="s">
        <v>42</v>
      </c>
      <c r="J26" s="152"/>
      <c r="K26" s="120" t="s">
        <v>28</v>
      </c>
      <c r="L26" s="153" t="s">
        <v>56</v>
      </c>
      <c r="M26" s="138"/>
      <c r="N26" s="108" t="s">
        <v>80</v>
      </c>
      <c r="O26" s="154" t="s">
        <v>26</v>
      </c>
      <c r="P26" s="139" t="s">
        <v>169</v>
      </c>
    </row>
    <row r="27" spans="2:17" ht="100.2" customHeight="1" x14ac:dyDescent="0.3">
      <c r="B27" s="124">
        <v>19</v>
      </c>
      <c r="C27" s="125">
        <v>3</v>
      </c>
      <c r="D27" s="133">
        <v>45188</v>
      </c>
      <c r="E27" s="133"/>
      <c r="F27" s="134" t="s">
        <v>31</v>
      </c>
      <c r="G27" s="134" t="s">
        <v>26</v>
      </c>
      <c r="H27" s="134" t="s">
        <v>27</v>
      </c>
      <c r="I27" s="120" t="s">
        <v>42</v>
      </c>
      <c r="J27" s="134"/>
      <c r="K27" s="120" t="s">
        <v>28</v>
      </c>
      <c r="L27" s="135" t="s">
        <v>74</v>
      </c>
      <c r="M27" s="135"/>
      <c r="N27" s="108" t="s">
        <v>101</v>
      </c>
      <c r="O27" s="137" t="s">
        <v>27</v>
      </c>
      <c r="P27" s="156" t="s">
        <v>63</v>
      </c>
    </row>
    <row r="28" spans="2:17" ht="183.6" customHeight="1" x14ac:dyDescent="0.3">
      <c r="B28" s="124">
        <v>20</v>
      </c>
      <c r="C28" s="125">
        <v>4</v>
      </c>
      <c r="D28" s="133">
        <v>45188</v>
      </c>
      <c r="E28" s="133"/>
      <c r="F28" s="134" t="s">
        <v>32</v>
      </c>
      <c r="G28" s="134" t="s">
        <v>36</v>
      </c>
      <c r="H28" s="134" t="s">
        <v>27</v>
      </c>
      <c r="I28" s="120" t="s">
        <v>42</v>
      </c>
      <c r="J28" s="134"/>
      <c r="K28" s="120" t="s">
        <v>28</v>
      </c>
      <c r="L28" s="135" t="s">
        <v>57</v>
      </c>
      <c r="M28" s="135"/>
      <c r="N28" s="108">
        <v>45203</v>
      </c>
      <c r="O28" s="137" t="s">
        <v>41</v>
      </c>
      <c r="P28" s="156" t="s">
        <v>86</v>
      </c>
    </row>
    <row r="29" spans="2:17" ht="262.5" customHeight="1" x14ac:dyDescent="0.3">
      <c r="B29" s="124">
        <v>21</v>
      </c>
      <c r="C29" s="125">
        <v>1</v>
      </c>
      <c r="D29" s="133">
        <v>45188</v>
      </c>
      <c r="E29" s="133"/>
      <c r="F29" s="134" t="s">
        <v>32</v>
      </c>
      <c r="G29" s="134" t="s">
        <v>36</v>
      </c>
      <c r="H29" s="134" t="s">
        <v>37</v>
      </c>
      <c r="I29" s="120" t="s">
        <v>42</v>
      </c>
      <c r="J29" s="134"/>
      <c r="K29" s="120" t="s">
        <v>28</v>
      </c>
      <c r="L29" s="135" t="s">
        <v>58</v>
      </c>
      <c r="M29" s="135"/>
      <c r="N29" s="108">
        <v>45216</v>
      </c>
      <c r="O29" s="137" t="s">
        <v>27</v>
      </c>
      <c r="P29" s="156" t="s">
        <v>204</v>
      </c>
      <c r="Q29" s="6"/>
    </row>
    <row r="30" spans="2:17" ht="62.4" x14ac:dyDescent="0.3">
      <c r="B30" s="124">
        <v>22</v>
      </c>
      <c r="C30" s="125">
        <v>4</v>
      </c>
      <c r="D30" s="151">
        <v>45188</v>
      </c>
      <c r="E30" s="151"/>
      <c r="F30" s="152" t="s">
        <v>32</v>
      </c>
      <c r="G30" s="152" t="s">
        <v>36</v>
      </c>
      <c r="H30" s="152" t="s">
        <v>37</v>
      </c>
      <c r="I30" s="120" t="s">
        <v>42</v>
      </c>
      <c r="J30" s="152"/>
      <c r="K30" s="120" t="s">
        <v>28</v>
      </c>
      <c r="L30" s="153" t="s">
        <v>59</v>
      </c>
      <c r="M30" s="135"/>
      <c r="N30" s="108">
        <v>45191</v>
      </c>
      <c r="O30" s="154" t="s">
        <v>27</v>
      </c>
      <c r="P30" s="139" t="s">
        <v>64</v>
      </c>
    </row>
    <row r="31" spans="2:17" ht="228" customHeight="1" x14ac:dyDescent="0.3">
      <c r="B31" s="124">
        <v>23</v>
      </c>
      <c r="C31" s="125">
        <v>2</v>
      </c>
      <c r="D31" s="151">
        <v>45188</v>
      </c>
      <c r="E31" s="151"/>
      <c r="F31" s="152" t="s">
        <v>32</v>
      </c>
      <c r="G31" s="152" t="s">
        <v>36</v>
      </c>
      <c r="H31" s="152" t="s">
        <v>37</v>
      </c>
      <c r="I31" s="120" t="s">
        <v>42</v>
      </c>
      <c r="J31" s="152"/>
      <c r="K31" s="120" t="s">
        <v>28</v>
      </c>
      <c r="L31" s="153" t="s">
        <v>97</v>
      </c>
      <c r="M31" s="135"/>
      <c r="N31" s="108">
        <v>45216</v>
      </c>
      <c r="O31" s="154" t="s">
        <v>27</v>
      </c>
      <c r="P31" s="139" t="s">
        <v>197</v>
      </c>
    </row>
    <row r="32" spans="2:17" ht="171.6" x14ac:dyDescent="0.3">
      <c r="B32" s="124">
        <v>24</v>
      </c>
      <c r="C32" s="125">
        <v>4</v>
      </c>
      <c r="D32" s="151">
        <v>45201</v>
      </c>
      <c r="E32" s="151"/>
      <c r="F32" s="152" t="s">
        <v>71</v>
      </c>
      <c r="G32" s="152" t="s">
        <v>69</v>
      </c>
      <c r="H32" s="152" t="s">
        <v>27</v>
      </c>
      <c r="I32" s="152" t="s">
        <v>70</v>
      </c>
      <c r="J32" s="152"/>
      <c r="K32" s="120" t="s">
        <v>28</v>
      </c>
      <c r="L32" s="153" t="s">
        <v>72</v>
      </c>
      <c r="M32" s="135"/>
      <c r="N32" s="157">
        <v>45216</v>
      </c>
      <c r="O32" s="154" t="s">
        <v>27</v>
      </c>
      <c r="P32" s="139" t="s">
        <v>121</v>
      </c>
      <c r="Q32" s="5"/>
    </row>
    <row r="33" spans="2:17" ht="137.4" customHeight="1" thickBot="1" x14ac:dyDescent="0.35">
      <c r="B33" s="124">
        <v>26</v>
      </c>
      <c r="C33" s="125">
        <v>2</v>
      </c>
      <c r="D33" s="151">
        <v>45201</v>
      </c>
      <c r="E33" s="182"/>
      <c r="F33" s="183" t="s">
        <v>85</v>
      </c>
      <c r="G33" s="183" t="s">
        <v>26</v>
      </c>
      <c r="H33" s="152"/>
      <c r="I33" s="152"/>
      <c r="J33" s="152"/>
      <c r="K33" s="120"/>
      <c r="L33" s="153" t="s">
        <v>94</v>
      </c>
      <c r="M33" s="135"/>
      <c r="N33" s="157">
        <v>45230</v>
      </c>
      <c r="O33" s="154" t="s">
        <v>27</v>
      </c>
      <c r="P33" s="139" t="s">
        <v>170</v>
      </c>
    </row>
    <row r="34" spans="2:17" ht="71.400000000000006" customHeight="1" x14ac:dyDescent="0.3">
      <c r="B34" s="124">
        <v>26</v>
      </c>
      <c r="C34" s="125">
        <v>4</v>
      </c>
      <c r="D34" s="35">
        <v>45201</v>
      </c>
      <c r="E34" s="35"/>
      <c r="F34" s="36" t="s">
        <v>66</v>
      </c>
      <c r="G34" s="36" t="s">
        <v>67</v>
      </c>
      <c r="H34" s="21"/>
      <c r="I34" s="152"/>
      <c r="J34" s="152"/>
      <c r="K34" s="152"/>
      <c r="L34" s="153" t="s">
        <v>79</v>
      </c>
      <c r="M34" s="135"/>
      <c r="N34" s="157">
        <v>45205</v>
      </c>
      <c r="O34" s="154"/>
      <c r="P34" s="139" t="s">
        <v>84</v>
      </c>
    </row>
    <row r="35" spans="2:17" ht="70.95" customHeight="1" thickBot="1" x14ac:dyDescent="0.35">
      <c r="B35" s="124">
        <v>27</v>
      </c>
      <c r="C35" s="125">
        <v>4</v>
      </c>
      <c r="D35" s="151">
        <v>37896</v>
      </c>
      <c r="E35" s="151"/>
      <c r="F35" s="152" t="s">
        <v>83</v>
      </c>
      <c r="G35" s="152" t="s">
        <v>26</v>
      </c>
      <c r="H35" s="152"/>
      <c r="I35" s="152"/>
      <c r="J35" s="152"/>
      <c r="K35" s="152"/>
      <c r="L35" s="153" t="s">
        <v>82</v>
      </c>
      <c r="M35" s="135"/>
      <c r="N35" s="157">
        <v>45205</v>
      </c>
      <c r="O35" s="154"/>
      <c r="P35" s="139" t="s">
        <v>81</v>
      </c>
    </row>
    <row r="36" spans="2:17" ht="52.95" customHeight="1" x14ac:dyDescent="0.3">
      <c r="B36" s="124">
        <v>28</v>
      </c>
      <c r="C36" s="125">
        <v>4</v>
      </c>
      <c r="D36" s="151">
        <v>45202</v>
      </c>
      <c r="E36" s="185"/>
      <c r="F36" s="186" t="s">
        <v>66</v>
      </c>
      <c r="G36" s="186" t="s">
        <v>67</v>
      </c>
      <c r="H36" s="187"/>
      <c r="I36" s="152"/>
      <c r="J36" s="152"/>
      <c r="K36" s="152"/>
      <c r="L36" s="153" t="s">
        <v>78</v>
      </c>
      <c r="M36" s="158"/>
      <c r="N36" s="157">
        <v>45209</v>
      </c>
      <c r="O36" s="154" t="s">
        <v>27</v>
      </c>
      <c r="P36" s="139" t="s">
        <v>92</v>
      </c>
    </row>
    <row r="37" spans="2:17" ht="292.2" customHeight="1" thickBot="1" x14ac:dyDescent="0.35">
      <c r="B37" s="124">
        <v>29</v>
      </c>
      <c r="C37" s="125">
        <v>1</v>
      </c>
      <c r="D37" s="151">
        <v>45202</v>
      </c>
      <c r="E37" s="151"/>
      <c r="F37" s="48" t="s">
        <v>66</v>
      </c>
      <c r="G37" s="48" t="s">
        <v>67</v>
      </c>
      <c r="H37" s="152"/>
      <c r="I37" s="152"/>
      <c r="J37" s="152"/>
      <c r="K37" s="152"/>
      <c r="L37" s="153" t="s">
        <v>76</v>
      </c>
      <c r="M37" s="158"/>
      <c r="N37" s="157">
        <v>45214</v>
      </c>
      <c r="O37" s="154" t="s">
        <v>27</v>
      </c>
      <c r="P37" s="139" t="s">
        <v>205</v>
      </c>
      <c r="Q37" s="5"/>
    </row>
    <row r="38" spans="2:17" ht="64.95" customHeight="1" x14ac:dyDescent="0.3">
      <c r="B38" s="124">
        <v>30</v>
      </c>
      <c r="C38" s="125">
        <v>1</v>
      </c>
      <c r="D38" s="151">
        <v>45202</v>
      </c>
      <c r="E38" s="151"/>
      <c r="F38" s="48" t="s">
        <v>66</v>
      </c>
      <c r="G38" s="48" t="s">
        <v>67</v>
      </c>
      <c r="H38" s="152"/>
      <c r="I38" s="152"/>
      <c r="J38" s="152"/>
      <c r="K38" s="152"/>
      <c r="L38" s="153" t="s">
        <v>65</v>
      </c>
      <c r="M38" s="158"/>
      <c r="N38" s="191">
        <v>45235</v>
      </c>
      <c r="O38" s="154" t="s">
        <v>27</v>
      </c>
      <c r="P38" s="139" t="s">
        <v>174</v>
      </c>
    </row>
    <row r="39" spans="2:17" ht="140.4" customHeight="1" x14ac:dyDescent="0.3">
      <c r="B39" s="124">
        <v>31</v>
      </c>
      <c r="C39" s="125">
        <v>2</v>
      </c>
      <c r="D39" s="151">
        <v>45202</v>
      </c>
      <c r="E39" s="151"/>
      <c r="F39" s="48" t="s">
        <v>66</v>
      </c>
      <c r="G39" s="48" t="s">
        <v>67</v>
      </c>
      <c r="H39" s="152"/>
      <c r="I39" s="152"/>
      <c r="J39" s="152"/>
      <c r="K39" s="152"/>
      <c r="L39" s="153" t="s">
        <v>77</v>
      </c>
      <c r="M39" s="158" t="s">
        <v>77</v>
      </c>
      <c r="N39" s="157">
        <v>45216</v>
      </c>
      <c r="O39" s="154" t="s">
        <v>27</v>
      </c>
      <c r="P39" s="139" t="s">
        <v>167</v>
      </c>
      <c r="Q39" s="5"/>
    </row>
    <row r="40" spans="2:17" ht="112.2" customHeight="1" x14ac:dyDescent="0.3">
      <c r="B40" s="124">
        <v>32</v>
      </c>
      <c r="C40" s="125">
        <v>4</v>
      </c>
      <c r="D40" s="151">
        <v>45204</v>
      </c>
      <c r="E40" s="151"/>
      <c r="F40" s="152" t="s">
        <v>85</v>
      </c>
      <c r="G40" s="152" t="s">
        <v>26</v>
      </c>
      <c r="H40" s="152"/>
      <c r="I40" s="152"/>
      <c r="J40" s="152"/>
      <c r="K40" s="152"/>
      <c r="L40" s="153" t="s">
        <v>87</v>
      </c>
      <c r="M40" s="158"/>
      <c r="N40" s="157">
        <v>45216</v>
      </c>
      <c r="O40" s="154" t="s">
        <v>102</v>
      </c>
      <c r="P40" s="139" t="s">
        <v>151</v>
      </c>
    </row>
    <row r="41" spans="2:17" ht="118.2" customHeight="1" x14ac:dyDescent="0.3">
      <c r="B41" s="124">
        <v>33</v>
      </c>
      <c r="C41" s="125">
        <v>4</v>
      </c>
      <c r="D41" s="151">
        <v>45204</v>
      </c>
      <c r="E41" s="151"/>
      <c r="F41" s="152" t="s">
        <v>83</v>
      </c>
      <c r="G41" s="152" t="s">
        <v>26</v>
      </c>
      <c r="H41" s="152"/>
      <c r="I41" s="152"/>
      <c r="J41" s="152"/>
      <c r="K41" s="152"/>
      <c r="L41" s="153" t="s">
        <v>88</v>
      </c>
      <c r="M41" s="158"/>
      <c r="N41" s="157">
        <v>45216</v>
      </c>
      <c r="O41" s="154" t="s">
        <v>102</v>
      </c>
      <c r="P41" s="139" t="s">
        <v>103</v>
      </c>
    </row>
    <row r="42" spans="2:17" ht="79.95" customHeight="1" x14ac:dyDescent="0.3">
      <c r="B42" s="124">
        <v>34</v>
      </c>
      <c r="C42" s="125">
        <v>4</v>
      </c>
      <c r="D42" s="151">
        <v>45198</v>
      </c>
      <c r="E42" s="151"/>
      <c r="F42" s="48" t="s">
        <v>66</v>
      </c>
      <c r="G42" s="48" t="s">
        <v>67</v>
      </c>
      <c r="H42" s="152"/>
      <c r="I42" s="152"/>
      <c r="J42" s="152"/>
      <c r="K42" s="152"/>
      <c r="L42" s="188" t="s">
        <v>68</v>
      </c>
      <c r="M42" s="158"/>
      <c r="N42" s="157">
        <v>45209</v>
      </c>
      <c r="O42" s="154" t="s">
        <v>27</v>
      </c>
      <c r="P42" s="189" t="s">
        <v>89</v>
      </c>
    </row>
    <row r="43" spans="2:17" ht="192" customHeight="1" x14ac:dyDescent="0.3">
      <c r="B43" s="124">
        <v>35</v>
      </c>
      <c r="C43" s="125">
        <v>2</v>
      </c>
      <c r="D43" s="151">
        <v>45199</v>
      </c>
      <c r="E43" s="151"/>
      <c r="F43" s="48" t="s">
        <v>66</v>
      </c>
      <c r="G43" s="48" t="s">
        <v>67</v>
      </c>
      <c r="H43" s="152"/>
      <c r="I43" s="152"/>
      <c r="J43" s="152"/>
      <c r="K43" s="152"/>
      <c r="L43" s="188" t="s">
        <v>91</v>
      </c>
      <c r="M43" s="158"/>
      <c r="N43" s="157">
        <v>45216</v>
      </c>
      <c r="O43" s="154" t="s">
        <v>90</v>
      </c>
      <c r="P43" s="195" t="s">
        <v>175</v>
      </c>
    </row>
    <row r="44" spans="2:17" ht="96.6" customHeight="1" x14ac:dyDescent="0.3">
      <c r="B44" s="124">
        <v>36</v>
      </c>
      <c r="C44" s="125">
        <v>1</v>
      </c>
      <c r="D44" s="151">
        <v>45209</v>
      </c>
      <c r="E44" s="151"/>
      <c r="F44" s="152" t="s">
        <v>85</v>
      </c>
      <c r="G44" s="152" t="s">
        <v>26</v>
      </c>
      <c r="H44" s="152"/>
      <c r="I44" s="152"/>
      <c r="J44" s="152"/>
      <c r="K44" s="152"/>
      <c r="L44" s="153" t="s">
        <v>93</v>
      </c>
      <c r="M44" s="158"/>
      <c r="N44" s="157">
        <v>45240</v>
      </c>
      <c r="O44" s="154" t="s">
        <v>40</v>
      </c>
      <c r="P44" s="139" t="s">
        <v>195</v>
      </c>
    </row>
    <row r="45" spans="2:17" ht="42.6" hidden="1" customHeight="1" x14ac:dyDescent="0.3">
      <c r="B45" s="132"/>
      <c r="C45" s="107">
        <v>4</v>
      </c>
      <c r="D45" s="162">
        <v>45212</v>
      </c>
      <c r="E45" s="162"/>
      <c r="F45" s="159" t="s">
        <v>71</v>
      </c>
      <c r="G45" s="159" t="s">
        <v>69</v>
      </c>
      <c r="H45" s="159"/>
      <c r="I45" s="159"/>
      <c r="J45" s="159"/>
      <c r="K45" s="159"/>
      <c r="L45" s="158" t="s">
        <v>108</v>
      </c>
      <c r="M45" s="158"/>
      <c r="N45" s="163"/>
      <c r="O45" s="160"/>
      <c r="P45" s="161" t="s">
        <v>120</v>
      </c>
    </row>
    <row r="46" spans="2:17" ht="137.4" customHeight="1" x14ac:dyDescent="0.3">
      <c r="B46" s="132"/>
      <c r="C46" s="107">
        <v>2</v>
      </c>
      <c r="D46" s="162">
        <v>45212</v>
      </c>
      <c r="E46" s="162"/>
      <c r="F46" s="159" t="s">
        <v>71</v>
      </c>
      <c r="G46" s="159" t="s">
        <v>69</v>
      </c>
      <c r="H46" s="159"/>
      <c r="I46" s="159"/>
      <c r="J46" s="159"/>
      <c r="K46" s="159"/>
      <c r="L46" s="158" t="s">
        <v>109</v>
      </c>
      <c r="M46" s="158"/>
      <c r="N46" s="163"/>
      <c r="O46" s="160"/>
      <c r="P46" s="161" t="s">
        <v>164</v>
      </c>
    </row>
    <row r="47" spans="2:17" ht="96" customHeight="1" x14ac:dyDescent="0.3">
      <c r="B47" s="132"/>
      <c r="C47" s="107">
        <v>2</v>
      </c>
      <c r="D47" s="162">
        <v>45215</v>
      </c>
      <c r="E47" s="162"/>
      <c r="F47" s="159" t="s">
        <v>142</v>
      </c>
      <c r="G47" s="159" t="s">
        <v>26</v>
      </c>
      <c r="H47" s="159"/>
      <c r="I47" s="159"/>
      <c r="J47" s="159"/>
      <c r="K47" s="159"/>
      <c r="L47" s="158" t="s">
        <v>141</v>
      </c>
      <c r="M47" s="158"/>
      <c r="N47" s="163">
        <v>45231</v>
      </c>
      <c r="O47" s="160" t="s">
        <v>38</v>
      </c>
      <c r="P47" s="161" t="s">
        <v>194</v>
      </c>
    </row>
    <row r="48" spans="2:17" ht="149.25" customHeight="1" x14ac:dyDescent="0.3">
      <c r="B48" s="132"/>
      <c r="C48" s="107">
        <v>1</v>
      </c>
      <c r="D48" s="162">
        <v>45216</v>
      </c>
      <c r="E48" s="162"/>
      <c r="F48" s="159"/>
      <c r="G48" s="159" t="s">
        <v>69</v>
      </c>
      <c r="H48" s="159"/>
      <c r="I48" s="159"/>
      <c r="J48" s="159"/>
      <c r="K48" s="159"/>
      <c r="L48" s="158" t="s">
        <v>206</v>
      </c>
      <c r="M48" s="158"/>
      <c r="N48" s="163">
        <v>45219</v>
      </c>
      <c r="O48" s="160" t="s">
        <v>156</v>
      </c>
      <c r="P48" s="161" t="s">
        <v>207</v>
      </c>
    </row>
    <row r="49" spans="2:16" ht="63" customHeight="1" x14ac:dyDescent="0.3">
      <c r="B49" s="132"/>
      <c r="C49" s="201">
        <v>3</v>
      </c>
      <c r="D49" s="162">
        <v>45222</v>
      </c>
      <c r="E49" s="162"/>
      <c r="F49" s="159"/>
      <c r="G49" s="127" t="s">
        <v>69</v>
      </c>
      <c r="H49" s="127"/>
      <c r="I49" s="127"/>
      <c r="J49" s="127"/>
      <c r="K49" s="202"/>
      <c r="L49" s="202" t="s">
        <v>192</v>
      </c>
      <c r="M49" s="127"/>
      <c r="N49" s="127"/>
      <c r="O49" s="128"/>
      <c r="P49" s="128" t="s">
        <v>196</v>
      </c>
    </row>
    <row r="50" spans="2:16" ht="24.9" customHeight="1" x14ac:dyDescent="0.45">
      <c r="B50" s="132"/>
      <c r="C50" s="201">
        <v>3</v>
      </c>
      <c r="D50" s="162">
        <v>45222</v>
      </c>
      <c r="E50" s="162"/>
      <c r="F50" s="159"/>
      <c r="G50" s="127" t="s">
        <v>69</v>
      </c>
      <c r="H50" s="127"/>
      <c r="I50" s="127"/>
      <c r="J50" s="127"/>
      <c r="K50" s="128"/>
      <c r="L50" s="128" t="s">
        <v>177</v>
      </c>
      <c r="M50" s="127"/>
      <c r="N50" s="127"/>
      <c r="O50" s="127" t="s">
        <v>176</v>
      </c>
      <c r="P50" s="203" t="s">
        <v>193</v>
      </c>
    </row>
    <row r="51" spans="2:16" ht="42.6" customHeight="1" x14ac:dyDescent="0.3">
      <c r="B51" s="132"/>
      <c r="C51" s="201">
        <v>2</v>
      </c>
      <c r="D51" s="162">
        <v>45222</v>
      </c>
      <c r="E51" s="162"/>
      <c r="F51" s="159"/>
      <c r="G51" s="127" t="s">
        <v>69</v>
      </c>
      <c r="H51" s="127"/>
      <c r="I51" s="127"/>
      <c r="J51" s="127"/>
      <c r="K51" s="128"/>
      <c r="L51" s="128" t="s">
        <v>178</v>
      </c>
      <c r="M51" s="127"/>
      <c r="N51" s="127"/>
      <c r="O51" s="202"/>
      <c r="P51" s="161"/>
    </row>
    <row r="52" spans="2:16" ht="37.200000000000003" customHeight="1" x14ac:dyDescent="0.3">
      <c r="B52" s="132"/>
      <c r="C52" s="201">
        <v>2</v>
      </c>
      <c r="D52" s="162">
        <v>45222</v>
      </c>
      <c r="E52" s="162"/>
      <c r="F52" s="159"/>
      <c r="G52" s="127" t="s">
        <v>67</v>
      </c>
      <c r="H52" s="127"/>
      <c r="I52" s="127"/>
      <c r="J52" s="127"/>
      <c r="K52" s="202"/>
      <c r="L52" s="202" t="s">
        <v>168</v>
      </c>
      <c r="M52" s="127"/>
      <c r="N52" s="127"/>
      <c r="O52" s="127" t="s">
        <v>27</v>
      </c>
      <c r="P52" s="161" t="s">
        <v>198</v>
      </c>
    </row>
    <row r="53" spans="2:16" ht="53.25" customHeight="1" x14ac:dyDescent="0.3">
      <c r="B53" s="132"/>
      <c r="C53" s="201">
        <v>3</v>
      </c>
      <c r="D53" s="162">
        <v>45222</v>
      </c>
      <c r="E53" s="162"/>
      <c r="F53" s="159"/>
      <c r="G53" s="127" t="s">
        <v>67</v>
      </c>
      <c r="H53" s="127"/>
      <c r="I53" s="127"/>
      <c r="J53" s="127"/>
      <c r="K53" s="202"/>
      <c r="L53" s="202" t="s">
        <v>171</v>
      </c>
      <c r="M53" s="127"/>
      <c r="N53" s="127"/>
      <c r="O53" s="127" t="s">
        <v>27</v>
      </c>
      <c r="P53" s="164" t="s">
        <v>199</v>
      </c>
    </row>
    <row r="54" spans="2:16" ht="24.9" customHeight="1" x14ac:dyDescent="0.3">
      <c r="B54" s="132"/>
      <c r="C54" s="107"/>
      <c r="D54" s="162"/>
      <c r="E54" s="162"/>
      <c r="F54" s="159"/>
      <c r="G54" s="159"/>
      <c r="H54" s="159"/>
      <c r="I54" s="159"/>
      <c r="J54" s="159"/>
      <c r="K54" s="159"/>
      <c r="L54" s="158"/>
      <c r="M54" s="128"/>
      <c r="N54" s="163"/>
      <c r="O54" s="160"/>
      <c r="P54" s="161"/>
    </row>
    <row r="55" spans="2:16" ht="24.9" customHeight="1" x14ac:dyDescent="0.3">
      <c r="B55" s="132"/>
      <c r="C55" s="107"/>
      <c r="D55" s="162"/>
      <c r="E55" s="162"/>
      <c r="F55" s="159"/>
      <c r="G55" s="159"/>
      <c r="H55" s="159"/>
      <c r="I55" s="159"/>
      <c r="J55" s="159"/>
      <c r="K55" s="159"/>
      <c r="L55" s="155"/>
      <c r="M55" s="165"/>
      <c r="N55" s="163"/>
      <c r="O55" s="160"/>
      <c r="P55" s="161"/>
    </row>
    <row r="56" spans="2:16" ht="24.9" customHeight="1" x14ac:dyDescent="0.3">
      <c r="B56" s="132"/>
      <c r="C56" s="107"/>
      <c r="D56" s="162"/>
      <c r="E56" s="162"/>
      <c r="F56" s="159"/>
      <c r="G56" s="159"/>
      <c r="H56" s="159"/>
      <c r="I56" s="159"/>
      <c r="J56" s="159"/>
      <c r="K56" s="159"/>
      <c r="L56" s="158"/>
      <c r="M56" s="128"/>
      <c r="N56" s="166"/>
      <c r="O56" s="160"/>
      <c r="P56" s="161"/>
    </row>
    <row r="57" spans="2:16" ht="24.9" customHeight="1" x14ac:dyDescent="0.3">
      <c r="B57" s="132"/>
      <c r="C57" s="107"/>
      <c r="D57" s="162"/>
      <c r="E57" s="162"/>
      <c r="F57" s="159"/>
      <c r="G57" s="159"/>
      <c r="H57" s="159"/>
      <c r="I57" s="159"/>
      <c r="J57" s="159"/>
      <c r="K57" s="159"/>
      <c r="L57" s="158"/>
      <c r="M57" s="128"/>
      <c r="N57" s="166"/>
      <c r="O57" s="160"/>
      <c r="P57" s="164"/>
    </row>
    <row r="58" spans="2:16" ht="24.9" customHeight="1" x14ac:dyDescent="0.3">
      <c r="B58" s="132"/>
      <c r="C58" s="107"/>
      <c r="D58" s="162"/>
      <c r="E58" s="162"/>
      <c r="F58" s="159"/>
      <c r="G58" s="159"/>
      <c r="H58" s="159"/>
      <c r="I58" s="159"/>
      <c r="J58" s="159"/>
      <c r="K58" s="159"/>
      <c r="L58" s="158"/>
      <c r="M58" s="128"/>
      <c r="N58" s="166"/>
      <c r="O58" s="160"/>
      <c r="P58" s="161"/>
    </row>
    <row r="59" spans="2:16" ht="24.9" customHeight="1" x14ac:dyDescent="0.3">
      <c r="B59" s="132"/>
      <c r="C59" s="107"/>
      <c r="D59" s="162"/>
      <c r="E59" s="162"/>
      <c r="F59" s="162"/>
      <c r="G59" s="162"/>
      <c r="H59" s="162"/>
      <c r="I59" s="162"/>
      <c r="J59" s="162"/>
      <c r="K59" s="162"/>
      <c r="L59" s="158"/>
      <c r="M59" s="128"/>
      <c r="N59" s="166"/>
      <c r="O59" s="160"/>
      <c r="P59" s="161"/>
    </row>
    <row r="60" spans="2:16" ht="24.9" customHeight="1" x14ac:dyDescent="0.3">
      <c r="B60" s="132"/>
      <c r="C60" s="107"/>
      <c r="D60" s="162"/>
      <c r="E60" s="162"/>
      <c r="F60" s="162"/>
      <c r="G60" s="162"/>
      <c r="H60" s="162"/>
      <c r="I60" s="162"/>
      <c r="J60" s="162"/>
      <c r="K60" s="162"/>
      <c r="L60" s="158"/>
      <c r="M60" s="128"/>
      <c r="N60" s="166"/>
      <c r="O60" s="160"/>
      <c r="P60" s="161"/>
    </row>
    <row r="61" spans="2:16" ht="24.9" customHeight="1" x14ac:dyDescent="0.3">
      <c r="B61" s="132">
        <f t="shared" ref="B61:B75" si="0">SUM(B60)+1</f>
        <v>1</v>
      </c>
      <c r="C61" s="107"/>
      <c r="D61" s="162"/>
      <c r="E61" s="162"/>
      <c r="F61" s="162"/>
      <c r="G61" s="162"/>
      <c r="H61" s="162"/>
      <c r="I61" s="162"/>
      <c r="J61" s="162"/>
      <c r="K61" s="162"/>
      <c r="L61" s="158"/>
      <c r="M61" s="128"/>
      <c r="N61" s="166"/>
      <c r="O61" s="160"/>
      <c r="P61" s="161"/>
    </row>
    <row r="62" spans="2:16" ht="24.9" customHeight="1" x14ac:dyDescent="0.3">
      <c r="B62" s="132">
        <f t="shared" si="0"/>
        <v>2</v>
      </c>
      <c r="C62" s="107"/>
      <c r="D62" s="162"/>
      <c r="E62" s="162"/>
      <c r="F62" s="162"/>
      <c r="G62" s="162"/>
      <c r="H62" s="162"/>
      <c r="I62" s="162"/>
      <c r="J62" s="162"/>
      <c r="K62" s="162"/>
      <c r="L62" s="158"/>
      <c r="M62" s="128"/>
      <c r="N62" s="166"/>
      <c r="O62" s="160"/>
      <c r="P62" s="161"/>
    </row>
    <row r="63" spans="2:16" ht="24.9" customHeight="1" x14ac:dyDescent="0.3">
      <c r="B63" s="132">
        <f t="shared" si="0"/>
        <v>3</v>
      </c>
      <c r="C63" s="107"/>
      <c r="D63" s="162"/>
      <c r="E63" s="162"/>
      <c r="F63" s="162"/>
      <c r="G63" s="162"/>
      <c r="H63" s="162"/>
      <c r="I63" s="162"/>
      <c r="J63" s="162"/>
      <c r="K63" s="162"/>
      <c r="L63" s="158"/>
      <c r="M63" s="128"/>
      <c r="N63" s="166"/>
      <c r="O63" s="160"/>
      <c r="P63" s="161"/>
    </row>
    <row r="64" spans="2:16" ht="24.9" customHeight="1" x14ac:dyDescent="0.3">
      <c r="B64" s="132">
        <f t="shared" si="0"/>
        <v>4</v>
      </c>
      <c r="C64" s="107"/>
      <c r="D64" s="162"/>
      <c r="E64" s="162"/>
      <c r="F64" s="162"/>
      <c r="G64" s="162"/>
      <c r="H64" s="162"/>
      <c r="I64" s="162"/>
      <c r="J64" s="162"/>
      <c r="K64" s="162"/>
      <c r="L64" s="158"/>
      <c r="M64" s="128"/>
      <c r="N64" s="166"/>
      <c r="O64" s="160"/>
      <c r="P64" s="161"/>
    </row>
    <row r="65" spans="2:16" ht="24.9" customHeight="1" x14ac:dyDescent="0.3">
      <c r="B65" s="132">
        <f t="shared" si="0"/>
        <v>5</v>
      </c>
      <c r="C65" s="107"/>
      <c r="D65" s="162"/>
      <c r="E65" s="162"/>
      <c r="F65" s="162"/>
      <c r="G65" s="162"/>
      <c r="H65" s="162"/>
      <c r="I65" s="162"/>
      <c r="J65" s="162"/>
      <c r="K65" s="162"/>
      <c r="L65" s="158"/>
      <c r="M65" s="128"/>
      <c r="N65" s="166"/>
      <c r="O65" s="160"/>
      <c r="P65" s="161"/>
    </row>
    <row r="66" spans="2:16" ht="24.9" customHeight="1" x14ac:dyDescent="0.3">
      <c r="B66" s="132">
        <f t="shared" si="0"/>
        <v>6</v>
      </c>
      <c r="C66" s="107"/>
      <c r="D66" s="162"/>
      <c r="E66" s="162"/>
      <c r="F66" s="162"/>
      <c r="G66" s="162"/>
      <c r="H66" s="162"/>
      <c r="I66" s="162"/>
      <c r="J66" s="162"/>
      <c r="K66" s="162"/>
      <c r="L66" s="158"/>
      <c r="M66" s="128"/>
      <c r="N66" s="166"/>
      <c r="O66" s="160"/>
      <c r="P66" s="161"/>
    </row>
    <row r="67" spans="2:16" ht="24.9" customHeight="1" x14ac:dyDescent="0.3">
      <c r="B67" s="132">
        <f t="shared" si="0"/>
        <v>7</v>
      </c>
      <c r="C67" s="107"/>
      <c r="D67" s="162"/>
      <c r="E67" s="162"/>
      <c r="F67" s="162"/>
      <c r="G67" s="162"/>
      <c r="H67" s="162"/>
      <c r="I67" s="162"/>
      <c r="J67" s="162"/>
      <c r="K67" s="162"/>
      <c r="L67" s="158"/>
      <c r="M67" s="128"/>
      <c r="N67" s="166"/>
      <c r="O67" s="160"/>
      <c r="P67" s="161"/>
    </row>
    <row r="68" spans="2:16" ht="24.9" customHeight="1" x14ac:dyDescent="0.3">
      <c r="B68" s="132">
        <f t="shared" si="0"/>
        <v>8</v>
      </c>
      <c r="C68" s="107"/>
      <c r="D68" s="162"/>
      <c r="E68" s="162"/>
      <c r="F68" s="162"/>
      <c r="G68" s="162"/>
      <c r="H68" s="162"/>
      <c r="I68" s="162"/>
      <c r="J68" s="162"/>
      <c r="K68" s="162"/>
      <c r="L68" s="158"/>
      <c r="M68" s="128"/>
      <c r="N68" s="166"/>
      <c r="O68" s="160"/>
      <c r="P68" s="161"/>
    </row>
    <row r="69" spans="2:16" ht="24.9" customHeight="1" x14ac:dyDescent="0.3">
      <c r="B69" s="132">
        <f t="shared" si="0"/>
        <v>9</v>
      </c>
      <c r="C69" s="107"/>
      <c r="D69" s="162"/>
      <c r="E69" s="162"/>
      <c r="F69" s="162"/>
      <c r="G69" s="162"/>
      <c r="H69" s="162"/>
      <c r="I69" s="162"/>
      <c r="J69" s="162"/>
      <c r="K69" s="162"/>
      <c r="L69" s="158"/>
      <c r="M69" s="128"/>
      <c r="N69" s="166"/>
      <c r="O69" s="160"/>
      <c r="P69" s="161"/>
    </row>
    <row r="70" spans="2:16" ht="24.9" customHeight="1" x14ac:dyDescent="0.3">
      <c r="B70" s="132">
        <f t="shared" si="0"/>
        <v>10</v>
      </c>
      <c r="C70" s="107"/>
      <c r="D70" s="162"/>
      <c r="E70" s="162"/>
      <c r="F70" s="162"/>
      <c r="G70" s="162"/>
      <c r="H70" s="162"/>
      <c r="I70" s="162"/>
      <c r="J70" s="162"/>
      <c r="K70" s="162"/>
      <c r="L70" s="158"/>
      <c r="M70" s="128"/>
      <c r="N70" s="166"/>
      <c r="O70" s="160"/>
      <c r="P70" s="161"/>
    </row>
    <row r="71" spans="2:16" ht="24.9" customHeight="1" x14ac:dyDescent="0.3">
      <c r="B71" s="132">
        <f t="shared" si="0"/>
        <v>11</v>
      </c>
      <c r="C71" s="167"/>
      <c r="D71" s="167"/>
      <c r="E71" s="167"/>
      <c r="F71" s="167"/>
      <c r="G71" s="167"/>
      <c r="H71" s="167"/>
      <c r="I71" s="167"/>
      <c r="J71" s="167"/>
      <c r="K71" s="167"/>
      <c r="L71" s="155"/>
      <c r="M71" s="128"/>
      <c r="N71" s="107"/>
      <c r="O71" s="107"/>
      <c r="P71" s="164"/>
    </row>
    <row r="72" spans="2:16" ht="24.9" customHeight="1" x14ac:dyDescent="0.3">
      <c r="B72" s="132">
        <f t="shared" si="0"/>
        <v>12</v>
      </c>
      <c r="C72" s="167"/>
      <c r="D72" s="167"/>
      <c r="E72" s="167"/>
      <c r="F72" s="167"/>
      <c r="G72" s="167"/>
      <c r="H72" s="167"/>
      <c r="I72" s="167"/>
      <c r="J72" s="167"/>
      <c r="K72" s="167"/>
      <c r="L72" s="155"/>
      <c r="M72" s="128"/>
      <c r="N72" s="107"/>
      <c r="O72" s="107"/>
      <c r="P72" s="164"/>
    </row>
    <row r="73" spans="2:16" ht="24.9" customHeight="1" x14ac:dyDescent="0.3">
      <c r="B73" s="132">
        <f t="shared" si="0"/>
        <v>13</v>
      </c>
      <c r="C73" s="167"/>
      <c r="D73" s="167"/>
      <c r="E73" s="167"/>
      <c r="F73" s="167"/>
      <c r="G73" s="167"/>
      <c r="H73" s="167"/>
      <c r="I73" s="167"/>
      <c r="J73" s="167"/>
      <c r="K73" s="167"/>
      <c r="L73" s="155"/>
      <c r="M73" s="128"/>
      <c r="N73" s="107"/>
      <c r="O73" s="107"/>
      <c r="P73" s="164"/>
    </row>
    <row r="74" spans="2:16" ht="24.9" customHeight="1" x14ac:dyDescent="0.3">
      <c r="B74" s="132">
        <f t="shared" si="0"/>
        <v>14</v>
      </c>
      <c r="C74" s="167"/>
      <c r="D74" s="167"/>
      <c r="E74" s="167"/>
      <c r="F74" s="167"/>
      <c r="G74" s="167"/>
      <c r="H74" s="167"/>
      <c r="I74" s="167"/>
      <c r="J74" s="167"/>
      <c r="K74" s="167"/>
      <c r="L74" s="155"/>
      <c r="M74" s="128"/>
      <c r="N74" s="107"/>
      <c r="O74" s="107"/>
      <c r="P74" s="164"/>
    </row>
    <row r="75" spans="2:16" ht="24.9" customHeight="1" x14ac:dyDescent="0.3">
      <c r="B75" s="132">
        <f t="shared" si="0"/>
        <v>15</v>
      </c>
      <c r="C75" s="167"/>
      <c r="D75" s="167"/>
      <c r="E75" s="167"/>
      <c r="F75" s="167"/>
      <c r="G75" s="167"/>
      <c r="H75" s="167"/>
      <c r="I75" s="167"/>
      <c r="J75" s="167"/>
      <c r="K75" s="167"/>
      <c r="L75" s="155"/>
      <c r="M75" s="128"/>
      <c r="N75" s="107"/>
      <c r="O75" s="107"/>
      <c r="P75" s="164"/>
    </row>
    <row r="76" spans="2:16" ht="24.9" customHeight="1" x14ac:dyDescent="0.3">
      <c r="B76" s="132">
        <f t="shared" ref="B76:B105" si="1">SUM(B75)+1</f>
        <v>16</v>
      </c>
      <c r="C76" s="167"/>
      <c r="D76" s="167"/>
      <c r="E76" s="167"/>
      <c r="F76" s="167"/>
      <c r="G76" s="167"/>
      <c r="H76" s="167"/>
      <c r="I76" s="167"/>
      <c r="J76" s="167"/>
      <c r="K76" s="167"/>
      <c r="L76" s="155"/>
      <c r="M76" s="128"/>
      <c r="N76" s="107"/>
      <c r="O76" s="107"/>
      <c r="P76" s="164"/>
    </row>
    <row r="77" spans="2:16" ht="24.9" customHeight="1" x14ac:dyDescent="0.3">
      <c r="B77" s="132">
        <f t="shared" si="1"/>
        <v>17</v>
      </c>
      <c r="C77" s="167"/>
      <c r="D77" s="167"/>
      <c r="E77" s="167"/>
      <c r="F77" s="167"/>
      <c r="G77" s="167"/>
      <c r="H77" s="167"/>
      <c r="I77" s="167"/>
      <c r="J77" s="167"/>
      <c r="K77" s="167"/>
      <c r="L77" s="155"/>
      <c r="M77" s="128"/>
      <c r="N77" s="107"/>
      <c r="O77" s="107"/>
      <c r="P77" s="164"/>
    </row>
    <row r="78" spans="2:16" ht="24.9" customHeight="1" x14ac:dyDescent="0.3">
      <c r="B78" s="132">
        <f t="shared" si="1"/>
        <v>18</v>
      </c>
      <c r="C78" s="167"/>
      <c r="D78" s="167"/>
      <c r="E78" s="167"/>
      <c r="F78" s="167"/>
      <c r="G78" s="167"/>
      <c r="H78" s="167"/>
      <c r="I78" s="167"/>
      <c r="J78" s="167"/>
      <c r="K78" s="167"/>
      <c r="L78" s="155"/>
      <c r="M78" s="128"/>
      <c r="N78" s="107"/>
      <c r="O78" s="107"/>
      <c r="P78" s="164"/>
    </row>
    <row r="79" spans="2:16" ht="24.9" customHeight="1" x14ac:dyDescent="0.3">
      <c r="B79" s="132">
        <f t="shared" si="1"/>
        <v>19</v>
      </c>
      <c r="C79" s="167"/>
      <c r="D79" s="167"/>
      <c r="E79" s="167"/>
      <c r="F79" s="167"/>
      <c r="G79" s="167"/>
      <c r="H79" s="167"/>
      <c r="I79" s="167"/>
      <c r="J79" s="167"/>
      <c r="K79" s="167"/>
      <c r="L79" s="155"/>
      <c r="M79" s="128"/>
      <c r="N79" s="107"/>
      <c r="O79" s="107"/>
      <c r="P79" s="164"/>
    </row>
    <row r="80" spans="2:16" ht="24.9" customHeight="1" x14ac:dyDescent="0.3">
      <c r="B80" s="132">
        <f t="shared" si="1"/>
        <v>20</v>
      </c>
      <c r="C80" s="167"/>
      <c r="D80" s="167"/>
      <c r="E80" s="167"/>
      <c r="F80" s="167"/>
      <c r="G80" s="167"/>
      <c r="H80" s="167"/>
      <c r="I80" s="167"/>
      <c r="J80" s="167"/>
      <c r="K80" s="167"/>
      <c r="L80" s="155"/>
      <c r="M80" s="128"/>
      <c r="N80" s="107"/>
      <c r="O80" s="107"/>
      <c r="P80" s="164"/>
    </row>
    <row r="81" spans="2:16" ht="24.9" customHeight="1" x14ac:dyDescent="0.3">
      <c r="B81" s="132">
        <f t="shared" si="1"/>
        <v>21</v>
      </c>
      <c r="C81" s="167"/>
      <c r="D81" s="167"/>
      <c r="E81" s="167"/>
      <c r="F81" s="167"/>
      <c r="G81" s="167"/>
      <c r="H81" s="167"/>
      <c r="I81" s="167"/>
      <c r="J81" s="167"/>
      <c r="K81" s="167"/>
      <c r="L81" s="155"/>
      <c r="M81" s="128"/>
      <c r="N81" s="107"/>
      <c r="O81" s="107"/>
      <c r="P81" s="164"/>
    </row>
    <row r="82" spans="2:16" ht="24.9" customHeight="1" x14ac:dyDescent="0.3">
      <c r="B82" s="124">
        <f t="shared" si="1"/>
        <v>22</v>
      </c>
      <c r="C82" s="127"/>
      <c r="D82" s="127"/>
      <c r="E82" s="127"/>
      <c r="F82" s="127"/>
      <c r="G82" s="127"/>
      <c r="H82" s="127"/>
      <c r="I82" s="127"/>
      <c r="J82" s="127"/>
      <c r="K82" s="127"/>
      <c r="L82" s="128"/>
      <c r="M82" s="128"/>
      <c r="N82" s="125"/>
      <c r="O82" s="125"/>
      <c r="P82" s="168"/>
    </row>
    <row r="83" spans="2:16" ht="24.9" customHeight="1" x14ac:dyDescent="0.3">
      <c r="B83" s="124">
        <f t="shared" si="1"/>
        <v>23</v>
      </c>
      <c r="C83" s="127"/>
      <c r="D83" s="127"/>
      <c r="E83" s="127"/>
      <c r="F83" s="127"/>
      <c r="G83" s="127"/>
      <c r="H83" s="127"/>
      <c r="I83" s="127"/>
      <c r="J83" s="127"/>
      <c r="K83" s="127"/>
      <c r="L83" s="128"/>
      <c r="M83" s="128"/>
      <c r="N83" s="125"/>
      <c r="O83" s="125"/>
      <c r="P83" s="168"/>
    </row>
    <row r="84" spans="2:16" ht="24.9" customHeight="1" x14ac:dyDescent="0.3">
      <c r="B84" s="124">
        <f t="shared" si="1"/>
        <v>24</v>
      </c>
      <c r="C84" s="127"/>
      <c r="D84" s="127"/>
      <c r="E84" s="127"/>
      <c r="F84" s="127"/>
      <c r="G84" s="127"/>
      <c r="H84" s="127"/>
      <c r="I84" s="127"/>
      <c r="J84" s="127"/>
      <c r="K84" s="127"/>
      <c r="L84" s="128"/>
      <c r="M84" s="128"/>
      <c r="N84" s="125"/>
      <c r="O84" s="125"/>
      <c r="P84" s="168"/>
    </row>
    <row r="85" spans="2:16" ht="24.9" customHeight="1" x14ac:dyDescent="0.3">
      <c r="B85" s="124">
        <f t="shared" si="1"/>
        <v>25</v>
      </c>
      <c r="C85" s="127"/>
      <c r="D85" s="127"/>
      <c r="E85" s="127"/>
      <c r="F85" s="127"/>
      <c r="G85" s="127"/>
      <c r="H85" s="127"/>
      <c r="I85" s="127"/>
      <c r="J85" s="127"/>
      <c r="K85" s="127"/>
      <c r="L85" s="128"/>
      <c r="M85" s="128"/>
      <c r="N85" s="125"/>
      <c r="O85" s="125"/>
      <c r="P85" s="168"/>
    </row>
    <row r="86" spans="2:16" ht="24.9" customHeight="1" x14ac:dyDescent="0.3">
      <c r="B86" s="124">
        <f t="shared" si="1"/>
        <v>26</v>
      </c>
      <c r="C86" s="127"/>
      <c r="D86" s="127"/>
      <c r="E86" s="127"/>
      <c r="F86" s="127"/>
      <c r="G86" s="127"/>
      <c r="H86" s="127"/>
      <c r="I86" s="127"/>
      <c r="J86" s="127"/>
      <c r="K86" s="127"/>
      <c r="L86" s="128"/>
      <c r="M86" s="128"/>
      <c r="N86" s="125"/>
      <c r="O86" s="125"/>
      <c r="P86" s="168"/>
    </row>
    <row r="87" spans="2:16" ht="24.9" customHeight="1" x14ac:dyDescent="0.3">
      <c r="B87" s="124">
        <f t="shared" si="1"/>
        <v>27</v>
      </c>
      <c r="C87" s="127"/>
      <c r="D87" s="127"/>
      <c r="E87" s="127"/>
      <c r="F87" s="127"/>
      <c r="G87" s="127"/>
      <c r="H87" s="127"/>
      <c r="I87" s="127"/>
      <c r="J87" s="127"/>
      <c r="K87" s="127"/>
      <c r="L87" s="128"/>
      <c r="M87" s="128"/>
      <c r="N87" s="125"/>
      <c r="O87" s="125"/>
      <c r="P87" s="168"/>
    </row>
    <row r="88" spans="2:16" ht="24.9" customHeight="1" x14ac:dyDescent="0.3">
      <c r="B88" s="124">
        <f t="shared" si="1"/>
        <v>28</v>
      </c>
      <c r="C88" s="127"/>
      <c r="D88" s="127"/>
      <c r="E88" s="127"/>
      <c r="F88" s="127"/>
      <c r="G88" s="127"/>
      <c r="H88" s="127"/>
      <c r="I88" s="127"/>
      <c r="J88" s="127"/>
      <c r="K88" s="127"/>
      <c r="L88" s="128"/>
      <c r="M88" s="128"/>
      <c r="N88" s="125"/>
      <c r="O88" s="125"/>
      <c r="P88" s="168"/>
    </row>
    <row r="89" spans="2:16" ht="24.9" customHeight="1" x14ac:dyDescent="0.3">
      <c r="B89" s="124">
        <f t="shared" si="1"/>
        <v>29</v>
      </c>
      <c r="C89" s="127"/>
      <c r="D89" s="127"/>
      <c r="E89" s="127"/>
      <c r="F89" s="127"/>
      <c r="G89" s="127"/>
      <c r="H89" s="127"/>
      <c r="I89" s="127"/>
      <c r="J89" s="127"/>
      <c r="K89" s="127"/>
      <c r="L89" s="128"/>
      <c r="M89" s="128"/>
      <c r="N89" s="125"/>
      <c r="O89" s="125"/>
      <c r="P89" s="168"/>
    </row>
    <row r="90" spans="2:16" ht="24.9" customHeight="1" x14ac:dyDescent="0.3">
      <c r="B90" s="124">
        <f t="shared" si="1"/>
        <v>30</v>
      </c>
      <c r="C90" s="127"/>
      <c r="D90" s="127"/>
      <c r="E90" s="127"/>
      <c r="F90" s="127"/>
      <c r="G90" s="127"/>
      <c r="H90" s="127"/>
      <c r="I90" s="127"/>
      <c r="J90" s="127"/>
      <c r="K90" s="127"/>
      <c r="L90" s="128"/>
      <c r="M90" s="128"/>
      <c r="N90" s="125"/>
      <c r="O90" s="125"/>
      <c r="P90" s="168"/>
    </row>
    <row r="91" spans="2:16" ht="24.9" customHeight="1" x14ac:dyDescent="0.3">
      <c r="B91" s="124">
        <f t="shared" si="1"/>
        <v>31</v>
      </c>
      <c r="C91" s="127"/>
      <c r="D91" s="127"/>
      <c r="E91" s="127"/>
      <c r="F91" s="127"/>
      <c r="G91" s="127"/>
      <c r="H91" s="127"/>
      <c r="I91" s="127"/>
      <c r="J91" s="127"/>
      <c r="K91" s="127"/>
      <c r="L91" s="128"/>
      <c r="M91" s="128"/>
      <c r="N91" s="125"/>
      <c r="O91" s="125"/>
      <c r="P91" s="168"/>
    </row>
    <row r="92" spans="2:16" ht="24.9" customHeight="1" x14ac:dyDescent="0.3">
      <c r="B92" s="124">
        <f t="shared" si="1"/>
        <v>32</v>
      </c>
      <c r="C92" s="127"/>
      <c r="D92" s="127"/>
      <c r="E92" s="127"/>
      <c r="F92" s="127"/>
      <c r="G92" s="127"/>
      <c r="H92" s="127"/>
      <c r="I92" s="127"/>
      <c r="J92" s="127"/>
      <c r="K92" s="127"/>
      <c r="L92" s="128"/>
      <c r="M92" s="128"/>
      <c r="N92" s="125"/>
      <c r="O92" s="125"/>
      <c r="P92" s="168"/>
    </row>
    <row r="93" spans="2:16" ht="24.9" customHeight="1" x14ac:dyDescent="0.3">
      <c r="B93" s="124">
        <f t="shared" si="1"/>
        <v>33</v>
      </c>
      <c r="C93" s="127"/>
      <c r="D93" s="127"/>
      <c r="E93" s="127"/>
      <c r="F93" s="127"/>
      <c r="G93" s="127"/>
      <c r="H93" s="127"/>
      <c r="I93" s="127"/>
      <c r="J93" s="127"/>
      <c r="K93" s="127"/>
      <c r="L93" s="128"/>
      <c r="M93" s="128"/>
      <c r="N93" s="125"/>
      <c r="O93" s="125"/>
      <c r="P93" s="168"/>
    </row>
    <row r="94" spans="2:16" ht="24.9" customHeight="1" x14ac:dyDescent="0.3">
      <c r="B94" s="124">
        <f t="shared" si="1"/>
        <v>34</v>
      </c>
      <c r="C94" s="127"/>
      <c r="D94" s="127"/>
      <c r="E94" s="127"/>
      <c r="F94" s="127"/>
      <c r="G94" s="127"/>
      <c r="H94" s="127"/>
      <c r="I94" s="127"/>
      <c r="J94" s="127"/>
      <c r="K94" s="127"/>
      <c r="L94" s="128"/>
      <c r="M94" s="128"/>
      <c r="N94" s="125"/>
      <c r="O94" s="125"/>
      <c r="P94" s="168"/>
    </row>
    <row r="95" spans="2:16" ht="24.9" customHeight="1" x14ac:dyDescent="0.3">
      <c r="B95" s="124">
        <f t="shared" si="1"/>
        <v>35</v>
      </c>
      <c r="C95" s="127"/>
      <c r="D95" s="127"/>
      <c r="E95" s="127"/>
      <c r="F95" s="127"/>
      <c r="G95" s="127"/>
      <c r="H95" s="127"/>
      <c r="I95" s="127"/>
      <c r="J95" s="127"/>
      <c r="K95" s="127"/>
      <c r="L95" s="128"/>
      <c r="M95" s="128"/>
      <c r="N95" s="125"/>
      <c r="O95" s="125"/>
      <c r="P95" s="168"/>
    </row>
    <row r="96" spans="2:16" ht="24.9" customHeight="1" x14ac:dyDescent="0.3">
      <c r="B96" s="124">
        <f t="shared" si="1"/>
        <v>36</v>
      </c>
      <c r="C96" s="127"/>
      <c r="D96" s="127"/>
      <c r="E96" s="127"/>
      <c r="F96" s="127"/>
      <c r="G96" s="127"/>
      <c r="H96" s="127"/>
      <c r="I96" s="127"/>
      <c r="J96" s="127"/>
      <c r="K96" s="127"/>
      <c r="L96" s="128"/>
      <c r="M96" s="128"/>
      <c r="N96" s="125"/>
      <c r="O96" s="125"/>
      <c r="P96" s="168"/>
    </row>
    <row r="97" spans="2:16" ht="24.9" customHeight="1" x14ac:dyDescent="0.3">
      <c r="B97" s="124">
        <f t="shared" si="1"/>
        <v>37</v>
      </c>
      <c r="C97" s="127"/>
      <c r="D97" s="127"/>
      <c r="E97" s="127"/>
      <c r="F97" s="127"/>
      <c r="G97" s="127"/>
      <c r="H97" s="127"/>
      <c r="I97" s="127"/>
      <c r="J97" s="127"/>
      <c r="K97" s="127"/>
      <c r="L97" s="128"/>
      <c r="M97" s="128"/>
      <c r="N97" s="125"/>
      <c r="O97" s="125"/>
      <c r="P97" s="168"/>
    </row>
    <row r="98" spans="2:16" ht="24.9" customHeight="1" x14ac:dyDescent="0.3">
      <c r="B98" s="124">
        <f t="shared" si="1"/>
        <v>38</v>
      </c>
      <c r="C98" s="127"/>
      <c r="D98" s="127"/>
      <c r="E98" s="127"/>
      <c r="F98" s="127"/>
      <c r="G98" s="127"/>
      <c r="H98" s="127"/>
      <c r="I98" s="127"/>
      <c r="J98" s="127"/>
      <c r="K98" s="127"/>
      <c r="L98" s="128"/>
      <c r="M98" s="128"/>
      <c r="N98" s="125"/>
      <c r="O98" s="125"/>
      <c r="P98" s="168"/>
    </row>
    <row r="99" spans="2:16" ht="24.9" customHeight="1" x14ac:dyDescent="0.3">
      <c r="B99" s="124">
        <f t="shared" si="1"/>
        <v>39</v>
      </c>
      <c r="C99" s="127"/>
      <c r="D99" s="127"/>
      <c r="E99" s="127"/>
      <c r="F99" s="127"/>
      <c r="G99" s="127"/>
      <c r="H99" s="127"/>
      <c r="I99" s="127"/>
      <c r="J99" s="127"/>
      <c r="K99" s="127"/>
      <c r="L99" s="128"/>
      <c r="M99" s="128"/>
      <c r="N99" s="125"/>
      <c r="O99" s="125"/>
      <c r="P99" s="168"/>
    </row>
    <row r="100" spans="2:16" ht="24.9" customHeight="1" x14ac:dyDescent="0.3">
      <c r="B100" s="124">
        <f t="shared" si="1"/>
        <v>40</v>
      </c>
      <c r="C100" s="127"/>
      <c r="D100" s="127"/>
      <c r="E100" s="127"/>
      <c r="F100" s="127"/>
      <c r="G100" s="127"/>
      <c r="H100" s="127"/>
      <c r="I100" s="127"/>
      <c r="J100" s="127"/>
      <c r="K100" s="127"/>
      <c r="L100" s="128"/>
      <c r="M100" s="128"/>
      <c r="N100" s="125"/>
      <c r="O100" s="125"/>
      <c r="P100" s="168"/>
    </row>
    <row r="101" spans="2:16" ht="24.9" customHeight="1" x14ac:dyDescent="0.3">
      <c r="B101" s="124">
        <f t="shared" si="1"/>
        <v>41</v>
      </c>
      <c r="C101" s="127"/>
      <c r="D101" s="127"/>
      <c r="E101" s="127"/>
      <c r="F101" s="127"/>
      <c r="G101" s="127"/>
      <c r="H101" s="127"/>
      <c r="I101" s="127"/>
      <c r="J101" s="127"/>
      <c r="K101" s="127"/>
      <c r="L101" s="128"/>
      <c r="M101" s="128"/>
      <c r="N101" s="125"/>
      <c r="O101" s="125"/>
      <c r="P101" s="168"/>
    </row>
    <row r="102" spans="2:16" ht="24.9" customHeight="1" x14ac:dyDescent="0.3">
      <c r="B102" s="124">
        <f t="shared" si="1"/>
        <v>42</v>
      </c>
      <c r="C102" s="127"/>
      <c r="D102" s="127"/>
      <c r="E102" s="127"/>
      <c r="F102" s="127"/>
      <c r="G102" s="127"/>
      <c r="H102" s="127"/>
      <c r="I102" s="127"/>
      <c r="J102" s="127"/>
      <c r="K102" s="127"/>
      <c r="L102" s="128"/>
      <c r="M102" s="128"/>
      <c r="N102" s="125"/>
      <c r="O102" s="125"/>
      <c r="P102" s="168"/>
    </row>
    <row r="103" spans="2:16" ht="24.9" customHeight="1" x14ac:dyDescent="0.3">
      <c r="B103" s="124">
        <f t="shared" si="1"/>
        <v>43</v>
      </c>
      <c r="C103" s="127"/>
      <c r="D103" s="127"/>
      <c r="E103" s="127"/>
      <c r="F103" s="127"/>
      <c r="G103" s="127"/>
      <c r="H103" s="127"/>
      <c r="I103" s="127"/>
      <c r="J103" s="127"/>
      <c r="K103" s="127"/>
      <c r="L103" s="128"/>
      <c r="M103" s="128"/>
      <c r="N103" s="125"/>
      <c r="O103" s="125"/>
      <c r="P103" s="168"/>
    </row>
    <row r="104" spans="2:16" ht="24.9" customHeight="1" x14ac:dyDescent="0.3">
      <c r="B104" s="124">
        <f t="shared" si="1"/>
        <v>44</v>
      </c>
      <c r="C104" s="127"/>
      <c r="D104" s="127"/>
      <c r="E104" s="127"/>
      <c r="F104" s="127"/>
      <c r="G104" s="127"/>
      <c r="H104" s="127"/>
      <c r="I104" s="127"/>
      <c r="J104" s="127"/>
      <c r="K104" s="127"/>
      <c r="L104" s="128"/>
      <c r="M104" s="128"/>
      <c r="N104" s="125"/>
      <c r="O104" s="125"/>
      <c r="P104" s="168"/>
    </row>
    <row r="105" spans="2:16" ht="24.9" customHeight="1" thickBot="1" x14ac:dyDescent="0.35">
      <c r="B105" s="169">
        <f t="shared" si="1"/>
        <v>45</v>
      </c>
      <c r="C105" s="170"/>
      <c r="D105" s="170"/>
      <c r="E105" s="170"/>
      <c r="F105" s="170"/>
      <c r="G105" s="170"/>
      <c r="H105" s="170"/>
      <c r="I105" s="170"/>
      <c r="J105" s="170"/>
      <c r="K105" s="170"/>
      <c r="L105" s="171"/>
      <c r="M105" s="171"/>
      <c r="N105" s="172"/>
      <c r="O105" s="172"/>
      <c r="P105" s="173"/>
    </row>
    <row r="106" spans="2:16" ht="24.9" customHeight="1" x14ac:dyDescent="0.3">
      <c r="D106" s="30"/>
      <c r="L106" s="29"/>
    </row>
    <row r="107" spans="2:16" ht="24.9" customHeight="1" x14ac:dyDescent="0.3">
      <c r="D107" s="30"/>
      <c r="L107" s="29"/>
    </row>
    <row r="108" spans="2:16" ht="24.9" customHeight="1" x14ac:dyDescent="0.3">
      <c r="D108" s="30"/>
    </row>
    <row r="109" spans="2:16" ht="52.2" customHeight="1" x14ac:dyDescent="0.3">
      <c r="G109" s="5" t="s">
        <v>69</v>
      </c>
      <c r="L109" s="6" t="s">
        <v>122</v>
      </c>
      <c r="P109" s="29" t="s">
        <v>123</v>
      </c>
    </row>
    <row r="110" spans="2:16" ht="46.2" customHeight="1" x14ac:dyDescent="0.3">
      <c r="G110" s="5" t="s">
        <v>69</v>
      </c>
      <c r="L110" s="29" t="s">
        <v>165</v>
      </c>
    </row>
    <row r="111" spans="2:16" ht="41.4" customHeight="1" x14ac:dyDescent="0.3">
      <c r="G111" s="5" t="s">
        <v>69</v>
      </c>
      <c r="L111" s="29" t="s">
        <v>166</v>
      </c>
    </row>
    <row r="112" spans="2:16" ht="24.9" customHeight="1" x14ac:dyDescent="0.3">
      <c r="L112" s="6" t="s">
        <v>168</v>
      </c>
    </row>
    <row r="113" spans="7:12" ht="24.9" customHeight="1" x14ac:dyDescent="0.3">
      <c r="G113" s="5" t="s">
        <v>67</v>
      </c>
      <c r="L113" s="6" t="s">
        <v>171</v>
      </c>
    </row>
  </sheetData>
  <protectedRanges>
    <protectedRange sqref="N55" name="Resolution_1"/>
    <protectedRange sqref="C9:C17" name="Priority_5"/>
    <protectedRange sqref="C18:C21" name="Priority_8"/>
    <protectedRange sqref="E20" name="Date Closed_8"/>
    <protectedRange sqref="C22" name="Priority_9"/>
    <protectedRange sqref="E22" name="Date Closed_9"/>
    <protectedRange sqref="C23:C26" name="Priority_10"/>
    <protectedRange sqref="E23:E26" name="Date Closed_10"/>
    <protectedRange sqref="E34" name="Date Closed_5"/>
  </protectedRanges>
  <autoFilter ref="B8:P108" xr:uid="{00000000-0009-0000-0000-000000000000}">
    <sortState xmlns:xlrd2="http://schemas.microsoft.com/office/spreadsheetml/2017/richdata2" ref="B9:P108">
      <sortCondition ref="C8:C108"/>
    </sortState>
  </autoFilter>
  <mergeCells count="7">
    <mergeCell ref="B2:E2"/>
    <mergeCell ref="F2:N6"/>
    <mergeCell ref="O2:P5"/>
    <mergeCell ref="B3:D3"/>
    <mergeCell ref="B4:D4"/>
    <mergeCell ref="B5:D5"/>
    <mergeCell ref="B6:D6"/>
  </mergeCells>
  <conditionalFormatting sqref="B9:M31 B32:N33 D27:D33 L27:L33">
    <cfRule type="expression" dxfId="217" priority="106" stopIfTrue="1">
      <formula>$C9=4</formula>
    </cfRule>
  </conditionalFormatting>
  <conditionalFormatting sqref="B34:P37 B38:M38 B39:P44">
    <cfRule type="expression" dxfId="216" priority="6" stopIfTrue="1">
      <formula>$C34=4</formula>
    </cfRule>
  </conditionalFormatting>
  <conditionalFormatting sqref="B45:P48 B49:F53 P51:P53 B54:P105">
    <cfRule type="expression" dxfId="215" priority="2" stopIfTrue="1">
      <formula>$C45=4</formula>
    </cfRule>
  </conditionalFormatting>
  <conditionalFormatting sqref="C9:C70">
    <cfRule type="cellIs" dxfId="214" priority="3" operator="equal">
      <formula>3</formula>
    </cfRule>
    <cfRule type="cellIs" dxfId="213" priority="4" operator="equal">
      <formula>2</formula>
    </cfRule>
    <cfRule type="cellIs" dxfId="212" priority="5" operator="equal">
      <formula>1</formula>
    </cfRule>
  </conditionalFormatting>
  <conditionalFormatting sqref="C22">
    <cfRule type="expression" dxfId="211" priority="72" stopIfTrue="1">
      <formula>$C22=4</formula>
    </cfRule>
  </conditionalFormatting>
  <conditionalFormatting sqref="D9:D13 D16">
    <cfRule type="expression" dxfId="210" priority="82" stopIfTrue="1">
      <formula>$C9=4</formula>
    </cfRule>
  </conditionalFormatting>
  <conditionalFormatting sqref="D14:D15">
    <cfRule type="expression" dxfId="209" priority="27" stopIfTrue="1">
      <formula>$B14=4</formula>
    </cfRule>
  </conditionalFormatting>
  <conditionalFormatting sqref="D20">
    <cfRule type="expression" dxfId="208" priority="44" stopIfTrue="1">
      <formula>$C20=4</formula>
    </cfRule>
  </conditionalFormatting>
  <conditionalFormatting sqref="D22:E26">
    <cfRule type="expression" dxfId="207" priority="56" stopIfTrue="1">
      <formula>$C22=4</formula>
    </cfRule>
  </conditionalFormatting>
  <conditionalFormatting sqref="E11:E16">
    <cfRule type="expression" dxfId="206" priority="53" stopIfTrue="1">
      <formula>$C11=4</formula>
    </cfRule>
  </conditionalFormatting>
  <conditionalFormatting sqref="E20:E21">
    <cfRule type="expression" dxfId="205" priority="43" stopIfTrue="1">
      <formula>$C20=4</formula>
    </cfRule>
  </conditionalFormatting>
  <conditionalFormatting sqref="L9:L12">
    <cfRule type="expression" dxfId="204" priority="34" stopIfTrue="1">
      <formula>$B9=4</formula>
    </cfRule>
  </conditionalFormatting>
  <conditionalFormatting sqref="L14:L15">
    <cfRule type="expression" dxfId="203" priority="26" stopIfTrue="1">
      <formula>$B14=4</formula>
    </cfRule>
  </conditionalFormatting>
  <conditionalFormatting sqref="L22">
    <cfRule type="expression" dxfId="202" priority="23" stopIfTrue="1">
      <formula>$C22=4</formula>
    </cfRule>
  </conditionalFormatting>
  <conditionalFormatting sqref="L56">
    <cfRule type="expression" dxfId="201" priority="128" stopIfTrue="1">
      <formula>$C56=4</formula>
    </cfRule>
  </conditionalFormatting>
  <conditionalFormatting sqref="M14:M15">
    <cfRule type="expression" dxfId="200" priority="99" stopIfTrue="1">
      <formula>$C14=4</formula>
    </cfRule>
  </conditionalFormatting>
  <conditionalFormatting sqref="M56:M57">
    <cfRule type="expression" dxfId="199" priority="127" stopIfTrue="1">
      <formula>$C56=4</formula>
    </cfRule>
  </conditionalFormatting>
  <conditionalFormatting sqref="N9:N31">
    <cfRule type="expression" dxfId="198" priority="11" stopIfTrue="1">
      <formula>$B9=4</formula>
    </cfRule>
  </conditionalFormatting>
  <conditionalFormatting sqref="N38:P38">
    <cfRule type="expression" dxfId="197" priority="1" stopIfTrue="1">
      <formula>$C38=4</formula>
    </cfRule>
  </conditionalFormatting>
  <conditionalFormatting sqref="O9:O24 O25:P33">
    <cfRule type="expression" dxfId="196" priority="22" stopIfTrue="1">
      <formula>$C9=4</formula>
    </cfRule>
  </conditionalFormatting>
  <conditionalFormatting sqref="O55:O70">
    <cfRule type="expression" dxfId="195" priority="108" stopIfTrue="1">
      <formula>$C55=4</formula>
    </cfRule>
  </conditionalFormatting>
  <conditionalFormatting sqref="P9:P24">
    <cfRule type="expression" dxfId="194" priority="14" stopIfTrue="1">
      <formula>$B9=4</formula>
    </cfRule>
  </conditionalFormatting>
  <pageMargins left="0.25" right="0.25" top="0.75" bottom="0.75" header="0.3" footer="0.3"/>
  <pageSetup paperSize="3" scale="6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81EE6-3B59-4B8E-98A7-0E5FABF0277B}">
  <sheetPr>
    <tabColor theme="9" tint="-0.499984740745262"/>
    <pageSetUpPr fitToPage="1"/>
  </sheetPr>
  <dimension ref="B1:Q110"/>
  <sheetViews>
    <sheetView topLeftCell="G1" zoomScale="80" zoomScaleNormal="80" workbookViewId="0">
      <pane ySplit="8" topLeftCell="A15" activePane="bottomLeft" state="frozen"/>
      <selection activeCell="B2" sqref="B2:K63"/>
      <selection pane="bottomLeft" activeCell="L21" sqref="L21"/>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hidden="1" customWidth="1"/>
    <col min="12" max="12" width="120.6640625" style="6" customWidth="1"/>
    <col min="13" max="13" width="0.109375" style="6" customWidth="1"/>
    <col min="14" max="14" width="12.6640625" style="5" customWidth="1"/>
    <col min="15" max="15" width="24" style="5" customWidth="1"/>
    <col min="16" max="16" width="72.6640625" style="6" customWidth="1"/>
    <col min="17" max="17" width="8.88671875" style="5"/>
  </cols>
  <sheetData>
    <row r="1" spans="2:17" ht="15" thickBot="1" x14ac:dyDescent="0.35"/>
    <row r="2" spans="2:17" ht="25.2" customHeight="1" x14ac:dyDescent="0.3">
      <c r="B2" s="204" t="s">
        <v>0</v>
      </c>
      <c r="C2" s="205"/>
      <c r="D2" s="205"/>
      <c r="E2" s="206"/>
      <c r="F2" s="207" t="s">
        <v>22</v>
      </c>
      <c r="G2" s="208"/>
      <c r="H2" s="208"/>
      <c r="I2" s="208"/>
      <c r="J2" s="208"/>
      <c r="K2" s="208"/>
      <c r="L2" s="208"/>
      <c r="M2" s="208"/>
      <c r="N2" s="209"/>
      <c r="O2" s="216"/>
      <c r="P2" s="217"/>
    </row>
    <row r="3" spans="2:17" ht="25.2" customHeight="1" x14ac:dyDescent="0.3">
      <c r="B3" s="220" t="s">
        <v>1</v>
      </c>
      <c r="C3" s="221"/>
      <c r="D3" s="221"/>
      <c r="E3" s="13">
        <v>1</v>
      </c>
      <c r="F3" s="210"/>
      <c r="G3" s="211"/>
      <c r="H3" s="211"/>
      <c r="I3" s="211"/>
      <c r="J3" s="211"/>
      <c r="K3" s="211"/>
      <c r="L3" s="211"/>
      <c r="M3" s="211"/>
      <c r="N3" s="212"/>
      <c r="O3" s="218"/>
      <c r="P3" s="219"/>
    </row>
    <row r="4" spans="2:17" ht="25.2" customHeight="1" x14ac:dyDescent="0.3">
      <c r="B4" s="222" t="s">
        <v>2</v>
      </c>
      <c r="C4" s="223"/>
      <c r="D4" s="223"/>
      <c r="E4" s="14">
        <v>2</v>
      </c>
      <c r="F4" s="210"/>
      <c r="G4" s="211"/>
      <c r="H4" s="211"/>
      <c r="I4" s="211"/>
      <c r="J4" s="211"/>
      <c r="K4" s="211"/>
      <c r="L4" s="211"/>
      <c r="M4" s="211"/>
      <c r="N4" s="212"/>
      <c r="O4" s="218"/>
      <c r="P4" s="219"/>
    </row>
    <row r="5" spans="2:17" ht="25.2" customHeight="1" thickBot="1" x14ac:dyDescent="0.35">
      <c r="B5" s="224" t="s">
        <v>4</v>
      </c>
      <c r="C5" s="225"/>
      <c r="D5" s="225"/>
      <c r="E5" s="15">
        <v>3</v>
      </c>
      <c r="F5" s="210"/>
      <c r="G5" s="211"/>
      <c r="H5" s="211"/>
      <c r="I5" s="211"/>
      <c r="J5" s="211"/>
      <c r="K5" s="211"/>
      <c r="L5" s="211"/>
      <c r="M5" s="211"/>
      <c r="N5" s="212"/>
      <c r="O5" s="218"/>
      <c r="P5" s="219"/>
    </row>
    <row r="6" spans="2:17" ht="25.2" customHeight="1" thickBot="1" x14ac:dyDescent="0.35">
      <c r="B6" s="226" t="s">
        <v>5</v>
      </c>
      <c r="C6" s="227"/>
      <c r="D6" s="227"/>
      <c r="E6" s="17">
        <v>4</v>
      </c>
      <c r="F6" s="213"/>
      <c r="G6" s="214"/>
      <c r="H6" s="214"/>
      <c r="I6" s="214"/>
      <c r="J6" s="214"/>
      <c r="K6" s="214"/>
      <c r="L6" s="214"/>
      <c r="M6" s="214"/>
      <c r="N6" s="215"/>
      <c r="O6" s="16" t="s">
        <v>3</v>
      </c>
      <c r="P6" s="83">
        <f ca="1">NOW()</f>
        <v>45224.655730671293</v>
      </c>
    </row>
    <row r="7" spans="2:17" s="20" customFormat="1" ht="59.25" customHeight="1" thickBot="1" x14ac:dyDescent="0.35">
      <c r="B7" s="18" t="s">
        <v>6</v>
      </c>
      <c r="C7" s="19" t="s">
        <v>0</v>
      </c>
      <c r="D7" s="19" t="s">
        <v>7</v>
      </c>
      <c r="E7" s="19" t="s">
        <v>8</v>
      </c>
      <c r="F7" s="19" t="s">
        <v>9</v>
      </c>
      <c r="G7" s="19" t="s">
        <v>34</v>
      </c>
      <c r="H7" s="19" t="s">
        <v>35</v>
      </c>
      <c r="I7" s="19" t="s">
        <v>16</v>
      </c>
      <c r="J7" s="19" t="s">
        <v>17</v>
      </c>
      <c r="K7" s="19" t="s">
        <v>18</v>
      </c>
      <c r="L7" s="19" t="s">
        <v>10</v>
      </c>
      <c r="M7" s="19" t="s">
        <v>11</v>
      </c>
      <c r="N7" s="19" t="s">
        <v>12</v>
      </c>
      <c r="O7" s="19" t="s">
        <v>13</v>
      </c>
      <c r="P7" s="84" t="s">
        <v>14</v>
      </c>
      <c r="Q7" s="198"/>
    </row>
    <row r="8" spans="2:17" s="20" customFormat="1" ht="11.25" customHeight="1" thickBot="1" x14ac:dyDescent="0.35">
      <c r="B8" s="18"/>
      <c r="C8" s="19"/>
      <c r="D8" s="19"/>
      <c r="E8" s="19"/>
      <c r="F8" s="19"/>
      <c r="G8" s="19"/>
      <c r="H8" s="19"/>
      <c r="I8" s="19"/>
      <c r="J8" s="19"/>
      <c r="K8" s="19"/>
      <c r="L8" s="19"/>
      <c r="M8" s="19"/>
      <c r="N8" s="19"/>
      <c r="O8" s="19"/>
      <c r="P8" s="84"/>
      <c r="Q8" s="198"/>
    </row>
    <row r="9" spans="2:17" s="7" customFormat="1" ht="39.9" customHeight="1" thickBot="1" x14ac:dyDescent="0.35">
      <c r="B9" s="31"/>
      <c r="C9" s="32">
        <v>2</v>
      </c>
      <c r="D9" s="112">
        <v>45201</v>
      </c>
      <c r="E9" s="112"/>
      <c r="F9" s="113" t="s">
        <v>66</v>
      </c>
      <c r="G9" s="113" t="s">
        <v>67</v>
      </c>
      <c r="H9" s="113" t="s">
        <v>27</v>
      </c>
      <c r="I9" s="113"/>
      <c r="J9" s="190"/>
      <c r="K9" s="113"/>
      <c r="L9" s="114" t="s">
        <v>65</v>
      </c>
      <c r="M9" s="115"/>
      <c r="N9" s="191">
        <v>45235</v>
      </c>
      <c r="O9" s="116" t="s">
        <v>27</v>
      </c>
      <c r="P9" s="192" t="s">
        <v>185</v>
      </c>
      <c r="Q9" s="5"/>
    </row>
    <row r="10" spans="2:17" s="7" customFormat="1" ht="204.6" customHeight="1" thickBot="1" x14ac:dyDescent="0.35">
      <c r="B10" s="96"/>
      <c r="C10" s="97">
        <v>4</v>
      </c>
      <c r="D10" s="112">
        <v>45215</v>
      </c>
      <c r="E10" s="112"/>
      <c r="F10" s="113" t="s">
        <v>131</v>
      </c>
      <c r="G10" s="113" t="s">
        <v>36</v>
      </c>
      <c r="H10" s="120" t="s">
        <v>111</v>
      </c>
      <c r="I10" s="120"/>
      <c r="J10" s="120"/>
      <c r="K10" s="120"/>
      <c r="L10" s="121" t="s">
        <v>150</v>
      </c>
      <c r="M10" s="122"/>
      <c r="N10" s="193">
        <v>45224</v>
      </c>
      <c r="O10" s="123" t="s">
        <v>69</v>
      </c>
      <c r="P10" s="194" t="s">
        <v>187</v>
      </c>
      <c r="Q10" s="5"/>
    </row>
    <row r="11" spans="2:17" s="7" customFormat="1" ht="107.4" customHeight="1" thickBot="1" x14ac:dyDescent="0.35">
      <c r="B11" s="96"/>
      <c r="C11" s="97">
        <v>1</v>
      </c>
      <c r="D11" s="112">
        <v>45215</v>
      </c>
      <c r="E11" s="65"/>
      <c r="F11" s="48" t="s">
        <v>131</v>
      </c>
      <c r="G11" s="48" t="s">
        <v>36</v>
      </c>
      <c r="H11" s="120" t="s">
        <v>111</v>
      </c>
      <c r="I11" s="66"/>
      <c r="J11" s="66"/>
      <c r="K11" s="66"/>
      <c r="L11" s="49" t="s">
        <v>149</v>
      </c>
      <c r="M11" s="54"/>
      <c r="N11" s="67">
        <v>45219</v>
      </c>
      <c r="O11" s="68" t="s">
        <v>111</v>
      </c>
      <c r="P11" s="53" t="s">
        <v>186</v>
      </c>
      <c r="Q11" s="5"/>
    </row>
    <row r="12" spans="2:17" s="7" customFormat="1" ht="105.6" customHeight="1" thickBot="1" x14ac:dyDescent="0.35">
      <c r="B12" s="22"/>
      <c r="C12" s="1">
        <v>1</v>
      </c>
      <c r="D12" s="112">
        <v>45215</v>
      </c>
      <c r="E12" s="35"/>
      <c r="F12" s="48" t="s">
        <v>131</v>
      </c>
      <c r="G12" s="48" t="s">
        <v>36</v>
      </c>
      <c r="H12" s="120" t="s">
        <v>111</v>
      </c>
      <c r="I12" s="21"/>
      <c r="J12" s="21"/>
      <c r="K12" s="21"/>
      <c r="L12" s="3" t="s">
        <v>118</v>
      </c>
      <c r="M12" s="45"/>
      <c r="N12" s="196">
        <v>45219</v>
      </c>
      <c r="O12" s="21" t="s">
        <v>111</v>
      </c>
      <c r="P12" s="23" t="s">
        <v>153</v>
      </c>
      <c r="Q12" s="5"/>
    </row>
    <row r="13" spans="2:17" s="7" customFormat="1" ht="39.9" customHeight="1" thickBot="1" x14ac:dyDescent="0.35">
      <c r="B13" s="22"/>
      <c r="C13" s="1">
        <v>1</v>
      </c>
      <c r="D13" s="112">
        <v>45215</v>
      </c>
      <c r="E13" s="43"/>
      <c r="F13" s="48" t="s">
        <v>131</v>
      </c>
      <c r="G13" s="48" t="s">
        <v>36</v>
      </c>
      <c r="H13" s="120" t="s">
        <v>111</v>
      </c>
      <c r="I13" s="43"/>
      <c r="J13" s="43"/>
      <c r="K13" s="43"/>
      <c r="L13" s="44" t="s">
        <v>110</v>
      </c>
      <c r="M13" s="45"/>
      <c r="N13" s="197">
        <v>45222</v>
      </c>
      <c r="O13" s="43" t="s">
        <v>119</v>
      </c>
      <c r="P13" s="59" t="s">
        <v>188</v>
      </c>
      <c r="Q13" s="5"/>
    </row>
    <row r="14" spans="2:17" s="7" customFormat="1" ht="39.9" customHeight="1" thickBot="1" x14ac:dyDescent="0.35">
      <c r="B14" s="22"/>
      <c r="C14" s="1">
        <v>2</v>
      </c>
      <c r="D14" s="112">
        <v>45215</v>
      </c>
      <c r="E14" s="43"/>
      <c r="F14" s="48" t="s">
        <v>131</v>
      </c>
      <c r="G14" s="48" t="s">
        <v>36</v>
      </c>
      <c r="H14" s="43" t="s">
        <v>135</v>
      </c>
      <c r="I14" s="43"/>
      <c r="J14" s="43"/>
      <c r="K14" s="43"/>
      <c r="L14" s="46" t="s">
        <v>125</v>
      </c>
      <c r="M14" s="45"/>
      <c r="N14" s="43" t="s">
        <v>101</v>
      </c>
      <c r="O14" s="43" t="s">
        <v>135</v>
      </c>
      <c r="P14" s="59" t="s">
        <v>132</v>
      </c>
      <c r="Q14" s="5"/>
    </row>
    <row r="15" spans="2:17" s="7" customFormat="1" ht="156.6" customHeight="1" thickBot="1" x14ac:dyDescent="0.35">
      <c r="B15" s="33"/>
      <c r="C15" s="34">
        <v>2</v>
      </c>
      <c r="D15" s="112">
        <v>45215</v>
      </c>
      <c r="E15" s="47"/>
      <c r="F15" s="48" t="s">
        <v>131</v>
      </c>
      <c r="G15" s="48" t="s">
        <v>36</v>
      </c>
      <c r="H15" s="43" t="s">
        <v>135</v>
      </c>
      <c r="I15" s="48"/>
      <c r="J15" s="48"/>
      <c r="K15" s="48"/>
      <c r="L15" s="49" t="s">
        <v>126</v>
      </c>
      <c r="M15" s="50"/>
      <c r="N15" s="51" t="s">
        <v>101</v>
      </c>
      <c r="O15" s="52" t="s">
        <v>36</v>
      </c>
      <c r="P15" s="53" t="s">
        <v>189</v>
      </c>
      <c r="Q15" s="5"/>
    </row>
    <row r="16" spans="2:17" s="7" customFormat="1" ht="43.8" thickBot="1" x14ac:dyDescent="0.35">
      <c r="B16" s="33"/>
      <c r="C16" s="34">
        <v>2</v>
      </c>
      <c r="D16" s="112">
        <v>45215</v>
      </c>
      <c r="E16" s="47"/>
      <c r="F16" s="48" t="s">
        <v>133</v>
      </c>
      <c r="G16" s="48" t="s">
        <v>134</v>
      </c>
      <c r="H16" s="120" t="s">
        <v>111</v>
      </c>
      <c r="I16" s="48"/>
      <c r="J16" s="48"/>
      <c r="K16" s="48"/>
      <c r="L16" s="49" t="s">
        <v>127</v>
      </c>
      <c r="M16" s="54"/>
      <c r="N16" s="51">
        <v>45216</v>
      </c>
      <c r="O16" s="52" t="s">
        <v>36</v>
      </c>
      <c r="P16" s="53" t="s">
        <v>154</v>
      </c>
      <c r="Q16" s="5"/>
    </row>
    <row r="17" spans="2:17" s="7" customFormat="1" ht="39.9" customHeight="1" thickBot="1" x14ac:dyDescent="0.35">
      <c r="B17" s="33"/>
      <c r="C17" s="34">
        <v>2</v>
      </c>
      <c r="D17" s="112">
        <v>45215</v>
      </c>
      <c r="E17" s="47"/>
      <c r="F17" s="48" t="s">
        <v>131</v>
      </c>
      <c r="G17" s="48" t="s">
        <v>36</v>
      </c>
      <c r="H17" s="120" t="s">
        <v>111</v>
      </c>
      <c r="I17" s="48"/>
      <c r="J17" s="48"/>
      <c r="K17" s="48"/>
      <c r="L17" s="61" t="s">
        <v>128</v>
      </c>
      <c r="M17" s="62"/>
      <c r="N17" s="63">
        <v>45223</v>
      </c>
      <c r="O17" s="64" t="s">
        <v>111</v>
      </c>
      <c r="P17" s="53" t="s">
        <v>147</v>
      </c>
      <c r="Q17" s="5"/>
    </row>
    <row r="18" spans="2:17" ht="58.2" customHeight="1" x14ac:dyDescent="0.3">
      <c r="B18" s="33"/>
      <c r="C18" s="34">
        <v>2</v>
      </c>
      <c r="D18" s="112">
        <v>45215</v>
      </c>
      <c r="E18" s="47"/>
      <c r="F18" s="48" t="s">
        <v>131</v>
      </c>
      <c r="G18" s="48" t="s">
        <v>36</v>
      </c>
      <c r="H18" s="69" t="s">
        <v>140</v>
      </c>
      <c r="I18" s="69"/>
      <c r="J18" s="69"/>
      <c r="K18" s="69"/>
      <c r="L18" s="49" t="s">
        <v>129</v>
      </c>
      <c r="M18" s="54"/>
      <c r="N18" s="67">
        <v>45237</v>
      </c>
      <c r="O18" s="52" t="s">
        <v>69</v>
      </c>
      <c r="P18" s="53" t="s">
        <v>130</v>
      </c>
    </row>
    <row r="19" spans="2:17" ht="86.4" x14ac:dyDescent="0.3">
      <c r="B19" s="22"/>
      <c r="C19" s="1">
        <v>2</v>
      </c>
      <c r="D19" s="47">
        <v>45215</v>
      </c>
      <c r="E19" s="47"/>
      <c r="F19" s="72" t="s">
        <v>138</v>
      </c>
      <c r="G19" s="72" t="s">
        <v>67</v>
      </c>
      <c r="H19" s="72" t="s">
        <v>139</v>
      </c>
      <c r="I19" s="72"/>
      <c r="J19" s="72"/>
      <c r="K19" s="72"/>
      <c r="L19" s="49" t="s">
        <v>137</v>
      </c>
      <c r="M19" s="54"/>
      <c r="N19" s="67">
        <v>45230</v>
      </c>
      <c r="O19" s="52" t="s">
        <v>36</v>
      </c>
      <c r="P19" s="53" t="s">
        <v>148</v>
      </c>
    </row>
    <row r="20" spans="2:17" ht="39.9" customHeight="1" x14ac:dyDescent="0.3">
      <c r="B20" s="22" t="s">
        <v>191</v>
      </c>
      <c r="C20" s="1">
        <v>1</v>
      </c>
      <c r="D20" s="2"/>
      <c r="E20" s="2"/>
      <c r="F20" s="79" t="s">
        <v>131</v>
      </c>
      <c r="G20" s="79" t="s">
        <v>36</v>
      </c>
      <c r="H20" s="79"/>
      <c r="I20" s="79"/>
      <c r="J20" s="79"/>
      <c r="K20" s="79"/>
      <c r="L20" s="78" t="s">
        <v>190</v>
      </c>
      <c r="M20" s="54"/>
      <c r="N20" s="82">
        <v>45230</v>
      </c>
      <c r="O20" s="80"/>
      <c r="P20" s="81"/>
    </row>
    <row r="21" spans="2:17" ht="39.9" customHeight="1" x14ac:dyDescent="0.3">
      <c r="B21" s="22"/>
      <c r="C21" s="1"/>
      <c r="D21" s="2"/>
      <c r="E21" s="2"/>
      <c r="F21" s="79"/>
      <c r="G21" s="79"/>
      <c r="H21" s="79"/>
      <c r="I21" s="79"/>
      <c r="J21" s="79"/>
      <c r="K21" s="79"/>
      <c r="L21" s="93"/>
      <c r="M21" s="54"/>
      <c r="N21" s="89"/>
      <c r="O21" s="80"/>
      <c r="P21" s="28"/>
    </row>
    <row r="22" spans="2:17" ht="39.9" customHeight="1" x14ac:dyDescent="0.3">
      <c r="B22" s="22"/>
      <c r="C22" s="1"/>
      <c r="D22" s="47"/>
      <c r="E22" s="47"/>
      <c r="F22" s="72"/>
      <c r="G22" s="72"/>
      <c r="H22" s="72"/>
      <c r="I22" s="72"/>
      <c r="J22" s="72"/>
      <c r="K22" s="72"/>
      <c r="L22" s="73"/>
      <c r="M22" s="54"/>
      <c r="N22" s="74"/>
      <c r="O22" s="75"/>
      <c r="P22" s="76"/>
    </row>
    <row r="23" spans="2:17" ht="39.9" customHeight="1" x14ac:dyDescent="0.3">
      <c r="B23" s="22"/>
      <c r="C23" s="1"/>
      <c r="D23" s="2"/>
      <c r="E23" s="2"/>
      <c r="F23" s="79"/>
      <c r="G23" s="79"/>
      <c r="H23" s="79"/>
      <c r="I23" s="79"/>
      <c r="J23" s="79"/>
      <c r="K23" s="79"/>
      <c r="L23" s="78"/>
      <c r="M23" s="54"/>
      <c r="N23" s="89"/>
      <c r="O23" s="80"/>
      <c r="P23" s="81"/>
    </row>
    <row r="24" spans="2:17" ht="39.9" customHeight="1" x14ac:dyDescent="0.3">
      <c r="B24" s="22"/>
      <c r="C24" s="1"/>
      <c r="D24" s="2"/>
      <c r="E24" s="2"/>
      <c r="F24" s="79"/>
      <c r="G24" s="79"/>
      <c r="H24" s="79"/>
      <c r="I24" s="79"/>
      <c r="J24" s="79"/>
      <c r="K24" s="79"/>
      <c r="L24" s="78"/>
      <c r="M24" s="54"/>
      <c r="N24" s="82"/>
      <c r="O24" s="80"/>
      <c r="P24" s="81"/>
    </row>
    <row r="25" spans="2:17" ht="39.9" customHeight="1" x14ac:dyDescent="0.3">
      <c r="B25" s="22"/>
      <c r="C25" s="1"/>
      <c r="D25" s="2"/>
      <c r="E25" s="2"/>
      <c r="F25" s="79"/>
      <c r="G25" s="79"/>
      <c r="H25" s="79"/>
      <c r="I25" s="79"/>
      <c r="J25" s="79"/>
      <c r="K25" s="79"/>
      <c r="L25" s="78"/>
      <c r="M25" s="54"/>
      <c r="N25" s="82"/>
      <c r="O25" s="80"/>
      <c r="P25" s="81"/>
    </row>
    <row r="26" spans="2:17" ht="39.9" customHeight="1" x14ac:dyDescent="0.3">
      <c r="B26" s="22"/>
      <c r="C26" s="1"/>
      <c r="D26" s="47"/>
      <c r="E26" s="47"/>
      <c r="F26" s="48"/>
      <c r="G26" s="48"/>
      <c r="H26" s="48"/>
      <c r="I26" s="48"/>
      <c r="J26" s="48"/>
      <c r="K26" s="48"/>
      <c r="L26" s="73"/>
      <c r="M26" s="49"/>
      <c r="N26" s="51"/>
      <c r="O26" s="52"/>
      <c r="P26" s="77"/>
    </row>
    <row r="27" spans="2:17" ht="39.9" customHeight="1" x14ac:dyDescent="0.3">
      <c r="B27" s="22"/>
      <c r="C27" s="1"/>
      <c r="D27" s="47"/>
      <c r="E27" s="47"/>
      <c r="F27" s="48"/>
      <c r="G27" s="48"/>
      <c r="H27" s="48"/>
      <c r="I27" s="48"/>
      <c r="J27" s="48"/>
      <c r="K27" s="48"/>
      <c r="L27" s="73"/>
      <c r="M27" s="49"/>
      <c r="N27" s="51"/>
      <c r="O27" s="52"/>
      <c r="P27" s="53"/>
    </row>
    <row r="28" spans="2:17" ht="39.9" customHeight="1" x14ac:dyDescent="0.3">
      <c r="B28" s="22"/>
      <c r="C28" s="1"/>
      <c r="D28" s="47"/>
      <c r="E28" s="47"/>
      <c r="F28" s="48"/>
      <c r="G28" s="48"/>
      <c r="H28" s="48"/>
      <c r="I28" s="48"/>
      <c r="J28" s="48"/>
      <c r="K28" s="48"/>
      <c r="L28" s="73"/>
      <c r="M28" s="49"/>
      <c r="N28" s="51"/>
      <c r="O28" s="52"/>
      <c r="P28" s="53"/>
    </row>
    <row r="29" spans="2:17" ht="39.9" customHeight="1" x14ac:dyDescent="0.3">
      <c r="B29" s="22"/>
      <c r="C29" s="1"/>
      <c r="D29" s="2"/>
      <c r="E29" s="2"/>
      <c r="F29" s="79"/>
      <c r="G29" s="79"/>
      <c r="H29" s="79"/>
      <c r="I29" s="79"/>
      <c r="J29" s="79"/>
      <c r="K29" s="79"/>
      <c r="L29" s="78"/>
      <c r="M29" s="49"/>
      <c r="N29" s="90"/>
      <c r="O29" s="80"/>
      <c r="P29" s="81"/>
    </row>
    <row r="30" spans="2:17" ht="39.9" customHeight="1" x14ac:dyDescent="0.3">
      <c r="B30" s="22"/>
      <c r="C30" s="1"/>
      <c r="D30" s="2"/>
      <c r="E30" s="2"/>
      <c r="F30" s="79"/>
      <c r="G30" s="79"/>
      <c r="H30" s="79"/>
      <c r="I30" s="79"/>
      <c r="J30" s="79"/>
      <c r="K30" s="79"/>
      <c r="L30" s="78"/>
      <c r="M30" s="49"/>
      <c r="N30" s="4"/>
      <c r="O30" s="80"/>
      <c r="P30" s="81"/>
    </row>
    <row r="31" spans="2:17" ht="39.9" customHeight="1" x14ac:dyDescent="0.3">
      <c r="B31" s="22"/>
      <c r="C31" s="1"/>
      <c r="D31" s="2"/>
      <c r="E31" s="2"/>
      <c r="F31" s="79"/>
      <c r="G31" s="79"/>
      <c r="H31" s="79"/>
      <c r="I31" s="79"/>
      <c r="J31" s="79"/>
      <c r="K31" s="79"/>
      <c r="L31" s="78"/>
      <c r="M31" s="49"/>
      <c r="N31" s="4"/>
      <c r="O31" s="80"/>
      <c r="P31" s="81"/>
    </row>
    <row r="32" spans="2:17"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90"/>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87"/>
      <c r="C40" s="1"/>
      <c r="D40" s="2"/>
      <c r="E40" s="2"/>
      <c r="F40" s="79"/>
      <c r="G40" s="79"/>
      <c r="H40" s="79"/>
      <c r="I40" s="79"/>
      <c r="J40" s="79"/>
      <c r="K40" s="79"/>
      <c r="L40" s="78"/>
      <c r="M40" s="9"/>
      <c r="N40" s="90"/>
      <c r="O40" s="80"/>
      <c r="P40" s="81"/>
    </row>
    <row r="41" spans="2:16" ht="39.9" customHeight="1" x14ac:dyDescent="0.3">
      <c r="B41" s="22"/>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8"/>
      <c r="G45" s="8"/>
      <c r="H45" s="8"/>
      <c r="I45" s="8"/>
      <c r="J45" s="8"/>
      <c r="K45" s="8"/>
      <c r="L45" s="9"/>
      <c r="M45" s="9"/>
      <c r="N45" s="90"/>
      <c r="O45" s="10"/>
      <c r="P45" s="28"/>
    </row>
    <row r="46" spans="2:16" ht="39.9" customHeight="1" x14ac:dyDescent="0.3">
      <c r="B46" s="33"/>
      <c r="C46" s="34"/>
      <c r="D46" s="91"/>
      <c r="E46" s="91"/>
      <c r="F46" s="8"/>
      <c r="G46" s="8"/>
      <c r="H46" s="8"/>
      <c r="I46" s="8"/>
      <c r="J46" s="8"/>
      <c r="K46" s="8"/>
      <c r="L46" s="9"/>
      <c r="M46" s="9"/>
      <c r="N46" s="92"/>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3"/>
      <c r="M55" s="3"/>
      <c r="N55" s="92"/>
      <c r="O55" s="10"/>
      <c r="P55" s="95"/>
    </row>
    <row r="56" spans="2:16" ht="39.9" customHeight="1" x14ac:dyDescent="0.3">
      <c r="B56" s="33"/>
      <c r="C56" s="34"/>
      <c r="D56" s="91"/>
      <c r="E56" s="91"/>
      <c r="F56" s="8"/>
      <c r="G56" s="8"/>
      <c r="H56" s="8"/>
      <c r="I56" s="8"/>
      <c r="J56" s="8"/>
      <c r="K56" s="8"/>
      <c r="L56" s="9"/>
      <c r="M56" s="3"/>
      <c r="N56" s="92"/>
      <c r="O56" s="10"/>
      <c r="P56" s="28"/>
    </row>
    <row r="57" spans="2:16" ht="39.9" customHeight="1" x14ac:dyDescent="0.3">
      <c r="B57" s="33"/>
      <c r="C57" s="34"/>
      <c r="D57" s="91"/>
      <c r="E57" s="91"/>
      <c r="F57" s="8"/>
      <c r="G57" s="8"/>
      <c r="H57" s="8"/>
      <c r="I57" s="8"/>
      <c r="J57" s="8"/>
      <c r="K57" s="8"/>
      <c r="L57" s="93"/>
      <c r="M57" s="11"/>
      <c r="N57" s="92"/>
      <c r="O57" s="10"/>
      <c r="P57" s="28"/>
    </row>
    <row r="58" spans="2:16" ht="39.9" customHeight="1" x14ac:dyDescent="0.3">
      <c r="B58" s="33"/>
      <c r="C58" s="34"/>
      <c r="D58" s="91"/>
      <c r="E58" s="91"/>
      <c r="F58" s="8"/>
      <c r="G58" s="8"/>
      <c r="H58" s="8"/>
      <c r="I58" s="8"/>
      <c r="J58" s="8"/>
      <c r="K58" s="8"/>
      <c r="L58" s="9"/>
      <c r="M58" s="3"/>
      <c r="N58" s="12"/>
      <c r="O58" s="10"/>
      <c r="P58" s="28"/>
    </row>
    <row r="59" spans="2:16" ht="39.9" customHeight="1" x14ac:dyDescent="0.3">
      <c r="B59" s="33"/>
      <c r="C59" s="34"/>
      <c r="D59" s="91"/>
      <c r="E59" s="91"/>
      <c r="F59" s="8"/>
      <c r="G59" s="8"/>
      <c r="H59" s="8"/>
      <c r="I59" s="8"/>
      <c r="J59" s="8"/>
      <c r="K59" s="8"/>
      <c r="L59" s="9"/>
      <c r="M59" s="3"/>
      <c r="N59" s="12"/>
      <c r="O59" s="10"/>
      <c r="P59" s="95"/>
    </row>
    <row r="60" spans="2:16" ht="39.9" customHeight="1" x14ac:dyDescent="0.3">
      <c r="B60" s="33"/>
      <c r="C60" s="34"/>
      <c r="D60" s="91"/>
      <c r="E60" s="91"/>
      <c r="F60" s="8"/>
      <c r="G60" s="8"/>
      <c r="H60" s="8"/>
      <c r="I60" s="8"/>
      <c r="J60" s="8"/>
      <c r="K60" s="8"/>
      <c r="L60" s="9"/>
      <c r="M60" s="3"/>
      <c r="N60" s="12"/>
      <c r="O60" s="10"/>
      <c r="P60" s="28"/>
    </row>
    <row r="61" spans="2:16" ht="39.9" customHeight="1" x14ac:dyDescent="0.3">
      <c r="B61" s="33"/>
      <c r="C61" s="34"/>
      <c r="D61" s="91"/>
      <c r="E61" s="91"/>
      <c r="F61" s="91"/>
      <c r="G61" s="91"/>
      <c r="H61" s="91"/>
      <c r="I61" s="91"/>
      <c r="J61" s="91"/>
      <c r="K61" s="91"/>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f t="shared" ref="B63:B107" si="0">SUM(B62)+1</f>
        <v>1</v>
      </c>
      <c r="C63" s="34"/>
      <c r="D63" s="91"/>
      <c r="E63" s="91"/>
      <c r="F63" s="91"/>
      <c r="G63" s="91"/>
      <c r="H63" s="91"/>
      <c r="I63" s="91"/>
      <c r="J63" s="91"/>
      <c r="K63" s="91"/>
      <c r="L63" s="9"/>
      <c r="M63" s="3"/>
      <c r="N63" s="12"/>
      <c r="O63" s="10"/>
      <c r="P63" s="28"/>
    </row>
    <row r="64" spans="2:16" ht="39.9" customHeight="1" x14ac:dyDescent="0.3">
      <c r="B64" s="33">
        <f t="shared" si="0"/>
        <v>2</v>
      </c>
      <c r="C64" s="34"/>
      <c r="D64" s="91"/>
      <c r="E64" s="91"/>
      <c r="F64" s="91"/>
      <c r="G64" s="91"/>
      <c r="H64" s="91"/>
      <c r="I64" s="91"/>
      <c r="J64" s="91"/>
      <c r="K64" s="91"/>
      <c r="L64" s="9"/>
      <c r="M64" s="3"/>
      <c r="N64" s="12"/>
      <c r="O64" s="10"/>
      <c r="P64" s="28"/>
    </row>
    <row r="65" spans="2:16" ht="39.9" customHeight="1" x14ac:dyDescent="0.3">
      <c r="B65" s="33">
        <f t="shared" si="0"/>
        <v>3</v>
      </c>
      <c r="C65" s="34"/>
      <c r="D65" s="91"/>
      <c r="E65" s="91"/>
      <c r="F65" s="91"/>
      <c r="G65" s="91"/>
      <c r="H65" s="91"/>
      <c r="I65" s="91"/>
      <c r="J65" s="91"/>
      <c r="K65" s="91"/>
      <c r="L65" s="9"/>
      <c r="M65" s="3"/>
      <c r="N65" s="12"/>
      <c r="O65" s="10"/>
      <c r="P65" s="28"/>
    </row>
    <row r="66" spans="2:16" ht="39.9" customHeight="1" x14ac:dyDescent="0.3">
      <c r="B66" s="33">
        <f t="shared" si="0"/>
        <v>4</v>
      </c>
      <c r="C66" s="34"/>
      <c r="D66" s="91"/>
      <c r="E66" s="91"/>
      <c r="F66" s="91"/>
      <c r="G66" s="91"/>
      <c r="H66" s="91"/>
      <c r="I66" s="91"/>
      <c r="J66" s="91"/>
      <c r="K66" s="91"/>
      <c r="L66" s="9"/>
      <c r="M66" s="3"/>
      <c r="N66" s="12"/>
      <c r="O66" s="10"/>
      <c r="P66" s="28"/>
    </row>
    <row r="67" spans="2:16" ht="39.9" customHeight="1" x14ac:dyDescent="0.3">
      <c r="B67" s="33">
        <f t="shared" si="0"/>
        <v>5</v>
      </c>
      <c r="C67" s="34"/>
      <c r="D67" s="91"/>
      <c r="E67" s="91"/>
      <c r="F67" s="91"/>
      <c r="G67" s="91"/>
      <c r="H67" s="91"/>
      <c r="I67" s="91"/>
      <c r="J67" s="91"/>
      <c r="K67" s="91"/>
      <c r="L67" s="9"/>
      <c r="M67" s="3"/>
      <c r="N67" s="12"/>
      <c r="O67" s="10"/>
      <c r="P67" s="28"/>
    </row>
    <row r="68" spans="2:16" ht="39.9" customHeight="1" x14ac:dyDescent="0.3">
      <c r="B68" s="33">
        <f t="shared" si="0"/>
        <v>6</v>
      </c>
      <c r="C68" s="34"/>
      <c r="D68" s="91"/>
      <c r="E68" s="91"/>
      <c r="F68" s="91"/>
      <c r="G68" s="91"/>
      <c r="H68" s="91"/>
      <c r="I68" s="91"/>
      <c r="J68" s="91"/>
      <c r="K68" s="91"/>
      <c r="L68" s="9"/>
      <c r="M68" s="3"/>
      <c r="N68" s="12"/>
      <c r="O68" s="10"/>
      <c r="P68" s="28"/>
    </row>
    <row r="69" spans="2:16" ht="39.9" customHeight="1" x14ac:dyDescent="0.3">
      <c r="B69" s="33">
        <f t="shared" si="0"/>
        <v>7</v>
      </c>
      <c r="C69" s="34"/>
      <c r="D69" s="91"/>
      <c r="E69" s="91"/>
      <c r="F69" s="91"/>
      <c r="G69" s="91"/>
      <c r="H69" s="91"/>
      <c r="I69" s="91"/>
      <c r="J69" s="91"/>
      <c r="K69" s="91"/>
      <c r="L69" s="9"/>
      <c r="M69" s="3"/>
      <c r="N69" s="12"/>
      <c r="O69" s="10"/>
      <c r="P69" s="28"/>
    </row>
    <row r="70" spans="2:16" ht="39.9" customHeight="1" x14ac:dyDescent="0.3">
      <c r="B70" s="33">
        <f t="shared" si="0"/>
        <v>8</v>
      </c>
      <c r="C70" s="34"/>
      <c r="D70" s="91"/>
      <c r="E70" s="91"/>
      <c r="F70" s="91"/>
      <c r="G70" s="91"/>
      <c r="H70" s="91"/>
      <c r="I70" s="91"/>
      <c r="J70" s="91"/>
      <c r="K70" s="91"/>
      <c r="L70" s="9"/>
      <c r="M70" s="3"/>
      <c r="N70" s="12"/>
      <c r="O70" s="10"/>
      <c r="P70" s="28"/>
    </row>
    <row r="71" spans="2:16" ht="39.9" customHeight="1" x14ac:dyDescent="0.3">
      <c r="B71" s="33">
        <f t="shared" si="0"/>
        <v>9</v>
      </c>
      <c r="C71" s="34"/>
      <c r="D71" s="91"/>
      <c r="E71" s="91"/>
      <c r="F71" s="91"/>
      <c r="G71" s="91"/>
      <c r="H71" s="91"/>
      <c r="I71" s="91"/>
      <c r="J71" s="91"/>
      <c r="K71" s="91"/>
      <c r="L71" s="9"/>
      <c r="M71" s="3"/>
      <c r="N71" s="12"/>
      <c r="O71" s="10"/>
      <c r="P71" s="28"/>
    </row>
    <row r="72" spans="2:16" ht="39.9" customHeight="1" x14ac:dyDescent="0.3">
      <c r="B72" s="33">
        <f t="shared" si="0"/>
        <v>10</v>
      </c>
      <c r="C72" s="34"/>
      <c r="D72" s="91"/>
      <c r="E72" s="91"/>
      <c r="F72" s="91"/>
      <c r="G72" s="91"/>
      <c r="H72" s="91"/>
      <c r="I72" s="91"/>
      <c r="J72" s="91"/>
      <c r="K72" s="91"/>
      <c r="L72" s="9"/>
      <c r="M72" s="3"/>
      <c r="N72" s="12"/>
      <c r="O72" s="10"/>
      <c r="P72" s="28"/>
    </row>
    <row r="73" spans="2:16" ht="39.9" customHeight="1" x14ac:dyDescent="0.3">
      <c r="B73" s="33">
        <f t="shared" si="0"/>
        <v>11</v>
      </c>
      <c r="C73" s="94"/>
      <c r="D73" s="94"/>
      <c r="E73" s="94"/>
      <c r="F73" s="94"/>
      <c r="G73" s="94"/>
      <c r="H73" s="94"/>
      <c r="I73" s="94"/>
      <c r="J73" s="94"/>
      <c r="K73" s="94"/>
      <c r="L73" s="93"/>
      <c r="M73" s="3"/>
      <c r="N73" s="34"/>
      <c r="O73" s="34"/>
      <c r="P73" s="95"/>
    </row>
    <row r="74" spans="2:16" ht="39.9" customHeight="1" x14ac:dyDescent="0.3">
      <c r="B74" s="33">
        <f t="shared" si="0"/>
        <v>12</v>
      </c>
      <c r="C74" s="94"/>
      <c r="D74" s="94"/>
      <c r="E74" s="94"/>
      <c r="F74" s="94"/>
      <c r="G74" s="94"/>
      <c r="H74" s="94"/>
      <c r="I74" s="94"/>
      <c r="J74" s="94"/>
      <c r="K74" s="94"/>
      <c r="L74" s="93"/>
      <c r="M74" s="3"/>
      <c r="N74" s="34"/>
      <c r="O74" s="34"/>
      <c r="P74" s="95"/>
    </row>
    <row r="75" spans="2:16" ht="39.9" customHeight="1" x14ac:dyDescent="0.3">
      <c r="B75" s="33">
        <f t="shared" si="0"/>
        <v>13</v>
      </c>
      <c r="C75" s="94"/>
      <c r="D75" s="94"/>
      <c r="E75" s="94"/>
      <c r="F75" s="94"/>
      <c r="G75" s="94"/>
      <c r="H75" s="94"/>
      <c r="I75" s="94"/>
      <c r="J75" s="94"/>
      <c r="K75" s="94"/>
      <c r="L75" s="93"/>
      <c r="M75" s="3"/>
      <c r="N75" s="34"/>
      <c r="O75" s="34"/>
      <c r="P75" s="95"/>
    </row>
    <row r="76" spans="2:16" ht="39.9" customHeight="1" x14ac:dyDescent="0.3">
      <c r="B76" s="33">
        <f t="shared" si="0"/>
        <v>14</v>
      </c>
      <c r="C76" s="94"/>
      <c r="D76" s="94"/>
      <c r="E76" s="94"/>
      <c r="F76" s="94"/>
      <c r="G76" s="94"/>
      <c r="H76" s="94"/>
      <c r="I76" s="94"/>
      <c r="J76" s="94"/>
      <c r="K76" s="94"/>
      <c r="L76" s="93"/>
      <c r="M76" s="3"/>
      <c r="N76" s="34"/>
      <c r="O76" s="34"/>
      <c r="P76" s="95"/>
    </row>
    <row r="77" spans="2:16" ht="39.9" customHeight="1" x14ac:dyDescent="0.3">
      <c r="B77" s="33">
        <f t="shared" si="0"/>
        <v>15</v>
      </c>
      <c r="C77" s="94"/>
      <c r="D77" s="94"/>
      <c r="E77" s="94"/>
      <c r="F77" s="94"/>
      <c r="G77" s="94"/>
      <c r="H77" s="94"/>
      <c r="I77" s="94"/>
      <c r="J77" s="94"/>
      <c r="K77" s="94"/>
      <c r="L77" s="93"/>
      <c r="M77" s="3"/>
      <c r="N77" s="34"/>
      <c r="O77" s="34"/>
      <c r="P77" s="95"/>
    </row>
    <row r="78" spans="2:16" ht="39.9" customHeight="1" x14ac:dyDescent="0.3">
      <c r="B78" s="33">
        <f t="shared" si="0"/>
        <v>16</v>
      </c>
      <c r="C78" s="94"/>
      <c r="D78" s="94"/>
      <c r="E78" s="94"/>
      <c r="F78" s="94"/>
      <c r="G78" s="94"/>
      <c r="H78" s="94"/>
      <c r="I78" s="94"/>
      <c r="J78" s="94"/>
      <c r="K78" s="94"/>
      <c r="L78" s="93"/>
      <c r="M78" s="3"/>
      <c r="N78" s="34"/>
      <c r="O78" s="34"/>
      <c r="P78" s="95"/>
    </row>
    <row r="79" spans="2:16" ht="39.9" customHeight="1" x14ac:dyDescent="0.3">
      <c r="B79" s="33">
        <f t="shared" si="0"/>
        <v>17</v>
      </c>
      <c r="C79" s="94"/>
      <c r="D79" s="94"/>
      <c r="E79" s="94"/>
      <c r="F79" s="94"/>
      <c r="G79" s="94"/>
      <c r="H79" s="94"/>
      <c r="I79" s="94"/>
      <c r="J79" s="94"/>
      <c r="K79" s="94"/>
      <c r="L79" s="93"/>
      <c r="M79" s="3"/>
      <c r="N79" s="34"/>
      <c r="O79" s="34"/>
      <c r="P79" s="95"/>
    </row>
    <row r="80" spans="2:16" ht="39.9" customHeight="1" x14ac:dyDescent="0.3">
      <c r="B80" s="33">
        <f t="shared" si="0"/>
        <v>18</v>
      </c>
      <c r="C80" s="94"/>
      <c r="D80" s="94"/>
      <c r="E80" s="94"/>
      <c r="F80" s="94"/>
      <c r="G80" s="94"/>
      <c r="H80" s="94"/>
      <c r="I80" s="94"/>
      <c r="J80" s="94"/>
      <c r="K80" s="94"/>
      <c r="L80" s="93"/>
      <c r="M80" s="3"/>
      <c r="N80" s="34"/>
      <c r="O80" s="34"/>
      <c r="P80" s="95"/>
    </row>
    <row r="81" spans="2:16" ht="39.9" customHeight="1" x14ac:dyDescent="0.3">
      <c r="B81" s="33">
        <f t="shared" si="0"/>
        <v>19</v>
      </c>
      <c r="C81" s="94"/>
      <c r="D81" s="94"/>
      <c r="E81" s="94"/>
      <c r="F81" s="94"/>
      <c r="G81" s="94"/>
      <c r="H81" s="94"/>
      <c r="I81" s="94"/>
      <c r="J81" s="94"/>
      <c r="K81" s="94"/>
      <c r="L81" s="93"/>
      <c r="M81" s="3"/>
      <c r="N81" s="34"/>
      <c r="O81" s="34"/>
      <c r="P81" s="95"/>
    </row>
    <row r="82" spans="2:16" ht="39.9" customHeight="1" x14ac:dyDescent="0.3">
      <c r="B82" s="33">
        <f t="shared" si="0"/>
        <v>20</v>
      </c>
      <c r="C82" s="94"/>
      <c r="D82" s="94"/>
      <c r="E82" s="94"/>
      <c r="F82" s="94"/>
      <c r="G82" s="94"/>
      <c r="H82" s="94"/>
      <c r="I82" s="94"/>
      <c r="J82" s="94"/>
      <c r="K82" s="94"/>
      <c r="L82" s="93"/>
      <c r="M82" s="3"/>
      <c r="N82" s="34"/>
      <c r="O82" s="34"/>
      <c r="P82" s="95"/>
    </row>
    <row r="83" spans="2:16" ht="39.9" customHeight="1" x14ac:dyDescent="0.3">
      <c r="B83" s="33">
        <f t="shared" si="0"/>
        <v>21</v>
      </c>
      <c r="C83" s="94"/>
      <c r="D83" s="94"/>
      <c r="E83" s="94"/>
      <c r="F83" s="94"/>
      <c r="G83" s="94"/>
      <c r="H83" s="94"/>
      <c r="I83" s="94"/>
      <c r="J83" s="94"/>
      <c r="K83" s="94"/>
      <c r="L83" s="93"/>
      <c r="M83" s="3"/>
      <c r="N83" s="34"/>
      <c r="O83" s="34"/>
      <c r="P83" s="95"/>
    </row>
    <row r="84" spans="2:16" ht="39.9" customHeight="1" x14ac:dyDescent="0.3">
      <c r="B84" s="22">
        <f t="shared" si="0"/>
        <v>22</v>
      </c>
      <c r="C84" s="21"/>
      <c r="D84" s="21"/>
      <c r="E84" s="21"/>
      <c r="F84" s="21"/>
      <c r="G84" s="21"/>
      <c r="H84" s="21"/>
      <c r="I84" s="21"/>
      <c r="J84" s="21"/>
      <c r="K84" s="21"/>
      <c r="L84" s="3"/>
      <c r="M84" s="3"/>
      <c r="N84" s="1"/>
      <c r="O84" s="1"/>
      <c r="P84" s="23"/>
    </row>
    <row r="85" spans="2:16" ht="39.9" customHeight="1" x14ac:dyDescent="0.3">
      <c r="B85" s="22">
        <f t="shared" si="0"/>
        <v>23</v>
      </c>
      <c r="C85" s="21"/>
      <c r="D85" s="21"/>
      <c r="E85" s="21"/>
      <c r="F85" s="21"/>
      <c r="G85" s="21"/>
      <c r="H85" s="21"/>
      <c r="I85" s="21"/>
      <c r="J85" s="21"/>
      <c r="K85" s="21"/>
      <c r="L85" s="3"/>
      <c r="M85" s="3"/>
      <c r="N85" s="1"/>
      <c r="O85" s="1"/>
      <c r="P85" s="23"/>
    </row>
    <row r="86" spans="2:16" ht="39.9" customHeight="1" x14ac:dyDescent="0.3">
      <c r="B86" s="22">
        <f t="shared" si="0"/>
        <v>24</v>
      </c>
      <c r="C86" s="21"/>
      <c r="D86" s="21"/>
      <c r="E86" s="21"/>
      <c r="F86" s="21"/>
      <c r="G86" s="21"/>
      <c r="H86" s="21"/>
      <c r="I86" s="21"/>
      <c r="J86" s="21"/>
      <c r="K86" s="21"/>
      <c r="L86" s="3"/>
      <c r="M86" s="3"/>
      <c r="N86" s="1"/>
      <c r="O86" s="1"/>
      <c r="P86" s="23"/>
    </row>
    <row r="87" spans="2:16" ht="39.9" customHeight="1" x14ac:dyDescent="0.3">
      <c r="B87" s="22">
        <f t="shared" si="0"/>
        <v>25</v>
      </c>
      <c r="C87" s="21"/>
      <c r="D87" s="21"/>
      <c r="E87" s="21"/>
      <c r="F87" s="21"/>
      <c r="G87" s="21"/>
      <c r="H87" s="21"/>
      <c r="I87" s="21"/>
      <c r="J87" s="21"/>
      <c r="K87" s="21"/>
      <c r="L87" s="3"/>
      <c r="M87" s="3"/>
      <c r="N87" s="1"/>
      <c r="O87" s="1"/>
      <c r="P87" s="23"/>
    </row>
    <row r="88" spans="2:16" ht="39.9" customHeight="1" x14ac:dyDescent="0.3">
      <c r="B88" s="22">
        <f t="shared" si="0"/>
        <v>26</v>
      </c>
      <c r="C88" s="21"/>
      <c r="D88" s="21"/>
      <c r="E88" s="21"/>
      <c r="F88" s="21"/>
      <c r="G88" s="21"/>
      <c r="H88" s="21"/>
      <c r="I88" s="21"/>
      <c r="J88" s="21"/>
      <c r="K88" s="21"/>
      <c r="L88" s="3"/>
      <c r="M88" s="3"/>
      <c r="N88" s="1"/>
      <c r="O88" s="1"/>
      <c r="P88" s="23"/>
    </row>
    <row r="89" spans="2:16" ht="39.9" customHeight="1" x14ac:dyDescent="0.3">
      <c r="B89" s="22">
        <f t="shared" si="0"/>
        <v>27</v>
      </c>
      <c r="C89" s="21"/>
      <c r="D89" s="21"/>
      <c r="E89" s="21"/>
      <c r="F89" s="21"/>
      <c r="G89" s="21"/>
      <c r="H89" s="21"/>
      <c r="I89" s="21"/>
      <c r="J89" s="21"/>
      <c r="K89" s="21"/>
      <c r="L89" s="3"/>
      <c r="M89" s="3"/>
      <c r="N89" s="1"/>
      <c r="O89" s="1"/>
      <c r="P89" s="23"/>
    </row>
    <row r="90" spans="2:16" ht="39.9" customHeight="1" x14ac:dyDescent="0.3">
      <c r="B90" s="22">
        <f t="shared" si="0"/>
        <v>28</v>
      </c>
      <c r="C90" s="21"/>
      <c r="D90" s="21"/>
      <c r="E90" s="21"/>
      <c r="F90" s="21"/>
      <c r="G90" s="21"/>
      <c r="H90" s="21"/>
      <c r="I90" s="21"/>
      <c r="J90" s="21"/>
      <c r="K90" s="21"/>
      <c r="L90" s="3"/>
      <c r="M90" s="3"/>
      <c r="N90" s="1"/>
      <c r="O90" s="1"/>
      <c r="P90" s="23"/>
    </row>
    <row r="91" spans="2:16" ht="39.9" customHeight="1" x14ac:dyDescent="0.3">
      <c r="B91" s="22">
        <f t="shared" si="0"/>
        <v>29</v>
      </c>
      <c r="C91" s="21"/>
      <c r="D91" s="21"/>
      <c r="E91" s="21"/>
      <c r="F91" s="21"/>
      <c r="G91" s="21"/>
      <c r="H91" s="21"/>
      <c r="I91" s="21"/>
      <c r="J91" s="21"/>
      <c r="K91" s="21"/>
      <c r="L91" s="3"/>
      <c r="M91" s="3"/>
      <c r="N91" s="1"/>
      <c r="O91" s="1"/>
      <c r="P91" s="23"/>
    </row>
    <row r="92" spans="2:16" ht="39.9" customHeight="1" x14ac:dyDescent="0.3">
      <c r="B92" s="22">
        <f t="shared" si="0"/>
        <v>30</v>
      </c>
      <c r="C92" s="21"/>
      <c r="D92" s="21"/>
      <c r="E92" s="21"/>
      <c r="F92" s="21"/>
      <c r="G92" s="21"/>
      <c r="H92" s="21"/>
      <c r="I92" s="21"/>
      <c r="J92" s="21"/>
      <c r="K92" s="21"/>
      <c r="L92" s="3"/>
      <c r="M92" s="3"/>
      <c r="N92" s="1"/>
      <c r="O92" s="1"/>
      <c r="P92" s="23"/>
    </row>
    <row r="93" spans="2:16" ht="39.9" customHeight="1" x14ac:dyDescent="0.3">
      <c r="B93" s="22">
        <f t="shared" si="0"/>
        <v>31</v>
      </c>
      <c r="C93" s="21"/>
      <c r="D93" s="21"/>
      <c r="E93" s="21"/>
      <c r="F93" s="21"/>
      <c r="G93" s="21"/>
      <c r="H93" s="21"/>
      <c r="I93" s="21"/>
      <c r="J93" s="21"/>
      <c r="K93" s="21"/>
      <c r="L93" s="3"/>
      <c r="M93" s="3"/>
      <c r="N93" s="1"/>
      <c r="O93" s="1"/>
      <c r="P93" s="23"/>
    </row>
    <row r="94" spans="2:16" ht="39.9" customHeight="1" x14ac:dyDescent="0.3">
      <c r="B94" s="22">
        <f t="shared" si="0"/>
        <v>32</v>
      </c>
      <c r="C94" s="21"/>
      <c r="D94" s="21"/>
      <c r="E94" s="21"/>
      <c r="F94" s="21"/>
      <c r="G94" s="21"/>
      <c r="H94" s="21"/>
      <c r="I94" s="21"/>
      <c r="J94" s="21"/>
      <c r="K94" s="21"/>
      <c r="L94" s="3"/>
      <c r="M94" s="3"/>
      <c r="N94" s="1"/>
      <c r="O94" s="1"/>
      <c r="P94" s="23"/>
    </row>
    <row r="95" spans="2:16" ht="39.9" customHeight="1" x14ac:dyDescent="0.3">
      <c r="B95" s="22">
        <f t="shared" si="0"/>
        <v>33</v>
      </c>
      <c r="C95" s="21"/>
      <c r="D95" s="21"/>
      <c r="E95" s="21"/>
      <c r="F95" s="21"/>
      <c r="G95" s="21"/>
      <c r="H95" s="21"/>
      <c r="I95" s="21"/>
      <c r="J95" s="21"/>
      <c r="K95" s="21"/>
      <c r="L95" s="3"/>
      <c r="M95" s="3"/>
      <c r="N95" s="1"/>
      <c r="O95" s="1"/>
      <c r="P95" s="23"/>
    </row>
    <row r="96" spans="2:16" ht="39.9" customHeight="1" x14ac:dyDescent="0.3">
      <c r="B96" s="22">
        <f t="shared" si="0"/>
        <v>34</v>
      </c>
      <c r="C96" s="21"/>
      <c r="D96" s="21"/>
      <c r="E96" s="21"/>
      <c r="F96" s="21"/>
      <c r="G96" s="21"/>
      <c r="H96" s="21"/>
      <c r="I96" s="21"/>
      <c r="J96" s="21"/>
      <c r="K96" s="21"/>
      <c r="L96" s="3"/>
      <c r="M96" s="3"/>
      <c r="N96" s="1"/>
      <c r="O96" s="1"/>
      <c r="P96" s="23"/>
    </row>
    <row r="97" spans="2:16" ht="39.9" customHeight="1" x14ac:dyDescent="0.3">
      <c r="B97" s="22">
        <f t="shared" si="0"/>
        <v>35</v>
      </c>
      <c r="C97" s="21"/>
      <c r="D97" s="21"/>
      <c r="E97" s="21"/>
      <c r="F97" s="21"/>
      <c r="G97" s="21"/>
      <c r="H97" s="21"/>
      <c r="I97" s="21"/>
      <c r="J97" s="21"/>
      <c r="K97" s="21"/>
      <c r="L97" s="3"/>
      <c r="M97" s="3"/>
      <c r="N97" s="1"/>
      <c r="O97" s="1"/>
      <c r="P97" s="23"/>
    </row>
    <row r="98" spans="2:16" ht="39.9" customHeight="1" x14ac:dyDescent="0.3">
      <c r="B98" s="22">
        <f t="shared" si="0"/>
        <v>36</v>
      </c>
      <c r="C98" s="21"/>
      <c r="D98" s="21"/>
      <c r="E98" s="21"/>
      <c r="F98" s="21"/>
      <c r="G98" s="21"/>
      <c r="H98" s="21"/>
      <c r="I98" s="21"/>
      <c r="J98" s="21"/>
      <c r="K98" s="21"/>
      <c r="L98" s="3"/>
      <c r="M98" s="3"/>
      <c r="N98" s="1"/>
      <c r="O98" s="1"/>
      <c r="P98" s="23"/>
    </row>
    <row r="99" spans="2:16" ht="39.9" customHeight="1" x14ac:dyDescent="0.3">
      <c r="B99" s="22">
        <f t="shared" si="0"/>
        <v>37</v>
      </c>
      <c r="C99" s="21"/>
      <c r="D99" s="21"/>
      <c r="E99" s="21"/>
      <c r="F99" s="21"/>
      <c r="G99" s="21"/>
      <c r="H99" s="21"/>
      <c r="I99" s="21"/>
      <c r="J99" s="21"/>
      <c r="K99" s="21"/>
      <c r="L99" s="3"/>
      <c r="M99" s="3"/>
      <c r="N99" s="1"/>
      <c r="O99" s="1"/>
      <c r="P99" s="23"/>
    </row>
    <row r="100" spans="2:16" ht="39.9" customHeight="1" x14ac:dyDescent="0.3">
      <c r="B100" s="22">
        <f t="shared" si="0"/>
        <v>38</v>
      </c>
      <c r="C100" s="21"/>
      <c r="D100" s="21"/>
      <c r="E100" s="21"/>
      <c r="F100" s="21"/>
      <c r="G100" s="21"/>
      <c r="H100" s="21"/>
      <c r="I100" s="21"/>
      <c r="J100" s="21"/>
      <c r="K100" s="21"/>
      <c r="L100" s="3"/>
      <c r="M100" s="3"/>
      <c r="N100" s="1"/>
      <c r="O100" s="1"/>
      <c r="P100" s="23"/>
    </row>
    <row r="101" spans="2:16" ht="39.9" customHeight="1" x14ac:dyDescent="0.3">
      <c r="B101" s="22">
        <f t="shared" si="0"/>
        <v>39</v>
      </c>
      <c r="C101" s="21"/>
      <c r="D101" s="21"/>
      <c r="E101" s="21"/>
      <c r="F101" s="21"/>
      <c r="G101" s="21"/>
      <c r="H101" s="21"/>
      <c r="I101" s="21"/>
      <c r="J101" s="21"/>
      <c r="K101" s="21"/>
      <c r="L101" s="3"/>
      <c r="M101" s="3"/>
      <c r="N101" s="1"/>
      <c r="O101" s="1"/>
      <c r="P101" s="23"/>
    </row>
    <row r="102" spans="2:16" ht="39.9" customHeight="1" x14ac:dyDescent="0.3">
      <c r="B102" s="22">
        <f t="shared" si="0"/>
        <v>40</v>
      </c>
      <c r="C102" s="21"/>
      <c r="D102" s="21"/>
      <c r="E102" s="21"/>
      <c r="F102" s="21"/>
      <c r="G102" s="21"/>
      <c r="H102" s="21"/>
      <c r="I102" s="21"/>
      <c r="J102" s="21"/>
      <c r="K102" s="21"/>
      <c r="L102" s="3"/>
      <c r="M102" s="3"/>
      <c r="N102" s="1"/>
      <c r="O102" s="1"/>
      <c r="P102" s="23"/>
    </row>
    <row r="103" spans="2:16" ht="39.9" customHeight="1" x14ac:dyDescent="0.3">
      <c r="B103" s="22">
        <f t="shared" si="0"/>
        <v>41</v>
      </c>
      <c r="C103" s="21"/>
      <c r="D103" s="21"/>
      <c r="E103" s="21"/>
      <c r="F103" s="21"/>
      <c r="G103" s="21"/>
      <c r="H103" s="21"/>
      <c r="I103" s="21"/>
      <c r="J103" s="21"/>
      <c r="K103" s="21"/>
      <c r="L103" s="3"/>
      <c r="M103" s="3"/>
      <c r="N103" s="1"/>
      <c r="O103" s="1"/>
      <c r="P103" s="23"/>
    </row>
    <row r="104" spans="2:16" ht="39.9" customHeight="1" x14ac:dyDescent="0.3">
      <c r="B104" s="22">
        <f t="shared" si="0"/>
        <v>42</v>
      </c>
      <c r="C104" s="21"/>
      <c r="D104" s="21"/>
      <c r="E104" s="21"/>
      <c r="F104" s="21"/>
      <c r="G104" s="21"/>
      <c r="H104" s="21"/>
      <c r="I104" s="21"/>
      <c r="J104" s="21"/>
      <c r="K104" s="21"/>
      <c r="L104" s="3"/>
      <c r="M104" s="3"/>
      <c r="N104" s="1"/>
      <c r="O104" s="1"/>
      <c r="P104" s="23"/>
    </row>
    <row r="105" spans="2:16" ht="39.9" customHeight="1" x14ac:dyDescent="0.3">
      <c r="B105" s="22">
        <f t="shared" si="0"/>
        <v>43</v>
      </c>
      <c r="C105" s="21"/>
      <c r="D105" s="21"/>
      <c r="E105" s="21"/>
      <c r="F105" s="21"/>
      <c r="G105" s="21"/>
      <c r="H105" s="21"/>
      <c r="I105" s="21"/>
      <c r="J105" s="21"/>
      <c r="K105" s="21"/>
      <c r="L105" s="3"/>
      <c r="M105" s="3"/>
      <c r="N105" s="1"/>
      <c r="O105" s="1"/>
      <c r="P105" s="23"/>
    </row>
    <row r="106" spans="2:16" ht="39.9" customHeight="1" x14ac:dyDescent="0.3">
      <c r="B106" s="22">
        <f t="shared" si="0"/>
        <v>44</v>
      </c>
      <c r="C106" s="21"/>
      <c r="D106" s="21"/>
      <c r="E106" s="21"/>
      <c r="F106" s="21"/>
      <c r="G106" s="21"/>
      <c r="H106" s="21"/>
      <c r="I106" s="21"/>
      <c r="J106" s="21"/>
      <c r="K106" s="21"/>
      <c r="L106" s="3"/>
      <c r="M106" s="3"/>
      <c r="N106" s="1"/>
      <c r="O106" s="1"/>
      <c r="P106" s="23"/>
    </row>
    <row r="107" spans="2:16" ht="39.9" customHeight="1" thickBot="1" x14ac:dyDescent="0.35">
      <c r="B107" s="24">
        <f t="shared" si="0"/>
        <v>45</v>
      </c>
      <c r="C107" s="25"/>
      <c r="D107" s="25"/>
      <c r="E107" s="25"/>
      <c r="F107" s="25"/>
      <c r="G107" s="25"/>
      <c r="H107" s="25"/>
      <c r="I107" s="25"/>
      <c r="J107" s="25"/>
      <c r="K107" s="25"/>
      <c r="L107" s="26"/>
      <c r="M107" s="26"/>
      <c r="N107" s="27"/>
      <c r="O107" s="27"/>
      <c r="P107" s="85"/>
    </row>
    <row r="108" spans="2:16" ht="34.200000000000003" customHeight="1" x14ac:dyDescent="0.3">
      <c r="D108" s="30"/>
      <c r="L108" s="29"/>
    </row>
    <row r="109" spans="2:16" ht="43.2" customHeight="1" x14ac:dyDescent="0.3">
      <c r="D109" s="30"/>
      <c r="L109" s="29"/>
    </row>
    <row r="110" spans="2:16" ht="22.2" customHeight="1" x14ac:dyDescent="0.3">
      <c r="D110" s="30"/>
    </row>
  </sheetData>
  <protectedRanges>
    <protectedRange sqref="C26:C72" name="Priority_1"/>
    <protectedRange sqref="N57" name="Resolution_1"/>
    <protectedRange sqref="E26:E72" name="Date Closed_1"/>
    <protectedRange sqref="C9:C17" name="Priority_5"/>
    <protectedRange sqref="N14" name="Resolution_5"/>
    <protectedRange sqref="E16 E9:E10 E12:E14" name="Date Closed_5"/>
    <protectedRange sqref="C18:C20" name="Priority_8"/>
    <protectedRange sqref="E19" name="Date Closed_8"/>
    <protectedRange sqref="C21" name="Priority_9"/>
    <protectedRange sqref="E21" name="Date Closed_9"/>
    <protectedRange sqref="C22:C25" name="Priority_10"/>
    <protectedRange sqref="E22:E25" name="Date Closed_10"/>
  </protectedRanges>
  <autoFilter ref="B8:P110" xr:uid="{00000000-0009-0000-0000-000000000000}">
    <sortState xmlns:xlrd2="http://schemas.microsoft.com/office/spreadsheetml/2017/richdata2" ref="B9:P110">
      <sortCondition ref="C8:C110"/>
    </sortState>
  </autoFilter>
  <mergeCells count="7">
    <mergeCell ref="B2:E2"/>
    <mergeCell ref="F2:N6"/>
    <mergeCell ref="O2:P5"/>
    <mergeCell ref="B3:D3"/>
    <mergeCell ref="B4:D4"/>
    <mergeCell ref="B5:D5"/>
    <mergeCell ref="B6:D6"/>
  </mergeCells>
  <conditionalFormatting sqref="B9:F10 B11:G11 B12:F107 L9:P10 L12:P107 D9:D19 G9:K9 G10 I10:K10 I11:P11 G12:G13 I12:K13 G14:K15 G16:G17 I16:K17 G18:K107">
    <cfRule type="expression" dxfId="193" priority="37" stopIfTrue="1">
      <formula>$C9=4</formula>
    </cfRule>
  </conditionalFormatting>
  <conditionalFormatting sqref="C9:C25">
    <cfRule type="cellIs" dxfId="192" priority="26" operator="equal">
      <formula>3</formula>
    </cfRule>
    <cfRule type="cellIs" dxfId="191" priority="27" operator="equal">
      <formula>2</formula>
    </cfRule>
    <cfRule type="cellIs" dxfId="190" priority="28" operator="equal">
      <formula>1</formula>
    </cfRule>
  </conditionalFormatting>
  <conditionalFormatting sqref="C21">
    <cfRule type="expression" dxfId="189" priority="31" stopIfTrue="1">
      <formula>$C21=4</formula>
    </cfRule>
  </conditionalFormatting>
  <conditionalFormatting sqref="C26:C72">
    <cfRule type="cellIs" dxfId="188" priority="45" operator="equal">
      <formula>1</formula>
    </cfRule>
    <cfRule type="cellIs" dxfId="187" priority="44" operator="equal">
      <formula>2</formula>
    </cfRule>
    <cfRule type="cellIs" dxfId="186" priority="43" operator="equal">
      <formula>3</formula>
    </cfRule>
  </conditionalFormatting>
  <conditionalFormatting sqref="D15:D16">
    <cfRule type="expression" dxfId="185" priority="18" stopIfTrue="1">
      <formula>$B15=4</formula>
    </cfRule>
  </conditionalFormatting>
  <conditionalFormatting sqref="D26:D54">
    <cfRule type="expression" dxfId="184" priority="38" stopIfTrue="1">
      <formula>$C26=4</formula>
    </cfRule>
  </conditionalFormatting>
  <conditionalFormatting sqref="D21:E25">
    <cfRule type="expression" dxfId="183" priority="30" stopIfTrue="1">
      <formula>$C21=4</formula>
    </cfRule>
  </conditionalFormatting>
  <conditionalFormatting sqref="E13:E17">
    <cfRule type="expression" dxfId="182" priority="29" stopIfTrue="1">
      <formula>$C13=4</formula>
    </cfRule>
  </conditionalFormatting>
  <conditionalFormatting sqref="E19:E20">
    <cfRule type="expression" dxfId="181" priority="23" stopIfTrue="1">
      <formula>$C19=4</formula>
    </cfRule>
  </conditionalFormatting>
  <conditionalFormatting sqref="E56:F72">
    <cfRule type="expression" dxfId="180" priority="40" stopIfTrue="1">
      <formula>$C56=4</formula>
    </cfRule>
  </conditionalFormatting>
  <conditionalFormatting sqref="F19">
    <cfRule type="expression" dxfId="179" priority="25" stopIfTrue="1">
      <formula>$C19=4</formula>
    </cfRule>
  </conditionalFormatting>
  <conditionalFormatting sqref="F39">
    <cfRule type="expression" dxfId="178" priority="22" stopIfTrue="1">
      <formula>$C39=4</formula>
    </cfRule>
  </conditionalFormatting>
  <conditionalFormatting sqref="H10:H11">
    <cfRule type="expression" dxfId="177" priority="1" stopIfTrue="1">
      <formula>$C9=4</formula>
    </cfRule>
  </conditionalFormatting>
  <conditionalFormatting sqref="H12">
    <cfRule type="expression" dxfId="176" priority="136" stopIfTrue="1">
      <formula>$C10=4</formula>
    </cfRule>
  </conditionalFormatting>
  <conditionalFormatting sqref="H13">
    <cfRule type="expression" dxfId="175" priority="134" stopIfTrue="1">
      <formula>$C12=4</formula>
    </cfRule>
  </conditionalFormatting>
  <conditionalFormatting sqref="H16:H17">
    <cfRule type="expression" dxfId="174" priority="2" stopIfTrue="1">
      <formula>$C15=4</formula>
    </cfRule>
  </conditionalFormatting>
  <conditionalFormatting sqref="L9:L10 L12:L13">
    <cfRule type="expression" dxfId="173" priority="20" stopIfTrue="1">
      <formula>$B9=4</formula>
    </cfRule>
  </conditionalFormatting>
  <conditionalFormatting sqref="L15:L16">
    <cfRule type="expression" dxfId="172" priority="17" stopIfTrue="1">
      <formula>$B15=4</formula>
    </cfRule>
  </conditionalFormatting>
  <conditionalFormatting sqref="L21">
    <cfRule type="expression" dxfId="171" priority="15" stopIfTrue="1">
      <formula>$C21=4</formula>
    </cfRule>
  </conditionalFormatting>
  <conditionalFormatting sqref="L26:L38">
    <cfRule type="expression" dxfId="170" priority="21" stopIfTrue="1">
      <formula>$C26=4</formula>
    </cfRule>
  </conditionalFormatting>
  <conditionalFormatting sqref="L58">
    <cfRule type="expression" dxfId="169" priority="42" stopIfTrue="1">
      <formula>$C58=4</formula>
    </cfRule>
  </conditionalFormatting>
  <conditionalFormatting sqref="M15:M16">
    <cfRule type="expression" dxfId="168" priority="36" stopIfTrue="1">
      <formula>$C15=4</formula>
    </cfRule>
  </conditionalFormatting>
  <conditionalFormatting sqref="M58:M59">
    <cfRule type="expression" dxfId="167" priority="41" stopIfTrue="1">
      <formula>$C58=4</formula>
    </cfRule>
  </conditionalFormatting>
  <conditionalFormatting sqref="N13:N16">
    <cfRule type="expression" dxfId="166" priority="34" stopIfTrue="1">
      <formula>$C13=4</formula>
    </cfRule>
  </conditionalFormatting>
  <conditionalFormatting sqref="N21:P25">
    <cfRule type="expression" dxfId="165" priority="14" stopIfTrue="1">
      <formula>$C21=4</formula>
    </cfRule>
  </conditionalFormatting>
  <conditionalFormatting sqref="O16:O17">
    <cfRule type="expression" dxfId="164" priority="33" stopIfTrue="1">
      <formula>$C16=4</formula>
    </cfRule>
  </conditionalFormatting>
  <conditionalFormatting sqref="O57:O72">
    <cfRule type="expression" dxfId="163" priority="39" stopIfTrue="1">
      <formula>$C57=4</formula>
    </cfRule>
  </conditionalFormatting>
  <conditionalFormatting sqref="P9:P10 P12:P13">
    <cfRule type="expression" dxfId="162" priority="19" stopIfTrue="1">
      <formula>$B9=4</formula>
    </cfRule>
  </conditionalFormatting>
  <conditionalFormatting sqref="P15:P16">
    <cfRule type="expression" dxfId="161" priority="16" stopIfTrue="1">
      <formula>$B15=4</formula>
    </cfRule>
  </conditionalFormatting>
  <conditionalFormatting sqref="P17">
    <cfRule type="expression" dxfId="160" priority="35" stopIfTrue="1">
      <formula>$C17=4</formula>
    </cfRule>
  </conditionalFormatting>
  <pageMargins left="0.25" right="0.25" top="0.75" bottom="0.75" header="0.3" footer="0.3"/>
  <pageSetup paperSize="3" scale="69"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3D562-1762-4DF0-991C-A36309DF9B79}">
  <sheetPr>
    <tabColor theme="9" tint="-0.499984740745262"/>
    <pageSetUpPr fitToPage="1"/>
  </sheetPr>
  <dimension ref="B1:Q110"/>
  <sheetViews>
    <sheetView zoomScale="70" zoomScaleNormal="70" workbookViewId="0">
      <pane ySplit="8" topLeftCell="A12" activePane="bottomLeft" state="frozen"/>
      <selection activeCell="B2" sqref="B2:K63"/>
      <selection pane="bottomLeft" activeCell="L15" sqref="L15"/>
    </sheetView>
  </sheetViews>
  <sheetFormatPr defaultRowHeight="14.4" x14ac:dyDescent="0.3"/>
  <cols>
    <col min="1" max="1" width="4.6640625" customWidth="1"/>
    <col min="2" max="3" width="12.6640625" style="5" customWidth="1"/>
    <col min="4" max="5" width="12.6640625" style="5" hidden="1" customWidth="1"/>
    <col min="6" max="6" width="12.6640625" style="5" customWidth="1"/>
    <col min="7" max="7" width="14" style="5" customWidth="1"/>
    <col min="8" max="8" width="14.109375" style="5" customWidth="1"/>
    <col min="9" max="11" width="18.88671875" style="5" hidden="1" customWidth="1"/>
    <col min="12" max="12" width="120.6640625" style="6" customWidth="1"/>
    <col min="13" max="13" width="0.109375" style="6" customWidth="1"/>
    <col min="14" max="14" width="12.6640625" style="5" customWidth="1"/>
    <col min="15" max="15" width="20.6640625" style="5" customWidth="1"/>
    <col min="16" max="16" width="72.6640625" style="6" customWidth="1"/>
    <col min="17" max="17" width="8.88671875" style="5"/>
  </cols>
  <sheetData>
    <row r="1" spans="2:17" ht="15" thickBot="1" x14ac:dyDescent="0.35"/>
    <row r="2" spans="2:17" ht="25.2" customHeight="1" x14ac:dyDescent="0.3">
      <c r="B2" s="204" t="s">
        <v>0</v>
      </c>
      <c r="C2" s="205"/>
      <c r="D2" s="205"/>
      <c r="E2" s="206"/>
      <c r="F2" s="207" t="s">
        <v>15</v>
      </c>
      <c r="G2" s="208"/>
      <c r="H2" s="208"/>
      <c r="I2" s="208"/>
      <c r="J2" s="208"/>
      <c r="K2" s="208"/>
      <c r="L2" s="208"/>
      <c r="M2" s="208"/>
      <c r="N2" s="209"/>
      <c r="O2" s="216"/>
      <c r="P2" s="217"/>
    </row>
    <row r="3" spans="2:17" ht="25.2" customHeight="1" x14ac:dyDescent="0.3">
      <c r="B3" s="220" t="s">
        <v>1</v>
      </c>
      <c r="C3" s="221"/>
      <c r="D3" s="221"/>
      <c r="E3" s="13">
        <v>1</v>
      </c>
      <c r="F3" s="210"/>
      <c r="G3" s="211"/>
      <c r="H3" s="211"/>
      <c r="I3" s="211"/>
      <c r="J3" s="211"/>
      <c r="K3" s="211"/>
      <c r="L3" s="211"/>
      <c r="M3" s="211"/>
      <c r="N3" s="212"/>
      <c r="O3" s="218"/>
      <c r="P3" s="219"/>
    </row>
    <row r="4" spans="2:17" ht="25.2" customHeight="1" x14ac:dyDescent="0.3">
      <c r="B4" s="222" t="s">
        <v>2</v>
      </c>
      <c r="C4" s="223"/>
      <c r="D4" s="223"/>
      <c r="E4" s="14">
        <v>2</v>
      </c>
      <c r="F4" s="210"/>
      <c r="G4" s="211"/>
      <c r="H4" s="211"/>
      <c r="I4" s="211"/>
      <c r="J4" s="211"/>
      <c r="K4" s="211"/>
      <c r="L4" s="211"/>
      <c r="M4" s="211"/>
      <c r="N4" s="212"/>
      <c r="O4" s="218"/>
      <c r="P4" s="219"/>
    </row>
    <row r="5" spans="2:17" ht="25.2" customHeight="1" thickBot="1" x14ac:dyDescent="0.35">
      <c r="B5" s="224" t="s">
        <v>4</v>
      </c>
      <c r="C5" s="225"/>
      <c r="D5" s="225"/>
      <c r="E5" s="15">
        <v>3</v>
      </c>
      <c r="F5" s="210"/>
      <c r="G5" s="211"/>
      <c r="H5" s="211"/>
      <c r="I5" s="211"/>
      <c r="J5" s="211"/>
      <c r="K5" s="211"/>
      <c r="L5" s="211"/>
      <c r="M5" s="211"/>
      <c r="N5" s="212"/>
      <c r="O5" s="218"/>
      <c r="P5" s="219"/>
    </row>
    <row r="6" spans="2:17" ht="25.2" customHeight="1" thickBot="1" x14ac:dyDescent="0.35">
      <c r="B6" s="226" t="s">
        <v>5</v>
      </c>
      <c r="C6" s="227"/>
      <c r="D6" s="227"/>
      <c r="E6" s="17">
        <v>4</v>
      </c>
      <c r="F6" s="213"/>
      <c r="G6" s="214"/>
      <c r="H6" s="214"/>
      <c r="I6" s="214"/>
      <c r="J6" s="214"/>
      <c r="K6" s="214"/>
      <c r="L6" s="214"/>
      <c r="M6" s="214"/>
      <c r="N6" s="215"/>
      <c r="O6" s="16" t="s">
        <v>3</v>
      </c>
      <c r="P6" s="83">
        <f ca="1">NOW()</f>
        <v>45224.655730671293</v>
      </c>
    </row>
    <row r="7" spans="2:17" s="20" customFormat="1" ht="56.25" customHeight="1" thickBot="1" x14ac:dyDescent="0.35">
      <c r="B7" s="18" t="s">
        <v>6</v>
      </c>
      <c r="C7" s="19" t="s">
        <v>0</v>
      </c>
      <c r="D7" s="19" t="s">
        <v>7</v>
      </c>
      <c r="E7" s="19" t="s">
        <v>8</v>
      </c>
      <c r="F7" s="19" t="s">
        <v>9</v>
      </c>
      <c r="G7" s="19" t="s">
        <v>34</v>
      </c>
      <c r="H7" s="19" t="s">
        <v>35</v>
      </c>
      <c r="I7" s="19" t="s">
        <v>16</v>
      </c>
      <c r="J7" s="19" t="s">
        <v>17</v>
      </c>
      <c r="K7" s="19" t="s">
        <v>18</v>
      </c>
      <c r="L7" s="19" t="s">
        <v>10</v>
      </c>
      <c r="M7" s="19" t="s">
        <v>11</v>
      </c>
      <c r="N7" s="19" t="s">
        <v>12</v>
      </c>
      <c r="O7" s="19" t="s">
        <v>13</v>
      </c>
      <c r="P7" s="84" t="s">
        <v>14</v>
      </c>
      <c r="Q7" s="198"/>
    </row>
    <row r="8" spans="2:17" s="20" customFormat="1" ht="11.25" customHeight="1" thickBot="1" x14ac:dyDescent="0.35">
      <c r="B8" s="18"/>
      <c r="C8" s="19"/>
      <c r="D8" s="19"/>
      <c r="E8" s="19"/>
      <c r="F8" s="19"/>
      <c r="G8" s="19"/>
      <c r="H8" s="19"/>
      <c r="I8" s="19"/>
      <c r="J8" s="19"/>
      <c r="K8" s="19"/>
      <c r="L8" s="19"/>
      <c r="M8" s="19"/>
      <c r="N8" s="19"/>
      <c r="O8" s="19"/>
      <c r="P8" s="84"/>
      <c r="Q8" s="198"/>
    </row>
    <row r="9" spans="2:17" s="7" customFormat="1" ht="39.9" customHeight="1" x14ac:dyDescent="0.3">
      <c r="B9" s="31"/>
      <c r="C9" s="32">
        <v>4</v>
      </c>
      <c r="D9" s="35"/>
      <c r="E9" s="35"/>
      <c r="F9" s="36" t="s">
        <v>104</v>
      </c>
      <c r="G9" s="36" t="s">
        <v>104</v>
      </c>
      <c r="H9" s="36" t="s">
        <v>105</v>
      </c>
      <c r="I9" s="36"/>
      <c r="J9" s="106"/>
      <c r="K9" s="36"/>
      <c r="L9" s="37" t="s">
        <v>112</v>
      </c>
      <c r="M9" s="38"/>
      <c r="N9" s="39">
        <v>45223</v>
      </c>
      <c r="O9" s="40" t="s">
        <v>104</v>
      </c>
      <c r="P9" s="41" t="s">
        <v>183</v>
      </c>
      <c r="Q9" s="5"/>
    </row>
    <row r="10" spans="2:17" s="7" customFormat="1" ht="186.75" customHeight="1" thickBot="1" x14ac:dyDescent="0.35">
      <c r="B10" s="96"/>
      <c r="C10" s="97">
        <v>3</v>
      </c>
      <c r="D10" s="98"/>
      <c r="E10" s="98"/>
      <c r="F10" s="99" t="s">
        <v>136</v>
      </c>
      <c r="G10" s="99" t="s">
        <v>104</v>
      </c>
      <c r="H10" s="99" t="s">
        <v>105</v>
      </c>
      <c r="I10" s="99"/>
      <c r="J10" s="99"/>
      <c r="K10" s="99"/>
      <c r="L10" s="100" t="s">
        <v>117</v>
      </c>
      <c r="M10" s="101"/>
      <c r="N10" s="102">
        <v>45215</v>
      </c>
      <c r="O10" s="103" t="s">
        <v>105</v>
      </c>
      <c r="P10" s="104" t="s">
        <v>162</v>
      </c>
      <c r="Q10" s="5"/>
    </row>
    <row r="11" spans="2:17" s="7" customFormat="1" ht="39.9" customHeight="1" x14ac:dyDescent="0.3">
      <c r="B11" s="22"/>
      <c r="C11" s="1">
        <v>3</v>
      </c>
      <c r="D11" s="86"/>
      <c r="E11" s="21"/>
      <c r="F11" s="21" t="s">
        <v>104</v>
      </c>
      <c r="G11" s="99" t="s">
        <v>104</v>
      </c>
      <c r="H11" s="99" t="s">
        <v>105</v>
      </c>
      <c r="I11" s="21"/>
      <c r="J11" s="21"/>
      <c r="K11" s="21"/>
      <c r="L11" s="6" t="s">
        <v>106</v>
      </c>
      <c r="M11" s="45"/>
      <c r="N11" s="39">
        <v>45223</v>
      </c>
      <c r="O11" s="21" t="s">
        <v>105</v>
      </c>
      <c r="P11" s="105"/>
      <c r="Q11" s="5"/>
    </row>
    <row r="12" spans="2:17" s="7" customFormat="1" ht="145.5" customHeight="1" x14ac:dyDescent="0.3">
      <c r="B12" s="22"/>
      <c r="C12" s="1">
        <v>1</v>
      </c>
      <c r="D12" s="42"/>
      <c r="E12" s="43"/>
      <c r="F12" s="43" t="s">
        <v>104</v>
      </c>
      <c r="G12" s="98" t="s">
        <v>104</v>
      </c>
      <c r="H12" s="98" t="s">
        <v>105</v>
      </c>
      <c r="I12" s="43"/>
      <c r="J12" s="43"/>
      <c r="K12" s="43"/>
      <c r="L12" s="44" t="s">
        <v>143</v>
      </c>
      <c r="M12" s="45"/>
      <c r="N12" s="197">
        <v>45226</v>
      </c>
      <c r="O12" s="43" t="s">
        <v>105</v>
      </c>
      <c r="P12" s="59" t="s">
        <v>184</v>
      </c>
      <c r="Q12" s="5"/>
    </row>
    <row r="13" spans="2:17" s="7" customFormat="1" ht="39.9" customHeight="1" x14ac:dyDescent="0.3">
      <c r="B13" s="22"/>
      <c r="C13" s="1">
        <v>3</v>
      </c>
      <c r="D13" s="42"/>
      <c r="E13" s="43"/>
      <c r="F13" s="43" t="s">
        <v>104</v>
      </c>
      <c r="G13" s="99" t="s">
        <v>104</v>
      </c>
      <c r="H13" s="99" t="s">
        <v>105</v>
      </c>
      <c r="I13" s="43"/>
      <c r="J13" s="43"/>
      <c r="K13" s="43"/>
      <c r="L13" s="46" t="s">
        <v>107</v>
      </c>
      <c r="M13" s="45"/>
      <c r="N13" s="197">
        <v>45236</v>
      </c>
      <c r="O13" s="43" t="s">
        <v>36</v>
      </c>
      <c r="P13" s="59"/>
      <c r="Q13" s="5"/>
    </row>
    <row r="14" spans="2:17" s="7" customFormat="1" ht="39.9" customHeight="1" x14ac:dyDescent="0.3">
      <c r="B14" s="33"/>
      <c r="C14" s="34">
        <v>2</v>
      </c>
      <c r="D14" s="47"/>
      <c r="E14" s="47"/>
      <c r="F14" s="48" t="s">
        <v>104</v>
      </c>
      <c r="G14" s="48" t="s">
        <v>104</v>
      </c>
      <c r="H14" s="99" t="s">
        <v>105</v>
      </c>
      <c r="I14" s="48"/>
      <c r="J14" s="48"/>
      <c r="K14" s="48"/>
      <c r="L14" s="49" t="s">
        <v>113</v>
      </c>
      <c r="M14" s="54"/>
      <c r="N14" s="51">
        <v>45219</v>
      </c>
      <c r="O14" s="52" t="s">
        <v>114</v>
      </c>
      <c r="P14" s="53" t="s">
        <v>161</v>
      </c>
      <c r="Q14" s="5"/>
    </row>
    <row r="15" spans="2:17" s="7" customFormat="1" ht="39.9" customHeight="1" x14ac:dyDescent="0.3">
      <c r="B15" s="33"/>
      <c r="C15" s="34">
        <v>3</v>
      </c>
      <c r="D15" s="47"/>
      <c r="E15" s="47"/>
      <c r="F15" s="48" t="s">
        <v>134</v>
      </c>
      <c r="G15" s="99" t="s">
        <v>104</v>
      </c>
      <c r="H15" s="99" t="s">
        <v>105</v>
      </c>
      <c r="I15" s="48"/>
      <c r="J15" s="48"/>
      <c r="K15" s="48"/>
      <c r="L15" s="49" t="s">
        <v>160</v>
      </c>
      <c r="M15" s="50"/>
      <c r="N15" s="51">
        <v>45229</v>
      </c>
      <c r="O15" s="52" t="s">
        <v>105</v>
      </c>
      <c r="P15" s="59" t="s">
        <v>159</v>
      </c>
      <c r="Q15" s="5"/>
    </row>
    <row r="16" spans="2:17" ht="87" customHeight="1" x14ac:dyDescent="0.3">
      <c r="B16" s="33" t="s">
        <v>179</v>
      </c>
      <c r="C16" s="34">
        <v>2</v>
      </c>
      <c r="D16" s="47"/>
      <c r="E16" s="47"/>
      <c r="F16" s="60" t="s">
        <v>134</v>
      </c>
      <c r="G16" s="48" t="s">
        <v>104</v>
      </c>
      <c r="H16" s="99" t="s">
        <v>105</v>
      </c>
      <c r="I16" s="48"/>
      <c r="J16" s="66"/>
      <c r="K16" s="66"/>
      <c r="L16" s="61" t="s">
        <v>144</v>
      </c>
      <c r="M16" s="62"/>
      <c r="N16" s="51">
        <v>45229</v>
      </c>
      <c r="O16" s="64" t="s">
        <v>116</v>
      </c>
      <c r="P16" s="53" t="s">
        <v>145</v>
      </c>
    </row>
    <row r="17" spans="2:16" ht="81" customHeight="1" x14ac:dyDescent="0.3">
      <c r="B17" s="33"/>
      <c r="C17" s="34">
        <v>2</v>
      </c>
      <c r="D17" s="47"/>
      <c r="E17" s="65"/>
      <c r="F17" s="48" t="s">
        <v>134</v>
      </c>
      <c r="G17" s="48" t="s">
        <v>104</v>
      </c>
      <c r="H17" s="99" t="s">
        <v>105</v>
      </c>
      <c r="I17" s="48"/>
      <c r="J17" s="48"/>
      <c r="K17" s="48"/>
      <c r="L17" s="55" t="s">
        <v>115</v>
      </c>
      <c r="M17" s="56"/>
      <c r="N17" s="57">
        <v>45219</v>
      </c>
      <c r="O17" s="58" t="s">
        <v>105</v>
      </c>
      <c r="P17" s="53" t="s">
        <v>146</v>
      </c>
    </row>
    <row r="18" spans="2:16" ht="39.9" customHeight="1" x14ac:dyDescent="0.3">
      <c r="B18" s="33" t="s">
        <v>179</v>
      </c>
      <c r="C18" s="34">
        <v>1</v>
      </c>
      <c r="D18" s="47"/>
      <c r="E18" s="47"/>
      <c r="F18" s="69" t="s">
        <v>104</v>
      </c>
      <c r="G18" s="69" t="s">
        <v>157</v>
      </c>
      <c r="H18" s="69" t="s">
        <v>105</v>
      </c>
      <c r="I18" s="69"/>
      <c r="J18" s="69"/>
      <c r="K18" s="69"/>
      <c r="L18" s="70" t="s">
        <v>158</v>
      </c>
      <c r="M18" s="54"/>
      <c r="N18" s="67">
        <v>45236</v>
      </c>
      <c r="O18" s="64" t="s">
        <v>116</v>
      </c>
      <c r="P18" s="71" t="s">
        <v>180</v>
      </c>
    </row>
    <row r="19" spans="2:16" ht="39.9" customHeight="1" x14ac:dyDescent="0.3">
      <c r="B19" s="22" t="s">
        <v>179</v>
      </c>
      <c r="C19" s="1">
        <v>2</v>
      </c>
      <c r="D19" s="47"/>
      <c r="E19" s="47"/>
      <c r="F19" s="48" t="s">
        <v>104</v>
      </c>
      <c r="G19" s="48" t="s">
        <v>157</v>
      </c>
      <c r="H19" s="48" t="s">
        <v>157</v>
      </c>
      <c r="I19" s="72"/>
      <c r="J19" s="72"/>
      <c r="K19" s="72"/>
      <c r="L19" s="49" t="s">
        <v>182</v>
      </c>
      <c r="M19" s="54"/>
      <c r="N19" s="67">
        <v>45236</v>
      </c>
      <c r="O19" s="75" t="s">
        <v>176</v>
      </c>
      <c r="P19" s="76" t="s">
        <v>181</v>
      </c>
    </row>
    <row r="20" spans="2:16" ht="39.9" customHeight="1" x14ac:dyDescent="0.3">
      <c r="B20" s="22"/>
      <c r="C20" s="1"/>
      <c r="D20" s="2"/>
      <c r="E20" s="2"/>
      <c r="F20" s="79"/>
      <c r="G20" s="79"/>
      <c r="H20" s="79"/>
      <c r="I20" s="79"/>
      <c r="J20" s="79"/>
      <c r="K20" s="79"/>
      <c r="L20" s="78"/>
      <c r="M20" s="54"/>
      <c r="N20" s="82"/>
      <c r="O20" s="80"/>
      <c r="P20" s="81"/>
    </row>
    <row r="21" spans="2:16" ht="39.9" customHeight="1" x14ac:dyDescent="0.3">
      <c r="B21" s="22"/>
      <c r="C21" s="1"/>
      <c r="D21" s="2"/>
      <c r="E21" s="2"/>
      <c r="F21" s="79"/>
      <c r="G21" s="79"/>
      <c r="H21" s="79"/>
      <c r="I21" s="79"/>
      <c r="J21" s="79"/>
      <c r="K21" s="79"/>
      <c r="L21" s="93"/>
      <c r="M21" s="54"/>
      <c r="N21" s="89"/>
      <c r="O21" s="80"/>
      <c r="P21" s="28"/>
    </row>
    <row r="22" spans="2:16" ht="39.9" customHeight="1" x14ac:dyDescent="0.3">
      <c r="B22" s="22"/>
      <c r="C22" s="1"/>
      <c r="D22" s="47"/>
      <c r="E22" s="47"/>
      <c r="F22" s="72"/>
      <c r="G22" s="72"/>
      <c r="H22" s="72"/>
      <c r="I22" s="72"/>
      <c r="J22" s="72"/>
      <c r="K22" s="72"/>
      <c r="L22" s="73"/>
      <c r="M22" s="54"/>
      <c r="N22" s="74"/>
      <c r="O22" s="75"/>
      <c r="P22" s="76"/>
    </row>
    <row r="23" spans="2:16" ht="39.9" customHeight="1" x14ac:dyDescent="0.3">
      <c r="B23" s="22"/>
      <c r="C23" s="1"/>
      <c r="D23" s="2"/>
      <c r="E23" s="2"/>
      <c r="F23" s="79"/>
      <c r="G23" s="79"/>
      <c r="H23" s="79"/>
      <c r="I23" s="79"/>
      <c r="J23" s="79"/>
      <c r="K23" s="79"/>
      <c r="L23" s="78"/>
      <c r="M23" s="54"/>
      <c r="N23" s="89"/>
      <c r="O23" s="80"/>
      <c r="P23" s="81"/>
    </row>
    <row r="24" spans="2:16" ht="39.9" customHeight="1" x14ac:dyDescent="0.3">
      <c r="B24" s="22"/>
      <c r="C24" s="1"/>
      <c r="D24" s="2"/>
      <c r="E24" s="2"/>
      <c r="F24" s="79"/>
      <c r="G24" s="79"/>
      <c r="H24" s="79"/>
      <c r="I24" s="79"/>
      <c r="J24" s="79"/>
      <c r="K24" s="79"/>
      <c r="L24" s="78"/>
      <c r="M24" s="54"/>
      <c r="N24" s="82"/>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47"/>
      <c r="E26" s="47"/>
      <c r="F26" s="48"/>
      <c r="G26" s="48"/>
      <c r="H26" s="48"/>
      <c r="I26" s="48"/>
      <c r="J26" s="48"/>
      <c r="K26" s="48"/>
      <c r="L26" s="73"/>
      <c r="M26" s="49"/>
      <c r="N26" s="51"/>
      <c r="O26" s="52"/>
      <c r="P26" s="77"/>
    </row>
    <row r="27" spans="2:16" ht="39.9" customHeight="1" x14ac:dyDescent="0.3">
      <c r="B27" s="22"/>
      <c r="C27" s="1"/>
      <c r="D27" s="47"/>
      <c r="E27" s="47"/>
      <c r="F27" s="48"/>
      <c r="G27" s="48"/>
      <c r="H27" s="48"/>
      <c r="I27" s="48"/>
      <c r="J27" s="48"/>
      <c r="K27" s="48"/>
      <c r="L27" s="73"/>
      <c r="M27" s="49"/>
      <c r="N27" s="51"/>
      <c r="O27" s="52"/>
      <c r="P27" s="53"/>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2"/>
      <c r="E29" s="2"/>
      <c r="F29" s="79"/>
      <c r="G29" s="79"/>
      <c r="H29" s="79"/>
      <c r="I29" s="79"/>
      <c r="J29" s="79"/>
      <c r="K29" s="79"/>
      <c r="L29" s="78"/>
      <c r="M29" s="49"/>
      <c r="N29" s="90"/>
      <c r="O29" s="80"/>
      <c r="P29" s="81"/>
    </row>
    <row r="30" spans="2:16" ht="39.9" customHeight="1" x14ac:dyDescent="0.3">
      <c r="B30" s="22"/>
      <c r="C30" s="1"/>
      <c r="D30" s="2"/>
      <c r="E30" s="2"/>
      <c r="F30" s="79"/>
      <c r="G30" s="79"/>
      <c r="H30" s="79"/>
      <c r="I30" s="79"/>
      <c r="J30" s="79"/>
      <c r="K30" s="79"/>
      <c r="L30" s="78"/>
      <c r="M30" s="49"/>
      <c r="N30" s="4"/>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90"/>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87"/>
      <c r="C40" s="1"/>
      <c r="D40" s="2"/>
      <c r="E40" s="2"/>
      <c r="F40" s="79"/>
      <c r="G40" s="79"/>
      <c r="H40" s="79"/>
      <c r="I40" s="79"/>
      <c r="J40" s="79"/>
      <c r="K40" s="79"/>
      <c r="L40" s="78"/>
      <c r="M40" s="9"/>
      <c r="N40" s="90"/>
      <c r="O40" s="80"/>
      <c r="P40" s="81"/>
    </row>
    <row r="41" spans="2:16" ht="39.9" customHeight="1" x14ac:dyDescent="0.3">
      <c r="B41" s="22"/>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8"/>
      <c r="G45" s="8"/>
      <c r="H45" s="8"/>
      <c r="I45" s="8"/>
      <c r="J45" s="8"/>
      <c r="K45" s="8"/>
      <c r="L45" s="9"/>
      <c r="M45" s="9"/>
      <c r="N45" s="90"/>
      <c r="O45" s="10"/>
      <c r="P45" s="28"/>
    </row>
    <row r="46" spans="2:16" ht="39.9" customHeight="1" x14ac:dyDescent="0.3">
      <c r="B46" s="33"/>
      <c r="C46" s="34"/>
      <c r="D46" s="91"/>
      <c r="E46" s="91"/>
      <c r="F46" s="8"/>
      <c r="G46" s="8"/>
      <c r="H46" s="8"/>
      <c r="I46" s="8"/>
      <c r="J46" s="8"/>
      <c r="K46" s="8"/>
      <c r="L46" s="9"/>
      <c r="M46" s="9"/>
      <c r="N46" s="92"/>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3"/>
      <c r="M55" s="3"/>
      <c r="N55" s="92"/>
      <c r="O55" s="10"/>
      <c r="P55" s="95"/>
    </row>
    <row r="56" spans="2:16" ht="39.9" customHeight="1" x14ac:dyDescent="0.3">
      <c r="B56" s="33"/>
      <c r="C56" s="34"/>
      <c r="D56" s="91"/>
      <c r="E56" s="91"/>
      <c r="F56" s="8"/>
      <c r="G56" s="8"/>
      <c r="H56" s="8"/>
      <c r="I56" s="8"/>
      <c r="J56" s="8"/>
      <c r="K56" s="8"/>
      <c r="L56" s="9"/>
      <c r="M56" s="3"/>
      <c r="N56" s="92"/>
      <c r="O56" s="10"/>
      <c r="P56" s="28"/>
    </row>
    <row r="57" spans="2:16" ht="39.9" customHeight="1" x14ac:dyDescent="0.3">
      <c r="B57" s="33"/>
      <c r="C57" s="34"/>
      <c r="D57" s="91"/>
      <c r="E57" s="91"/>
      <c r="F57" s="8"/>
      <c r="G57" s="8"/>
      <c r="H57" s="8"/>
      <c r="I57" s="8"/>
      <c r="J57" s="8"/>
      <c r="K57" s="8"/>
      <c r="L57" s="93"/>
      <c r="M57" s="11"/>
      <c r="N57" s="92"/>
      <c r="O57" s="10"/>
      <c r="P57" s="28"/>
    </row>
    <row r="58" spans="2:16" ht="39.9" customHeight="1" x14ac:dyDescent="0.3">
      <c r="B58" s="33"/>
      <c r="C58" s="34"/>
      <c r="D58" s="91"/>
      <c r="E58" s="91"/>
      <c r="F58" s="8"/>
      <c r="G58" s="8"/>
      <c r="H58" s="8"/>
      <c r="I58" s="8"/>
      <c r="J58" s="8"/>
      <c r="K58" s="8"/>
      <c r="L58" s="9"/>
      <c r="M58" s="3"/>
      <c r="N58" s="12"/>
      <c r="O58" s="10"/>
      <c r="P58" s="28"/>
    </row>
    <row r="59" spans="2:16" ht="39.9" customHeight="1" x14ac:dyDescent="0.3">
      <c r="B59" s="33"/>
      <c r="C59" s="34"/>
      <c r="D59" s="91"/>
      <c r="E59" s="91"/>
      <c r="F59" s="8"/>
      <c r="G59" s="8"/>
      <c r="H59" s="8"/>
      <c r="I59" s="8"/>
      <c r="J59" s="8"/>
      <c r="K59" s="8"/>
      <c r="L59" s="9"/>
      <c r="M59" s="3"/>
      <c r="N59" s="12"/>
      <c r="O59" s="10"/>
      <c r="P59" s="95"/>
    </row>
    <row r="60" spans="2:16" ht="39.9" customHeight="1" x14ac:dyDescent="0.3">
      <c r="B60" s="33"/>
      <c r="C60" s="34"/>
      <c r="D60" s="91"/>
      <c r="E60" s="91"/>
      <c r="F60" s="8"/>
      <c r="G60" s="8"/>
      <c r="H60" s="8"/>
      <c r="I60" s="8"/>
      <c r="J60" s="8"/>
      <c r="K60" s="8"/>
      <c r="L60" s="9"/>
      <c r="M60" s="3"/>
      <c r="N60" s="12"/>
      <c r="O60" s="10"/>
      <c r="P60" s="28"/>
    </row>
    <row r="61" spans="2:16" ht="39.9" customHeight="1" x14ac:dyDescent="0.3">
      <c r="B61" s="33"/>
      <c r="C61" s="34"/>
      <c r="D61" s="91"/>
      <c r="E61" s="91"/>
      <c r="F61" s="91"/>
      <c r="G61" s="91"/>
      <c r="H61" s="91"/>
      <c r="I61" s="91"/>
      <c r="J61" s="91"/>
      <c r="K61" s="91"/>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f t="shared" ref="B63:B107" si="0">SUM(B62)+1</f>
        <v>1</v>
      </c>
      <c r="C63" s="34"/>
      <c r="D63" s="91"/>
      <c r="E63" s="91"/>
      <c r="F63" s="91"/>
      <c r="G63" s="91"/>
      <c r="H63" s="91"/>
      <c r="I63" s="91"/>
      <c r="J63" s="91"/>
      <c r="K63" s="91"/>
      <c r="L63" s="9"/>
      <c r="M63" s="3"/>
      <c r="N63" s="12"/>
      <c r="O63" s="10"/>
      <c r="P63" s="28"/>
    </row>
    <row r="64" spans="2:16" ht="39.9" customHeight="1" x14ac:dyDescent="0.3">
      <c r="B64" s="33">
        <f t="shared" si="0"/>
        <v>2</v>
      </c>
      <c r="C64" s="34"/>
      <c r="D64" s="91"/>
      <c r="E64" s="91"/>
      <c r="F64" s="91"/>
      <c r="G64" s="91"/>
      <c r="H64" s="91"/>
      <c r="I64" s="91"/>
      <c r="J64" s="91"/>
      <c r="K64" s="91"/>
      <c r="L64" s="9"/>
      <c r="M64" s="3"/>
      <c r="N64" s="12"/>
      <c r="O64" s="10"/>
      <c r="P64" s="28"/>
    </row>
    <row r="65" spans="2:16" ht="39.9" customHeight="1" x14ac:dyDescent="0.3">
      <c r="B65" s="33">
        <f t="shared" si="0"/>
        <v>3</v>
      </c>
      <c r="C65" s="34"/>
      <c r="D65" s="91"/>
      <c r="E65" s="91"/>
      <c r="F65" s="91"/>
      <c r="G65" s="91"/>
      <c r="H65" s="91"/>
      <c r="I65" s="91"/>
      <c r="J65" s="91"/>
      <c r="K65" s="91"/>
      <c r="L65" s="9"/>
      <c r="M65" s="3"/>
      <c r="N65" s="12"/>
      <c r="O65" s="10"/>
      <c r="P65" s="28"/>
    </row>
    <row r="66" spans="2:16" ht="39.9" customHeight="1" x14ac:dyDescent="0.3">
      <c r="B66" s="33">
        <f t="shared" si="0"/>
        <v>4</v>
      </c>
      <c r="C66" s="34"/>
      <c r="D66" s="91"/>
      <c r="E66" s="91"/>
      <c r="F66" s="91"/>
      <c r="G66" s="91"/>
      <c r="H66" s="91"/>
      <c r="I66" s="91"/>
      <c r="J66" s="91"/>
      <c r="K66" s="91"/>
      <c r="L66" s="9"/>
      <c r="M66" s="3"/>
      <c r="N66" s="12"/>
      <c r="O66" s="10"/>
      <c r="P66" s="28"/>
    </row>
    <row r="67" spans="2:16" ht="39.9" customHeight="1" x14ac:dyDescent="0.3">
      <c r="B67" s="33">
        <f t="shared" si="0"/>
        <v>5</v>
      </c>
      <c r="C67" s="34"/>
      <c r="D67" s="91"/>
      <c r="E67" s="91"/>
      <c r="F67" s="91"/>
      <c r="G67" s="91"/>
      <c r="H67" s="91"/>
      <c r="I67" s="91"/>
      <c r="J67" s="91"/>
      <c r="K67" s="91"/>
      <c r="L67" s="9"/>
      <c r="M67" s="3"/>
      <c r="N67" s="12"/>
      <c r="O67" s="10"/>
      <c r="P67" s="28"/>
    </row>
    <row r="68" spans="2:16" ht="39.9" customHeight="1" x14ac:dyDescent="0.3">
      <c r="B68" s="33">
        <f t="shared" si="0"/>
        <v>6</v>
      </c>
      <c r="C68" s="34"/>
      <c r="D68" s="91"/>
      <c r="E68" s="91"/>
      <c r="F68" s="91"/>
      <c r="G68" s="91"/>
      <c r="H68" s="91"/>
      <c r="I68" s="91"/>
      <c r="J68" s="91"/>
      <c r="K68" s="91"/>
      <c r="L68" s="9"/>
      <c r="M68" s="3"/>
      <c r="N68" s="12"/>
      <c r="O68" s="10"/>
      <c r="P68" s="28"/>
    </row>
    <row r="69" spans="2:16" ht="39.9" customHeight="1" x14ac:dyDescent="0.3">
      <c r="B69" s="33">
        <f t="shared" si="0"/>
        <v>7</v>
      </c>
      <c r="C69" s="34"/>
      <c r="D69" s="91"/>
      <c r="E69" s="91"/>
      <c r="F69" s="91"/>
      <c r="G69" s="91"/>
      <c r="H69" s="91"/>
      <c r="I69" s="91"/>
      <c r="J69" s="91"/>
      <c r="K69" s="91"/>
      <c r="L69" s="9"/>
      <c r="M69" s="3"/>
      <c r="N69" s="12"/>
      <c r="O69" s="10"/>
      <c r="P69" s="28"/>
    </row>
    <row r="70" spans="2:16" ht="39.9" customHeight="1" x14ac:dyDescent="0.3">
      <c r="B70" s="33">
        <f t="shared" si="0"/>
        <v>8</v>
      </c>
      <c r="C70" s="34"/>
      <c r="D70" s="91"/>
      <c r="E70" s="91"/>
      <c r="F70" s="91"/>
      <c r="G70" s="91"/>
      <c r="H70" s="91"/>
      <c r="I70" s="91"/>
      <c r="J70" s="91"/>
      <c r="K70" s="91"/>
      <c r="L70" s="9"/>
      <c r="M70" s="3"/>
      <c r="N70" s="12"/>
      <c r="O70" s="10"/>
      <c r="P70" s="28"/>
    </row>
    <row r="71" spans="2:16" ht="39.9" customHeight="1" x14ac:dyDescent="0.3">
      <c r="B71" s="33">
        <f t="shared" si="0"/>
        <v>9</v>
      </c>
      <c r="C71" s="34"/>
      <c r="D71" s="91"/>
      <c r="E71" s="91"/>
      <c r="F71" s="91"/>
      <c r="G71" s="91"/>
      <c r="H71" s="91"/>
      <c r="I71" s="91"/>
      <c r="J71" s="91"/>
      <c r="K71" s="91"/>
      <c r="L71" s="9"/>
      <c r="M71" s="3"/>
      <c r="N71" s="12"/>
      <c r="O71" s="10"/>
      <c r="P71" s="28"/>
    </row>
    <row r="72" spans="2:16" ht="39.9" customHeight="1" x14ac:dyDescent="0.3">
      <c r="B72" s="33">
        <f t="shared" si="0"/>
        <v>10</v>
      </c>
      <c r="C72" s="34"/>
      <c r="D72" s="91"/>
      <c r="E72" s="91"/>
      <c r="F72" s="91"/>
      <c r="G72" s="91"/>
      <c r="H72" s="91"/>
      <c r="I72" s="91"/>
      <c r="J72" s="91"/>
      <c r="K72" s="91"/>
      <c r="L72" s="9"/>
      <c r="M72" s="3"/>
      <c r="N72" s="12"/>
      <c r="O72" s="10"/>
      <c r="P72" s="28"/>
    </row>
    <row r="73" spans="2:16" ht="39.9" customHeight="1" x14ac:dyDescent="0.3">
      <c r="B73" s="33">
        <f t="shared" si="0"/>
        <v>11</v>
      </c>
      <c r="C73" s="94"/>
      <c r="D73" s="94"/>
      <c r="E73" s="94"/>
      <c r="F73" s="94"/>
      <c r="G73" s="94"/>
      <c r="H73" s="94"/>
      <c r="I73" s="94"/>
      <c r="J73" s="94"/>
      <c r="K73" s="94"/>
      <c r="L73" s="93"/>
      <c r="M73" s="3"/>
      <c r="N73" s="34"/>
      <c r="O73" s="34"/>
      <c r="P73" s="95"/>
    </row>
    <row r="74" spans="2:16" ht="39.9" customHeight="1" x14ac:dyDescent="0.3">
      <c r="B74" s="33">
        <f t="shared" si="0"/>
        <v>12</v>
      </c>
      <c r="C74" s="94"/>
      <c r="D74" s="94"/>
      <c r="E74" s="94"/>
      <c r="F74" s="94"/>
      <c r="G74" s="94"/>
      <c r="H74" s="94"/>
      <c r="I74" s="94"/>
      <c r="J74" s="94"/>
      <c r="K74" s="94"/>
      <c r="L74" s="93"/>
      <c r="M74" s="3"/>
      <c r="N74" s="34"/>
      <c r="O74" s="34"/>
      <c r="P74" s="95"/>
    </row>
    <row r="75" spans="2:16" ht="39.9" customHeight="1" x14ac:dyDescent="0.3">
      <c r="B75" s="33">
        <f t="shared" si="0"/>
        <v>13</v>
      </c>
      <c r="C75" s="94"/>
      <c r="D75" s="94"/>
      <c r="E75" s="94"/>
      <c r="F75" s="94"/>
      <c r="G75" s="94"/>
      <c r="H75" s="94"/>
      <c r="I75" s="94"/>
      <c r="J75" s="94"/>
      <c r="K75" s="94"/>
      <c r="L75" s="93"/>
      <c r="M75" s="3"/>
      <c r="N75" s="34"/>
      <c r="O75" s="34"/>
      <c r="P75" s="95"/>
    </row>
    <row r="76" spans="2:16" ht="39.9" customHeight="1" x14ac:dyDescent="0.3">
      <c r="B76" s="33">
        <f t="shared" si="0"/>
        <v>14</v>
      </c>
      <c r="C76" s="94"/>
      <c r="D76" s="94"/>
      <c r="E76" s="94"/>
      <c r="F76" s="94"/>
      <c r="G76" s="94"/>
      <c r="H76" s="94"/>
      <c r="I76" s="94"/>
      <c r="J76" s="94"/>
      <c r="K76" s="94"/>
      <c r="L76" s="93"/>
      <c r="M76" s="3"/>
      <c r="N76" s="34"/>
      <c r="O76" s="34"/>
      <c r="P76" s="95"/>
    </row>
    <row r="77" spans="2:16" ht="39.9" customHeight="1" x14ac:dyDescent="0.3">
      <c r="B77" s="33">
        <f t="shared" si="0"/>
        <v>15</v>
      </c>
      <c r="C77" s="94"/>
      <c r="D77" s="94"/>
      <c r="E77" s="94"/>
      <c r="F77" s="94"/>
      <c r="G77" s="94"/>
      <c r="H77" s="94"/>
      <c r="I77" s="94"/>
      <c r="J77" s="94"/>
      <c r="K77" s="94"/>
      <c r="L77" s="93"/>
      <c r="M77" s="3"/>
      <c r="N77" s="34"/>
      <c r="O77" s="34"/>
      <c r="P77" s="95"/>
    </row>
    <row r="78" spans="2:16" ht="39.9" customHeight="1" x14ac:dyDescent="0.3">
      <c r="B78" s="33">
        <f t="shared" si="0"/>
        <v>16</v>
      </c>
      <c r="C78" s="94"/>
      <c r="D78" s="94"/>
      <c r="E78" s="94"/>
      <c r="F78" s="94"/>
      <c r="G78" s="94"/>
      <c r="H78" s="94"/>
      <c r="I78" s="94"/>
      <c r="J78" s="94"/>
      <c r="K78" s="94"/>
      <c r="L78" s="93"/>
      <c r="M78" s="3"/>
      <c r="N78" s="34"/>
      <c r="O78" s="34"/>
      <c r="P78" s="95"/>
    </row>
    <row r="79" spans="2:16" ht="39.9" customHeight="1" x14ac:dyDescent="0.3">
      <c r="B79" s="33">
        <f t="shared" si="0"/>
        <v>17</v>
      </c>
      <c r="C79" s="94"/>
      <c r="D79" s="94"/>
      <c r="E79" s="94"/>
      <c r="F79" s="94"/>
      <c r="G79" s="94"/>
      <c r="H79" s="94"/>
      <c r="I79" s="94"/>
      <c r="J79" s="94"/>
      <c r="K79" s="94"/>
      <c r="L79" s="93"/>
      <c r="M79" s="3"/>
      <c r="N79" s="34"/>
      <c r="O79" s="34"/>
      <c r="P79" s="95"/>
    </row>
    <row r="80" spans="2:16" ht="39.9" customHeight="1" x14ac:dyDescent="0.3">
      <c r="B80" s="33">
        <f t="shared" si="0"/>
        <v>18</v>
      </c>
      <c r="C80" s="94"/>
      <c r="D80" s="94"/>
      <c r="E80" s="94"/>
      <c r="F80" s="94"/>
      <c r="G80" s="94"/>
      <c r="H80" s="94"/>
      <c r="I80" s="94"/>
      <c r="J80" s="94"/>
      <c r="K80" s="94"/>
      <c r="L80" s="93"/>
      <c r="M80" s="3"/>
      <c r="N80" s="34"/>
      <c r="O80" s="34"/>
      <c r="P80" s="95"/>
    </row>
    <row r="81" spans="2:16" ht="39.9" customHeight="1" x14ac:dyDescent="0.3">
      <c r="B81" s="33">
        <f t="shared" si="0"/>
        <v>19</v>
      </c>
      <c r="C81" s="94"/>
      <c r="D81" s="94"/>
      <c r="E81" s="94"/>
      <c r="F81" s="94"/>
      <c r="G81" s="94"/>
      <c r="H81" s="94"/>
      <c r="I81" s="94"/>
      <c r="J81" s="94"/>
      <c r="K81" s="94"/>
      <c r="L81" s="93"/>
      <c r="M81" s="3"/>
      <c r="N81" s="34"/>
      <c r="O81" s="34"/>
      <c r="P81" s="95"/>
    </row>
    <row r="82" spans="2:16" ht="39.9" customHeight="1" x14ac:dyDescent="0.3">
      <c r="B82" s="33">
        <f t="shared" si="0"/>
        <v>20</v>
      </c>
      <c r="C82" s="94"/>
      <c r="D82" s="94"/>
      <c r="E82" s="94"/>
      <c r="F82" s="94"/>
      <c r="G82" s="94"/>
      <c r="H82" s="94"/>
      <c r="I82" s="94"/>
      <c r="J82" s="94"/>
      <c r="K82" s="94"/>
      <c r="L82" s="93"/>
      <c r="M82" s="3"/>
      <c r="N82" s="34"/>
      <c r="O82" s="34"/>
      <c r="P82" s="95"/>
    </row>
    <row r="83" spans="2:16" ht="39.9" customHeight="1" x14ac:dyDescent="0.3">
      <c r="B83" s="33">
        <f t="shared" si="0"/>
        <v>21</v>
      </c>
      <c r="C83" s="94"/>
      <c r="D83" s="94"/>
      <c r="E83" s="94"/>
      <c r="F83" s="94"/>
      <c r="G83" s="94"/>
      <c r="H83" s="94"/>
      <c r="I83" s="94"/>
      <c r="J83" s="94"/>
      <c r="K83" s="94"/>
      <c r="L83" s="93"/>
      <c r="M83" s="3"/>
      <c r="N83" s="34"/>
      <c r="O83" s="34"/>
      <c r="P83" s="95"/>
    </row>
    <row r="84" spans="2:16" ht="39.9" customHeight="1" x14ac:dyDescent="0.3">
      <c r="B84" s="22">
        <f t="shared" si="0"/>
        <v>22</v>
      </c>
      <c r="C84" s="21"/>
      <c r="D84" s="21"/>
      <c r="E84" s="21"/>
      <c r="F84" s="21"/>
      <c r="G84" s="21"/>
      <c r="H84" s="21"/>
      <c r="I84" s="21"/>
      <c r="J84" s="21"/>
      <c r="K84" s="21"/>
      <c r="L84" s="3"/>
      <c r="M84" s="3"/>
      <c r="N84" s="1"/>
      <c r="O84" s="1"/>
      <c r="P84" s="23"/>
    </row>
    <row r="85" spans="2:16" ht="39.9" customHeight="1" x14ac:dyDescent="0.3">
      <c r="B85" s="22">
        <f t="shared" si="0"/>
        <v>23</v>
      </c>
      <c r="C85" s="21"/>
      <c r="D85" s="21"/>
      <c r="E85" s="21"/>
      <c r="F85" s="21"/>
      <c r="G85" s="21"/>
      <c r="H85" s="21"/>
      <c r="I85" s="21"/>
      <c r="J85" s="21"/>
      <c r="K85" s="21"/>
      <c r="L85" s="3"/>
      <c r="M85" s="3"/>
      <c r="N85" s="1"/>
      <c r="O85" s="1"/>
      <c r="P85" s="23"/>
    </row>
    <row r="86" spans="2:16" ht="39.9" customHeight="1" x14ac:dyDescent="0.3">
      <c r="B86" s="22">
        <f t="shared" si="0"/>
        <v>24</v>
      </c>
      <c r="C86" s="21"/>
      <c r="D86" s="21"/>
      <c r="E86" s="21"/>
      <c r="F86" s="21"/>
      <c r="G86" s="21"/>
      <c r="H86" s="21"/>
      <c r="I86" s="21"/>
      <c r="J86" s="21"/>
      <c r="K86" s="21"/>
      <c r="L86" s="3"/>
      <c r="M86" s="3"/>
      <c r="N86" s="1"/>
      <c r="O86" s="1"/>
      <c r="P86" s="23"/>
    </row>
    <row r="87" spans="2:16" ht="39.9" customHeight="1" x14ac:dyDescent="0.3">
      <c r="B87" s="22">
        <f t="shared" si="0"/>
        <v>25</v>
      </c>
      <c r="C87" s="21"/>
      <c r="D87" s="21"/>
      <c r="E87" s="21"/>
      <c r="F87" s="21"/>
      <c r="G87" s="21"/>
      <c r="H87" s="21"/>
      <c r="I87" s="21"/>
      <c r="J87" s="21"/>
      <c r="K87" s="21"/>
      <c r="L87" s="3"/>
      <c r="M87" s="3"/>
      <c r="N87" s="1"/>
      <c r="O87" s="1"/>
      <c r="P87" s="23"/>
    </row>
    <row r="88" spans="2:16" ht="39.9" customHeight="1" x14ac:dyDescent="0.3">
      <c r="B88" s="22">
        <f t="shared" si="0"/>
        <v>26</v>
      </c>
      <c r="C88" s="21"/>
      <c r="D88" s="21"/>
      <c r="E88" s="21"/>
      <c r="F88" s="21"/>
      <c r="G88" s="21"/>
      <c r="H88" s="21"/>
      <c r="I88" s="21"/>
      <c r="J88" s="21"/>
      <c r="K88" s="21"/>
      <c r="L88" s="3"/>
      <c r="M88" s="3"/>
      <c r="N88" s="1"/>
      <c r="O88" s="1"/>
      <c r="P88" s="23"/>
    </row>
    <row r="89" spans="2:16" ht="39.9" customHeight="1" x14ac:dyDescent="0.3">
      <c r="B89" s="22">
        <f t="shared" si="0"/>
        <v>27</v>
      </c>
      <c r="C89" s="21"/>
      <c r="D89" s="21"/>
      <c r="E89" s="21"/>
      <c r="F89" s="21"/>
      <c r="G89" s="21"/>
      <c r="H89" s="21"/>
      <c r="I89" s="21"/>
      <c r="J89" s="21"/>
      <c r="K89" s="21"/>
      <c r="L89" s="3"/>
      <c r="M89" s="3"/>
      <c r="N89" s="1"/>
      <c r="O89" s="1"/>
      <c r="P89" s="23"/>
    </row>
    <row r="90" spans="2:16" ht="39.9" customHeight="1" x14ac:dyDescent="0.3">
      <c r="B90" s="22">
        <f t="shared" si="0"/>
        <v>28</v>
      </c>
      <c r="C90" s="21"/>
      <c r="D90" s="21"/>
      <c r="E90" s="21"/>
      <c r="F90" s="21"/>
      <c r="G90" s="21"/>
      <c r="H90" s="21"/>
      <c r="I90" s="21"/>
      <c r="J90" s="21"/>
      <c r="K90" s="21"/>
      <c r="L90" s="3"/>
      <c r="M90" s="3"/>
      <c r="N90" s="1"/>
      <c r="O90" s="1"/>
      <c r="P90" s="23"/>
    </row>
    <row r="91" spans="2:16" ht="39.9" customHeight="1" x14ac:dyDescent="0.3">
      <c r="B91" s="22">
        <f t="shared" si="0"/>
        <v>29</v>
      </c>
      <c r="C91" s="21"/>
      <c r="D91" s="21"/>
      <c r="E91" s="21"/>
      <c r="F91" s="21"/>
      <c r="G91" s="21"/>
      <c r="H91" s="21"/>
      <c r="I91" s="21"/>
      <c r="J91" s="21"/>
      <c r="K91" s="21"/>
      <c r="L91" s="3"/>
      <c r="M91" s="3"/>
      <c r="N91" s="1"/>
      <c r="O91" s="1"/>
      <c r="P91" s="23"/>
    </row>
    <row r="92" spans="2:16" ht="39.9" customHeight="1" x14ac:dyDescent="0.3">
      <c r="B92" s="22">
        <f t="shared" si="0"/>
        <v>30</v>
      </c>
      <c r="C92" s="21"/>
      <c r="D92" s="21"/>
      <c r="E92" s="21"/>
      <c r="F92" s="21"/>
      <c r="G92" s="21"/>
      <c r="H92" s="21"/>
      <c r="I92" s="21"/>
      <c r="J92" s="21"/>
      <c r="K92" s="21"/>
      <c r="L92" s="3"/>
      <c r="M92" s="3"/>
      <c r="N92" s="1"/>
      <c r="O92" s="1"/>
      <c r="P92" s="23"/>
    </row>
    <row r="93" spans="2:16" ht="39.9" customHeight="1" x14ac:dyDescent="0.3">
      <c r="B93" s="22">
        <f t="shared" si="0"/>
        <v>31</v>
      </c>
      <c r="C93" s="21"/>
      <c r="D93" s="21"/>
      <c r="E93" s="21"/>
      <c r="F93" s="21"/>
      <c r="G93" s="21"/>
      <c r="H93" s="21"/>
      <c r="I93" s="21"/>
      <c r="J93" s="21"/>
      <c r="K93" s="21"/>
      <c r="L93" s="3"/>
      <c r="M93" s="3"/>
      <c r="N93" s="1"/>
      <c r="O93" s="1"/>
      <c r="P93" s="23"/>
    </row>
    <row r="94" spans="2:16" ht="39.9" customHeight="1" x14ac:dyDescent="0.3">
      <c r="B94" s="22">
        <f t="shared" si="0"/>
        <v>32</v>
      </c>
      <c r="C94" s="21"/>
      <c r="D94" s="21"/>
      <c r="E94" s="21"/>
      <c r="F94" s="21"/>
      <c r="G94" s="21"/>
      <c r="H94" s="21"/>
      <c r="I94" s="21"/>
      <c r="J94" s="21"/>
      <c r="K94" s="21"/>
      <c r="L94" s="3"/>
      <c r="M94" s="3"/>
      <c r="N94" s="1"/>
      <c r="O94" s="1"/>
      <c r="P94" s="23"/>
    </row>
    <row r="95" spans="2:16" ht="39.9" customHeight="1" x14ac:dyDescent="0.3">
      <c r="B95" s="22">
        <f t="shared" si="0"/>
        <v>33</v>
      </c>
      <c r="C95" s="21"/>
      <c r="D95" s="21"/>
      <c r="E95" s="21"/>
      <c r="F95" s="21"/>
      <c r="G95" s="21"/>
      <c r="H95" s="21"/>
      <c r="I95" s="21"/>
      <c r="J95" s="21"/>
      <c r="K95" s="21"/>
      <c r="L95" s="3"/>
      <c r="M95" s="3"/>
      <c r="N95" s="1"/>
      <c r="O95" s="1"/>
      <c r="P95" s="23"/>
    </row>
    <row r="96" spans="2:16" ht="39.9" customHeight="1" x14ac:dyDescent="0.3">
      <c r="B96" s="22">
        <f t="shared" si="0"/>
        <v>34</v>
      </c>
      <c r="C96" s="21"/>
      <c r="D96" s="21"/>
      <c r="E96" s="21"/>
      <c r="F96" s="21"/>
      <c r="G96" s="21"/>
      <c r="H96" s="21"/>
      <c r="I96" s="21"/>
      <c r="J96" s="21"/>
      <c r="K96" s="21"/>
      <c r="L96" s="3"/>
      <c r="M96" s="3"/>
      <c r="N96" s="1"/>
      <c r="O96" s="1"/>
      <c r="P96" s="23"/>
    </row>
    <row r="97" spans="2:16" ht="39.9" customHeight="1" x14ac:dyDescent="0.3">
      <c r="B97" s="22">
        <f t="shared" si="0"/>
        <v>35</v>
      </c>
      <c r="C97" s="21"/>
      <c r="D97" s="21"/>
      <c r="E97" s="21"/>
      <c r="F97" s="21"/>
      <c r="G97" s="21"/>
      <c r="H97" s="21"/>
      <c r="I97" s="21"/>
      <c r="J97" s="21"/>
      <c r="K97" s="21"/>
      <c r="L97" s="3"/>
      <c r="M97" s="3"/>
      <c r="N97" s="1"/>
      <c r="O97" s="1"/>
      <c r="P97" s="23"/>
    </row>
    <row r="98" spans="2:16" ht="39.9" customHeight="1" x14ac:dyDescent="0.3">
      <c r="B98" s="22">
        <f t="shared" si="0"/>
        <v>36</v>
      </c>
      <c r="C98" s="21"/>
      <c r="D98" s="21"/>
      <c r="E98" s="21"/>
      <c r="F98" s="21"/>
      <c r="G98" s="21"/>
      <c r="H98" s="21"/>
      <c r="I98" s="21"/>
      <c r="J98" s="21"/>
      <c r="K98" s="21"/>
      <c r="L98" s="3"/>
      <c r="M98" s="3"/>
      <c r="N98" s="1"/>
      <c r="O98" s="1"/>
      <c r="P98" s="23"/>
    </row>
    <row r="99" spans="2:16" ht="39.9" customHeight="1" x14ac:dyDescent="0.3">
      <c r="B99" s="22">
        <f t="shared" si="0"/>
        <v>37</v>
      </c>
      <c r="C99" s="21"/>
      <c r="D99" s="21"/>
      <c r="E99" s="21"/>
      <c r="F99" s="21"/>
      <c r="G99" s="21"/>
      <c r="H99" s="21"/>
      <c r="I99" s="21"/>
      <c r="J99" s="21"/>
      <c r="K99" s="21"/>
      <c r="L99" s="3"/>
      <c r="M99" s="3"/>
      <c r="N99" s="1"/>
      <c r="O99" s="1"/>
      <c r="P99" s="23"/>
    </row>
    <row r="100" spans="2:16" ht="39.9" customHeight="1" x14ac:dyDescent="0.3">
      <c r="B100" s="22">
        <f t="shared" si="0"/>
        <v>38</v>
      </c>
      <c r="C100" s="21"/>
      <c r="D100" s="21"/>
      <c r="E100" s="21"/>
      <c r="F100" s="21"/>
      <c r="G100" s="21"/>
      <c r="H100" s="21"/>
      <c r="I100" s="21"/>
      <c r="J100" s="21"/>
      <c r="K100" s="21"/>
      <c r="L100" s="3"/>
      <c r="M100" s="3"/>
      <c r="N100" s="1"/>
      <c r="O100" s="1"/>
      <c r="P100" s="23"/>
    </row>
    <row r="101" spans="2:16" ht="39.9" customHeight="1" x14ac:dyDescent="0.3">
      <c r="B101" s="22">
        <f t="shared" si="0"/>
        <v>39</v>
      </c>
      <c r="C101" s="21"/>
      <c r="D101" s="21"/>
      <c r="E101" s="21"/>
      <c r="F101" s="21"/>
      <c r="G101" s="21"/>
      <c r="H101" s="21"/>
      <c r="I101" s="21"/>
      <c r="J101" s="21"/>
      <c r="K101" s="21"/>
      <c r="L101" s="3"/>
      <c r="M101" s="3"/>
      <c r="N101" s="1"/>
      <c r="O101" s="1"/>
      <c r="P101" s="23"/>
    </row>
    <row r="102" spans="2:16" ht="39.9" customHeight="1" x14ac:dyDescent="0.3">
      <c r="B102" s="22">
        <f t="shared" si="0"/>
        <v>40</v>
      </c>
      <c r="C102" s="21"/>
      <c r="D102" s="21"/>
      <c r="E102" s="21"/>
      <c r="F102" s="21"/>
      <c r="G102" s="21"/>
      <c r="H102" s="21"/>
      <c r="I102" s="21"/>
      <c r="J102" s="21"/>
      <c r="K102" s="21"/>
      <c r="L102" s="3"/>
      <c r="M102" s="3"/>
      <c r="N102" s="1"/>
      <c r="O102" s="1"/>
      <c r="P102" s="23"/>
    </row>
    <row r="103" spans="2:16" ht="39.9" customHeight="1" x14ac:dyDescent="0.3">
      <c r="B103" s="22">
        <f t="shared" si="0"/>
        <v>41</v>
      </c>
      <c r="C103" s="21"/>
      <c r="D103" s="21"/>
      <c r="E103" s="21"/>
      <c r="F103" s="21"/>
      <c r="G103" s="21"/>
      <c r="H103" s="21"/>
      <c r="I103" s="21"/>
      <c r="J103" s="21"/>
      <c r="K103" s="21"/>
      <c r="L103" s="3"/>
      <c r="M103" s="3"/>
      <c r="N103" s="1"/>
      <c r="O103" s="1"/>
      <c r="P103" s="23"/>
    </row>
    <row r="104" spans="2:16" ht="39.9" customHeight="1" x14ac:dyDescent="0.3">
      <c r="B104" s="22">
        <f t="shared" si="0"/>
        <v>42</v>
      </c>
      <c r="C104" s="21"/>
      <c r="D104" s="21"/>
      <c r="E104" s="21"/>
      <c r="F104" s="21"/>
      <c r="G104" s="21"/>
      <c r="H104" s="21"/>
      <c r="I104" s="21"/>
      <c r="J104" s="21"/>
      <c r="K104" s="21"/>
      <c r="L104" s="3"/>
      <c r="M104" s="3"/>
      <c r="N104" s="1"/>
      <c r="O104" s="1"/>
      <c r="P104" s="23"/>
    </row>
    <row r="105" spans="2:16" ht="39.9" customHeight="1" x14ac:dyDescent="0.3">
      <c r="B105" s="22">
        <f t="shared" si="0"/>
        <v>43</v>
      </c>
      <c r="C105" s="21"/>
      <c r="D105" s="21"/>
      <c r="E105" s="21"/>
      <c r="F105" s="21"/>
      <c r="G105" s="21"/>
      <c r="H105" s="21"/>
      <c r="I105" s="21"/>
      <c r="J105" s="21"/>
      <c r="K105" s="21"/>
      <c r="L105" s="3"/>
      <c r="M105" s="3"/>
      <c r="N105" s="1"/>
      <c r="O105" s="1"/>
      <c r="P105" s="23"/>
    </row>
    <row r="106" spans="2:16" ht="39.9" customHeight="1" x14ac:dyDescent="0.3">
      <c r="B106" s="22">
        <f t="shared" si="0"/>
        <v>44</v>
      </c>
      <c r="C106" s="21"/>
      <c r="D106" s="21"/>
      <c r="E106" s="21"/>
      <c r="F106" s="21"/>
      <c r="G106" s="21"/>
      <c r="H106" s="21"/>
      <c r="I106" s="21"/>
      <c r="J106" s="21"/>
      <c r="K106" s="21"/>
      <c r="L106" s="3"/>
      <c r="M106" s="3"/>
      <c r="N106" s="1"/>
      <c r="O106" s="1"/>
      <c r="P106" s="23"/>
    </row>
    <row r="107" spans="2:16" ht="39.9" customHeight="1" thickBot="1" x14ac:dyDescent="0.35">
      <c r="B107" s="24">
        <f t="shared" si="0"/>
        <v>45</v>
      </c>
      <c r="C107" s="25"/>
      <c r="D107" s="25"/>
      <c r="E107" s="25"/>
      <c r="F107" s="25"/>
      <c r="G107" s="25"/>
      <c r="H107" s="25"/>
      <c r="I107" s="25"/>
      <c r="J107" s="25"/>
      <c r="K107" s="25"/>
      <c r="L107" s="26"/>
      <c r="M107" s="26"/>
      <c r="N107" s="27"/>
      <c r="O107" s="27"/>
      <c r="P107" s="85"/>
    </row>
    <row r="108" spans="2:16" ht="34.200000000000003" customHeight="1" x14ac:dyDescent="0.3">
      <c r="D108" s="30"/>
      <c r="L108" s="29"/>
    </row>
    <row r="109" spans="2:16" ht="43.2" customHeight="1" x14ac:dyDescent="0.3">
      <c r="D109" s="30"/>
      <c r="L109" s="29"/>
    </row>
    <row r="110" spans="2:16" ht="22.2" customHeight="1" x14ac:dyDescent="0.3">
      <c r="D110" s="30"/>
    </row>
  </sheetData>
  <protectedRanges>
    <protectedRange sqref="C26:C72" name="Priority_1"/>
    <protectedRange sqref="N57" name="Resolution_1"/>
    <protectedRange sqref="E26:E72" name="Date Closed_1"/>
    <protectedRange sqref="C9:C16" name="Priority_5"/>
    <protectedRange sqref="N13" name="Resolution_5"/>
    <protectedRange sqref="E9:E10 E12:E14" name="Date Closed_5"/>
    <protectedRange sqref="C17:C20" name="Priority_8"/>
    <protectedRange sqref="E19" name="Date Closed_8"/>
    <protectedRange sqref="C21" name="Priority_9"/>
    <protectedRange sqref="E21" name="Date Closed_9"/>
    <protectedRange sqref="C22:C25" name="Priority_10"/>
    <protectedRange sqref="E22:E25" name="Date Closed_10"/>
  </protectedRanges>
  <autoFilter ref="B8:P110" xr:uid="{00000000-0009-0000-0000-000000000000}">
    <sortState xmlns:xlrd2="http://schemas.microsoft.com/office/spreadsheetml/2017/richdata2" ref="B9:P110">
      <sortCondition ref="C8:C110"/>
    </sortState>
  </autoFilter>
  <mergeCells count="7">
    <mergeCell ref="B2:E2"/>
    <mergeCell ref="F2:N6"/>
    <mergeCell ref="O2:P5"/>
    <mergeCell ref="B3:D3"/>
    <mergeCell ref="B4:D4"/>
    <mergeCell ref="B5:D5"/>
    <mergeCell ref="B6:D6"/>
  </mergeCells>
  <conditionalFormatting sqref="B9:H107 I12:P107">
    <cfRule type="expression" dxfId="159" priority="26" stopIfTrue="1">
      <formula>$C9=4</formula>
    </cfRule>
  </conditionalFormatting>
  <conditionalFormatting sqref="C9:C25">
    <cfRule type="cellIs" dxfId="158" priority="15" operator="equal">
      <formula>3</formula>
    </cfRule>
    <cfRule type="cellIs" dxfId="157" priority="16" operator="equal">
      <formula>2</formula>
    </cfRule>
    <cfRule type="cellIs" dxfId="156" priority="17" operator="equal">
      <formula>1</formula>
    </cfRule>
  </conditionalFormatting>
  <conditionalFormatting sqref="C21">
    <cfRule type="expression" dxfId="155" priority="20" stopIfTrue="1">
      <formula>$C21=4</formula>
    </cfRule>
  </conditionalFormatting>
  <conditionalFormatting sqref="C26:C72">
    <cfRule type="cellIs" dxfId="154" priority="32" operator="equal">
      <formula>3</formula>
    </cfRule>
    <cfRule type="cellIs" dxfId="153" priority="33" operator="equal">
      <formula>2</formula>
    </cfRule>
    <cfRule type="cellIs" dxfId="152" priority="34" operator="equal">
      <formula>1</formula>
    </cfRule>
  </conditionalFormatting>
  <conditionalFormatting sqref="D9:D13 D15">
    <cfRule type="expression" dxfId="151" priority="21" stopIfTrue="1">
      <formula>$C9=4</formula>
    </cfRule>
  </conditionalFormatting>
  <conditionalFormatting sqref="D14 P14 L14:L15">
    <cfRule type="expression" dxfId="150" priority="7" stopIfTrue="1">
      <formula>$B14=4</formula>
    </cfRule>
  </conditionalFormatting>
  <conditionalFormatting sqref="D19">
    <cfRule type="expression" dxfId="149" priority="13" stopIfTrue="1">
      <formula>$C19=4</formula>
    </cfRule>
  </conditionalFormatting>
  <conditionalFormatting sqref="D26:D54">
    <cfRule type="expression" dxfId="148" priority="27" stopIfTrue="1">
      <formula>$C26=4</formula>
    </cfRule>
  </conditionalFormatting>
  <conditionalFormatting sqref="D21:E25">
    <cfRule type="expression" dxfId="147" priority="19" stopIfTrue="1">
      <formula>$C21=4</formula>
    </cfRule>
  </conditionalFormatting>
  <conditionalFormatting sqref="E19:E20">
    <cfRule type="expression" dxfId="146" priority="12" stopIfTrue="1">
      <formula>$C19=4</formula>
    </cfRule>
  </conditionalFormatting>
  <conditionalFormatting sqref="E56:F72">
    <cfRule type="expression" dxfId="145" priority="29" stopIfTrue="1">
      <formula>$C56=4</formula>
    </cfRule>
  </conditionalFormatting>
  <conditionalFormatting sqref="F39 I39:O39">
    <cfRule type="expression" dxfId="144" priority="11" stopIfTrue="1">
      <formula>$C39=4</formula>
    </cfRule>
  </conditionalFormatting>
  <conditionalFormatting sqref="I9:P10 M11:P11 I11:K11 F19">
    <cfRule type="expression" dxfId="143" priority="14" stopIfTrue="1">
      <formula>$C9=4</formula>
    </cfRule>
  </conditionalFormatting>
  <conditionalFormatting sqref="L9:L10 L12">
    <cfRule type="expression" dxfId="142" priority="9" stopIfTrue="1">
      <formula>$B9=4</formula>
    </cfRule>
  </conditionalFormatting>
  <conditionalFormatting sqref="L21">
    <cfRule type="expression" dxfId="141" priority="4" stopIfTrue="1">
      <formula>$C21=4</formula>
    </cfRule>
  </conditionalFormatting>
  <conditionalFormatting sqref="L26:L38">
    <cfRule type="expression" dxfId="140" priority="10" stopIfTrue="1">
      <formula>$C26=4</formula>
    </cfRule>
  </conditionalFormatting>
  <conditionalFormatting sqref="L58">
    <cfRule type="expression" dxfId="139" priority="31" stopIfTrue="1">
      <formula>$C58=4</formula>
    </cfRule>
  </conditionalFormatting>
  <conditionalFormatting sqref="M58:M59">
    <cfRule type="expression" dxfId="138" priority="30" stopIfTrue="1">
      <formula>$C58=4</formula>
    </cfRule>
  </conditionalFormatting>
  <conditionalFormatting sqref="N21:P25">
    <cfRule type="expression" dxfId="137" priority="3" stopIfTrue="1">
      <formula>$C21=4</formula>
    </cfRule>
  </conditionalFormatting>
  <conditionalFormatting sqref="O14">
    <cfRule type="expression" dxfId="136" priority="22" stopIfTrue="1">
      <formula>$C14=4</formula>
    </cfRule>
  </conditionalFormatting>
  <conditionalFormatting sqref="O17">
    <cfRule type="expression" dxfId="135" priority="1" stopIfTrue="1">
      <formula>$C17=4</formula>
    </cfRule>
  </conditionalFormatting>
  <conditionalFormatting sqref="O57:O72">
    <cfRule type="expression" dxfId="134" priority="28" stopIfTrue="1">
      <formula>$C57=4</formula>
    </cfRule>
  </conditionalFormatting>
  <conditionalFormatting sqref="P9:P12">
    <cfRule type="expression" dxfId="133" priority="8" stopIfTrue="1">
      <formula>$B9=4</formula>
    </cfRule>
  </conditionalFormatting>
  <conditionalFormatting sqref="P15">
    <cfRule type="expression" dxfId="132" priority="24" stopIfTrue="1">
      <formula>$C15=4</formula>
    </cfRule>
  </conditionalFormatting>
  <pageMargins left="0.25" right="0.25" top="0.75" bottom="0.75" header="0.3" footer="0.3"/>
  <pageSetup paperSize="3" scale="69"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F7AAD-AE8E-4729-A720-7122DC6D5F82}">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H17" sqref="H17"/>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15" thickBot="1" x14ac:dyDescent="0.35"/>
    <row r="2" spans="2:16" ht="25.2" customHeight="1" x14ac:dyDescent="0.3">
      <c r="B2" s="204" t="s">
        <v>0</v>
      </c>
      <c r="C2" s="205"/>
      <c r="D2" s="205"/>
      <c r="E2" s="206"/>
      <c r="F2" s="207" t="s">
        <v>15</v>
      </c>
      <c r="G2" s="208"/>
      <c r="H2" s="208"/>
      <c r="I2" s="208"/>
      <c r="J2" s="208"/>
      <c r="K2" s="208"/>
      <c r="L2" s="208"/>
      <c r="M2" s="208"/>
      <c r="N2" s="209"/>
      <c r="O2" s="216"/>
      <c r="P2" s="217"/>
    </row>
    <row r="3" spans="2:16" ht="25.2" customHeight="1" x14ac:dyDescent="0.3">
      <c r="B3" s="220" t="s">
        <v>1</v>
      </c>
      <c r="C3" s="221"/>
      <c r="D3" s="221"/>
      <c r="E3" s="13">
        <v>1</v>
      </c>
      <c r="F3" s="210"/>
      <c r="G3" s="211"/>
      <c r="H3" s="211"/>
      <c r="I3" s="211"/>
      <c r="J3" s="211"/>
      <c r="K3" s="211"/>
      <c r="L3" s="211"/>
      <c r="M3" s="211"/>
      <c r="N3" s="212"/>
      <c r="O3" s="218"/>
      <c r="P3" s="219"/>
    </row>
    <row r="4" spans="2:16" ht="25.2" customHeight="1" x14ac:dyDescent="0.3">
      <c r="B4" s="222" t="s">
        <v>2</v>
      </c>
      <c r="C4" s="223"/>
      <c r="D4" s="223"/>
      <c r="E4" s="14">
        <v>2</v>
      </c>
      <c r="F4" s="210"/>
      <c r="G4" s="211"/>
      <c r="H4" s="211"/>
      <c r="I4" s="211"/>
      <c r="J4" s="211"/>
      <c r="K4" s="211"/>
      <c r="L4" s="211"/>
      <c r="M4" s="211"/>
      <c r="N4" s="212"/>
      <c r="O4" s="218"/>
      <c r="P4" s="219"/>
    </row>
    <row r="5" spans="2:16" ht="25.2" customHeight="1" thickBot="1" x14ac:dyDescent="0.35">
      <c r="B5" s="224" t="s">
        <v>4</v>
      </c>
      <c r="C5" s="225"/>
      <c r="D5" s="225"/>
      <c r="E5" s="15">
        <v>3</v>
      </c>
      <c r="F5" s="210"/>
      <c r="G5" s="211"/>
      <c r="H5" s="211"/>
      <c r="I5" s="211"/>
      <c r="J5" s="211"/>
      <c r="K5" s="211"/>
      <c r="L5" s="211"/>
      <c r="M5" s="211"/>
      <c r="N5" s="212"/>
      <c r="O5" s="218"/>
      <c r="P5" s="219"/>
    </row>
    <row r="6" spans="2:16" ht="25.2" customHeight="1" thickBot="1" x14ac:dyDescent="0.35">
      <c r="B6" s="226" t="s">
        <v>5</v>
      </c>
      <c r="C6" s="227"/>
      <c r="D6" s="227"/>
      <c r="E6" s="17">
        <v>4</v>
      </c>
      <c r="F6" s="213"/>
      <c r="G6" s="214"/>
      <c r="H6" s="214"/>
      <c r="I6" s="214"/>
      <c r="J6" s="214"/>
      <c r="K6" s="214"/>
      <c r="L6" s="214"/>
      <c r="M6" s="214"/>
      <c r="N6" s="215"/>
      <c r="O6" s="16" t="s">
        <v>3</v>
      </c>
      <c r="P6" s="83">
        <f ca="1">NOW()</f>
        <v>45224.655730671293</v>
      </c>
    </row>
    <row r="7" spans="2:16" s="20" customFormat="1" ht="56.25" customHeight="1" thickBot="1" x14ac:dyDescent="0.35">
      <c r="B7" s="18" t="s">
        <v>6</v>
      </c>
      <c r="C7" s="19" t="s">
        <v>0</v>
      </c>
      <c r="D7" s="19" t="s">
        <v>7</v>
      </c>
      <c r="E7" s="19" t="s">
        <v>8</v>
      </c>
      <c r="F7" s="19" t="s">
        <v>9</v>
      </c>
      <c r="G7" s="19" t="s">
        <v>34</v>
      </c>
      <c r="H7" s="19" t="s">
        <v>35</v>
      </c>
      <c r="I7" s="19" t="s">
        <v>16</v>
      </c>
      <c r="J7" s="19" t="s">
        <v>17</v>
      </c>
      <c r="K7" s="19" t="s">
        <v>18</v>
      </c>
      <c r="L7" s="19" t="s">
        <v>10</v>
      </c>
      <c r="M7" s="19" t="s">
        <v>11</v>
      </c>
      <c r="N7" s="19" t="s">
        <v>12</v>
      </c>
      <c r="O7" s="19" t="s">
        <v>13</v>
      </c>
      <c r="P7" s="84" t="s">
        <v>14</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x14ac:dyDescent="0.3">
      <c r="B9" s="31"/>
      <c r="C9" s="32"/>
      <c r="D9" s="35"/>
      <c r="E9" s="35"/>
      <c r="F9" s="36"/>
      <c r="G9" s="36"/>
      <c r="H9" s="36"/>
      <c r="I9" s="36"/>
      <c r="J9" s="106"/>
      <c r="K9" s="36"/>
      <c r="L9" s="37"/>
      <c r="M9" s="38"/>
      <c r="N9" s="39"/>
      <c r="O9" s="40"/>
      <c r="P9" s="41"/>
    </row>
    <row r="10" spans="2:16" s="7" customFormat="1" ht="39.9" customHeight="1" x14ac:dyDescent="0.3">
      <c r="B10" s="96"/>
      <c r="C10" s="97"/>
      <c r="D10" s="98"/>
      <c r="E10" s="98"/>
      <c r="F10" s="99"/>
      <c r="G10" s="99"/>
      <c r="H10" s="99"/>
      <c r="I10" s="99"/>
      <c r="J10" s="99"/>
      <c r="K10" s="99"/>
      <c r="L10" s="100"/>
      <c r="M10" s="101"/>
      <c r="N10" s="102"/>
      <c r="O10" s="103"/>
      <c r="P10" s="104"/>
    </row>
    <row r="11" spans="2:16" s="7" customFormat="1" ht="39.9" customHeight="1" x14ac:dyDescent="0.3">
      <c r="B11" s="22"/>
      <c r="C11" s="1"/>
      <c r="D11" s="86"/>
      <c r="E11" s="21"/>
      <c r="F11" s="21"/>
      <c r="G11" s="21"/>
      <c r="H11" s="21"/>
      <c r="I11" s="21"/>
      <c r="J11" s="21"/>
      <c r="K11" s="21"/>
      <c r="L11" s="3"/>
      <c r="M11" s="45"/>
      <c r="N11" s="88"/>
      <c r="O11" s="21"/>
      <c r="P11" s="105"/>
    </row>
    <row r="12" spans="2:16" s="7" customFormat="1" ht="39.9" customHeight="1" x14ac:dyDescent="0.3">
      <c r="B12" s="22"/>
      <c r="C12" s="1"/>
      <c r="D12" s="42"/>
      <c r="E12" s="43"/>
      <c r="F12" s="43"/>
      <c r="G12" s="43"/>
      <c r="H12" s="43"/>
      <c r="I12" s="43"/>
      <c r="J12" s="43"/>
      <c r="K12" s="43"/>
      <c r="L12" s="44"/>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cfRule type="expression" dxfId="131" priority="28" stopIfTrue="1">
      <formula>$C9=4</formula>
    </cfRule>
  </conditionalFormatting>
  <conditionalFormatting sqref="C9:C26">
    <cfRule type="cellIs" dxfId="130" priority="17" operator="equal">
      <formula>3</formula>
    </cfRule>
    <cfRule type="cellIs" dxfId="129" priority="18" operator="equal">
      <formula>2</formula>
    </cfRule>
    <cfRule type="cellIs" dxfId="128" priority="19" operator="equal">
      <formula>1</formula>
    </cfRule>
  </conditionalFormatting>
  <conditionalFormatting sqref="C22">
    <cfRule type="expression" dxfId="127" priority="22" stopIfTrue="1">
      <formula>$C22=4</formula>
    </cfRule>
  </conditionalFormatting>
  <conditionalFormatting sqref="C27:C73">
    <cfRule type="cellIs" dxfId="126" priority="36" operator="equal">
      <formula>1</formula>
    </cfRule>
    <cfRule type="cellIs" dxfId="125" priority="35" operator="equal">
      <formula>2</formula>
    </cfRule>
    <cfRule type="cellIs" dxfId="124" priority="34" operator="equal">
      <formula>3</formula>
    </cfRule>
  </conditionalFormatting>
  <conditionalFormatting sqref="D9:D13 D16">
    <cfRule type="expression" dxfId="123" priority="23" stopIfTrue="1">
      <formula>$C9=4</formula>
    </cfRule>
  </conditionalFormatting>
  <conditionalFormatting sqref="D14:D15">
    <cfRule type="expression" dxfId="122" priority="9" stopIfTrue="1">
      <formula>$B14=4</formula>
    </cfRule>
  </conditionalFormatting>
  <conditionalFormatting sqref="D20">
    <cfRule type="expression" dxfId="121" priority="15" stopIfTrue="1">
      <formula>$C20=4</formula>
    </cfRule>
  </conditionalFormatting>
  <conditionalFormatting sqref="D27:D55">
    <cfRule type="expression" dxfId="120" priority="29" stopIfTrue="1">
      <formula>$C27=4</formula>
    </cfRule>
  </conditionalFormatting>
  <conditionalFormatting sqref="D22:E26">
    <cfRule type="expression" dxfId="119" priority="21" stopIfTrue="1">
      <formula>$C22=4</formula>
    </cfRule>
  </conditionalFormatting>
  <conditionalFormatting sqref="E11:E16">
    <cfRule type="expression" dxfId="118" priority="20" stopIfTrue="1">
      <formula>$C11=4</formula>
    </cfRule>
  </conditionalFormatting>
  <conditionalFormatting sqref="E20:E21">
    <cfRule type="expression" dxfId="117" priority="14" stopIfTrue="1">
      <formula>$C20=4</formula>
    </cfRule>
  </conditionalFormatting>
  <conditionalFormatting sqref="E57:F73">
    <cfRule type="expression" dxfId="116" priority="31" stopIfTrue="1">
      <formula>$C57=4</formula>
    </cfRule>
  </conditionalFormatting>
  <conditionalFormatting sqref="F40 I40:O40">
    <cfRule type="expression" dxfId="115" priority="13" stopIfTrue="1">
      <formula>$C40=4</formula>
    </cfRule>
  </conditionalFormatting>
  <conditionalFormatting sqref="G9:H108">
    <cfRule type="expression" dxfId="114" priority="1" stopIfTrue="1">
      <formula>$C9=4</formula>
    </cfRule>
  </conditionalFormatting>
  <conditionalFormatting sqref="I9:P108 F20">
    <cfRule type="expression" dxfId="113" priority="16" stopIfTrue="1">
      <formula>$C9=4</formula>
    </cfRule>
  </conditionalFormatting>
  <conditionalFormatting sqref="L9:L12">
    <cfRule type="expression" dxfId="112" priority="11" stopIfTrue="1">
      <formula>$B9=4</formula>
    </cfRule>
  </conditionalFormatting>
  <conditionalFormatting sqref="L14:L15">
    <cfRule type="expression" dxfId="111" priority="8" stopIfTrue="1">
      <formula>$B14=4</formula>
    </cfRule>
  </conditionalFormatting>
  <conditionalFormatting sqref="L22">
    <cfRule type="expression" dxfId="110" priority="6" stopIfTrue="1">
      <formula>$C22=4</formula>
    </cfRule>
  </conditionalFormatting>
  <conditionalFormatting sqref="L27:L39">
    <cfRule type="expression" dxfId="109" priority="12" stopIfTrue="1">
      <formula>$C27=4</formula>
    </cfRule>
  </conditionalFormatting>
  <conditionalFormatting sqref="L59">
    <cfRule type="expression" dxfId="108" priority="33" stopIfTrue="1">
      <formula>$C59=4</formula>
    </cfRule>
  </conditionalFormatting>
  <conditionalFormatting sqref="M14:M15">
    <cfRule type="expression" dxfId="107" priority="27" stopIfTrue="1">
      <formula>$C14=4</formula>
    </cfRule>
  </conditionalFormatting>
  <conditionalFormatting sqref="M59:M60">
    <cfRule type="expression" dxfId="106" priority="32" stopIfTrue="1">
      <formula>$C59=4</formula>
    </cfRule>
  </conditionalFormatting>
  <conditionalFormatting sqref="N12:N15">
    <cfRule type="expression" dxfId="105" priority="25" stopIfTrue="1">
      <formula>$C12=4</formula>
    </cfRule>
  </conditionalFormatting>
  <conditionalFormatting sqref="N22:P26">
    <cfRule type="expression" dxfId="104" priority="5" stopIfTrue="1">
      <formula>$C22=4</formula>
    </cfRule>
  </conditionalFormatting>
  <conditionalFormatting sqref="O15:O16">
    <cfRule type="expression" dxfId="103" priority="24" stopIfTrue="1">
      <formula>$C15=4</formula>
    </cfRule>
  </conditionalFormatting>
  <conditionalFormatting sqref="O58:O73">
    <cfRule type="expression" dxfId="102" priority="30" stopIfTrue="1">
      <formula>$C58=4</formula>
    </cfRule>
  </conditionalFormatting>
  <conditionalFormatting sqref="P9:P12">
    <cfRule type="expression" dxfId="101" priority="10" stopIfTrue="1">
      <formula>$B9=4</formula>
    </cfRule>
  </conditionalFormatting>
  <conditionalFormatting sqref="P14:P15">
    <cfRule type="expression" dxfId="100" priority="7" stopIfTrue="1">
      <formula>$B14=4</formula>
    </cfRule>
  </conditionalFormatting>
  <conditionalFormatting sqref="P16">
    <cfRule type="expression" dxfId="99" priority="26" stopIfTrue="1">
      <formula>$C16=4</formula>
    </cfRule>
  </conditionalFormatting>
  <pageMargins left="0.25" right="0.25" top="0.75" bottom="0.75" header="0.3" footer="0.3"/>
  <pageSetup paperSize="3" scale="69"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ECAB4-8FDD-4CC3-AF64-D0AB8152DA50}">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K15" sqref="K15"/>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15" thickBot="1" x14ac:dyDescent="0.35"/>
    <row r="2" spans="2:16" ht="25.2" customHeight="1" x14ac:dyDescent="0.3">
      <c r="B2" s="204" t="s">
        <v>0</v>
      </c>
      <c r="C2" s="205"/>
      <c r="D2" s="205"/>
      <c r="E2" s="206"/>
      <c r="F2" s="207" t="s">
        <v>23</v>
      </c>
      <c r="G2" s="208"/>
      <c r="H2" s="208"/>
      <c r="I2" s="208"/>
      <c r="J2" s="208"/>
      <c r="K2" s="208"/>
      <c r="L2" s="208"/>
      <c r="M2" s="208"/>
      <c r="N2" s="209"/>
      <c r="O2" s="216"/>
      <c r="P2" s="217"/>
    </row>
    <row r="3" spans="2:16" ht="25.2" customHeight="1" x14ac:dyDescent="0.3">
      <c r="B3" s="220" t="s">
        <v>1</v>
      </c>
      <c r="C3" s="221"/>
      <c r="D3" s="221"/>
      <c r="E3" s="13">
        <v>1</v>
      </c>
      <c r="F3" s="210"/>
      <c r="G3" s="211"/>
      <c r="H3" s="211"/>
      <c r="I3" s="211"/>
      <c r="J3" s="211"/>
      <c r="K3" s="211"/>
      <c r="L3" s="211"/>
      <c r="M3" s="211"/>
      <c r="N3" s="212"/>
      <c r="O3" s="218"/>
      <c r="P3" s="219"/>
    </row>
    <row r="4" spans="2:16" ht="25.2" customHeight="1" x14ac:dyDescent="0.3">
      <c r="B4" s="222" t="s">
        <v>2</v>
      </c>
      <c r="C4" s="223"/>
      <c r="D4" s="223"/>
      <c r="E4" s="14">
        <v>2</v>
      </c>
      <c r="F4" s="210"/>
      <c r="G4" s="211"/>
      <c r="H4" s="211"/>
      <c r="I4" s="211"/>
      <c r="J4" s="211"/>
      <c r="K4" s="211"/>
      <c r="L4" s="211"/>
      <c r="M4" s="211"/>
      <c r="N4" s="212"/>
      <c r="O4" s="218"/>
      <c r="P4" s="219"/>
    </row>
    <row r="5" spans="2:16" ht="25.2" customHeight="1" thickBot="1" x14ac:dyDescent="0.35">
      <c r="B5" s="224" t="s">
        <v>4</v>
      </c>
      <c r="C5" s="225"/>
      <c r="D5" s="225"/>
      <c r="E5" s="15">
        <v>3</v>
      </c>
      <c r="F5" s="210"/>
      <c r="G5" s="211"/>
      <c r="H5" s="211"/>
      <c r="I5" s="211"/>
      <c r="J5" s="211"/>
      <c r="K5" s="211"/>
      <c r="L5" s="211"/>
      <c r="M5" s="211"/>
      <c r="N5" s="212"/>
      <c r="O5" s="218"/>
      <c r="P5" s="219"/>
    </row>
    <row r="6" spans="2:16" ht="25.2" customHeight="1" thickBot="1" x14ac:dyDescent="0.35">
      <c r="B6" s="226" t="s">
        <v>5</v>
      </c>
      <c r="C6" s="227"/>
      <c r="D6" s="227"/>
      <c r="E6" s="17">
        <v>4</v>
      </c>
      <c r="F6" s="213"/>
      <c r="G6" s="214"/>
      <c r="H6" s="214"/>
      <c r="I6" s="214"/>
      <c r="J6" s="214"/>
      <c r="K6" s="214"/>
      <c r="L6" s="214"/>
      <c r="M6" s="214"/>
      <c r="N6" s="215"/>
      <c r="O6" s="16" t="s">
        <v>3</v>
      </c>
      <c r="P6" s="83">
        <f ca="1">NOW()</f>
        <v>45224.655730671293</v>
      </c>
    </row>
    <row r="7" spans="2:16" s="20" customFormat="1" ht="52.5" customHeight="1" thickBot="1" x14ac:dyDescent="0.35">
      <c r="B7" s="18" t="s">
        <v>6</v>
      </c>
      <c r="C7" s="19" t="s">
        <v>0</v>
      </c>
      <c r="D7" s="19" t="s">
        <v>7</v>
      </c>
      <c r="E7" s="19" t="s">
        <v>8</v>
      </c>
      <c r="F7" s="19" t="s">
        <v>9</v>
      </c>
      <c r="G7" s="19" t="s">
        <v>33</v>
      </c>
      <c r="H7" s="19" t="s">
        <v>35</v>
      </c>
      <c r="I7" s="19" t="s">
        <v>16</v>
      </c>
      <c r="J7" s="19" t="s">
        <v>17</v>
      </c>
      <c r="K7" s="19" t="s">
        <v>18</v>
      </c>
      <c r="L7" s="19" t="s">
        <v>10</v>
      </c>
      <c r="M7" s="19" t="s">
        <v>11</v>
      </c>
      <c r="N7" s="19" t="s">
        <v>12</v>
      </c>
      <c r="O7" s="19" t="s">
        <v>13</v>
      </c>
      <c r="P7" s="84" t="s">
        <v>14</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x14ac:dyDescent="0.3">
      <c r="B9" s="31"/>
      <c r="C9" s="32"/>
      <c r="D9" s="35"/>
      <c r="E9" s="35"/>
      <c r="F9" s="36"/>
      <c r="G9" s="36"/>
      <c r="H9" s="36"/>
      <c r="I9" s="36"/>
      <c r="J9" s="106"/>
      <c r="K9" s="36"/>
      <c r="L9" s="37"/>
      <c r="M9" s="38"/>
      <c r="N9" s="39"/>
      <c r="O9" s="40"/>
      <c r="P9" s="41"/>
    </row>
    <row r="10" spans="2:16" s="7" customFormat="1" ht="39.9" customHeight="1" x14ac:dyDescent="0.3">
      <c r="B10" s="96"/>
      <c r="C10" s="97"/>
      <c r="D10" s="98"/>
      <c r="E10" s="98"/>
      <c r="F10" s="99"/>
      <c r="G10" s="99"/>
      <c r="H10" s="99"/>
      <c r="I10" s="99"/>
      <c r="J10" s="99"/>
      <c r="K10" s="99"/>
      <c r="L10" s="100"/>
      <c r="M10" s="101"/>
      <c r="N10" s="102"/>
      <c r="O10" s="103"/>
      <c r="P10" s="104"/>
    </row>
    <row r="11" spans="2:16" s="7" customFormat="1" ht="39.9" customHeight="1" x14ac:dyDescent="0.3">
      <c r="B11" s="22"/>
      <c r="C11" s="1"/>
      <c r="D11" s="86"/>
      <c r="E11" s="21"/>
      <c r="F11" s="21"/>
      <c r="G11" s="21"/>
      <c r="H11" s="21"/>
      <c r="I11" s="21"/>
      <c r="J11" s="21"/>
      <c r="K11" s="21"/>
      <c r="L11" s="3"/>
      <c r="M11" s="45"/>
      <c r="N11" s="88"/>
      <c r="O11" s="21"/>
      <c r="P11" s="105"/>
    </row>
    <row r="12" spans="2:16" s="7" customFormat="1" ht="39.9" customHeight="1" x14ac:dyDescent="0.3">
      <c r="B12" s="22"/>
      <c r="C12" s="1"/>
      <c r="D12" s="42"/>
      <c r="E12" s="43"/>
      <c r="F12" s="43"/>
      <c r="G12" s="43"/>
      <c r="H12" s="43"/>
      <c r="I12" s="43"/>
      <c r="J12" s="43"/>
      <c r="K12" s="43"/>
      <c r="L12" s="44"/>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L9:P108">
    <cfRule type="expression" dxfId="98" priority="32" stopIfTrue="1">
      <formula>$C9=4</formula>
    </cfRule>
  </conditionalFormatting>
  <conditionalFormatting sqref="C9:C26">
    <cfRule type="cellIs" dxfId="97" priority="21" operator="equal">
      <formula>3</formula>
    </cfRule>
    <cfRule type="cellIs" dxfId="96" priority="22" operator="equal">
      <formula>2</formula>
    </cfRule>
    <cfRule type="cellIs" dxfId="95" priority="23" operator="equal">
      <formula>1</formula>
    </cfRule>
  </conditionalFormatting>
  <conditionalFormatting sqref="C22">
    <cfRule type="expression" dxfId="94" priority="26" stopIfTrue="1">
      <formula>$C22=4</formula>
    </cfRule>
  </conditionalFormatting>
  <conditionalFormatting sqref="C27:C73">
    <cfRule type="cellIs" dxfId="93" priority="40" operator="equal">
      <formula>1</formula>
    </cfRule>
    <cfRule type="cellIs" dxfId="92" priority="39" operator="equal">
      <formula>2</formula>
    </cfRule>
    <cfRule type="cellIs" dxfId="91" priority="38" operator="equal">
      <formula>3</formula>
    </cfRule>
  </conditionalFormatting>
  <conditionalFormatting sqref="D9:D13 D16">
    <cfRule type="expression" dxfId="90" priority="27" stopIfTrue="1">
      <formula>$C9=4</formula>
    </cfRule>
  </conditionalFormatting>
  <conditionalFormatting sqref="D14:D15">
    <cfRule type="expression" dxfId="89" priority="13" stopIfTrue="1">
      <formula>$B14=4</formula>
    </cfRule>
  </conditionalFormatting>
  <conditionalFormatting sqref="D20">
    <cfRule type="expression" dxfId="88" priority="19" stopIfTrue="1">
      <formula>$C20=4</formula>
    </cfRule>
  </conditionalFormatting>
  <conditionalFormatting sqref="D27:D55">
    <cfRule type="expression" dxfId="87" priority="33" stopIfTrue="1">
      <formula>$C27=4</formula>
    </cfRule>
  </conditionalFormatting>
  <conditionalFormatting sqref="D22:E26">
    <cfRule type="expression" dxfId="86" priority="25" stopIfTrue="1">
      <formula>$C22=4</formula>
    </cfRule>
  </conditionalFormatting>
  <conditionalFormatting sqref="E11:E16">
    <cfRule type="expression" dxfId="85" priority="24" stopIfTrue="1">
      <formula>$C11=4</formula>
    </cfRule>
  </conditionalFormatting>
  <conditionalFormatting sqref="E20:E21">
    <cfRule type="expression" dxfId="84" priority="18" stopIfTrue="1">
      <formula>$C20=4</formula>
    </cfRule>
  </conditionalFormatting>
  <conditionalFormatting sqref="E57:F73">
    <cfRule type="expression" dxfId="83" priority="35" stopIfTrue="1">
      <formula>$C57=4</formula>
    </cfRule>
  </conditionalFormatting>
  <conditionalFormatting sqref="F20">
    <cfRule type="expression" dxfId="82" priority="20" stopIfTrue="1">
      <formula>$C20=4</formula>
    </cfRule>
  </conditionalFormatting>
  <conditionalFormatting sqref="F40">
    <cfRule type="expression" dxfId="81" priority="17" stopIfTrue="1">
      <formula>$C40=4</formula>
    </cfRule>
  </conditionalFormatting>
  <conditionalFormatting sqref="G9:K108">
    <cfRule type="expression" dxfId="80" priority="1" stopIfTrue="1">
      <formula>$C9=4</formula>
    </cfRule>
  </conditionalFormatting>
  <conditionalFormatting sqref="L9:L12">
    <cfRule type="expression" dxfId="79" priority="15" stopIfTrue="1">
      <formula>$B9=4</formula>
    </cfRule>
  </conditionalFormatting>
  <conditionalFormatting sqref="L14:L15">
    <cfRule type="expression" dxfId="78" priority="12" stopIfTrue="1">
      <formula>$B14=4</formula>
    </cfRule>
  </conditionalFormatting>
  <conditionalFormatting sqref="L22">
    <cfRule type="expression" dxfId="77" priority="10" stopIfTrue="1">
      <formula>$C22=4</formula>
    </cfRule>
  </conditionalFormatting>
  <conditionalFormatting sqref="L27:L39">
    <cfRule type="expression" dxfId="76" priority="16" stopIfTrue="1">
      <formula>$C27=4</formula>
    </cfRule>
  </conditionalFormatting>
  <conditionalFormatting sqref="L59">
    <cfRule type="expression" dxfId="75" priority="37" stopIfTrue="1">
      <formula>$C59=4</formula>
    </cfRule>
  </conditionalFormatting>
  <conditionalFormatting sqref="M14:M15">
    <cfRule type="expression" dxfId="74" priority="31" stopIfTrue="1">
      <formula>$C14=4</formula>
    </cfRule>
  </conditionalFormatting>
  <conditionalFormatting sqref="M59:M60">
    <cfRule type="expression" dxfId="73" priority="36" stopIfTrue="1">
      <formula>$C59=4</formula>
    </cfRule>
  </conditionalFormatting>
  <conditionalFormatting sqref="N12:N15">
    <cfRule type="expression" dxfId="72" priority="29" stopIfTrue="1">
      <formula>$C12=4</formula>
    </cfRule>
  </conditionalFormatting>
  <conditionalFormatting sqref="N22:P26">
    <cfRule type="expression" dxfId="71" priority="9" stopIfTrue="1">
      <formula>$C22=4</formula>
    </cfRule>
  </conditionalFormatting>
  <conditionalFormatting sqref="O15:O16">
    <cfRule type="expression" dxfId="70" priority="28" stopIfTrue="1">
      <formula>$C15=4</formula>
    </cfRule>
  </conditionalFormatting>
  <conditionalFormatting sqref="O58:O73">
    <cfRule type="expression" dxfId="69" priority="34" stopIfTrue="1">
      <formula>$C58=4</formula>
    </cfRule>
  </conditionalFormatting>
  <conditionalFormatting sqref="P9:P12">
    <cfRule type="expression" dxfId="68" priority="14" stopIfTrue="1">
      <formula>$B9=4</formula>
    </cfRule>
  </conditionalFormatting>
  <conditionalFormatting sqref="P14:P15">
    <cfRule type="expression" dxfId="67" priority="11" stopIfTrue="1">
      <formula>$B14=4</formula>
    </cfRule>
  </conditionalFormatting>
  <conditionalFormatting sqref="P16">
    <cfRule type="expression" dxfId="66" priority="30" stopIfTrue="1">
      <formula>$C16=4</formula>
    </cfRule>
  </conditionalFormatting>
  <pageMargins left="0.25" right="0.25" top="0.75" bottom="0.75" header="0.3" footer="0.3"/>
  <pageSetup paperSize="3" scale="69"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B168-E4B4-40B1-995A-C820C7A6804C}">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K15" sqref="K15"/>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15" thickBot="1" x14ac:dyDescent="0.35"/>
    <row r="2" spans="2:16" ht="25.2" customHeight="1" x14ac:dyDescent="0.3">
      <c r="B2" s="204" t="s">
        <v>0</v>
      </c>
      <c r="C2" s="205"/>
      <c r="D2" s="205"/>
      <c r="E2" s="206"/>
      <c r="F2" s="207" t="s">
        <v>24</v>
      </c>
      <c r="G2" s="208"/>
      <c r="H2" s="208"/>
      <c r="I2" s="208"/>
      <c r="J2" s="208"/>
      <c r="K2" s="208"/>
      <c r="L2" s="208"/>
      <c r="M2" s="208"/>
      <c r="N2" s="209"/>
      <c r="O2" s="216"/>
      <c r="P2" s="217"/>
    </row>
    <row r="3" spans="2:16" ht="25.2" customHeight="1" x14ac:dyDescent="0.3">
      <c r="B3" s="220" t="s">
        <v>1</v>
      </c>
      <c r="C3" s="221"/>
      <c r="D3" s="221"/>
      <c r="E3" s="13">
        <v>1</v>
      </c>
      <c r="F3" s="210"/>
      <c r="G3" s="211"/>
      <c r="H3" s="211"/>
      <c r="I3" s="211"/>
      <c r="J3" s="211"/>
      <c r="K3" s="211"/>
      <c r="L3" s="211"/>
      <c r="M3" s="211"/>
      <c r="N3" s="212"/>
      <c r="O3" s="218"/>
      <c r="P3" s="219"/>
    </row>
    <row r="4" spans="2:16" ht="25.2" customHeight="1" x14ac:dyDescent="0.3">
      <c r="B4" s="222" t="s">
        <v>2</v>
      </c>
      <c r="C4" s="223"/>
      <c r="D4" s="223"/>
      <c r="E4" s="14">
        <v>2</v>
      </c>
      <c r="F4" s="210"/>
      <c r="G4" s="211"/>
      <c r="H4" s="211"/>
      <c r="I4" s="211"/>
      <c r="J4" s="211"/>
      <c r="K4" s="211"/>
      <c r="L4" s="211"/>
      <c r="M4" s="211"/>
      <c r="N4" s="212"/>
      <c r="O4" s="218"/>
      <c r="P4" s="219"/>
    </row>
    <row r="5" spans="2:16" ht="25.2" customHeight="1" thickBot="1" x14ac:dyDescent="0.35">
      <c r="B5" s="224" t="s">
        <v>4</v>
      </c>
      <c r="C5" s="225"/>
      <c r="D5" s="225"/>
      <c r="E5" s="15">
        <v>3</v>
      </c>
      <c r="F5" s="210"/>
      <c r="G5" s="211"/>
      <c r="H5" s="211"/>
      <c r="I5" s="211"/>
      <c r="J5" s="211"/>
      <c r="K5" s="211"/>
      <c r="L5" s="211"/>
      <c r="M5" s="211"/>
      <c r="N5" s="212"/>
      <c r="O5" s="218"/>
      <c r="P5" s="219"/>
    </row>
    <row r="6" spans="2:16" ht="25.2" customHeight="1" thickBot="1" x14ac:dyDescent="0.35">
      <c r="B6" s="226" t="s">
        <v>5</v>
      </c>
      <c r="C6" s="227"/>
      <c r="D6" s="227"/>
      <c r="E6" s="17">
        <v>4</v>
      </c>
      <c r="F6" s="213"/>
      <c r="G6" s="214"/>
      <c r="H6" s="214"/>
      <c r="I6" s="214"/>
      <c r="J6" s="214"/>
      <c r="K6" s="214"/>
      <c r="L6" s="214"/>
      <c r="M6" s="214"/>
      <c r="N6" s="215"/>
      <c r="O6" s="16" t="s">
        <v>3</v>
      </c>
      <c r="P6" s="83">
        <f ca="1">NOW()</f>
        <v>45224.655730671293</v>
      </c>
    </row>
    <row r="7" spans="2:16" s="20" customFormat="1" ht="57.75" customHeight="1" thickBot="1" x14ac:dyDescent="0.35">
      <c r="B7" s="18" t="s">
        <v>6</v>
      </c>
      <c r="C7" s="19" t="s">
        <v>0</v>
      </c>
      <c r="D7" s="19" t="s">
        <v>7</v>
      </c>
      <c r="E7" s="19" t="s">
        <v>8</v>
      </c>
      <c r="F7" s="19" t="s">
        <v>9</v>
      </c>
      <c r="G7" s="19" t="s">
        <v>34</v>
      </c>
      <c r="H7" s="19" t="s">
        <v>35</v>
      </c>
      <c r="I7" s="19" t="s">
        <v>16</v>
      </c>
      <c r="J7" s="19" t="s">
        <v>17</v>
      </c>
      <c r="K7" s="19" t="s">
        <v>18</v>
      </c>
      <c r="L7" s="19" t="s">
        <v>10</v>
      </c>
      <c r="M7" s="19" t="s">
        <v>11</v>
      </c>
      <c r="N7" s="19" t="s">
        <v>12</v>
      </c>
      <c r="O7" s="19" t="s">
        <v>13</v>
      </c>
      <c r="P7" s="84" t="s">
        <v>14</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x14ac:dyDescent="0.3">
      <c r="B9" s="31"/>
      <c r="C9" s="32"/>
      <c r="D9" s="35"/>
      <c r="E9" s="35"/>
      <c r="F9" s="36"/>
      <c r="G9" s="36"/>
      <c r="H9" s="36"/>
      <c r="I9" s="36"/>
      <c r="J9" s="106"/>
      <c r="K9" s="36"/>
      <c r="L9" s="37"/>
      <c r="M9" s="38"/>
      <c r="N9" s="39"/>
      <c r="O9" s="40"/>
      <c r="P9" s="41"/>
    </row>
    <row r="10" spans="2:16" s="7" customFormat="1" ht="39.9" customHeight="1" x14ac:dyDescent="0.3">
      <c r="B10" s="96"/>
      <c r="C10" s="97"/>
      <c r="D10" s="98"/>
      <c r="E10" s="98"/>
      <c r="F10" s="99"/>
      <c r="G10" s="99"/>
      <c r="H10" s="99"/>
      <c r="I10" s="99"/>
      <c r="J10" s="99"/>
      <c r="K10" s="99"/>
      <c r="L10" s="100"/>
      <c r="M10" s="101"/>
      <c r="N10" s="102"/>
      <c r="O10" s="103"/>
      <c r="P10" s="104"/>
    </row>
    <row r="11" spans="2:16" s="7" customFormat="1" ht="39.9" customHeight="1" x14ac:dyDescent="0.3">
      <c r="B11" s="22"/>
      <c r="C11" s="1"/>
      <c r="D11" s="86"/>
      <c r="E11" s="21"/>
      <c r="F11" s="21"/>
      <c r="G11" s="21"/>
      <c r="H11" s="21"/>
      <c r="I11" s="21"/>
      <c r="J11" s="21"/>
      <c r="K11" s="21"/>
      <c r="L11" s="3"/>
      <c r="M11" s="45"/>
      <c r="N11" s="88"/>
      <c r="O11" s="21"/>
      <c r="P11" s="105"/>
    </row>
    <row r="12" spans="2:16" s="7" customFormat="1" ht="39.9" customHeight="1" x14ac:dyDescent="0.3">
      <c r="B12" s="22"/>
      <c r="C12" s="1"/>
      <c r="D12" s="42"/>
      <c r="E12" s="43"/>
      <c r="F12" s="43"/>
      <c r="G12" s="43"/>
      <c r="H12" s="43"/>
      <c r="I12" s="43"/>
      <c r="J12" s="43"/>
      <c r="K12" s="43"/>
      <c r="L12" s="44"/>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L9:P108">
    <cfRule type="expression" dxfId="65" priority="32" stopIfTrue="1">
      <formula>$C9=4</formula>
    </cfRule>
  </conditionalFormatting>
  <conditionalFormatting sqref="C9:C26">
    <cfRule type="cellIs" dxfId="64" priority="21" operator="equal">
      <formula>3</formula>
    </cfRule>
    <cfRule type="cellIs" dxfId="63" priority="22" operator="equal">
      <formula>2</formula>
    </cfRule>
    <cfRule type="cellIs" dxfId="62" priority="23" operator="equal">
      <formula>1</formula>
    </cfRule>
  </conditionalFormatting>
  <conditionalFormatting sqref="C22">
    <cfRule type="expression" dxfId="61" priority="26" stopIfTrue="1">
      <formula>$C22=4</formula>
    </cfRule>
  </conditionalFormatting>
  <conditionalFormatting sqref="C27:C73">
    <cfRule type="cellIs" dxfId="60" priority="40" operator="equal">
      <formula>1</formula>
    </cfRule>
    <cfRule type="cellIs" dxfId="59" priority="39" operator="equal">
      <formula>2</formula>
    </cfRule>
    <cfRule type="cellIs" dxfId="58" priority="38" operator="equal">
      <formula>3</formula>
    </cfRule>
  </conditionalFormatting>
  <conditionalFormatting sqref="D9:D13 D16">
    <cfRule type="expression" dxfId="57" priority="27" stopIfTrue="1">
      <formula>$C9=4</formula>
    </cfRule>
  </conditionalFormatting>
  <conditionalFormatting sqref="D14:D15">
    <cfRule type="expression" dxfId="56" priority="13" stopIfTrue="1">
      <formula>$B14=4</formula>
    </cfRule>
  </conditionalFormatting>
  <conditionalFormatting sqref="D20">
    <cfRule type="expression" dxfId="55" priority="19" stopIfTrue="1">
      <formula>$C20=4</formula>
    </cfRule>
  </conditionalFormatting>
  <conditionalFormatting sqref="D27:D55">
    <cfRule type="expression" dxfId="54" priority="33" stopIfTrue="1">
      <formula>$C27=4</formula>
    </cfRule>
  </conditionalFormatting>
  <conditionalFormatting sqref="D22:E26">
    <cfRule type="expression" dxfId="53" priority="25" stopIfTrue="1">
      <formula>$C22=4</formula>
    </cfRule>
  </conditionalFormatting>
  <conditionalFormatting sqref="E11:E16">
    <cfRule type="expression" dxfId="52" priority="24" stopIfTrue="1">
      <formula>$C11=4</formula>
    </cfRule>
  </conditionalFormatting>
  <conditionalFormatting sqref="E20:E21">
    <cfRule type="expression" dxfId="51" priority="18" stopIfTrue="1">
      <formula>$C20=4</formula>
    </cfRule>
  </conditionalFormatting>
  <conditionalFormatting sqref="E57:F73">
    <cfRule type="expression" dxfId="50" priority="35" stopIfTrue="1">
      <formula>$C57=4</formula>
    </cfRule>
  </conditionalFormatting>
  <conditionalFormatting sqref="F20">
    <cfRule type="expression" dxfId="49" priority="20" stopIfTrue="1">
      <formula>$C20=4</formula>
    </cfRule>
  </conditionalFormatting>
  <conditionalFormatting sqref="F40">
    <cfRule type="expression" dxfId="48" priority="17" stopIfTrue="1">
      <formula>$C40=4</formula>
    </cfRule>
  </conditionalFormatting>
  <conditionalFormatting sqref="G9:K108">
    <cfRule type="expression" dxfId="47" priority="1" stopIfTrue="1">
      <formula>$C9=4</formula>
    </cfRule>
  </conditionalFormatting>
  <conditionalFormatting sqref="L9:L12">
    <cfRule type="expression" dxfId="46" priority="15" stopIfTrue="1">
      <formula>$B9=4</formula>
    </cfRule>
  </conditionalFormatting>
  <conditionalFormatting sqref="L14:L15">
    <cfRule type="expression" dxfId="45" priority="12" stopIfTrue="1">
      <formula>$B14=4</formula>
    </cfRule>
  </conditionalFormatting>
  <conditionalFormatting sqref="L22">
    <cfRule type="expression" dxfId="44" priority="10" stopIfTrue="1">
      <formula>$C22=4</formula>
    </cfRule>
  </conditionalFormatting>
  <conditionalFormatting sqref="L27:L39">
    <cfRule type="expression" dxfId="43" priority="16" stopIfTrue="1">
      <formula>$C27=4</formula>
    </cfRule>
  </conditionalFormatting>
  <conditionalFormatting sqref="L59">
    <cfRule type="expression" dxfId="42" priority="37" stopIfTrue="1">
      <formula>$C59=4</formula>
    </cfRule>
  </conditionalFormatting>
  <conditionalFormatting sqref="M14:M15">
    <cfRule type="expression" dxfId="41" priority="31" stopIfTrue="1">
      <formula>$C14=4</formula>
    </cfRule>
  </conditionalFormatting>
  <conditionalFormatting sqref="M59:M60">
    <cfRule type="expression" dxfId="40" priority="36" stopIfTrue="1">
      <formula>$C59=4</formula>
    </cfRule>
  </conditionalFormatting>
  <conditionalFormatting sqref="N12:N15">
    <cfRule type="expression" dxfId="39" priority="29" stopIfTrue="1">
      <formula>$C12=4</formula>
    </cfRule>
  </conditionalFormatting>
  <conditionalFormatting sqref="N22:P26">
    <cfRule type="expression" dxfId="38" priority="9" stopIfTrue="1">
      <formula>$C22=4</formula>
    </cfRule>
  </conditionalFormatting>
  <conditionalFormatting sqref="O15:O16">
    <cfRule type="expression" dxfId="37" priority="28" stopIfTrue="1">
      <formula>$C15=4</formula>
    </cfRule>
  </conditionalFormatting>
  <conditionalFormatting sqref="O58:O73">
    <cfRule type="expression" dxfId="36" priority="34" stopIfTrue="1">
      <formula>$C58=4</formula>
    </cfRule>
  </conditionalFormatting>
  <conditionalFormatting sqref="P9:P12">
    <cfRule type="expression" dxfId="35" priority="14" stopIfTrue="1">
      <formula>$B9=4</formula>
    </cfRule>
  </conditionalFormatting>
  <conditionalFormatting sqref="P14:P15">
    <cfRule type="expression" dxfId="34" priority="11" stopIfTrue="1">
      <formula>$B14=4</formula>
    </cfRule>
  </conditionalFormatting>
  <conditionalFormatting sqref="P16">
    <cfRule type="expression" dxfId="33" priority="30" stopIfTrue="1">
      <formula>$C16=4</formula>
    </cfRule>
  </conditionalFormatting>
  <pageMargins left="0.25" right="0.25" top="0.75" bottom="0.75" header="0.3" footer="0.3"/>
  <pageSetup paperSize="3" scale="69"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3E934-5026-4F18-B3AC-5FEC981F49F4}">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F14" sqref="F14:F15"/>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15" thickBot="1" x14ac:dyDescent="0.35"/>
    <row r="2" spans="2:16" ht="25.2" customHeight="1" x14ac:dyDescent="0.3">
      <c r="B2" s="204" t="s">
        <v>0</v>
      </c>
      <c r="C2" s="205"/>
      <c r="D2" s="205"/>
      <c r="E2" s="206"/>
      <c r="F2" s="207" t="s">
        <v>25</v>
      </c>
      <c r="G2" s="208"/>
      <c r="H2" s="208"/>
      <c r="I2" s="208"/>
      <c r="J2" s="208"/>
      <c r="K2" s="208"/>
      <c r="L2" s="208"/>
      <c r="M2" s="208"/>
      <c r="N2" s="209"/>
      <c r="O2" s="216"/>
      <c r="P2" s="217"/>
    </row>
    <row r="3" spans="2:16" ht="25.2" customHeight="1" x14ac:dyDescent="0.3">
      <c r="B3" s="220" t="s">
        <v>1</v>
      </c>
      <c r="C3" s="221"/>
      <c r="D3" s="221"/>
      <c r="E3" s="13">
        <v>1</v>
      </c>
      <c r="F3" s="210"/>
      <c r="G3" s="211"/>
      <c r="H3" s="211"/>
      <c r="I3" s="211"/>
      <c r="J3" s="211"/>
      <c r="K3" s="211"/>
      <c r="L3" s="211"/>
      <c r="M3" s="211"/>
      <c r="N3" s="212"/>
      <c r="O3" s="218"/>
      <c r="P3" s="219"/>
    </row>
    <row r="4" spans="2:16" ht="25.2" customHeight="1" x14ac:dyDescent="0.3">
      <c r="B4" s="222" t="s">
        <v>2</v>
      </c>
      <c r="C4" s="223"/>
      <c r="D4" s="223"/>
      <c r="E4" s="14">
        <v>2</v>
      </c>
      <c r="F4" s="210"/>
      <c r="G4" s="211"/>
      <c r="H4" s="211"/>
      <c r="I4" s="211"/>
      <c r="J4" s="211"/>
      <c r="K4" s="211"/>
      <c r="L4" s="211"/>
      <c r="M4" s="211"/>
      <c r="N4" s="212"/>
      <c r="O4" s="218"/>
      <c r="P4" s="219"/>
    </row>
    <row r="5" spans="2:16" ht="25.2" customHeight="1" thickBot="1" x14ac:dyDescent="0.35">
      <c r="B5" s="224" t="s">
        <v>4</v>
      </c>
      <c r="C5" s="225"/>
      <c r="D5" s="225"/>
      <c r="E5" s="15">
        <v>3</v>
      </c>
      <c r="F5" s="210"/>
      <c r="G5" s="211"/>
      <c r="H5" s="211"/>
      <c r="I5" s="211"/>
      <c r="J5" s="211"/>
      <c r="K5" s="211"/>
      <c r="L5" s="211"/>
      <c r="M5" s="211"/>
      <c r="N5" s="212"/>
      <c r="O5" s="218"/>
      <c r="P5" s="219"/>
    </row>
    <row r="6" spans="2:16" ht="25.2" customHeight="1" thickBot="1" x14ac:dyDescent="0.35">
      <c r="B6" s="226" t="s">
        <v>5</v>
      </c>
      <c r="C6" s="227"/>
      <c r="D6" s="227"/>
      <c r="E6" s="17">
        <v>4</v>
      </c>
      <c r="F6" s="213"/>
      <c r="G6" s="214"/>
      <c r="H6" s="214"/>
      <c r="I6" s="214"/>
      <c r="J6" s="214"/>
      <c r="K6" s="214"/>
      <c r="L6" s="214"/>
      <c r="M6" s="214"/>
      <c r="N6" s="215"/>
      <c r="O6" s="16" t="s">
        <v>3</v>
      </c>
      <c r="P6" s="83">
        <f ca="1">NOW()</f>
        <v>45224.655730671293</v>
      </c>
    </row>
    <row r="7" spans="2:16" s="20" customFormat="1" ht="55.5" customHeight="1" thickBot="1" x14ac:dyDescent="0.35">
      <c r="B7" s="18" t="s">
        <v>6</v>
      </c>
      <c r="C7" s="19" t="s">
        <v>0</v>
      </c>
      <c r="D7" s="19" t="s">
        <v>7</v>
      </c>
      <c r="E7" s="19" t="s">
        <v>8</v>
      </c>
      <c r="F7" s="19" t="s">
        <v>9</v>
      </c>
      <c r="G7" s="19" t="s">
        <v>19</v>
      </c>
      <c r="H7" s="19" t="s">
        <v>20</v>
      </c>
      <c r="I7" s="19" t="s">
        <v>16</v>
      </c>
      <c r="J7" s="19" t="s">
        <v>17</v>
      </c>
      <c r="K7" s="19" t="s">
        <v>18</v>
      </c>
      <c r="L7" s="19" t="s">
        <v>10</v>
      </c>
      <c r="M7" s="19" t="s">
        <v>11</v>
      </c>
      <c r="N7" s="19" t="s">
        <v>12</v>
      </c>
      <c r="O7" s="19" t="s">
        <v>13</v>
      </c>
      <c r="P7" s="84" t="s">
        <v>14</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x14ac:dyDescent="0.3">
      <c r="B9" s="31"/>
      <c r="C9" s="32"/>
      <c r="D9" s="35"/>
      <c r="E9" s="35"/>
      <c r="F9" s="36"/>
      <c r="G9" s="36"/>
      <c r="H9" s="36"/>
      <c r="I9" s="36"/>
      <c r="J9" s="106"/>
      <c r="K9" s="36"/>
      <c r="L9" s="37"/>
      <c r="M9" s="38"/>
      <c r="N9" s="39"/>
      <c r="O9" s="40"/>
      <c r="P9" s="41"/>
    </row>
    <row r="10" spans="2:16" s="7" customFormat="1" ht="39.9" customHeight="1" x14ac:dyDescent="0.3">
      <c r="B10" s="96"/>
      <c r="C10" s="97"/>
      <c r="D10" s="98"/>
      <c r="E10" s="98"/>
      <c r="F10" s="99"/>
      <c r="G10" s="99"/>
      <c r="H10" s="99"/>
      <c r="I10" s="99"/>
      <c r="J10" s="99"/>
      <c r="K10" s="99"/>
      <c r="L10" s="100"/>
      <c r="M10" s="101"/>
      <c r="N10" s="102"/>
      <c r="O10" s="103"/>
      <c r="P10" s="104"/>
    </row>
    <row r="11" spans="2:16" s="7" customFormat="1" ht="39.9" customHeight="1" x14ac:dyDescent="0.3">
      <c r="B11" s="22"/>
      <c r="C11" s="1"/>
      <c r="D11" s="86"/>
      <c r="E11" s="21"/>
      <c r="F11" s="21"/>
      <c r="G11" s="21"/>
      <c r="H11" s="21"/>
      <c r="I11" s="21"/>
      <c r="J11" s="21"/>
      <c r="K11" s="21"/>
      <c r="L11" s="3"/>
      <c r="M11" s="45"/>
      <c r="N11" s="88"/>
      <c r="O11" s="21"/>
      <c r="P11" s="105"/>
    </row>
    <row r="12" spans="2:16" s="7" customFormat="1" ht="39.9" customHeight="1" x14ac:dyDescent="0.3">
      <c r="B12" s="22"/>
      <c r="C12" s="1"/>
      <c r="D12" s="42"/>
      <c r="E12" s="43"/>
      <c r="F12" s="43"/>
      <c r="G12" s="43"/>
      <c r="H12" s="43"/>
      <c r="I12" s="43"/>
      <c r="J12" s="43"/>
      <c r="K12" s="43"/>
      <c r="L12" s="44"/>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L9:P108">
    <cfRule type="expression" dxfId="32" priority="32" stopIfTrue="1">
      <formula>$C9=4</formula>
    </cfRule>
  </conditionalFormatting>
  <conditionalFormatting sqref="C9:C26">
    <cfRule type="cellIs" dxfId="31" priority="21" operator="equal">
      <formula>3</formula>
    </cfRule>
    <cfRule type="cellIs" dxfId="30" priority="22" operator="equal">
      <formula>2</formula>
    </cfRule>
    <cfRule type="cellIs" dxfId="29" priority="23" operator="equal">
      <formula>1</formula>
    </cfRule>
  </conditionalFormatting>
  <conditionalFormatting sqref="C22">
    <cfRule type="expression" dxfId="28" priority="26" stopIfTrue="1">
      <formula>$C22=4</formula>
    </cfRule>
  </conditionalFormatting>
  <conditionalFormatting sqref="C27:C73">
    <cfRule type="cellIs" dxfId="27" priority="40" operator="equal">
      <formula>1</formula>
    </cfRule>
    <cfRule type="cellIs" dxfId="26" priority="39" operator="equal">
      <formula>2</formula>
    </cfRule>
    <cfRule type="cellIs" dxfId="25" priority="38" operator="equal">
      <formula>3</formula>
    </cfRule>
  </conditionalFormatting>
  <conditionalFormatting sqref="D9:D13 D16">
    <cfRule type="expression" dxfId="24" priority="27" stopIfTrue="1">
      <formula>$C9=4</formula>
    </cfRule>
  </conditionalFormatting>
  <conditionalFormatting sqref="D14:D15">
    <cfRule type="expression" dxfId="23" priority="13" stopIfTrue="1">
      <formula>$B14=4</formula>
    </cfRule>
  </conditionalFormatting>
  <conditionalFormatting sqref="D20">
    <cfRule type="expression" dxfId="22" priority="19" stopIfTrue="1">
      <formula>$C20=4</formula>
    </cfRule>
  </conditionalFormatting>
  <conditionalFormatting sqref="D27:D55">
    <cfRule type="expression" dxfId="21" priority="33" stopIfTrue="1">
      <formula>$C27=4</formula>
    </cfRule>
  </conditionalFormatting>
  <conditionalFormatting sqref="D22:E26">
    <cfRule type="expression" dxfId="20" priority="25" stopIfTrue="1">
      <formula>$C22=4</formula>
    </cfRule>
  </conditionalFormatting>
  <conditionalFormatting sqref="E11:E16">
    <cfRule type="expression" dxfId="19" priority="24" stopIfTrue="1">
      <formula>$C11=4</formula>
    </cfRule>
  </conditionalFormatting>
  <conditionalFormatting sqref="E20:E21">
    <cfRule type="expression" dxfId="18" priority="18" stopIfTrue="1">
      <formula>$C20=4</formula>
    </cfRule>
  </conditionalFormatting>
  <conditionalFormatting sqref="E57:F73">
    <cfRule type="expression" dxfId="17" priority="35" stopIfTrue="1">
      <formula>$C57=4</formula>
    </cfRule>
  </conditionalFormatting>
  <conditionalFormatting sqref="F20">
    <cfRule type="expression" dxfId="16" priority="20" stopIfTrue="1">
      <formula>$C20=4</formula>
    </cfRule>
  </conditionalFormatting>
  <conditionalFormatting sqref="F40">
    <cfRule type="expression" dxfId="15" priority="17" stopIfTrue="1">
      <formula>$C40=4</formula>
    </cfRule>
  </conditionalFormatting>
  <conditionalFormatting sqref="G9:K108">
    <cfRule type="expression" dxfId="14" priority="1" stopIfTrue="1">
      <formula>$C9=4</formula>
    </cfRule>
  </conditionalFormatting>
  <conditionalFormatting sqref="L9:L12">
    <cfRule type="expression" dxfId="13" priority="15" stopIfTrue="1">
      <formula>$B9=4</formula>
    </cfRule>
  </conditionalFormatting>
  <conditionalFormatting sqref="L14:L15">
    <cfRule type="expression" dxfId="12" priority="12" stopIfTrue="1">
      <formula>$B14=4</formula>
    </cfRule>
  </conditionalFormatting>
  <conditionalFormatting sqref="L22">
    <cfRule type="expression" dxfId="11" priority="10" stopIfTrue="1">
      <formula>$C22=4</formula>
    </cfRule>
  </conditionalFormatting>
  <conditionalFormatting sqref="L27:L39">
    <cfRule type="expression" dxfId="10" priority="16" stopIfTrue="1">
      <formula>$C27=4</formula>
    </cfRule>
  </conditionalFormatting>
  <conditionalFormatting sqref="L59">
    <cfRule type="expression" dxfId="9" priority="37" stopIfTrue="1">
      <formula>$C59=4</formula>
    </cfRule>
  </conditionalFormatting>
  <conditionalFormatting sqref="M14:M15">
    <cfRule type="expression" dxfId="8" priority="31" stopIfTrue="1">
      <formula>$C14=4</formula>
    </cfRule>
  </conditionalFormatting>
  <conditionalFormatting sqref="M59:M60">
    <cfRule type="expression" dxfId="7" priority="36" stopIfTrue="1">
      <formula>$C59=4</formula>
    </cfRule>
  </conditionalFormatting>
  <conditionalFormatting sqref="N12:N15">
    <cfRule type="expression" dxfId="6" priority="29" stopIfTrue="1">
      <formula>$C12=4</formula>
    </cfRule>
  </conditionalFormatting>
  <conditionalFormatting sqref="N22:P26">
    <cfRule type="expression" dxfId="5" priority="9" stopIfTrue="1">
      <formula>$C22=4</formula>
    </cfRule>
  </conditionalFormatting>
  <conditionalFormatting sqref="O15:O16">
    <cfRule type="expression" dxfId="4" priority="28" stopIfTrue="1">
      <formula>$C15=4</formula>
    </cfRule>
  </conditionalFormatting>
  <conditionalFormatting sqref="O58:O73">
    <cfRule type="expression" dxfId="3" priority="34" stopIfTrue="1">
      <formula>$C58=4</formula>
    </cfRule>
  </conditionalFormatting>
  <conditionalFormatting sqref="P9:P12">
    <cfRule type="expression" dxfId="2" priority="14" stopIfTrue="1">
      <formula>$B9=4</formula>
    </cfRule>
  </conditionalFormatting>
  <conditionalFormatting sqref="P14:P15">
    <cfRule type="expression" dxfId="1" priority="11" stopIfTrue="1">
      <formula>$B14=4</formula>
    </cfRule>
  </conditionalFormatting>
  <conditionalFormatting sqref="P16">
    <cfRule type="expression" dxfId="0" priority="30" stopIfTrue="1">
      <formula>$C16=4</formula>
    </cfRule>
  </conditionalFormatting>
  <pageMargins left="0.25" right="0.25" top="0.75" bottom="0.75" header="0.3" footer="0.3"/>
  <pageSetup paperSize="3" scale="6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Area 100</vt:lpstr>
      <vt:lpstr>Area 200</vt:lpstr>
      <vt:lpstr>SRP</vt:lpstr>
      <vt:lpstr>Area 300</vt:lpstr>
      <vt:lpstr>Area 400</vt:lpstr>
      <vt:lpstr>Area 500</vt:lpstr>
      <vt:lpstr>Miscellaneous</vt:lpstr>
      <vt:lpstr>'Area 100'!Print_Area</vt:lpstr>
      <vt:lpstr>'Area 200'!Print_Area</vt:lpstr>
      <vt:lpstr>'Area 300'!Print_Area</vt:lpstr>
      <vt:lpstr>'Area 400'!Print_Area</vt:lpstr>
      <vt:lpstr>'Area 500'!Print_Area</vt:lpstr>
      <vt:lpstr>Miscellaneous!Print_Area</vt:lpstr>
      <vt:lpstr>SRP!Print_Area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Fackler</dc:creator>
  <cp:lastModifiedBy>Brian Klapp</cp:lastModifiedBy>
  <cp:lastPrinted>2023-05-04T15:12:24Z</cp:lastPrinted>
  <dcterms:created xsi:type="dcterms:W3CDTF">2017-12-20T19:18:07Z</dcterms:created>
  <dcterms:modified xsi:type="dcterms:W3CDTF">2023-10-25T19:44:20Z</dcterms:modified>
</cp:coreProperties>
</file>