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66925"/>
  <mc:AlternateContent xmlns:mc="http://schemas.openxmlformats.org/markup-compatibility/2006">
    <mc:Choice Requires="x15">
      <x15ac:absPath xmlns:x15ac="http://schemas.microsoft.com/office/spreadsheetml/2010/11/ac" url="https://iiccsp-my.sharepoint.com/personal/bklapp_iiccusa_com/Documents/U3/OIL/"/>
    </mc:Choice>
  </mc:AlternateContent>
  <xr:revisionPtr revIDLastSave="0" documentId="14_{FC8E765F-EBBA-47D2-9BC9-55F20A3700C6}" xr6:coauthVersionLast="47" xr6:coauthVersionMax="47" xr10:uidLastSave="{00000000-0000-0000-0000-000000000000}"/>
  <bookViews>
    <workbookView xWindow="-108" yWindow="-108" windowWidth="23256" windowHeight="14016" xr2:uid="{00000000-000D-0000-FFFF-FFFF00000000}"/>
  </bookViews>
  <sheets>
    <sheet name="Area 100" sheetId="11" r:id="rId1"/>
    <sheet name="Area 200" sheetId="16" r:id="rId2"/>
    <sheet name="SRP" sheetId="20" r:id="rId3"/>
    <sheet name="Area 300" sheetId="15" r:id="rId4"/>
    <sheet name="Area 400" sheetId="17" r:id="rId5"/>
    <sheet name="Area 500" sheetId="18" r:id="rId6"/>
    <sheet name="Miscellaneous" sheetId="19" r:id="rId7"/>
  </sheets>
  <definedNames>
    <definedName name="_xlnm._FilterDatabase" localSheetId="0" hidden="1">'Area 100'!$B$8:$P$107</definedName>
    <definedName name="_xlnm._FilterDatabase" localSheetId="1" hidden="1">'Area 200'!$B$8:$P$109</definedName>
    <definedName name="_xlnm._FilterDatabase" localSheetId="3" hidden="1">'Area 300'!$B$8:$P$111</definedName>
    <definedName name="_xlnm._FilterDatabase" localSheetId="4" hidden="1">'Area 400'!$B$8:$P$111</definedName>
    <definedName name="_xlnm._FilterDatabase" localSheetId="5" hidden="1">'Area 500'!$B$8:$P$111</definedName>
    <definedName name="_xlnm._FilterDatabase" localSheetId="6" hidden="1">Miscellaneous!$B$8:$P$111</definedName>
    <definedName name="_xlnm._FilterDatabase" localSheetId="2" hidden="1">SRP!$B$8:$P$110</definedName>
    <definedName name="_xlnm.Print_Area" localSheetId="0">'Area 100'!$A$1:$Q$57</definedName>
    <definedName name="_xlnm.Print_Area" localSheetId="1">'Area 200'!$A$1:$Q$58</definedName>
    <definedName name="_xlnm.Print_Area" localSheetId="3">'Area 300'!$A$1:$Q$60</definedName>
    <definedName name="_xlnm.Print_Area" localSheetId="4">'Area 400'!$A$1:$Q$60</definedName>
    <definedName name="_xlnm.Print_Area" localSheetId="5">'Area 500'!$A$1:$Q$60</definedName>
    <definedName name="_xlnm.Print_Area" localSheetId="6">Miscellaneous!$A$1:$Q$60</definedName>
    <definedName name="_xlnm.Print_Area" localSheetId="2">SRP!$A$1:$Q$59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20" l="1"/>
  <c r="B64" i="20" s="1"/>
  <c r="B65" i="20" s="1"/>
  <c r="B66" i="20" s="1"/>
  <c r="B67" i="20" s="1"/>
  <c r="B68" i="20" s="1"/>
  <c r="B69" i="20" s="1"/>
  <c r="B70" i="20" s="1"/>
  <c r="B71" i="20" s="1"/>
  <c r="B72" i="20" s="1"/>
  <c r="B73" i="20" s="1"/>
  <c r="B74" i="20" s="1"/>
  <c r="B75" i="20" s="1"/>
  <c r="B76" i="20" s="1"/>
  <c r="B77" i="20" s="1"/>
  <c r="B78" i="20" s="1"/>
  <c r="B79" i="20" s="1"/>
  <c r="B80" i="20" s="1"/>
  <c r="B81" i="20" s="1"/>
  <c r="B82" i="20" s="1"/>
  <c r="B83" i="20" s="1"/>
  <c r="B84" i="20" s="1"/>
  <c r="B85" i="20" s="1"/>
  <c r="B86" i="20" s="1"/>
  <c r="B87" i="20" s="1"/>
  <c r="B88" i="20" s="1"/>
  <c r="B89" i="20" s="1"/>
  <c r="B90" i="20" s="1"/>
  <c r="B91" i="20" s="1"/>
  <c r="B92" i="20" s="1"/>
  <c r="B93" i="20" s="1"/>
  <c r="B94" i="20" s="1"/>
  <c r="B95" i="20" s="1"/>
  <c r="B96" i="20" s="1"/>
  <c r="B97" i="20" s="1"/>
  <c r="B98" i="20" s="1"/>
  <c r="B99" i="20" s="1"/>
  <c r="B100" i="20" s="1"/>
  <c r="B101" i="20" s="1"/>
  <c r="B102" i="20" s="1"/>
  <c r="B103" i="20" s="1"/>
  <c r="B104" i="20" s="1"/>
  <c r="B105" i="20" s="1"/>
  <c r="B106" i="20" s="1"/>
  <c r="B107" i="20" s="1"/>
  <c r="P6" i="20"/>
  <c r="B64" i="19"/>
  <c r="B65" i="19" s="1"/>
  <c r="B66" i="19" s="1"/>
  <c r="B67" i="19" s="1"/>
  <c r="B68" i="19" s="1"/>
  <c r="B69" i="19" s="1"/>
  <c r="B70" i="19" s="1"/>
  <c r="B71" i="19" s="1"/>
  <c r="B72" i="19" s="1"/>
  <c r="B73" i="19" s="1"/>
  <c r="B74" i="19" s="1"/>
  <c r="B75" i="19" s="1"/>
  <c r="B76" i="19" s="1"/>
  <c r="B77" i="19" s="1"/>
  <c r="B78" i="19" s="1"/>
  <c r="B79" i="19" s="1"/>
  <c r="B80" i="19" s="1"/>
  <c r="B81" i="19" s="1"/>
  <c r="B82" i="19" s="1"/>
  <c r="B83" i="19" s="1"/>
  <c r="B84" i="19" s="1"/>
  <c r="B85" i="19" s="1"/>
  <c r="B86" i="19" s="1"/>
  <c r="B87" i="19" s="1"/>
  <c r="B88" i="19" s="1"/>
  <c r="B89" i="19" s="1"/>
  <c r="B90" i="19" s="1"/>
  <c r="B91" i="19" s="1"/>
  <c r="B92" i="19" s="1"/>
  <c r="B93" i="19" s="1"/>
  <c r="B94" i="19" s="1"/>
  <c r="B95" i="19" s="1"/>
  <c r="B96" i="19" s="1"/>
  <c r="B97" i="19" s="1"/>
  <c r="B98" i="19" s="1"/>
  <c r="B99" i="19" s="1"/>
  <c r="B100" i="19" s="1"/>
  <c r="B101" i="19" s="1"/>
  <c r="B102" i="19" s="1"/>
  <c r="B103" i="19" s="1"/>
  <c r="B104" i="19" s="1"/>
  <c r="B105" i="19" s="1"/>
  <c r="B106" i="19" s="1"/>
  <c r="B107" i="19" s="1"/>
  <c r="B108" i="19" s="1"/>
  <c r="P6" i="19"/>
  <c r="B64" i="18"/>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P6" i="18"/>
  <c r="B64" i="17"/>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B98" i="17" s="1"/>
  <c r="B99" i="17" s="1"/>
  <c r="B100" i="17" s="1"/>
  <c r="B101" i="17" s="1"/>
  <c r="B102" i="17" s="1"/>
  <c r="B103" i="17" s="1"/>
  <c r="B104" i="17" s="1"/>
  <c r="B105" i="17" s="1"/>
  <c r="B106" i="17" s="1"/>
  <c r="B107" i="17" s="1"/>
  <c r="B108" i="17" s="1"/>
  <c r="P6" i="17"/>
  <c r="B62" i="16"/>
  <c r="B63" i="16" s="1"/>
  <c r="B64" i="16" s="1"/>
  <c r="B65" i="16" s="1"/>
  <c r="B66" i="16" s="1"/>
  <c r="B67" i="16" s="1"/>
  <c r="B68" i="16" s="1"/>
  <c r="B69" i="16" s="1"/>
  <c r="B70" i="16" s="1"/>
  <c r="B71" i="16" s="1"/>
  <c r="B72" i="16" s="1"/>
  <c r="B73" i="16" s="1"/>
  <c r="B74" i="16" s="1"/>
  <c r="B75" i="16" s="1"/>
  <c r="B76" i="16" s="1"/>
  <c r="B77" i="16" s="1"/>
  <c r="B78" i="16" s="1"/>
  <c r="B79" i="16" s="1"/>
  <c r="B80" i="16" s="1"/>
  <c r="B81" i="16" s="1"/>
  <c r="B82" i="16" s="1"/>
  <c r="B83" i="16" s="1"/>
  <c r="B84" i="16" s="1"/>
  <c r="B85" i="16" s="1"/>
  <c r="B86" i="16" s="1"/>
  <c r="B87" i="16" s="1"/>
  <c r="B88" i="16" s="1"/>
  <c r="B89" i="16" s="1"/>
  <c r="B90" i="16" s="1"/>
  <c r="B91" i="16" s="1"/>
  <c r="B92" i="16" s="1"/>
  <c r="B93" i="16" s="1"/>
  <c r="B94" i="16" s="1"/>
  <c r="B95" i="16" s="1"/>
  <c r="B96" i="16" s="1"/>
  <c r="B97" i="16" s="1"/>
  <c r="B98" i="16" s="1"/>
  <c r="B99" i="16" s="1"/>
  <c r="B100" i="16" s="1"/>
  <c r="B101" i="16" s="1"/>
  <c r="B102" i="16" s="1"/>
  <c r="B103" i="16" s="1"/>
  <c r="B104" i="16" s="1"/>
  <c r="B105" i="16" s="1"/>
  <c r="B106" i="16" s="1"/>
  <c r="P6" i="16"/>
  <c r="B64" i="15"/>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87" i="15" s="1"/>
  <c r="B88" i="15" s="1"/>
  <c r="B89" i="15" s="1"/>
  <c r="B90" i="15" s="1"/>
  <c r="B91" i="15" s="1"/>
  <c r="B92" i="15" s="1"/>
  <c r="B93" i="15" s="1"/>
  <c r="B94" i="15" s="1"/>
  <c r="B95" i="15" s="1"/>
  <c r="B96" i="15" s="1"/>
  <c r="B97" i="15" s="1"/>
  <c r="B98" i="15" s="1"/>
  <c r="B99" i="15" s="1"/>
  <c r="B100" i="15" s="1"/>
  <c r="B101" i="15" s="1"/>
  <c r="B102" i="15" s="1"/>
  <c r="B103" i="15" s="1"/>
  <c r="B104" i="15" s="1"/>
  <c r="B105" i="15" s="1"/>
  <c r="B106" i="15" s="1"/>
  <c r="B107" i="15" s="1"/>
  <c r="B108" i="15" s="1"/>
  <c r="P6" i="15"/>
  <c r="B101" i="11"/>
  <c r="B102" i="11" s="1"/>
  <c r="B103" i="11" s="1"/>
  <c r="B104" i="11" s="1"/>
  <c r="P6" i="11"/>
</calcChain>
</file>

<file path=xl/sharedStrings.xml><?xml version="1.0" encoding="utf-8"?>
<sst xmlns="http://schemas.openxmlformats.org/spreadsheetml/2006/main" count="797" uniqueCount="323">
  <si>
    <t>PRIORITY</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</si>
  <si>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100 </t>
    </r>
    <r>
      <rPr>
        <b/>
        <sz val="18"/>
        <rFont val="Arial"/>
        <family val="2"/>
      </rPr>
      <t xml:space="preserve">                                                                                                                                                                                                                                                                                      </t>
    </r>
  </si>
  <si>
    <t>HIGH</t>
  </si>
  <si>
    <t>MED</t>
  </si>
  <si>
    <t>LOW</t>
  </si>
  <si>
    <t>CLOSED</t>
  </si>
  <si>
    <t>AS OF DATE:</t>
  </si>
  <si>
    <t>NO.</t>
  </si>
  <si>
    <t>DATE ADDED</t>
  </si>
  <si>
    <t>DATE CLOSED</t>
  </si>
  <si>
    <t>ADDED BY</t>
  </si>
  <si>
    <t>Company</t>
  </si>
  <si>
    <t xml:space="preserve">OEM </t>
  </si>
  <si>
    <t xml:space="preserve">Process Equipment </t>
  </si>
  <si>
    <t>Process Equipment #</t>
  </si>
  <si>
    <t>Process Equipment Location</t>
  </si>
  <si>
    <t>OPEN ISSUE</t>
  </si>
  <si>
    <t>RESOLUTION</t>
  </si>
  <si>
    <t>DUE DATE</t>
  </si>
  <si>
    <t>RESPONSIBILITY</t>
  </si>
  <si>
    <t>COMMENTS</t>
  </si>
  <si>
    <t>RM</t>
  </si>
  <si>
    <t>PCE</t>
  </si>
  <si>
    <t>TSI</t>
  </si>
  <si>
    <t>Mixing</t>
  </si>
  <si>
    <t>Anode &amp; Cathode</t>
  </si>
  <si>
    <t>Need cable tray layouts &amp; support details for Mixer MCC Rooms and Mixer Rooms</t>
  </si>
  <si>
    <t>Need BOM of ALL cable tray, strut, rod, etc ordered and timing of when balance of material will arrive onsite</t>
  </si>
  <si>
    <t xml:space="preserve">Need cable schematics and cable schedules for EMF
</t>
  </si>
  <si>
    <t>09/19/23 - TSI to upload to Copper Range by end of the week.
Closed 9/26</t>
  </si>
  <si>
    <t xml:space="preserve">Need cable schematics and cable schedules for Netzsch Mills
</t>
  </si>
  <si>
    <t>Netzch Mills</t>
  </si>
  <si>
    <r>
      <t xml:space="preserve">09/19/23 - Need to review with LG/Ultium. Need to inquire about team members from Netzsch Mills. For construction cable schematics/schedules need to be loaded accordingly.
9/26:  Need Netzch contact.  IICC to investigate via UC1
10/3:  FOB requested, expected by Friday.
</t>
    </r>
    <r>
      <rPr>
        <b/>
        <sz val="12"/>
        <rFont val="Arial"/>
        <family val="2"/>
      </rPr>
      <t>10/10: Can be closed, verified per email with Hyungmook Jung that documents on Copper Range are IFC</t>
    </r>
  </si>
  <si>
    <t>Need Field cable schematics and Field cable schedules for ALL Mixers 
(Anode &amp; Cathode 1-4)</t>
  </si>
  <si>
    <t xml:space="preserve">09/19/23 - Pending complete/certified drawings. TSI to report back by the end of the week.
.....
10/23: Anode schedules received (4 cells), Cathode by 10/23 COB.  
10/24 - uploaded to Copper Range today, PCE checking and providing feedback
10/30:
   Cable Schedule received.  Anode 10/23; Cathode 10/24.  
   Schematic timing TBD - Phase 1 uploaded today.  
   11/6 final transfer schematics.  Under review.  
PCE to update status based on latest transmission.    PCE moving forward with last transmission.  No revisions planned from TSI. 
11/14 - PCE designing to what they have </t>
  </si>
  <si>
    <t>Need updated panel/bus schedules for MOD 1-4</t>
  </si>
  <si>
    <t>09/19/23 - Pull latest utility matrix with Don Jana and Superior Electric. IICC/PCE to follow-up with team members. 
9/26/23:  Need contact from LG to release…?
10/3:  Utility Matrix Available 2.2 or 3.0.  IPD support needed, request sent to Jangpill Oh.  Follow up, nothing received.  
10/10 - GM following up, moving file to Copper Range.  Need by 10/16, PCE to match schedules to utility matrix.</t>
  </si>
  <si>
    <t xml:space="preserve">TSI Mixers - Need Material BOM for crates from Korea  - Need detail of what is in the crates, TSI to re-send / clarify location.  </t>
  </si>
  <si>
    <t>09/19/23 - TSI team members will provide BOM list in english and TSI team members will be checking with PCE all crate deliveries. TSI will provide priority list for all process items.
9/26/23:  Available, TSI to upload to CR 9/26 PM.
10/3: TSI to send link
10/10 - Need detail of what is in the crates, TSI to re-send / clarify location.  
Information on CR available, can close and continue to track as needed.</t>
  </si>
  <si>
    <t xml:space="preserve">TSI </t>
  </si>
  <si>
    <t>Need Main Mixer Disconnect Switches &amp; Strut Rack</t>
  </si>
  <si>
    <r>
      <t xml:space="preserve">9/19/2023 - Will be provided as done at UC2. To follow up next week.
Switches not built for US Applications.  TSI to revise specification and purchase sames switches at U2. Need on-site by 12/15.
TSI to define local source taking into consideration lead times.  PCE to support as needed on options.  
</t>
    </r>
    <r>
      <rPr>
        <b/>
        <sz val="12"/>
        <color theme="1"/>
        <rFont val="Arial"/>
        <family val="2"/>
      </rPr>
      <t>10/24 - TSI checking, 3-4 week lead time 
  TSI to procure same as UC2, will be procured locally - 2 week lead time. 
TSI to reconfirm status for delivery of 50Hz system.  TSI has not ordered yet, PCE to quote options for local supply.</t>
    </r>
    <r>
      <rPr>
        <sz val="12"/>
        <color theme="1"/>
        <rFont val="Arial"/>
        <family val="2"/>
      </rPr>
      <t xml:space="preserve">
11/7 - PCE wants official submittal from TSI. Close by 11/14 (Approved, Order in System) - 
Complete by 11/14.  
11/14 - parts arriving December 15th.  Siemens parts (same as U2) defined.</t>
    </r>
  </si>
  <si>
    <t xml:space="preserve">Need equipment drawings + remote IO panel locations from TSI </t>
  </si>
  <si>
    <r>
      <t xml:space="preserve">9/19/2023 - TSI to provide drawings by 09/27/23. Posted to Copper Range for record. Need to provide the IO panel naming on the drawings. 
9/26:  Line 1 drawings to be uploaded 9/27.  
</t>
    </r>
    <r>
      <rPr>
        <b/>
        <sz val="12"/>
        <rFont val="Arial"/>
        <family val="2"/>
      </rPr>
      <t xml:space="preserve">10/3/23:  Layout received.  PCE to review and comment.  </t>
    </r>
    <r>
      <rPr>
        <sz val="12"/>
        <rFont val="Arial"/>
        <family val="2"/>
      </rPr>
      <t xml:space="preserve">
10/10 - Close</t>
    </r>
  </si>
  <si>
    <t>Need wire label printer from TSI</t>
  </si>
  <si>
    <r>
      <t xml:space="preserve">09/19/23 - TSI team members to inquire about the label printer and labels with TSI team at UC2 and will follow up next week.
9/26/23:  U2 - TSI proivded printer and labels.  TSI to provide further feedback next week.
PCE to submit DCR for label approval.  
TSI to purchase (label machine + lables) and lend it to project team.  
</t>
    </r>
    <r>
      <rPr>
        <b/>
        <sz val="12"/>
        <color theme="1"/>
        <rFont val="Arial"/>
        <family val="2"/>
      </rPr>
      <t>Need date: mid November - order ASAP, continue to track</t>
    </r>
    <r>
      <rPr>
        <sz val="12"/>
        <color theme="1"/>
        <rFont val="Arial"/>
        <family val="2"/>
      </rPr>
      <t xml:space="preserve">
11/14 - answer tomorrow 11/15, same label maker as UC2</t>
    </r>
  </si>
  <si>
    <t>Need all Bus plugs for Mixer Equipment</t>
  </si>
  <si>
    <t>Ongoing</t>
  </si>
  <si>
    <t>Superior</t>
  </si>
  <si>
    <t>09/19/23 - Superior Electric has procured the bus plugs at their warehouse. PCE and Superior Electric to coordinate deliveries/logistics of the bus plugs. Need to verify fuses were purchased by Superior Electric.
9/26:  SE working on lead times and required plugs, fuses + process to monitor usage through job.
10/3:  Plugs purchased and local.  PCE will have a connex to store plugs after full moblilization including trailers.  Monitor until plugs delivered.  
Quantities ordered communicated, PCE to compare back to utility matrix and provide feedback.  
Quntities correct, verify delivery dates and turnover process (PCE).</t>
  </si>
  <si>
    <t>Verify Main Mixer Disconnect &amp; Core Drill Locations (we have a recommendation from U2)</t>
  </si>
  <si>
    <t>PCE/TSI</t>
  </si>
  <si>
    <t>09/19/23 - PCE to provide what they utilized at UC2. To review with Don Jana and team members to incorporate drawings. 
9/26:  Core drill locations sent over.  Confirmation needed GM/IICC/TSI.  
10/3 - Proposal submitted based on UC2, PCE to send drawing and provide feedback.
10/10 - Drawings sent yesterday, TSI to provide feedback.
No issues using U2 as base, add to GAD.  
If agreed, can close</t>
  </si>
  <si>
    <t>Need all vibration sensors, RPM sensors, temperature sensors going in Main Mixer Motor Enclosure</t>
  </si>
  <si>
    <r>
      <t xml:space="preserve">09/19/23 - Need to provide list and ETA of parts arriving onsite to PCE. TSI to look into providing complete list and to follow up next week. 
9/26:  RPM &amp; Temp already installed.  Vibration sensors to be installed on-site. </t>
    </r>
    <r>
      <rPr>
        <b/>
        <sz val="12"/>
        <rFont val="Arial"/>
        <family val="2"/>
      </rPr>
      <t xml:space="preserve"> To be shipped 10/6, arrival date end of October.</t>
    </r>
    <r>
      <rPr>
        <sz val="12"/>
        <rFont val="Arial"/>
        <family val="2"/>
      </rPr>
      <t xml:space="preserve">  
</t>
    </r>
    <r>
      <rPr>
        <b/>
        <sz val="12"/>
        <rFont val="Arial"/>
        <family val="2"/>
      </rPr>
      <t xml:space="preserve">10/23:  Still tracking for end of October.  Installation manual udated.  Check when main mixers delivered (ROS: 11/12).  
Need to track lose components accordingly.  
Status of what is on-site, what is in transit - TSI </t>
    </r>
    <r>
      <rPr>
        <sz val="12"/>
        <rFont val="Arial"/>
        <family val="2"/>
      </rPr>
      <t xml:space="preserve">
11/7 - currently slated for 3 weeks from now arrival
Review what is on the Main Mixers when they arrive - 11/28.</t>
    </r>
  </si>
  <si>
    <t>Need all VC type disconnect switches for all motors not shipped on skids i.e. Ring Blower Motors, Hydraulic Pump motors, Mazzella Rail etc.</t>
  </si>
  <si>
    <t>Need delivery date for Line 1 MCC Panels</t>
  </si>
  <si>
    <r>
      <t xml:space="preserve">09/19/23 - TSI has stated that LGENS has requested to modify MCC Panels. MCC Panels will be delayed per TSI to mid-November to ship from Korea. 
9/26:  </t>
    </r>
    <r>
      <rPr>
        <b/>
        <sz val="12"/>
        <rFont val="Arial"/>
        <family val="2"/>
      </rPr>
      <t xml:space="preserve">Mid December arrival.  Need to review schedule impact.
</t>
    </r>
    <r>
      <rPr>
        <sz val="12"/>
        <rFont val="Arial"/>
        <family val="2"/>
      </rPr>
      <t xml:space="preserve">10/3/23: PCE / IICC to review impact on schedule.
</t>
    </r>
    <r>
      <rPr>
        <sz val="12"/>
        <color theme="1"/>
        <rFont val="Arial"/>
        <family val="2"/>
      </rPr>
      <t xml:space="preserve">10/10 - Continue to monitor schedule, depends on meeting other committments.  
</t>
    </r>
    <r>
      <rPr>
        <b/>
        <sz val="12"/>
        <color theme="1"/>
        <rFont val="Arial"/>
        <family val="2"/>
      </rPr>
      <t>11/6: TSI to re-confirm. 
11/14:  Status?</t>
    </r>
    <r>
      <rPr>
        <sz val="12"/>
        <rFont val="Arial"/>
        <family val="2"/>
      </rPr>
      <t xml:space="preserve"> Shipped 11/1, roughly 45 days
(11/16)
* LGES requests the logistics team to transport the equipment by 12/1 (11/14)
* GM SAIL (Don Jana) confirmed that transportation is necessary by 12/15</t>
    </r>
  </si>
  <si>
    <t>Need cable schedule of pre-run main mixer cables</t>
  </si>
  <si>
    <t>09/19/23 - TSI to review internally to verify with their team and report back to the team. 
9/26:  Closed, TSI reporitng no cable to be run.</t>
  </si>
  <si>
    <t>Need Limit switches and dustbin high level switches for DC Towers</t>
  </si>
  <si>
    <t xml:space="preserve">Ghafari </t>
  </si>
  <si>
    <t>09/19/23 - Capture accordingly to submit a DCR to Ghafari for review.  
9/26:  GF aware, meeting on 9/29.  Update?
10/10:  Roll into Ghafari weekly meeting
10/24 - Meeting, 10/27 will be able to give information to PCE
Status:? 
11/7 - review Friday 11/10
11/15 DCR review</t>
  </si>
  <si>
    <t>Need circuit requirements / equipment layout for IQC Room</t>
  </si>
  <si>
    <t>TBD</t>
  </si>
  <si>
    <t xml:space="preserve">09/1923 - May want to capture in our bundle of utilities to handle. Provide DCR for clarification. 
9/26 - Don to review and advise.
10/10:  Roll into Ghafari weekly meeting
10/17 - UC2 baseline to be sent from PCE as a base for discussions with Ghafari.  
    General Requirements for IQC room posted to CR 10/19.  PCE to review and provide questions or points for clarification.  Feedback to be sent back through IICC DCR process as needed.  </t>
  </si>
  <si>
    <t>PCE needs terminals labeled in the touch panels &amp; all RIO panels to be installed on the 2nd floor on Anode &amp; Cathode (this came up at U2 and just trying to get ahead of it if it becomes and issue on U3)</t>
  </si>
  <si>
    <t>09/19/23 - Need panel drawings labled completely from TSI. TSI to review their team members internally and report back to the team. 
9/26/23 - Continue to monitor to avoid in future.</t>
  </si>
  <si>
    <t>JA</t>
  </si>
  <si>
    <t>IICC</t>
  </si>
  <si>
    <t xml:space="preserve">Brass Monument Layout for Mixing </t>
  </si>
  <si>
    <t>TSI/IICC</t>
  </si>
  <si>
    <t xml:space="preserve">09/19/23 - R&amp;E will be onsite tomorrow to review layout process. Further review into next week on layout plans. 
9/26/23:  R&amp;E engaged, brass monuments via R&amp;E planned for next week.  Mounting to be discussed with UC2 / BMC 9/27.
10/3:  R&amp;E visit complete.  Updated drawing.  TSI to dimension and approve by 10/4 close of business.  
TSI to provide back to Korea for approval, latest Friday morning so IICC can re-engage R&amp;I.  
10/30 - Final drawings being updated, TSI to clean up dimensions.  </t>
  </si>
  <si>
    <t xml:space="preserve">Penetrations in Mixing. Need to review and provide drawings. </t>
  </si>
  <si>
    <r>
      <t xml:space="preserve">09/19/23 - Were all holes cored prior to equipment being set? Need to verify with TSI and provide drawings to crosscheck equipment layouts. 
10/3 - Penetration layout available on CR.  
10/10:  Assess with R&amp;E dimensioned feedback from Brass Datum work this week. 
10/17:  Will share with general arrangement drawings - 
</t>
    </r>
    <r>
      <rPr>
        <b/>
        <sz val="12"/>
        <color theme="1"/>
        <rFont val="Calibri"/>
        <family val="2"/>
      </rPr>
      <t>General Arrangement Anode - 10/25 First Floor, 10/20 Second Floor
General Arrangement Cathode - first &amp; second floor 10/30</t>
    </r>
    <r>
      <rPr>
        <sz val="12"/>
        <color theme="1"/>
        <rFont val="Calibri"/>
        <family val="2"/>
      </rPr>
      <t xml:space="preserve">
10/24 - still on track. GA uploaded yesterday 
10/31 - still nothing for piping.  Update 11/1
See #35 &amp; #37 </t>
    </r>
  </si>
  <si>
    <t xml:space="preserve">Need approval on Mixing Jig </t>
  </si>
  <si>
    <t>09/19/23 - IICC to confirm drawings posted to Copper Range are IFC drawings from TSI prior to fabrication.
9/26/23:  Complete &amp; Released from TSI</t>
  </si>
  <si>
    <t>OHT Hoist (2nd floor) Layout needs to be provided</t>
  </si>
  <si>
    <t>LG</t>
  </si>
  <si>
    <r>
      <t xml:space="preserve">09/19/23 - Need to provide hoist layout to confirm abatement locations. 
9/26/23 - Layout for hoist as well as complete area 100. BMC to review locations.  3D models to be provided tomorrow - provide Mazzella contact for site visit.  
10/3 - Locations uploaded on CR, clash with fire suppression  Feedback requested from TSI.  Review off-line for next steps.  
10/10 - Need layout from LGES Team.  Ultium Jang to follow up with LG Kiju.  Next step, BMC to start with fire abatement.  Decision on fire abatement outstanding. 
</t>
    </r>
    <r>
      <rPr>
        <b/>
        <sz val="12"/>
        <color theme="1"/>
        <rFont val="Calibri"/>
        <family val="2"/>
        <scheme val="minor"/>
      </rPr>
      <t>10/31 - Scope requested to provide to Skyline.  Skyline to visit 11/8.</t>
    </r>
    <r>
      <rPr>
        <sz val="12"/>
        <color theme="1"/>
        <rFont val="Calibri"/>
        <family val="2"/>
        <scheme val="minor"/>
      </rPr>
      <t xml:space="preserve">
   OHT on Copper Range, lines 1 &amp; 2 defined for Skyline.
Line 1 2nd Floor Service drawings missing.  </t>
    </r>
  </si>
  <si>
    <t>Kevin Bartos</t>
  </si>
  <si>
    <t>BMC</t>
  </si>
  <si>
    <t>Sus Plate</t>
  </si>
  <si>
    <t xml:space="preserve">BMC requesting to adapt the Sus Plate layout to reduce the installation complexity.  
TSI reporting Line 1 can't be changed, Line 2, 3, 4 can be reviewed accordingly.  </t>
  </si>
  <si>
    <t>10/6 - Updates possible, BMC proposal challenged by lack of material.  Line 1 as TSI provides.  Updated drawing by 10/6 on what is possible.  
10/10:  Expecting TSI response by 10/11.  TSI to approve Anode and continue to review Cathode.  Material expected not to be an issue.  TSI to formally respond to DCR with approval and modified drawing for BMC to follow.
Target to move to Cathode 1F by 10/18 latest.  Need TSI Approval by 10/16
Feedback from TSI 10/17</t>
  </si>
  <si>
    <t>Rob Mard</t>
  </si>
  <si>
    <r>
      <rPr>
        <strike/>
        <sz val="12"/>
        <rFont val="Calibri"/>
        <family val="2"/>
        <scheme val="minor"/>
      </rPr>
      <t xml:space="preserve">PID Drawings and </t>
    </r>
    <r>
      <rPr>
        <sz val="12"/>
        <rFont val="Calibri"/>
        <family val="2"/>
        <scheme val="minor"/>
      </rPr>
      <t xml:space="preserve">List of Field Devices identifying which panels they connect to.  </t>
    </r>
  </si>
  <si>
    <t>Paul Kurtzhals</t>
  </si>
  <si>
    <t>Conti</t>
  </si>
  <si>
    <t xml:space="preserve">Conti requesting to Bring in 6 Pack Welding Machines into each Mixing room and on each Floor. 
Need 460v/100 Amp for Each. 4 total to Start. 
Is this power available in Building? </t>
  </si>
  <si>
    <t xml:space="preserve">BMC:  Need one week to resolve.  </t>
  </si>
  <si>
    <t>Jason Einsporn</t>
  </si>
  <si>
    <t xml:space="preserve">100-amp power back on each floor , located in the middle placed near or on line 3 out of the way of line 1 and 2 for production . </t>
  </si>
  <si>
    <t xml:space="preserve">What would help is to have panel boards strung from main power packs to the contractors laydown and lift charging areas . </t>
  </si>
  <si>
    <t xml:space="preserve">TSI Drawing index: Is one available? </t>
  </si>
  <si>
    <t>Shared 10/5, Conti has provided prioritization.</t>
  </si>
  <si>
    <t>Schedule for Drawing Releases?</t>
  </si>
  <si>
    <t>Hanger layout Drawings for Cathode and Anode Coater Corridors requested.</t>
  </si>
  <si>
    <t xml:space="preserve">Schedule for Mixing Equipment arrival? </t>
  </si>
  <si>
    <t xml:space="preserve">Interference air duct going through cable tray location call out </t>
  </si>
  <si>
    <t>UC</t>
  </si>
  <si>
    <t xml:space="preserve">IPD has agreed to move the duct work 5 meters.  
Date:  TBD
Ultium Jang Lee to follow up on next steps.
IPD to relocate by month end.  </t>
  </si>
  <si>
    <t>Anode MCC Roof Fire Sprinkler Schedule - Sprinklers incomplete prior to PCE Start</t>
  </si>
  <si>
    <t>10/10 - Feedback - no sprinklers planned.
Ultium Jang Lee to follow up on next steps.</t>
  </si>
  <si>
    <t>Please provide other means to Access Model. We cannot extract from Copper Range. At U2, TSI created a Google Drive Account and Supplied Username and Password in order to retrieve Model.</t>
  </si>
  <si>
    <t xml:space="preserve">10/9 Status: Juno to create a new Google account for UC3.  </t>
  </si>
  <si>
    <r>
      <t xml:space="preserve">Please provide means to request openings and their location approval in Pre-Cast Wall Separating Mixing and Coater Room for Both Cathode and Anode: Need to run Piping Through This wall From Mixing to Coaters.
Information Requested:
1) Point of Contact (Who Approves the Layout)
2) Pre-cast Layout and individual Slab Drawings
3) Areas in Slabs that are off Limits.
4) Who Cuts the Openings?
</t>
    </r>
    <r>
      <rPr>
        <b/>
        <sz val="12"/>
        <color rgb="FF000000"/>
        <rFont val="Calibri"/>
        <family val="2"/>
        <scheme val="minor"/>
      </rPr>
      <t xml:space="preserve">
Wall Penetrations final agreement and release needed.  </t>
    </r>
  </si>
  <si>
    <t>TSI / Ultium</t>
  </si>
  <si>
    <t>Need schematics for AC / DC towers</t>
  </si>
  <si>
    <r>
      <rPr>
        <b/>
        <sz val="12"/>
        <rFont val="Calibri"/>
        <family val="2"/>
        <scheme val="minor"/>
      </rPr>
      <t>First week of December for supplier decision and schematic availability.</t>
    </r>
    <r>
      <rPr>
        <sz val="12"/>
        <rFont val="Calibri"/>
        <family val="2"/>
        <scheme val="minor"/>
      </rPr>
      <t xml:space="preserve">  Interface meeting btw TSI &amp; Ghafari will be needed.  Assumes all AC/DC towers.</t>
    </r>
  </si>
  <si>
    <t>Steel Abatement - Anode/Cathode 1F target to complete soon.</t>
  </si>
  <si>
    <t>Targeting to decide contractor week of 10/20.</t>
  </si>
  <si>
    <t>Core Holes</t>
  </si>
  <si>
    <t>Jason Hills</t>
  </si>
  <si>
    <t xml:space="preserve">Need the following panels to be installed complete - 'PDP1A1H-2-4', 'PDP1A1H-2-3', 'PDP1B1H-4-4'
  Need delivery &amp; install complete date from Superior.  Follow up with Tyler.  </t>
  </si>
  <si>
    <t>Feeds for AC/DC towers.  
10/17/23 - Discuss with Superior 
End of December Installation of Panels planned.</t>
  </si>
  <si>
    <t>Need to agree on brass datum locations for Coater Anode/Cathode Corridor/Line 1 locations</t>
  </si>
  <si>
    <t>BMC / TSI</t>
  </si>
  <si>
    <t>Delivery Status Mixing Equipment - update weekly</t>
  </si>
  <si>
    <t>Include Mathias
Hyungmook has updated material on CR
Combine with #31</t>
  </si>
  <si>
    <t>DCR on perimeter trim preference for Mixing Sus Plate Area</t>
  </si>
  <si>
    <t>GM / Ultium</t>
  </si>
  <si>
    <t xml:space="preserve">Submitted, sent to BMC for evaluation.  </t>
  </si>
  <si>
    <t xml:space="preserve">DCR #5 on anchors - clarification on standard sizes or metric.  </t>
  </si>
  <si>
    <t xml:space="preserve">American anchors to be purchased for Lines 2-4.
10/31 - feedback Friday on our to proceed through the rest. Line 1 to be imperial size
Review with Don 11/7. BMC &amp; Don speaking
Move forward with Line 1.  Remaining TBD at a later date.  </t>
  </si>
  <si>
    <t xml:space="preserve">NMP Line from SRP - Double wall?  Path of travel defined?  </t>
  </si>
  <si>
    <t xml:space="preserve">10/24/23 - give the piping drawing 10/30 per Juno. 
Link provided 11/5, team to review.
11/7 - Conti taking a look at it, and may reopen later on  </t>
  </si>
  <si>
    <t>DCR on 2" socket weld tee…?</t>
  </si>
  <si>
    <t>10/24/23 - verify once more per TSI and will update the drawing. Main airline, stainless, anode second floor. By the end of the week 10/27. Follow up tomorrow 10/25/23 with TSI.
Conti to provide quote to IICC for approval (after drawing's submission).</t>
  </si>
  <si>
    <t>Netzsch Panel relocation, in-line with other panels in mixing.  Same as U2</t>
  </si>
  <si>
    <t>LGENS</t>
  </si>
  <si>
    <t xml:space="preserve">PCE to submit a DCR to clarify feasiblity (complete) 
10/30 - Discuss with Minkoo &amp; LG stakeholders.
 Approved to follow U2 footprint.  </t>
  </si>
  <si>
    <t xml:space="preserve">Remote IO Panel Re-location.  RIO Panel placement impedes working clearances. </t>
  </si>
  <si>
    <t xml:space="preserve">U2 RIO moved to our disconnect racks to avoid.  PCE may move disconnect rack to avoid interference.  Discuss 11/7 for update.  </t>
  </si>
  <si>
    <t xml:space="preserve">Drip Pans interfering with Building Wall.  </t>
  </si>
  <si>
    <t>Can the drip pans be pulled away from the wall and not effect the equipment or does this move effect everything? 
TSI evaluating the move, revised GAD in process.  10/31 TSI to provide date on updated drawing.  
10/31 - Barton Malow to verify drawing.  
TSI moved pans to avoid clash.  Closed.</t>
  </si>
  <si>
    <t>Conti running low on 62mm Strut. Material will run out by 11/10. Comparing what has been ordered vs what has been used. TSI to review atdditional orders in the pipeline</t>
  </si>
  <si>
    <t>Update 11/8
Order vs. Usage.  What else is in the pipeline?
Mis-labeled - enough 62mm strut to continue</t>
  </si>
  <si>
    <t>Putting together a list of material that is running low (Reducers)</t>
  </si>
  <si>
    <t>Area 200 Anode &amp; Cathode Corridor #1 tank layouts needed</t>
  </si>
  <si>
    <t>Brass Datums for Lines 2, 3, 4 Anode &amp; Cathode needed</t>
  </si>
  <si>
    <t>TSI to propose locations - Proposal expected by 11/15 Wednesday
11/14 - TSI to provide tomorrow, want the centerline double checked again for lines 2-4.  
Received from TSI.  Proceed with R&amp;E.</t>
  </si>
  <si>
    <t>Conti elec.</t>
  </si>
  <si>
    <t>Jumbo Roll stocker 1 and Input foil are fed from the mixing bus line in Area 100, request to feed from Area 200 bus</t>
  </si>
  <si>
    <t>Ghafari/Dunham</t>
  </si>
  <si>
    <t xml:space="preserve">DCR in process to evaluate moving to Area 200 bus.  To be presented to Ghafari 11/15 </t>
  </si>
  <si>
    <t xml:space="preserve">Location of the cim plugs for Area 100 - </t>
  </si>
  <si>
    <t xml:space="preserve">Area 100 drawings show no process recepticles, need info on what fed from and which panel.  60 extra recepticles Lesson Learned from UC2.  </t>
  </si>
  <si>
    <t>Are the AGV's in mixing RM needed for Sample build?</t>
  </si>
  <si>
    <t>AGV's not mandatory for sample build.  Per UC1/2 raw material input by cart / manual transport.  
11/14 - plan to keep AGV's in schedule, if not ready OEM will have a manual way to use it</t>
  </si>
  <si>
    <t xml:space="preserve">Layout of AGV's for mixing rooms </t>
  </si>
  <si>
    <t>Raw mixing stocker CAD drawing for layout of main panels Anode and cathode</t>
  </si>
  <si>
    <t>Cowin Tech</t>
  </si>
  <si>
    <t xml:space="preserve">Cowin Tech to provide, Malyk to follow up.  </t>
  </si>
  <si>
    <t>Install manuals for All FA equipment</t>
  </si>
  <si>
    <t>Relocate EMF Panel - PCE would like to relocate the EMF panel into the Cell 1 grouping in the MCC rooms</t>
  </si>
  <si>
    <t>Netzsch - Need BOM of items shipped and total ordered for Line 1</t>
  </si>
  <si>
    <t>IICC to contact Netzsch for support.</t>
  </si>
  <si>
    <t xml:space="preserve">Service Rail Drawings 2nd floor needed.  Owner?  SIO hopper air hoist </t>
  </si>
  <si>
    <t>GM Quincy</t>
  </si>
  <si>
    <t>Check with FA Team on scope. 
11/14 - potential clash per BMC (Kevin Bartos), OHT &amp; Service Rail share column. Getting together offline to further discuss matter within the next 24 hours - Agreed no clash present.  
(11/15) 
Request to Provide Anode SiO Dumping Hopper Service Rail Drawings 
- OHT and SiO HS Service Rail share the same beam, raising the concern that there is a possibility of clash (BMC)
- Request for the Model or Drawings of the Service Rail. 
- 3D Model to be reviewed (FA team, TSI) 
- Additional request to share the local import location of SiO dumping hopper hoist (BMC --&gt; TSI) / (moved, BMC, 11/15) → 11/15, 3D modeling reviewed with the result that there is no interference (TSI)</t>
  </si>
  <si>
    <t xml:space="preserve">Main Mixer Light Safety Curtain reset button relocation.  Continuous improvement for UC2 that ben incorporated.  </t>
  </si>
  <si>
    <t xml:space="preserve">Overhead Automated Rail System - Additional Scope of Work.  Information needed to plan and budget work.  </t>
  </si>
  <si>
    <t>Dimensioned Layout for control consoles in Control Room</t>
  </si>
  <si>
    <t>SRP Fiber Material: Has the fiber, converters, fan out kits etc been ordered? Need delivery / timing and cut sheets on all parts ordered</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</si>
  <si>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200 </t>
    </r>
    <r>
      <rPr>
        <b/>
        <sz val="18"/>
        <rFont val="Arial"/>
        <family val="2"/>
      </rPr>
      <t xml:space="preserve">                                                                                                                                                                                                                                                                                      </t>
    </r>
  </si>
  <si>
    <t xml:space="preserve">Company </t>
  </si>
  <si>
    <t>OEM</t>
  </si>
  <si>
    <t>Support 11/5; Iso 11/15</t>
  </si>
  <si>
    <t>Brian Klapp</t>
  </si>
  <si>
    <t>Daejin</t>
  </si>
  <si>
    <t>Floor SUS Plate coordination - Pre-cut material from Korea needs to be reviewed for installation and final layout.  
     Raw Material Tank Bottom Reinforcement Plate
     Corridor wall (errors between actual measurement and installation dimensions due to non-installation)
     Fuel piping support (post installation position)</t>
  </si>
  <si>
    <t>Need a stakeholder review to determine next steps (IICC/BMC/Daejin)
Agree on a plan to start.
Drawings by Friday 10/20 from Daejin
Need to distribute to BMC &amp; IICC for review.
Discussed with Daejin, issue closed by Daejin.</t>
  </si>
  <si>
    <t xml:space="preserve">Corridor Sus-Plate drawings needed.  </t>
  </si>
  <si>
    <t xml:space="preserve">Anode Line 1 centerlines shot, 6" offset to drawing due to pits being referenced to OD of column vs. center.
Daejin to provide drawings to modify platforms for top coater pit layout. </t>
  </si>
  <si>
    <t>Lines 1-4 Anode top needed.  
Pits off by 6 inches on the Anode side - due 10/20
All requirements captured &amp; approved?  Confirm final drawings released.
10/31/23 - new drawing to be released Friday 11/3
11/7 - Date for line marking for Cathode Line 1...?</t>
  </si>
  <si>
    <t>Daejin / Norris</t>
  </si>
  <si>
    <t>Joong Wong</t>
  </si>
  <si>
    <t xml:space="preserve">Damaged crates from Joong Wong - </t>
  </si>
  <si>
    <t>Complete duct work installation ahead of Coater bridge installation</t>
  </si>
  <si>
    <t xml:space="preserve">Duct work contractor decision pending, determine start date to stay ahead of Norris per Coater Schedule.  
Targeting to mobilize Norris starting next week.
Norris bros will mobolize and get them kicked off. Steel will start going up 10-30-23
Contractor identified, planning discussions in process.  Site visit planned for 11/2.
Drawings communicated.  Trades Meeting 11/9.  Allied to schedule work for Anode 1 next 1-2 weeks.
AMS site visit 11/10.  Mobilizing team week of 11/13.  </t>
  </si>
  <si>
    <t>Minkoo</t>
  </si>
  <si>
    <t>LGES</t>
  </si>
  <si>
    <t>Oven staging start date</t>
  </si>
  <si>
    <t>12/4 start date for Hirano.  TBC.
10/17/23 - start dates and completion dates for the ovens and structure</t>
  </si>
  <si>
    <t>Delivery dates for Coater machines needed</t>
  </si>
  <si>
    <t>Dryers &amp; Ovens planned for early November.  Winders on-site.  Panels 12/1
Coaters departed Japan 10/25 - ROS to be confirmed.  Target ROS 12/20</t>
  </si>
  <si>
    <t>IPD</t>
  </si>
  <si>
    <t xml:space="preserve">Room Readiness Dates - </t>
  </si>
  <si>
    <t>Walt Phillips</t>
  </si>
  <si>
    <t>Hirano</t>
  </si>
  <si>
    <t>Documentation Requested (DCR1):
  Bus layout drawings dimensioned
  PDP Locations dimensioned
  Bus Installation schedule
  PDP installation dates
  Electrical IFC drawings</t>
  </si>
  <si>
    <t>Follow up next week with Superior, Conti, PCE
Submission sent, under review.</t>
  </si>
  <si>
    <t>200 mm shift in Anode Coaters - What is impact on mechancial and electrical layouts…?</t>
  </si>
  <si>
    <t xml:space="preserve">Continue to track as layouts for other systems are defined.  </t>
  </si>
  <si>
    <t xml:space="preserve">Review layout and provide plan to adjust for ~40mm shift in duct work (Due: 10/31) </t>
  </si>
  <si>
    <t xml:space="preserve">10/31/23 - need official email
JW ok to accommodate shift.  </t>
  </si>
  <si>
    <t>GM</t>
  </si>
  <si>
    <t>Norris Bros</t>
  </si>
  <si>
    <t>Coater Top Wall Opening Drilling (Cathode and Anode 2,3,4 line) + 2nd floor - when are the cutouts required?</t>
  </si>
  <si>
    <t xml:space="preserve">2nd floor - Rough target Thanksgiving week.  Request to go into BMC. 
Meeting needed to coordinate responsibility and timing, include BMC, IICC, Hyungmook &amp; Jangpil - John Maclean to organize - planned for 11/8
Finishing layout on Anode, request to BMC to be sent 11/14.  Cathode cutout layout tot follow line layout work.  </t>
  </si>
  <si>
    <t>Corridor Sus-Plate installation, can Electrical Panels be placed on top of sus-plate?</t>
  </si>
  <si>
    <t xml:space="preserve">Waiting on feedback from Hirano.
Jinyoung contacting Hirano.
Confirmed by LG, proceeding with plate throughout the corridor.
</t>
  </si>
  <si>
    <t>Schneider Electric Install Manual
Sub-Station Layout</t>
  </si>
  <si>
    <t>Ultium
Jang Lee</t>
  </si>
  <si>
    <t>Install manual same as U2??
LG to confirm U2 is correct for use at U3.
11/7 - on Copper Range now, and will use for U3</t>
  </si>
  <si>
    <t>Platform Modification for Coaters (-200mm) - Who will perform the work?</t>
  </si>
  <si>
    <t>Norris</t>
  </si>
  <si>
    <t>Norris to provide feedback.
Norris ok to perform work on T&amp;M.</t>
  </si>
  <si>
    <t xml:space="preserve">Duct work plan needed - integrate plan into Coater plan.  </t>
  </si>
  <si>
    <t>Wooshin</t>
  </si>
  <si>
    <t>Cable pull schedules
Cable supply inventory</t>
  </si>
  <si>
    <t>UPS System - What is deivery timing for Lines 2, 3, 4?  Can they be accelerated to pull ahead RTSO?</t>
  </si>
  <si>
    <t xml:space="preserve">Ultium </t>
  </si>
  <si>
    <t>Line 2 - 3 months (Feb)
Line 3 - 6 months (May)
Line 4 - no PO yet (Aug)</t>
  </si>
  <si>
    <t>J/R stk. #1 is fed from Coater 2 bus line. Cathode. System is needed for sample build</t>
  </si>
  <si>
    <t>Dunham/Ghafari</t>
  </si>
  <si>
    <t>J/R conveyor #1 is fed from coater 4 bus line Cathode side System is needed for sample build</t>
  </si>
  <si>
    <t>J/R RGV #1 is fed from coater bus line 4 Cathode side System is needed for sample build</t>
  </si>
  <si>
    <t>CAD drawing for all FA for Panel layouts</t>
  </si>
  <si>
    <t>Avaco</t>
  </si>
  <si>
    <t>Which AGV's are required for sample build Anode and Cathode</t>
  </si>
  <si>
    <t>Layout of AGV'S Anode and cathode</t>
  </si>
  <si>
    <t>Cowintech</t>
  </si>
  <si>
    <t>Delivery dates for cables &amp; tray - Anode &amp; Cathode Line 1</t>
  </si>
  <si>
    <t xml:space="preserve">2 containers arrived.  Content TBD.  Request to move into building.  
In building, need to inventory.  </t>
  </si>
  <si>
    <t>Cooridor Panel Layout Needed</t>
  </si>
  <si>
    <t>Cable Tray Layout Drawings Needed</t>
  </si>
  <si>
    <t xml:space="preserve">DCR #002 -  Can Daejin provide a modification drawing showing the cuts and steel additions that would be needed to complete this work.  Also, who is providing the excess material Norris Brothers or Daejin.  </t>
  </si>
  <si>
    <t>Confirm first floor top bookend wall cut out dimensions needed</t>
  </si>
  <si>
    <t>BMC to re-cut due to under sized cut out.  
IICC submitted request to BMC</t>
  </si>
  <si>
    <t>JEG</t>
  </si>
  <si>
    <t>Ultium</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</si>
  <si>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300 </t>
    </r>
    <r>
      <rPr>
        <b/>
        <sz val="18"/>
        <rFont val="Arial"/>
        <family val="2"/>
      </rPr>
      <t xml:space="preserve">                                                                                                                                                                                                                                                                                      </t>
    </r>
  </si>
  <si>
    <t>VEC</t>
  </si>
  <si>
    <t>MEC</t>
  </si>
  <si>
    <t>Cooler Equipment Drawings/Foundation Design, need a structural steel support structure fabricated to set the cooler on</t>
  </si>
  <si>
    <t>VEC is definining scope to execute.  Discuss steps next week.  
Need vendor drawings for Cooling Towers.  Close issue for UC, MEC addressing.</t>
  </si>
  <si>
    <t>SAIL</t>
  </si>
  <si>
    <t xml:space="preserve">Latest FOB dates to be communicated, track weekly for updates / changes.  </t>
  </si>
  <si>
    <t>Concrete foundations shown on the MEC model that need to be added to the pad for the cooling towers</t>
  </si>
  <si>
    <t xml:space="preserve">Close issue for UC, MEC addressing w/ 1) </t>
  </si>
  <si>
    <t xml:space="preserve">Final drawings needed for VEC to evaluate and kick off pre-fabrication work.  </t>
  </si>
  <si>
    <t>x</t>
  </si>
  <si>
    <t>Documentation requirements, reporting, QC (redlines, leak testing, continuity, etc)</t>
  </si>
  <si>
    <t>TBC</t>
  </si>
  <si>
    <t xml:space="preserve">Define trucking vendors for SRP equipment delivery.  </t>
  </si>
  <si>
    <t>GM - Mathias</t>
  </si>
  <si>
    <t xml:space="preserve">John to confirm with Mathias on vendor and delivery plan and loading needs for shipment and delivery.  Boss identified as vendor.  Requirements for transportation communicated.  </t>
  </si>
  <si>
    <t xml:space="preserve">Design comparison for MI2 &amp; UC3 designs for NMP circulation system, include level of insulation and gasket specifications.
Ultium to evaluate design change request and specify details of change.  </t>
  </si>
  <si>
    <t>Comparison data sent by 10/20. Need to know the full range of change 
Eric to organize an off-line meeting to level set and define next steps.
Status / Next Steps…?
  Follow MI2 piping, insulate all electronic components.  Heat Trace (?)
  NMP &amp; Cooling Water Lines, All the tanks.  LG asking for same as MI2.  
  Scope to upgrade UC3 is clear.  Quotation needed MEC + Install Team.  ~ 2 weeks to quote.  Follow up mtg MEC &amp; VEC to clarify.  
11/7 - VEC providing pricing next Tuesday for all three options
11/13 - ROM estimates received.  Next steps?</t>
  </si>
  <si>
    <t>Provide definition around the gasket specification change teflon to metal for NMP circulation system (marked up drawing, change request, info from Poland gasket change, etc).  
Specification modfied by LG?
Scope Definition needed - pre-assembled machines, site install only, etc...</t>
  </si>
  <si>
    <t>LG Minkoo</t>
  </si>
  <si>
    <t>Team to evaluate and quote based on full scope of change request.  
Target would be spec and procure these locally to avoid any timing issues.   
Status / Next Steps…?
   VEC to quote based off Minkoo email.  PID to be udpated after quotation.  
11/13 - ROM estimates received.  Next steps?</t>
  </si>
  <si>
    <t>Parts list for "Made in the USA" parts requested from LG</t>
  </si>
  <si>
    <t>Turb fun : Dec 2023.   
DI unit : Dec 2023.    
Corn roof tank : Jan 2024
Cooling tower : Feb 2024</t>
  </si>
  <si>
    <t xml:space="preserve">Isolation Valves recommended for a "phased start up".  Addition of four valves required.  Approval of change and costs needed.  </t>
  </si>
  <si>
    <t>IICC to send request to Minkoo to evaluate - complete
DCR 002 sent to GM/LG/UC
   Add to drawings &amp; prepare a cost estimate for material &amp; install.  
   Quote to be prepared.
11/13 - ROM estimates received.  Next steps?</t>
  </si>
  <si>
    <t xml:space="preserve">Shower locations needed for SRP area.  </t>
  </si>
  <si>
    <t xml:space="preserve">VEC - DCR #001 submitted including a proposed drawing based on UC2.  
Status?  Final locations identified. Approved to proceed.  Note:  Water to be added once heat trace and insulation are installed.  </t>
  </si>
  <si>
    <t xml:space="preserve">Laydown area, additional preparation including gravel install needed.  </t>
  </si>
  <si>
    <t>Meeting with Airgas needed - identify timing for work sequence</t>
  </si>
  <si>
    <t>ongoing</t>
  </si>
  <si>
    <t>GM: J. MacLean</t>
  </si>
  <si>
    <t xml:space="preserve">John to organize - complete
1 week needed for setup / commissioning.  Provide target date closer to NMP need date for system (1 mos prior).  
Install drawings received. </t>
  </si>
  <si>
    <t>Room Ready Dates for SRP building - RO Water Room and Control Panel Room</t>
  </si>
  <si>
    <t>BMC - Lonergan</t>
  </si>
  <si>
    <t xml:space="preserve">Verify Key Dates ("by others"):
  Power on to SRP bus
  Nitrogen System Complete
  Boiler System Complete
  Plant NMP Feed Line
   Water supply to SRP area </t>
  </si>
  <si>
    <t xml:space="preserve">Clarification needed. </t>
  </si>
  <si>
    <t>Confirm NMP need date for system commissioning based on RTSO progress Mixing/Coating</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</si>
  <si>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400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</si>
  <si>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500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</si>
  <si>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Miscellaneous</t>
    </r>
    <r>
      <rPr>
        <b/>
        <sz val="18"/>
        <rFont val="Arial"/>
        <family val="2"/>
      </rPr>
      <t xml:space="preserve">                                                                                                                                                                                                                                                                                      </t>
    </r>
  </si>
  <si>
    <t>Contractor</t>
  </si>
  <si>
    <r>
      <t xml:space="preserve">FOB dates received:         
Mid October (Absorber, Distallation, Reboiler, Module Skid)
Tower Internal:  Arrived in Lansing 10/23
Control Panel – 
             ASK: early November requested - expedited, early Jan delivery ROS
             MEC: Middle December FOB - Early Feb ROS - VEC ok with delivery date.
            </t>
    </r>
    <r>
      <rPr>
        <b/>
        <sz val="11"/>
        <rFont val="Arial"/>
        <family val="2"/>
      </rPr>
      <t xml:space="preserve"> (ROS "Plan" per schedule is 1/1/24)</t>
    </r>
    <r>
      <rPr>
        <sz val="11"/>
        <rFont val="Arial"/>
        <family val="2"/>
      </rPr>
      <t xml:space="preserve">
Tank – Mid Dec or Jan -</t>
    </r>
    <r>
      <rPr>
        <b/>
        <sz val="11"/>
        <rFont val="Arial"/>
        <family val="2"/>
      </rPr>
      <t xml:space="preserve"> ROS Plan...?.  MEC procures locally, Jon to clarify ROS dates with MEC.  </t>
    </r>
    <r>
      <rPr>
        <sz val="11"/>
        <rFont val="Arial"/>
        <family val="2"/>
      </rPr>
      <t xml:space="preserve">
Absorber 11/1 Baltimore USA -</t>
    </r>
    <r>
      <rPr>
        <b/>
        <sz val="11"/>
        <rFont val="Arial"/>
        <family val="2"/>
      </rPr>
      <t xml:space="preserve"> ROS Plan: 11/30</t>
    </r>
    <r>
      <rPr>
        <sz val="11"/>
        <rFont val="Arial"/>
        <family val="2"/>
      </rPr>
      <t xml:space="preserve">
Pumps/Distributor/Vacuum - ship date…? </t>
    </r>
    <r>
      <rPr>
        <b/>
        <sz val="11"/>
        <rFont val="Arial"/>
        <family val="2"/>
      </rPr>
      <t xml:space="preserve"> Plan ROS: 12/10/23
Tower Update:  11/25 to hit Baltimore.  Further upate 11/13 once crossed Panama Canal.  3 day set up on crane, once towers are in port will trigger Crane mobilization. 
  2nd set of towers - update on timing weekly - critical input to Crane plan.
Skid Module Timing - Week of 12/4 arrival.  Departing Korea today, arrival LAX 11/14 (POR).  
Modules to arrive 11/14.  
11/7 - no changes at this point per VEC
</t>
    </r>
    <r>
      <rPr>
        <sz val="11"/>
        <rFont val="Arial"/>
        <family val="2"/>
      </rPr>
      <t xml:space="preserve">
VEC schedule updated to reflect latest ROS...?
At Panama Canal - 7 days to Baltimore.  Waiting on "green light" to pass.  Matias discussing plan with SEVA.  More next week.  Update also on BOSS site visit to review delivery.  
Transit delays at Panama Canal.  Worst case is 12/31 for ROS.  </t>
    </r>
  </si>
  <si>
    <t xml:space="preserve">Pipe Rack received
Tank Yard and Recovery Pipiing next focus
10/17/23 - requesting drawings by 10/20
Vendor drawings received, 10/20, VEC reviewing content.  
                 Still needed: Tank yard ISO packages, Pipe support drawings 
                  Follow up needed 
Cooling Tower critical - need to add support drawaings.  CT drawings uploaded to CR.  
Tank Yard Iso's next priority....Submission date to be confirmed by MEC. 
11/7 - should have an answer this week 11/10 
Tank yard received.  
11/13 - Status?
Electrical drawings needed.  VEC need date first week of December.  MEC on track to deliver by 12/1 (Mod1).  Currently being worked on.  Mod 2-4 by 12/31.
Mod 2 drawings needed 2/15.  </t>
  </si>
  <si>
    <t>BMC Plan?
Required Dates from VEC?
11/7 - John setting up another meeting to review. VEC will give a need by date
11/13- Mid December rough need by date.  John checking with BMC.  
Panels FOB 12/15 - potential to arrive at UC3 by 1/15 if trucked in early January from west coast.  
DI Water system available, supplied locally.  Can be delivered once the RR date is established.  DI Unit and Control panels need to be stored inside.  
11/14 - dates Friday 11/17
Room readiness dates: 12/11 - ok for VEC.</t>
  </si>
  <si>
    <r>
      <t xml:space="preserve">09/19/23 - TSI has stated finalize drawings will be provided by the end of the week. 
10/30 - To be discussed off-line on schedule udpates.  IICC to organize a follow up meeting.  Cathode CT layout revision planned, 8 clashes with sprnklers to be solved with IPD.  Timing clarify needed by 11/1 (follow up mtg)
Questions on 480V 2nd floor, 24" vs 9"...?  Put on hold for IPD model update. 2D drawing correct, model being updated to reflect.  </t>
    </r>
    <r>
      <rPr>
        <b/>
        <sz val="12"/>
        <color rgb="FFFF0000"/>
        <rFont val="Arial"/>
        <family val="2"/>
      </rPr>
      <t xml:space="preserve">TSI directed install to "STOP" until clarity is provided.  </t>
    </r>
    <r>
      <rPr>
        <sz val="12"/>
        <rFont val="Arial"/>
        <family val="2"/>
      </rPr>
      <t xml:space="preserve">
Update from LG needed by Wednesday - 11/8
11/7 - Per Juno (TSI) follow the 2D model, until the 3D is released. Duct work location has not been moved. 3D model will be revised. Juno meeting with LG tomorrow (11/8/23), make the model follow the 2D. 
11/13 - </t>
    </r>
    <r>
      <rPr>
        <sz val="12"/>
        <color rgb="FFFF0000"/>
        <rFont val="Arial"/>
        <family val="2"/>
      </rPr>
      <t>Continue to follow 2D drawing as lead, disregard any discrepancies btw 2D and 3D model</t>
    </r>
    <r>
      <rPr>
        <sz val="12"/>
        <rFont val="Arial"/>
        <family val="2"/>
      </rPr>
      <t xml:space="preserve">.  3D model being updated end of Nov with IPD.  
11/14 - IPD planning to send today, TSI will go through it.  Clash meetings in place, status?
Models being updated, reflecting the 2D drawings.  </t>
    </r>
  </si>
  <si>
    <t>Need availability date from TSI?
Coater - 11/5 - on track (revision status unclear).
Corridor ISO released, Hanger's on-hold.  Tracking for 11/15 release.
11/7 - considering Brass datums again now in Area 200, answer by Friday 11/10
11/14 - dimensions off the steel per TSI. Meeting separate to discuss brass datums with TSI, answer tomorrow 11/15.
Corridor layout is changing.  Slurry buffer tanks, water heater - planned for maintenance same as UC2.  2 weeks for new layout on corriodr</t>
  </si>
  <si>
    <t>FA Kiju</t>
  </si>
  <si>
    <t xml:space="preserve">Relocate to a position that ensures entire space if free of workers.  Side wall / bottom suggested by UC2.  TSI to clarify ETA - Line 1 arriving this month (end of November).  </t>
  </si>
  <si>
    <t>Elevation datums needed Anode/Cathode 1F/2F all four lines</t>
  </si>
  <si>
    <t>Short and Long term corrective measure needed.  
Joong Wong re-crating all incoming material, will add 3 weeks to delivery dates.  Impact to be confirmed.  
Team requesting earlier ship dates (-3 weeks) to mitigate.  
10/31/23 - line 1 to be repacked, lines 2-4 will be better packaged before shipping.  GM Daggy involved in timing impact.  Continue to monitor.  
YK asking for expediting of material re-pack and shipment.  Team to determine what critical parts are stuck in re-pack.  Impact on Anode / Cathode timing to be determined.  
YK to communicate delivery dates on re-pack crates 11/15
3 Crates by 11/29.  Balance of crates by 12/4.</t>
  </si>
  <si>
    <t xml:space="preserve">BMC to propose locations based on U2, TSI to approve
IICC to work R&amp;E on arranging next visit.  
DCR submitted, requesting to use round numbers - TSI to approve to bring R&amp;E
10/24 - final checks 
10/30 - Datum's for corridors cancelled, not needed across contractors.
              Check if required for FA
FA Requesting Brass Datums, need to define an optimal location.  Stakeholder meeting needed.  
Kiju is identifying locations, provide feedback specific to FA.  Confirm if new locations needed or use existing - Hyungmook
Kiju submitted proposal.  Final agreement with TSI input needed.  Hyungmook.
Received.  Ok to proceed?
Check with FA for final.
</t>
  </si>
  <si>
    <t xml:space="preserve">Centerlines for Cathode Line 1 needed, confirm alignment and or additional measures to be taken.  
Solutions to Coater / Column clash - pit location           </t>
  </si>
  <si>
    <r>
      <t>09/19/23 - TSI to review internally to verify all items are coming to site. If not, then these items would potentially need to be purchased local to the site.  
9/26:  Missing VC type disconnect switches to arrive mid December.
11/7 - switches procured in Korea, and on site December 15th.</t>
    </r>
    <r>
      <rPr>
        <sz val="12"/>
        <color theme="1"/>
        <rFont val="Arial"/>
        <family val="2"/>
      </rPr>
      <t xml:space="preserve"> Confirm Delivery Dates on these items
Siemens switches (same as UC2) plan of record.</t>
    </r>
    <r>
      <rPr>
        <sz val="12"/>
        <rFont val="Arial"/>
        <family val="2"/>
      </rPr>
      <t xml:space="preserve">
11/14 - still on track for Dec 15th, TSI to provide cut sheets. </t>
    </r>
  </si>
  <si>
    <t xml:space="preserve">Cathode Ovens Line 1 - 10/23
Top and Back 11/7
Daejin communicated Back as a priority for reference
Status?
10/31/23 - back on cathode pushed to 11/17.
Back Coater Anode moved to 11/9.  
Line walk 11/7 to review include space to set ovens.
John requested  more detail from BMC.  Update  this week on co-hab
11/14 - room ready dates 11/17.  
Need updated dates from Charlie - cohab walk 11/21 for Cathode Back Coater area.  </t>
  </si>
  <si>
    <t>LG to identify Hirano team for support
11/14 - Wooshin to provide Installation books provided by Hirano on 11/17. 
Cover in 11/21 meeting with Wooshin.
Hirano claims all info with Wooshin.</t>
  </si>
  <si>
    <t>10/31 walk planned.
Laydown space south of ring road needs to be prepared.  BMC communicating "not in scope". Grade it flat, and that is all at this moment. Coordinate through Alan 
Plan to complete?
11/7 - Don following up with Alan.  Cost to be completed by Alan 11/22. 
Target by end of November.</t>
  </si>
  <si>
    <t>Layout/Drawings, BOM, Installation Manuals, Welding Specficiations, Fabrication Sheets.</t>
  </si>
  <si>
    <t xml:space="preserve">JEG kick off, expedite pipe design / install download get JEG mobilized starting 12/4.  </t>
  </si>
  <si>
    <t>Termination Books</t>
  </si>
  <si>
    <t>SRP Fiber Run - Are there drawings / schematics / cable schedules available?
2nd floor MCC room out to SRP bldg.</t>
  </si>
  <si>
    <t xml:space="preserve">BMC to review
10/24:  Coordination meeting held with Daejin.  Layout, Sequence, Scope discussed.  Questions to be submitted via DCR.  Schedule &amp; Scope concerns based on Daejin design.  
10/30:  Clarification on-going on material order status.  Team to discuss approach for pit walls and work sequence with Norris Bros.
10/31/23 - BMC is starting, and Daejin going out today. Starting point has been established. Need modification around the column due to grouting
Desired sequence &amp; material availability established.  See meeting minutes.
Pit wall layout (which wall?) to be confirmed Thursday.  Pit cost and timing for one piece option to be reviewed Thursday.  --&gt; Stay with Daejin design 
Layout update to be shared with team - IICC to confim.  
      TSI to work on tank layout out, Conti to work on panel layout in corridor
     Check with BMC
11/21 - BMC has updated layouts for Sus Plates. </t>
  </si>
  <si>
    <r>
      <t xml:space="preserve">See meeting minutes.  Approved to proceed and continue layout based on columns NOT pit center line.  
11/7 - Date for line marking for Cathode Line 1...?.
11/7 - Cathode complete Line 1. 40mm interfernce with the building column. Same as Anode. </t>
    </r>
    <r>
      <rPr>
        <b/>
        <sz val="11"/>
        <color theme="1"/>
        <rFont val="Calibri"/>
        <family val="2"/>
      </rPr>
      <t xml:space="preserve">Updated layout dimensions 11/17
Cathode offset of 40mm same as Anode.  Interference with building column.  Update 11/14. 
Impact on pit platform (20mm) and see if any further input for approval.  </t>
    </r>
    <r>
      <rPr>
        <sz val="11"/>
        <color theme="1"/>
        <rFont val="Calibri"/>
        <family val="2"/>
      </rPr>
      <t xml:space="preserve">
11/14 - Jangpill, and construction team to review this further. GM, IPD, Sail team, and LG construction for this discussion
Daejin to provide model overlaying coaters (Anode Lines 2 &amp; 4) in building space accounting for all building columns.                        
-&gt; Cathode line 1 by 11/17, rest of the lines by end of next week
--&gt; Jangpill &amp; Charlie evaluating column relocation Cathode Lines 2 &amp; 4 (cost and timing).                                                                                           Due: 11/22
11/21 - Daejin to provide answer by Friday.  Follow up meeting 11/29, 30 J. Maclean to schedule.  </t>
    </r>
  </si>
  <si>
    <t xml:space="preserve">Need to understand timing for drops and interconnects within Coater, how to execute (scaffolding?), and not slow the install of ovens, etc.  
11/7 - getting Allied on-site and will put together a plan
Follow up week of 11/27 w/ AMS
M&amp;I coming on-site Wedneaday for orientation.  Starting insulation the following week.  Anode focus on back and main drops.  next 1.5 weeks to stay ahead of NB.  </t>
  </si>
  <si>
    <t xml:space="preserve">LG to identify Wooshin team for support
Wooshin team engaging, site visit 11/9.  Info needed.  
Material is on-site - follow up with Jin
Cable schedules requested 11/21 (TBC).  
11/14 - provided tomorrow by Wooshin.  
Received!
Follow up meeting needed to address gaps in schedule to deliveries.  
Conti going through the inventory in crates to see what is matching.  
Feedback provided.  Update 11/28 needed.
</t>
  </si>
  <si>
    <t>Move required…?  DCR in preparation for 11/15 review
Need input &amp; coordination from Kiju</t>
  </si>
  <si>
    <t>Malyk to follow up with Avaco.
Need input &amp; coordination from Kiju</t>
  </si>
  <si>
    <t>Malyk to follow up with Cowin Tech
Need input &amp; coordination from Kiju</t>
  </si>
  <si>
    <t>Input for Sus Plate planning
TSI reworkng tank and water heater layouts.  Two weeks to complete.</t>
  </si>
  <si>
    <r>
      <t xml:space="preserve">Drawings to be released Wed 11/15 (Ovens) - submitted.
  </t>
    </r>
    <r>
      <rPr>
        <b/>
        <sz val="11"/>
        <color rgb="FFFF0000"/>
        <rFont val="Calibri"/>
        <family val="2"/>
      </rPr>
      <t xml:space="preserve"> Top / Back - Released by 11/22 
    Incl Anode and Cathode
    Update tomorrow with Wooshin</t>
    </r>
  </si>
  <si>
    <t xml:space="preserve">Rough space claim needed, Wooshin input to Panel layout needed.  
Some interferences with duct work, double door, DCR submitted to clarify.
Wooshin to recheck cable tray to capture changes.  </t>
  </si>
  <si>
    <t>Fire suppression system kick off needed</t>
  </si>
  <si>
    <t>IICC / Conti</t>
  </si>
  <si>
    <t>Schedule week of 11/27</t>
  </si>
  <si>
    <t>Draft 1 drawing submitted.  
Daejin to provide update 11/24 "means and methods"</t>
  </si>
  <si>
    <r>
      <rPr>
        <sz val="12"/>
        <color rgb="FF000000"/>
        <rFont val="Arial"/>
      </rPr>
      <t xml:space="preserve">09/19/23 - Throughout the rest of the week all material for line #1. TSI to share BOM list to Copper Range by EOB today. 
</t>
    </r>
    <r>
      <rPr>
        <b/>
        <sz val="12"/>
        <color rgb="FFFF0000"/>
        <rFont val="Arial"/>
      </rPr>
      <t xml:space="preserve">10/17 - 11/6 material arrival on site. 
</t>
    </r>
    <r>
      <rPr>
        <sz val="12"/>
        <color rgb="FF000000"/>
        <rFont val="Arial"/>
      </rPr>
      <t xml:space="preserve">TSI to check (Jason Cosner)
11/7/23 - all lines to purchased locally. </t>
    </r>
    <r>
      <rPr>
        <b/>
        <sz val="12"/>
        <color rgb="FFFF0000"/>
        <rFont val="Arial"/>
      </rPr>
      <t>Feedback within 24 hours</t>
    </r>
    <r>
      <rPr>
        <sz val="12"/>
        <color rgb="FF000000"/>
        <rFont val="Arial"/>
      </rPr>
      <t xml:space="preserve"> (TSI) - due 11/8/23
11/13 - 11/28 updated delivery date from supplier.  
</t>
    </r>
    <r>
      <rPr>
        <sz val="12"/>
        <color rgb="FFFF0000"/>
        <rFont val="Arial"/>
      </rPr>
      <t>Anode 1F - 11/28 (all four lines for each)
Cathode 2F - 12/12
Cathode 1F - 12/19
Update 11/15 on delivery dates improvements</t>
    </r>
    <r>
      <rPr>
        <sz val="12"/>
        <color rgb="FF000000"/>
        <rFont val="Arial"/>
      </rPr>
      <t xml:space="preserve">, what is planned when, potential partial deliveries.  
</t>
    </r>
    <r>
      <rPr>
        <b/>
        <sz val="12"/>
        <color rgb="FF000000"/>
        <rFont val="Arial"/>
      </rPr>
      <t xml:space="preserve">Need countermeasures for late orders.  Orders placed 10/23.
Need strut and support hardware.  TSI to order ASAP.  
TSI to confirm order date and delivery dates - 11/21 update.  </t>
    </r>
    <r>
      <rPr>
        <sz val="12"/>
        <rFont val="Arial"/>
      </rPr>
      <t xml:space="preserve">
11/21:  Above are ship dates not delivery dates (?).  
PCE meeting on BOM to lock in dates with TSI
Support Hardware Date - 12/11/23 (?)
Shipping time 1 day from Tennessee</t>
    </r>
  </si>
  <si>
    <r>
      <t xml:space="preserve">10/3 - PID uploaded, PCE to review.  
</t>
    </r>
    <r>
      <rPr>
        <b/>
        <sz val="12"/>
        <color rgb="FFFF0000"/>
        <rFont val="Calibri"/>
        <family val="2"/>
        <scheme val="minor"/>
      </rPr>
      <t>10/10: Need a list of field devices by skid to be installed by 10/31</t>
    </r>
    <r>
      <rPr>
        <sz val="12"/>
        <rFont val="Calibri"/>
        <family val="2"/>
        <scheme val="minor"/>
      </rPr>
      <t xml:space="preserve">
Instrument list uploaded on CR.  
Updated list for Anode uploaded, PCE to review and provide feedback.  TSI to provide file path.  
PCE looking for device numbers to plan term and pull packages.  PCE to check ISO's.  
</t>
    </r>
    <r>
      <rPr>
        <b/>
        <sz val="12"/>
        <color rgb="FFFF0000"/>
        <rFont val="Calibri"/>
        <family val="2"/>
        <scheme val="minor"/>
      </rPr>
      <t>10/31 - device list in 3 weeks - 11/21 list</t>
    </r>
    <r>
      <rPr>
        <sz val="12"/>
        <rFont val="Calibri"/>
        <family val="2"/>
        <scheme val="minor"/>
      </rPr>
      <t xml:space="preserve">
11/7 - TSI had a discussion with PCE regarding to clarify request.  
11/21 - draft version sent today, P&amp;ID sent, adding what is in/out 
TSI is adding more to the list. What has/hasnt been installed. TSI to provide information within a week</t>
    </r>
  </si>
  <si>
    <r>
      <t>Meeting held 10/5.  
Status: 
Piping Drawing Release Plan:     
                                             Support                              Iso
               Anode 2F             9/27                                     9/27
               Cathode 2F         10/15   -</t>
    </r>
    <r>
      <rPr>
        <sz val="12"/>
        <color rgb="FFFF0000"/>
        <rFont val="Calibri"/>
        <family val="2"/>
        <scheme val="minor"/>
      </rPr>
      <t xml:space="preserve"> 10/30</t>
    </r>
    <r>
      <rPr>
        <sz val="12"/>
        <rFont val="Calibri"/>
        <family val="2"/>
        <scheme val="minor"/>
      </rPr>
      <t xml:space="preserve">                     10/15 - </t>
    </r>
    <r>
      <rPr>
        <sz val="12"/>
        <color rgb="FFFF0000"/>
        <rFont val="Calibri"/>
        <family val="2"/>
        <scheme val="minor"/>
      </rPr>
      <t>10/30</t>
    </r>
    <r>
      <rPr>
        <sz val="12"/>
        <rFont val="Calibri"/>
        <family val="2"/>
        <scheme val="minor"/>
      </rPr>
      <t xml:space="preserve">
               Anode 1F             10/30     </t>
    </r>
    <r>
      <rPr>
        <sz val="12"/>
        <color rgb="FFFF0000"/>
        <rFont val="Calibri"/>
        <family val="2"/>
        <scheme val="minor"/>
      </rPr>
      <t>10/20</t>
    </r>
    <r>
      <rPr>
        <sz val="12"/>
        <rFont val="Calibri"/>
        <family val="2"/>
        <scheme val="minor"/>
      </rPr>
      <t xml:space="preserve">                      10/30 - </t>
    </r>
    <r>
      <rPr>
        <sz val="12"/>
        <color rgb="FFFF0000"/>
        <rFont val="Calibri"/>
        <family val="2"/>
        <scheme val="minor"/>
      </rPr>
      <t>10/20</t>
    </r>
    <r>
      <rPr>
        <sz val="12"/>
        <rFont val="Calibri"/>
        <family val="2"/>
        <scheme val="minor"/>
      </rPr>
      <t xml:space="preserve">
               Cathode 1F         10/30   - </t>
    </r>
    <r>
      <rPr>
        <sz val="12"/>
        <color rgb="FFFF0000"/>
        <rFont val="Calibri"/>
        <family val="2"/>
        <scheme val="minor"/>
      </rPr>
      <t>10/30</t>
    </r>
    <r>
      <rPr>
        <sz val="12"/>
        <rFont val="Calibri"/>
        <family val="2"/>
        <scheme val="minor"/>
      </rPr>
      <t xml:space="preserve">                     10/30 - </t>
    </r>
    <r>
      <rPr>
        <sz val="12"/>
        <color rgb="FFFF0000"/>
        <rFont val="Calibri"/>
        <family val="2"/>
        <scheme val="minor"/>
      </rPr>
      <t>10/30</t>
    </r>
    <r>
      <rPr>
        <sz val="12"/>
        <rFont val="Calibri"/>
        <family val="2"/>
        <scheme val="minor"/>
      </rPr>
      <t xml:space="preserve">
               Coater                  11/5                                     11/15
10/31 - all four (4) 10/30 dates still waiting on per Conti Mech. 
Cathode delivered 11/1.  Conti working through the drawings.  
</t>
    </r>
    <r>
      <rPr>
        <sz val="12"/>
        <color theme="1"/>
        <rFont val="Calibri"/>
        <family val="2"/>
        <scheme val="minor"/>
      </rPr>
      <t>11/7:  Status Conti? - waiting</t>
    </r>
    <r>
      <rPr>
        <sz val="12"/>
        <rFont val="Calibri"/>
        <family val="2"/>
        <scheme val="minor"/>
      </rPr>
      <t xml:space="preserve"> on specs. Pipe arrangement drawings need measurements and dimensions. Status of all hold drawings (150 cathode, Netzsch Mill). </t>
    </r>
    <r>
      <rPr>
        <sz val="12"/>
        <color rgb="FFFF0000"/>
        <rFont val="Calibri"/>
        <family val="2"/>
        <scheme val="minor"/>
      </rPr>
      <t xml:space="preserve">Updated schedule this week - Holding the 16th. </t>
    </r>
    <r>
      <rPr>
        <sz val="12"/>
        <rFont val="Calibri"/>
        <family val="2"/>
        <scheme val="minor"/>
      </rPr>
      <t xml:space="preserve">
Piping Material Specification open...due 11/15...?  Discrepanciies on interface with facilities (Ghafari)?  Release per the schedule.  
Status: same, 11/15, separate meeting needed for all parties involved to determine and agree scope.   Start with DCR meeting 11am Wed.
11/21 - Revision released tomorrow per TSI for corridor. Conti has sent out five (5) DCR regarding all. 
Some coater supports received.  Many missing.  Corridor layout is changing.  Slurry buffer tanks, water heater - same as UC2.  2 weeks for new layout
</t>
    </r>
    <r>
      <rPr>
        <b/>
        <sz val="12"/>
        <color rgb="FFFF0000"/>
        <rFont val="Calibri"/>
        <family val="2"/>
        <scheme val="minor"/>
      </rPr>
      <t>Design Version #28 will be released in 2 weeks.  Impact timing TBD!</t>
    </r>
  </si>
  <si>
    <r>
      <t xml:space="preserve">FOB shared 10/10.  Contractors to advise if there are additional questions on material arrival.
A,C MCC Panel,Consle desk - 11/15 FOB
Rest shipped on or before 9/30
</t>
    </r>
    <r>
      <rPr>
        <b/>
        <sz val="12"/>
        <rFont val="Calibri"/>
        <family val="2"/>
        <scheme val="minor"/>
      </rPr>
      <t>10/23:  Next Deliveries: 11/4, 11/12, 11/19 - TSI to double check.  Anode &amp; Cathode?</t>
    </r>
    <r>
      <rPr>
        <sz val="12"/>
        <rFont val="Calibri"/>
        <family val="2"/>
        <scheme val="minor"/>
      </rPr>
      <t xml:space="preserve">
10/31 - no delivery date changes at this time
</t>
    </r>
    <r>
      <rPr>
        <sz val="12"/>
        <color rgb="FFFF0000"/>
        <rFont val="Calibri"/>
        <family val="2"/>
        <scheme val="minor"/>
      </rPr>
      <t>Confirm delivery dates 1-1 to 1-4.</t>
    </r>
    <r>
      <rPr>
        <sz val="12"/>
        <rFont val="Calibri"/>
        <family val="2"/>
        <scheme val="minor"/>
      </rPr>
      <t xml:space="preserve">
   Anode &amp; Cathode Mods 1.1 - 1.4 onsite by 11/24 POR
</t>
    </r>
  </si>
  <si>
    <r>
      <t xml:space="preserve">TBC 10/18 @ 2pm meeting with IPD team. 
10/17:  Use the same as UC2
--&gt;Point person to coordinate various stakeholders up to cutting.  
Wall penetration locations uploaded to CR.  Provide cut zone from IPD, Conti to review and provide feedback.  
10/31 - holes will be layout done EOB Thursday.  Field verify with TSI?
Update locations based on latest info, walk for final agreement.  
</t>
    </r>
    <r>
      <rPr>
        <b/>
        <sz val="12"/>
        <rFont val="Calibri"/>
        <family val="2"/>
        <scheme val="minor"/>
      </rPr>
      <t xml:space="preserve">Process defined for BMC penetrations - 11/10.  Contractors/OEMs to field mark, IICC Superintendent to submit request to BMC.  </t>
    </r>
    <r>
      <rPr>
        <sz val="12"/>
        <rFont val="Calibri"/>
        <family val="2"/>
        <scheme val="minor"/>
      </rPr>
      <t xml:space="preserve">
11/7 - Layouts being updated (TSI), team to mark off new area (TSI/Conti/IICC/GM), field verify for final approval. </t>
    </r>
    <r>
      <rPr>
        <sz val="12"/>
        <color rgb="FFFF0000"/>
        <rFont val="Calibri"/>
        <family val="2"/>
        <scheme val="minor"/>
      </rPr>
      <t>Line 1 by Friday 11/10
11/13...Status?</t>
    </r>
    <r>
      <rPr>
        <sz val="12"/>
        <rFont val="Calibri"/>
        <family val="2"/>
        <scheme val="minor"/>
      </rPr>
      <t xml:space="preserve">  TSI has guidance on "no fly zone", TSI to confirm locations by 11/15 Wednesday.  Revisions in process for holes &amp; piping.  
11/14 - location for Line 1 Anode tomorrow, potential clash per TSI.  1&amp; 2 only anode.  IICC to submit form.
11/21 - lines 1 &amp; 2 confirmed, only Anode. Just pre cast wall at this time.  IICC to submit for approval - IICC / Conti / TSI to sign and authorize.  BMC to do work.</t>
    </r>
  </si>
  <si>
    <r>
      <rPr>
        <sz val="12"/>
        <color rgb="FF000000"/>
        <rFont val="Arial"/>
      </rPr>
      <t xml:space="preserve">TSI to field verify 11/1
11/7 - Pre-drilled holes sizes - no change
8 inches or less, no change in location TSI approved to proceed
TSI to deliver Pan drawings with hole layout 
--&gt; TSI not providing Pan drawings.  Conti / BMC to identify Pan hole locations.  
</t>
    </r>
    <r>
      <rPr>
        <b/>
        <sz val="12"/>
        <color rgb="FFFF0000"/>
        <rFont val="Arial"/>
      </rPr>
      <t xml:space="preserve">Cathode 2F Line 1 Core Locations needed.  TSI to provide date...?
</t>
    </r>
    <r>
      <rPr>
        <sz val="12"/>
        <color rgb="FF000000"/>
        <rFont val="Arial"/>
      </rPr>
      <t xml:space="preserve">11/13 - Two interferences found last week, immediate DCR and resolution.  Current status...?  Potential to complete Anode by 11/13. 
Timing for Cathode?    
    Drawings for Cathode Core holes, drip pan drawings for Line 1.  
 Cathode Core Holes Penetration drawing
 -  uploaded on Coperrange23.11/15 (TSI)
</t>
    </r>
    <r>
      <rPr>
        <b/>
        <sz val="12"/>
        <color rgb="FF000000"/>
        <rFont val="Arial"/>
        <family val="2"/>
      </rPr>
      <t>11/21:</t>
    </r>
    <r>
      <rPr>
        <sz val="12"/>
        <color rgb="FF000000"/>
        <rFont val="Arial"/>
      </rPr>
      <t xml:space="preserve">
Three interferences found.  DCR submitted.  TSI to provide alternative locations.  4th interference found, revised drawing to be released tomorrow. 
Clarifcation of a</t>
    </r>
    <r>
      <rPr>
        <sz val="12"/>
        <rFont val="Arial"/>
        <family val="2"/>
      </rPr>
      <t xml:space="preserve">dditional 15 inch core holes location in question.  </t>
    </r>
  </si>
  <si>
    <r>
      <t xml:space="preserve">BMC to propose locations based on U2, TSI to approve
IICC to work R&amp;E on arranging next visit.  
DCR submitted, requesting to use round numbers - TSI to approve to bring R&amp;E
10/24 - final checks. 
</t>
    </r>
    <r>
      <rPr>
        <b/>
        <sz val="12"/>
        <rFont val="Arial"/>
        <family val="2"/>
      </rPr>
      <t>10/31 - Usage not planned by install contractors.  Need to check need with FA.</t>
    </r>
    <r>
      <rPr>
        <sz val="12"/>
        <rFont val="Arial"/>
        <family val="2"/>
      </rPr>
      <t xml:space="preserve">  
FA requesting Brass Datums.  Location needed to support FA.
Drawing sent to Kiju for review and approval.  Check on scope to install.  
FA team has until Monday 11/13 update / freeze current locations.  
11/13 - Proposal received from Kiju.  Hyungmook to review with TSI for final confirmation 11/15.  FA OEM ASI will review week of 11/27. </t>
    </r>
  </si>
  <si>
    <t>Update 11/8
11/10 - Complete Air System.  Status TSI?
TSI evaluating the short and long term shortage.  Collecting quotations and will advise on what will be ordered and ETA.  Fitting take off of model needed to forecast.  Kevin Moon key point of contact for material.  
11/14: TSI has a list of what needs to be ordered in the states. Will provide delivery dates (Friday)
Partial delivery by Wednesday, Full delivery by Monday.
11/21 - full delivery Monday 11/27</t>
  </si>
  <si>
    <t>Input for Sus Plate planning.  General Layout on CR.  Exact locations based on Brass Datums.  General locations are sufficient.  
BMC feedback? 
11/14 - BMC double checking, will confirm information is there 
Captured in V28 design revision open point.</t>
  </si>
  <si>
    <t xml:space="preserve">Cowin Tech to provide, Malyk to follow up with Kiju.  </t>
  </si>
  <si>
    <t>Match UC2 layout, LL.  TSI to provide feedback by 11/17.  
11/14 - TSI providing feedback Friday
(11/15) EMF Panel Relocation Request 
- Request to modify the location of the cathode magnetic separator panel to reduce unnecessary cable pulling (PCE -&gt; TSI)
- TSI Automation Team completed inquiry on the possibility of relocating the EMF Panel to Jiintech, if it is found to be changeable, they will request  the customer to check the hookup location and panel room  arrangement change. 
-Scheduled to confirm and reply by 23.11/17 (Friday) (Copperrange update).  Jason to confirm on Copper Range per TSI.  
11/21 - TSI uploading the updated response to Copper Range by 11/24 Confirming with LGES.</t>
  </si>
  <si>
    <t xml:space="preserve">Items need from LG:
•	Who will be providing the rails?
•	Electrical drawings (assuming mechanical is not required)
•	Assuming this will not affect RTSO 
•	ETA on equipment 
•	Will the additional platforms be provided by the OEMs from Korea?
•	Will the OEM’s be providing the hardware?
•	Overall IFC drawings
Need to confirm SOW in/out.  
Need offline discussion with Kiju FA Team to clarify.  Spec &amp; Drawing pack needed.  </t>
  </si>
  <si>
    <t>TSI to provide</t>
  </si>
  <si>
    <t xml:space="preserve">To be clarified PCE &amp; IICC
Cathode PLC panel out to SRP PLC panels
Will go through profinet - send  term locations next week
Has a material for this SOW been ordered? Answer next week </t>
  </si>
  <si>
    <t>To be clarified PCE &amp; IICC
Confirm exact SOW - SRP end TBD
John MacLean to follow up with UC2 Execution team.</t>
  </si>
  <si>
    <t>To be incldued in next R&amp;E visit.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</si>
</sst>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numFmts>
  <fonts count="46" x14ac:knownFonts="1">
    <font>
      <sz val="11"/>
      <color theme="1"/>
      <name val="Calibri"/>
      <family val="2"/>
      <scheme val="minor"/>
    </font>
    <font>
      <b/>
      <sz val="14"/>
      <name val="Arial"/>
      <family val="2"/>
    </font>
    <font>
      <sz val="10"/>
      <name val="Arial"/>
      <family val="2"/>
    </font>
    <font>
      <b/>
      <sz val="18"/>
      <name val="Arial"/>
      <family val="2"/>
    </font>
    <font>
      <b/>
      <sz val="12"/>
      <color theme="1"/>
      <name val="Calibri"/>
      <family val="2"/>
      <scheme val="minor"/>
    </font>
    <font>
      <b/>
      <sz val="12"/>
      <name val="Arial"/>
      <family val="2"/>
    </font>
    <font>
      <sz val="11"/>
      <name val="Arial"/>
      <family val="2"/>
    </font>
    <font>
      <sz val="11"/>
      <color rgb="FFFF0000"/>
      <name val="Arial"/>
      <family val="2"/>
    </font>
    <font>
      <b/>
      <sz val="28"/>
      <name val="Arial"/>
      <family val="2"/>
    </font>
    <font>
      <b/>
      <i/>
      <sz val="18"/>
      <name val="Arial"/>
      <family val="2"/>
    </font>
    <font>
      <sz val="11"/>
      <color theme="1"/>
      <name val="Arial"/>
      <family val="2"/>
    </font>
    <font>
      <sz val="11"/>
      <color theme="1"/>
      <name val="Calibri"/>
      <family val="2"/>
    </font>
    <font>
      <sz val="11"/>
      <name val="Calibri"/>
      <family val="2"/>
    </font>
    <font>
      <sz val="11"/>
      <color rgb="FFFF0000"/>
      <name val="Calibri"/>
      <family val="2"/>
    </font>
    <font>
      <sz val="10"/>
      <name val="Calibri"/>
      <family val="2"/>
    </font>
    <font>
      <sz val="11"/>
      <name val="Calibri"/>
      <family val="2"/>
      <scheme val="minor"/>
    </font>
    <font>
      <sz val="12"/>
      <name val="Arial"/>
      <family val="2"/>
    </font>
    <font>
      <sz val="12"/>
      <color rgb="FFFF0000"/>
      <name val="Arial"/>
      <family val="2"/>
    </font>
    <font>
      <sz val="12"/>
      <color theme="1"/>
      <name val="Arial"/>
      <family val="2"/>
    </font>
    <font>
      <sz val="12"/>
      <color theme="1"/>
      <name val="Calibri"/>
      <family val="2"/>
    </font>
    <font>
      <sz val="12"/>
      <name val="Calibri"/>
      <family val="2"/>
    </font>
    <font>
      <sz val="12"/>
      <color theme="1"/>
      <name val="Calibri"/>
      <family val="2"/>
      <scheme val="minor"/>
    </font>
    <font>
      <sz val="12"/>
      <name val="Calibri"/>
      <family val="2"/>
      <scheme val="minor"/>
    </font>
    <font>
      <sz val="12"/>
      <color rgb="FFFF0000"/>
      <name val="Calibri"/>
      <family val="2"/>
    </font>
    <font>
      <sz val="12"/>
      <color rgb="FF000000"/>
      <name val="Calibri"/>
      <family val="2"/>
      <scheme val="minor"/>
    </font>
    <font>
      <strike/>
      <sz val="12"/>
      <name val="Calibri"/>
      <family val="2"/>
      <scheme val="minor"/>
    </font>
    <font>
      <sz val="12"/>
      <color rgb="FFFF0000"/>
      <name val="Calibri"/>
      <family val="2"/>
      <scheme val="minor"/>
    </font>
    <font>
      <sz val="11"/>
      <color rgb="FFFF0000"/>
      <name val="Calibri"/>
      <family val="2"/>
      <scheme val="minor"/>
    </font>
    <font>
      <sz val="12"/>
      <color rgb="FF262626"/>
      <name val="Segoe UI"/>
      <family val="2"/>
    </font>
    <font>
      <b/>
      <sz val="12"/>
      <color theme="1"/>
      <name val="Calibri"/>
      <family val="2"/>
    </font>
    <font>
      <b/>
      <sz val="12"/>
      <name val="Calibri"/>
      <family val="2"/>
      <scheme val="minor"/>
    </font>
    <font>
      <b/>
      <sz val="11"/>
      <name val="Arial"/>
      <family val="2"/>
    </font>
    <font>
      <b/>
      <sz val="12"/>
      <color rgb="FFFF0000"/>
      <name val="Arial"/>
      <family val="2"/>
    </font>
    <font>
      <b/>
      <sz val="12"/>
      <color theme="1"/>
      <name val="Arial"/>
      <family val="2"/>
    </font>
    <font>
      <b/>
      <sz val="12"/>
      <color rgb="FFFF0000"/>
      <name val="Calibri"/>
      <family val="2"/>
      <scheme val="minor"/>
    </font>
    <font>
      <b/>
      <sz val="11"/>
      <color theme="1"/>
      <name val="Calibri"/>
      <family val="2"/>
    </font>
    <font>
      <strike/>
      <sz val="12"/>
      <color rgb="FF000000"/>
      <name val="Calibri"/>
      <family val="2"/>
      <scheme val="minor"/>
    </font>
    <font>
      <b/>
      <sz val="12"/>
      <color rgb="FF000000"/>
      <name val="Calibri"/>
      <family val="2"/>
      <scheme val="minor"/>
    </font>
    <font>
      <sz val="12"/>
      <color rgb="FF000000"/>
      <name val="Arial"/>
    </font>
    <font>
      <b/>
      <sz val="12"/>
      <color rgb="FFFF0000"/>
      <name val="Arial"/>
    </font>
    <font>
      <sz val="12"/>
      <name val="Arial"/>
    </font>
    <font>
      <b/>
      <sz val="12"/>
      <color rgb="FF000000"/>
      <name val="Arial"/>
    </font>
    <font>
      <sz val="12"/>
      <color rgb="FFFF0000"/>
      <name val="Arial"/>
    </font>
    <font>
      <sz val="12"/>
      <color rgb="FF000000"/>
      <name val="Arial"/>
      <family val="2"/>
    </font>
    <font>
      <b/>
      <sz val="11"/>
      <color rgb="FFFF0000"/>
      <name val="Calibri"/>
      <family val="2"/>
    </font>
    <font>
      <b/>
      <sz val="12"/>
      <color rgb="FF000000"/>
      <name val="Arial"/>
      <family val="2"/>
    </font>
  </fonts>
  <fills count="8">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xf numFmtId="0" fontId="2" fillId="0" borderId="0"/>
  </cellStyleXfs>
  <cellXfs count="294">
    <xf numFmtId="0" fontId="0" fillId="0" borderId="0" xfId="0"/>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left" vertical="center" wrapText="1"/>
    </xf>
    <xf numFmtId="165" fontId="0" fillId="0" borderId="1" xfId="0" applyNumberForma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164" fontId="6"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165" fontId="6" fillId="0" borderId="1" xfId="0" applyNumberFormat="1" applyFont="1" applyBorder="1" applyAlignment="1">
      <alignment horizontal="center" vertical="center" wrapText="1"/>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xf numFmtId="22" fontId="5" fillId="0" borderId="11" xfId="0" applyNumberFormat="1" applyFont="1" applyBorder="1" applyAlignment="1">
      <alignment horizontal="center" vertical="center" wrapText="1"/>
    </xf>
    <xf numFmtId="0" fontId="5" fillId="5" borderId="19" xfId="0"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xf numFmtId="0" fontId="0" fillId="0" borderId="1" xfId="0" applyBorder="1" applyAlignment="1">
      <alignment horizontal="center" vertical="center"/>
    </xf>
    <xf numFmtId="0" fontId="0" fillId="0" borderId="16" xfId="0" applyBorder="1" applyAlignment="1">
      <alignment horizontal="center" vertical="center" wrapText="1"/>
    </xf>
    <xf numFmtId="0" fontId="0" fillId="0" borderId="23" xfId="0" applyBorder="1" applyAlignment="1">
      <alignment horizontal="left" vertical="center" wrapText="1"/>
    </xf>
    <xf numFmtId="0" fontId="0" fillId="0" borderId="17" xfId="0" applyBorder="1" applyAlignment="1">
      <alignment horizontal="center" vertical="center" wrapText="1"/>
    </xf>
    <xf numFmtId="0" fontId="0" fillId="0" borderId="18" xfId="0" applyBorder="1" applyAlignment="1">
      <alignment horizontal="center" vertical="center"/>
    </xf>
    <xf numFmtId="0" fontId="0" fillId="0" borderId="18" xfId="0" applyBorder="1" applyAlignment="1">
      <alignment horizontal="left" vertical="center" wrapText="1"/>
    </xf>
    <xf numFmtId="0" fontId="0" fillId="0" borderId="18" xfId="0" applyBorder="1" applyAlignment="1">
      <alignment horizontal="center" vertical="center" wrapText="1"/>
    </xf>
    <xf numFmtId="0" fontId="6" fillId="0" borderId="23" xfId="0" applyFont="1" applyBorder="1" applyAlignment="1">
      <alignment horizontal="left" vertical="center" wrapText="1"/>
    </xf>
    <xf numFmtId="0" fontId="0" fillId="0" borderId="0" xfId="0" applyAlignment="1">
      <alignment horizontal="left" vertical="center" wrapText="1"/>
    </xf>
    <xf numFmtId="14" fontId="0" fillId="0" borderId="0" xfId="0" applyNumberFormat="1" applyAlignment="1">
      <alignment horizontal="center" vertic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 xfId="0" applyFont="1" applyBorder="1" applyAlignment="1">
      <alignment horizontal="center" vertical="center" wrapText="1"/>
    </xf>
    <xf numFmtId="164" fontId="11" fillId="0" borderId="14" xfId="0" applyNumberFormat="1" applyFont="1" applyBorder="1" applyAlignment="1">
      <alignment horizontal="center" vertical="center" wrapText="1"/>
    </xf>
    <xf numFmtId="164" fontId="12" fillId="0" borderId="14" xfId="0" applyNumberFormat="1" applyFont="1" applyBorder="1" applyAlignment="1">
      <alignment horizontal="center" vertical="center" wrapText="1"/>
    </xf>
    <xf numFmtId="0" fontId="12" fillId="6" borderId="14" xfId="0" applyFont="1" applyFill="1" applyBorder="1" applyAlignment="1">
      <alignment horizontal="left" vertical="center" wrapText="1"/>
    </xf>
    <xf numFmtId="0" fontId="11" fillId="6" borderId="14" xfId="0" applyFont="1" applyFill="1" applyBorder="1" applyAlignment="1">
      <alignment vertical="top" wrapText="1"/>
    </xf>
    <xf numFmtId="165" fontId="11" fillId="6" borderId="14" xfId="0" applyNumberFormat="1"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28" xfId="0" applyFont="1" applyFill="1" applyBorder="1" applyAlignment="1">
      <alignment horizontal="left" vertical="center" wrapText="1"/>
    </xf>
    <xf numFmtId="14"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11" fillId="0" borderId="0" xfId="0" applyFont="1" applyAlignment="1">
      <alignment horizontal="left" vertical="center"/>
    </xf>
    <xf numFmtId="164" fontId="11" fillId="0" borderId="1" xfId="0" applyNumberFormat="1" applyFont="1" applyBorder="1" applyAlignment="1">
      <alignment horizontal="center" vertical="center" wrapText="1"/>
    </xf>
    <xf numFmtId="164"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vertical="top" wrapText="1"/>
    </xf>
    <xf numFmtId="165" fontId="11"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23" xfId="0" applyFont="1" applyBorder="1" applyAlignment="1">
      <alignment horizontal="left" vertical="center" wrapText="1"/>
    </xf>
    <xf numFmtId="0" fontId="11" fillId="0" borderId="1" xfId="0" applyFont="1" applyBorder="1" applyAlignment="1">
      <alignment vertical="top" wrapText="1"/>
    </xf>
    <xf numFmtId="0" fontId="11" fillId="0" borderId="1" xfId="0" applyFont="1" applyBorder="1" applyAlignment="1">
      <alignment vertical="center" wrapText="1"/>
    </xf>
    <xf numFmtId="0" fontId="13" fillId="6" borderId="1" xfId="0" applyFont="1" applyFill="1" applyBorder="1" applyAlignment="1">
      <alignment vertical="top" wrapText="1"/>
    </xf>
    <xf numFmtId="165" fontId="11" fillId="6" borderId="1" xfId="0" applyNumberFormat="1" applyFont="1" applyFill="1" applyBorder="1" applyAlignment="1">
      <alignment horizontal="center" vertical="center" wrapText="1"/>
    </xf>
    <xf numFmtId="0" fontId="12" fillId="6" borderId="1" xfId="0" applyFont="1" applyFill="1" applyBorder="1" applyAlignment="1">
      <alignment horizontal="center" vertical="center" wrapText="1"/>
    </xf>
    <xf numFmtId="0" fontId="11" fillId="0" borderId="23" xfId="0" applyFont="1" applyBorder="1" applyAlignment="1">
      <alignment horizontal="left" vertical="center" wrapText="1"/>
    </xf>
    <xf numFmtId="164" fontId="12" fillId="0" borderId="0" xfId="0" applyNumberFormat="1" applyFont="1" applyAlignment="1">
      <alignment horizontal="center" vertical="center" wrapText="1"/>
    </xf>
    <xf numFmtId="0" fontId="12" fillId="0" borderId="26" xfId="0" applyFont="1" applyBorder="1" applyAlignment="1">
      <alignment horizontal="left" vertical="center" wrapText="1"/>
    </xf>
    <xf numFmtId="0" fontId="11" fillId="0" borderId="26" xfId="0" applyFont="1" applyBorder="1" applyAlignment="1">
      <alignment vertical="top" wrapText="1"/>
    </xf>
    <xf numFmtId="165" fontId="12" fillId="0" borderId="26" xfId="0" applyNumberFormat="1" applyFont="1" applyBorder="1" applyAlignment="1">
      <alignment horizontal="center" vertical="center" wrapText="1"/>
    </xf>
    <xf numFmtId="0" fontId="12" fillId="0" borderId="26" xfId="0" applyFont="1" applyBorder="1" applyAlignment="1">
      <alignment horizontal="center" vertical="center" wrapText="1"/>
    </xf>
    <xf numFmtId="164" fontId="11" fillId="0" borderId="25" xfId="0" applyNumberFormat="1" applyFont="1" applyBorder="1" applyAlignment="1">
      <alignment horizontal="center" vertical="center" wrapText="1"/>
    </xf>
    <xf numFmtId="164" fontId="12" fillId="0" borderId="26" xfId="0" applyNumberFormat="1" applyFont="1" applyBorder="1" applyAlignment="1">
      <alignment horizontal="center" vertical="center" wrapText="1"/>
    </xf>
    <xf numFmtId="165" fontId="12" fillId="0" borderId="1" xfId="0" applyNumberFormat="1" applyFont="1" applyBorder="1" applyAlignment="1">
      <alignment horizontal="center" vertical="center" wrapText="1"/>
    </xf>
    <xf numFmtId="0" fontId="12" fillId="0" borderId="2" xfId="0" applyFont="1" applyBorder="1" applyAlignment="1">
      <alignment horizontal="center" vertical="center" wrapText="1"/>
    </xf>
    <xf numFmtId="164" fontId="12" fillId="0" borderId="2" xfId="0" applyNumberFormat="1" applyFont="1" applyBorder="1" applyAlignment="1">
      <alignment horizontal="center" vertical="center" wrapText="1"/>
    </xf>
    <xf numFmtId="0" fontId="12" fillId="0" borderId="2" xfId="0" applyFont="1" applyBorder="1" applyAlignment="1">
      <alignment horizontal="left" vertical="center" wrapText="1"/>
    </xf>
    <xf numFmtId="0" fontId="12" fillId="0" borderId="27" xfId="0" applyFont="1" applyBorder="1" applyAlignment="1">
      <alignment horizontal="left" vertical="center" wrapText="1"/>
    </xf>
    <xf numFmtId="164" fontId="14" fillId="0" borderId="1" xfId="0" applyNumberFormat="1" applyFont="1" applyBorder="1" applyAlignment="1">
      <alignment horizontal="center" vertical="center" wrapText="1"/>
    </xf>
    <xf numFmtId="0" fontId="14" fillId="0" borderId="1" xfId="0" applyFont="1" applyBorder="1" applyAlignment="1">
      <alignment horizontal="left" vertical="center" wrapText="1"/>
    </xf>
    <xf numFmtId="165" fontId="14"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14" fillId="0" borderId="23" xfId="0" applyFont="1" applyBorder="1" applyAlignment="1">
      <alignment horizontal="left" vertical="center" wrapText="1"/>
    </xf>
    <xf numFmtId="0" fontId="12" fillId="0" borderId="23" xfId="0" applyFont="1" applyBorder="1" applyAlignment="1">
      <alignment horizontal="center" vertical="center" wrapText="1"/>
    </xf>
    <xf numFmtId="0" fontId="15" fillId="0" borderId="1" xfId="0" applyFont="1" applyBorder="1" applyAlignment="1">
      <alignment horizontal="left" vertical="center" wrapText="1"/>
    </xf>
    <xf numFmtId="164" fontId="15" fillId="0" borderId="1"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23" xfId="0" applyFont="1" applyBorder="1" applyAlignment="1">
      <alignment horizontal="left" vertical="center" wrapText="1"/>
    </xf>
    <xf numFmtId="165" fontId="15" fillId="0" borderId="1" xfId="0" applyNumberFormat="1" applyFont="1" applyBorder="1" applyAlignment="1">
      <alignment horizontal="center" vertical="center" wrapText="1"/>
    </xf>
    <xf numFmtId="22" fontId="1" fillId="0" borderId="12" xfId="0" applyNumberFormat="1" applyFont="1" applyBorder="1" applyAlignment="1">
      <alignment horizontal="left" vertical="center"/>
    </xf>
    <xf numFmtId="0" fontId="4" fillId="0" borderId="22" xfId="0" applyFont="1" applyBorder="1" applyAlignment="1">
      <alignment horizontal="left" vertical="center" wrapText="1"/>
    </xf>
    <xf numFmtId="0" fontId="0" fillId="0" borderId="24" xfId="0" applyBorder="1" applyAlignment="1">
      <alignment horizontal="left" vertical="center" wrapText="1"/>
    </xf>
    <xf numFmtId="14" fontId="0" fillId="0" borderId="1" xfId="0" applyNumberFormat="1" applyBorder="1" applyAlignment="1">
      <alignment horizontal="center" vertical="center"/>
    </xf>
    <xf numFmtId="0" fontId="0" fillId="0" borderId="16" xfId="0" applyBorder="1" applyAlignment="1">
      <alignment horizontal="left" vertical="center" wrapText="1"/>
    </xf>
    <xf numFmtId="0" fontId="0" fillId="0" borderId="1" xfId="0" applyBorder="1" applyAlignment="1">
      <alignment horizontal="left" vertical="center"/>
    </xf>
    <xf numFmtId="165" fontId="15" fillId="0" borderId="1" xfId="0" applyNumberFormat="1" applyFont="1" applyBorder="1" applyAlignment="1">
      <alignment horizontal="left" vertical="center" wrapText="1"/>
    </xf>
    <xf numFmtId="165" fontId="0" fillId="0" borderId="1" xfId="0" applyNumberFormat="1" applyBorder="1" applyAlignment="1">
      <alignment horizontal="left" vertical="center" wrapText="1"/>
    </xf>
    <xf numFmtId="164" fontId="10" fillId="0" borderId="1" xfId="0" applyNumberFormat="1" applyFont="1" applyBorder="1" applyAlignment="1">
      <alignment horizontal="center" vertical="center" wrapText="1"/>
    </xf>
    <xf numFmtId="165"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0" fontId="10" fillId="0" borderId="23" xfId="0" applyFont="1" applyBorder="1" applyAlignment="1">
      <alignment horizontal="left" vertical="center" wrapText="1"/>
    </xf>
    <xf numFmtId="0" fontId="10" fillId="0" borderId="29" xfId="0" applyFont="1" applyBorder="1" applyAlignment="1">
      <alignment horizontal="center" vertical="center" wrapText="1"/>
    </xf>
    <xf numFmtId="0" fontId="10" fillId="0" borderId="30" xfId="0" applyFont="1" applyBorder="1" applyAlignment="1">
      <alignment horizontal="center" vertical="center" wrapText="1"/>
    </xf>
    <xf numFmtId="164" fontId="11" fillId="0" borderId="30" xfId="0" applyNumberFormat="1" applyFont="1" applyBorder="1" applyAlignment="1">
      <alignment horizontal="center" vertical="center" wrapText="1"/>
    </xf>
    <xf numFmtId="164" fontId="12" fillId="0" borderId="30" xfId="0" applyNumberFormat="1" applyFont="1" applyBorder="1" applyAlignment="1">
      <alignment horizontal="center" vertical="center" wrapText="1"/>
    </xf>
    <xf numFmtId="0" fontId="12" fillId="6" borderId="30" xfId="0" applyFont="1" applyFill="1" applyBorder="1" applyAlignment="1">
      <alignment horizontal="left" vertical="center" wrapText="1"/>
    </xf>
    <xf numFmtId="0" fontId="11" fillId="6" borderId="30" xfId="0" applyFont="1" applyFill="1" applyBorder="1" applyAlignment="1">
      <alignment vertical="top" wrapText="1"/>
    </xf>
    <xf numFmtId="165" fontId="11" fillId="6" borderId="30" xfId="0" applyNumberFormat="1"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2" fillId="6" borderId="27" xfId="0" applyFont="1" applyFill="1" applyBorder="1" applyAlignment="1">
      <alignment horizontal="left" vertical="center" wrapText="1"/>
    </xf>
    <xf numFmtId="0" fontId="0" fillId="0" borderId="23" xfId="0" applyBorder="1" applyAlignment="1">
      <alignment horizontal="left" wrapText="1"/>
    </xf>
    <xf numFmtId="49" fontId="12" fillId="0" borderId="14" xfId="0" applyNumberFormat="1" applyFont="1" applyBorder="1" applyAlignment="1">
      <alignment horizontal="center" vertical="center" wrapText="1"/>
    </xf>
    <xf numFmtId="0" fontId="18" fillId="0" borderId="1" xfId="0" applyFont="1" applyBorder="1" applyAlignment="1">
      <alignment horizontal="center" vertical="center" wrapText="1"/>
    </xf>
    <xf numFmtId="14" fontId="16" fillId="0" borderId="1" xfId="0" applyNumberFormat="1" applyFont="1" applyBorder="1" applyAlignment="1" applyProtection="1">
      <alignment horizontal="center" vertical="center" wrapText="1"/>
      <protection locked="0"/>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164" fontId="19" fillId="0" borderId="14" xfId="0" applyNumberFormat="1" applyFont="1" applyBorder="1" applyAlignment="1">
      <alignment horizontal="center" vertical="center" wrapText="1"/>
    </xf>
    <xf numFmtId="164" fontId="20" fillId="0" borderId="14" xfId="0" applyNumberFormat="1" applyFont="1" applyBorder="1" applyAlignment="1">
      <alignment horizontal="center" vertical="center" wrapText="1"/>
    </xf>
    <xf numFmtId="0" fontId="20" fillId="6" borderId="14" xfId="0" applyFont="1" applyFill="1" applyBorder="1" applyAlignment="1">
      <alignment horizontal="left" vertical="center" wrapText="1"/>
    </xf>
    <xf numFmtId="0" fontId="19" fillId="6" borderId="14" xfId="0" applyFont="1" applyFill="1" applyBorder="1" applyAlignment="1">
      <alignment vertical="top" wrapText="1"/>
    </xf>
    <xf numFmtId="0" fontId="20" fillId="6" borderId="14" xfId="0" applyFont="1" applyFill="1" applyBorder="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164" fontId="19" fillId="0" borderId="30" xfId="0" applyNumberFormat="1" applyFont="1" applyBorder="1" applyAlignment="1">
      <alignment horizontal="center" vertical="center" wrapText="1"/>
    </xf>
    <xf numFmtId="164" fontId="20" fillId="0" borderId="30" xfId="0" applyNumberFormat="1" applyFont="1" applyBorder="1" applyAlignment="1">
      <alignment horizontal="center" vertical="center" wrapText="1"/>
    </xf>
    <xf numFmtId="0" fontId="20" fillId="6" borderId="30" xfId="0" applyFont="1" applyFill="1" applyBorder="1" applyAlignment="1">
      <alignment horizontal="left" vertical="center" wrapText="1"/>
    </xf>
    <xf numFmtId="0" fontId="19" fillId="6" borderId="30" xfId="0" applyFont="1" applyFill="1" applyBorder="1" applyAlignment="1">
      <alignment vertical="top" wrapText="1"/>
    </xf>
    <xf numFmtId="0" fontId="20" fillId="6" borderId="30" xfId="0" applyFont="1" applyFill="1" applyBorder="1" applyAlignment="1">
      <alignment horizontal="center" vertical="center" wrapText="1"/>
    </xf>
    <xf numFmtId="0" fontId="21" fillId="0" borderId="16" xfId="0" applyFont="1" applyBorder="1" applyAlignment="1">
      <alignment horizontal="center" vertical="center" wrapText="1"/>
    </xf>
    <xf numFmtId="0" fontId="21" fillId="0" borderId="1" xfId="0" applyFont="1" applyBorder="1" applyAlignment="1">
      <alignment horizontal="center" vertical="center" wrapText="1"/>
    </xf>
    <xf numFmtId="14"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left" vertical="center" wrapText="1"/>
    </xf>
    <xf numFmtId="0" fontId="19" fillId="0" borderId="1" xfId="0" applyFont="1" applyBorder="1" applyAlignment="1">
      <alignment horizontal="left" vertical="center"/>
    </xf>
    <xf numFmtId="1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8" fillId="0" borderId="16" xfId="0" applyFont="1" applyBorder="1" applyAlignment="1">
      <alignment horizontal="center" vertical="center" wrapText="1"/>
    </xf>
    <xf numFmtId="164" fontId="19" fillId="0" borderId="1" xfId="0" applyNumberFormat="1" applyFont="1" applyBorder="1" applyAlignment="1">
      <alignment horizontal="center" vertical="center" wrapText="1"/>
    </xf>
    <xf numFmtId="164" fontId="20" fillId="0" borderId="1" xfId="0" applyNumberFormat="1" applyFont="1" applyBorder="1" applyAlignment="1">
      <alignment horizontal="center" vertical="center" wrapText="1"/>
    </xf>
    <xf numFmtId="0" fontId="20" fillId="0" borderId="1"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horizontal="center" vertical="center" wrapText="1"/>
    </xf>
    <xf numFmtId="0" fontId="19" fillId="0" borderId="1" xfId="0" applyFont="1" applyBorder="1" applyAlignment="1">
      <alignment vertical="top" wrapText="1"/>
    </xf>
    <xf numFmtId="0" fontId="22" fillId="0" borderId="23" xfId="0" applyFont="1" applyBorder="1" applyAlignment="1">
      <alignment horizontal="left" vertical="center" wrapText="1"/>
    </xf>
    <xf numFmtId="0" fontId="19" fillId="0" borderId="1" xfId="0" applyFont="1" applyBorder="1" applyAlignment="1">
      <alignment vertical="center" wrapText="1"/>
    </xf>
    <xf numFmtId="0" fontId="23" fillId="6" borderId="1" xfId="0" applyFont="1" applyFill="1" applyBorder="1" applyAlignment="1">
      <alignment vertical="top" wrapText="1"/>
    </xf>
    <xf numFmtId="164" fontId="20" fillId="0" borderId="26" xfId="0" applyNumberFormat="1" applyFont="1" applyBorder="1" applyAlignment="1">
      <alignment horizontal="center" vertical="center" wrapText="1"/>
    </xf>
    <xf numFmtId="0" fontId="20" fillId="0" borderId="26" xfId="0" applyFont="1" applyBorder="1" applyAlignment="1">
      <alignment horizontal="left" vertical="center" wrapText="1"/>
    </xf>
    <xf numFmtId="0" fontId="19" fillId="0" borderId="26" xfId="0" applyFont="1" applyBorder="1" applyAlignment="1">
      <alignment vertical="top" wrapText="1"/>
    </xf>
    <xf numFmtId="0" fontId="20" fillId="0" borderId="26" xfId="0" applyFont="1" applyBorder="1" applyAlignment="1">
      <alignment horizontal="center" vertical="center" wrapText="1"/>
    </xf>
    <xf numFmtId="164" fontId="19" fillId="0" borderId="25" xfId="0" applyNumberFormat="1" applyFont="1" applyBorder="1" applyAlignment="1">
      <alignment horizontal="center" vertical="center" wrapText="1"/>
    </xf>
    <xf numFmtId="0" fontId="20" fillId="0" borderId="2" xfId="0" applyFont="1" applyBorder="1" applyAlignment="1">
      <alignment horizontal="center" vertical="center" wrapText="1"/>
    </xf>
    <xf numFmtId="164" fontId="20" fillId="0" borderId="2" xfId="0" applyNumberFormat="1" applyFont="1" applyBorder="1" applyAlignment="1">
      <alignment horizontal="center" vertical="center" wrapText="1"/>
    </xf>
    <xf numFmtId="0" fontId="20" fillId="0" borderId="2" xfId="0" applyFont="1" applyBorder="1" applyAlignment="1">
      <alignment horizontal="left" vertical="center" wrapText="1"/>
    </xf>
    <xf numFmtId="164" fontId="21" fillId="0" borderId="1" xfId="0" applyNumberFormat="1" applyFont="1" applyBorder="1" applyAlignment="1">
      <alignment horizontal="center" vertical="center" wrapText="1"/>
    </xf>
    <xf numFmtId="164" fontId="22" fillId="0" borderId="1" xfId="0" applyNumberFormat="1" applyFont="1" applyBorder="1" applyAlignment="1">
      <alignment horizontal="center" vertical="center" wrapText="1"/>
    </xf>
    <xf numFmtId="0" fontId="22" fillId="0" borderId="1" xfId="0" applyFont="1" applyBorder="1" applyAlignment="1">
      <alignment horizontal="left" vertical="center" wrapText="1"/>
    </xf>
    <xf numFmtId="0" fontId="22" fillId="0" borderId="1" xfId="0" applyFont="1" applyBorder="1" applyAlignment="1">
      <alignment horizontal="center" vertical="center" wrapText="1"/>
    </xf>
    <xf numFmtId="0" fontId="18" fillId="0" borderId="1" xfId="0" applyFont="1" applyBorder="1" applyAlignment="1">
      <alignment horizontal="left" vertical="center" wrapText="1"/>
    </xf>
    <xf numFmtId="0" fontId="20" fillId="0" borderId="23" xfId="0" applyFont="1" applyBorder="1" applyAlignment="1">
      <alignment horizontal="left" vertical="center" wrapText="1"/>
    </xf>
    <xf numFmtId="165" fontId="21" fillId="0" borderId="1" xfId="0" applyNumberFormat="1" applyFont="1" applyBorder="1" applyAlignment="1">
      <alignment horizontal="center" vertical="center" wrapText="1"/>
    </xf>
    <xf numFmtId="0" fontId="16" fillId="0" borderId="1" xfId="0" applyFont="1" applyBorder="1" applyAlignment="1">
      <alignment horizontal="left" vertical="center" wrapText="1"/>
    </xf>
    <xf numFmtId="164" fontId="16"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0" fontId="16" fillId="0" borderId="23" xfId="0" applyFont="1" applyBorder="1" applyAlignment="1">
      <alignment horizontal="left" vertical="center" wrapText="1"/>
    </xf>
    <xf numFmtId="164" fontId="18" fillId="0" borderId="1" xfId="0" applyNumberFormat="1" applyFont="1" applyBorder="1" applyAlignment="1">
      <alignment horizontal="center" vertical="center" wrapText="1"/>
    </xf>
    <xf numFmtId="165" fontId="18" fillId="0" borderId="1" xfId="0" applyNumberFormat="1" applyFont="1" applyBorder="1" applyAlignment="1">
      <alignment horizontal="center" vertical="center" wrapText="1"/>
    </xf>
    <xf numFmtId="0" fontId="18" fillId="0" borderId="23" xfId="0" applyFont="1" applyBorder="1" applyAlignment="1">
      <alignment horizontal="left" vertical="center" wrapText="1"/>
    </xf>
    <xf numFmtId="0" fontId="17" fillId="0" borderId="1" xfId="0" applyFont="1" applyBorder="1" applyAlignment="1">
      <alignment horizontal="left" vertical="center" wrapText="1"/>
    </xf>
    <xf numFmtId="165" fontId="16" fillId="0" borderId="1" xfId="0" applyNumberFormat="1" applyFont="1" applyBorder="1" applyAlignment="1">
      <alignment horizontal="center" vertical="center" wrapText="1"/>
    </xf>
    <xf numFmtId="0" fontId="18" fillId="0" borderId="1" xfId="0" applyFont="1" applyBorder="1" applyAlignment="1">
      <alignment horizontal="center" vertical="center"/>
    </xf>
    <xf numFmtId="0" fontId="21" fillId="0" borderId="23" xfId="0" applyFont="1" applyBorder="1" applyAlignment="1">
      <alignment horizontal="left"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xf>
    <xf numFmtId="0" fontId="21" fillId="0" borderId="18" xfId="0" applyFont="1" applyBorder="1" applyAlignment="1">
      <alignment horizontal="left" vertical="center" wrapText="1"/>
    </xf>
    <xf numFmtId="0" fontId="21" fillId="0" borderId="18" xfId="0" applyFont="1" applyBorder="1" applyAlignment="1">
      <alignment horizontal="center" vertical="center" wrapText="1"/>
    </xf>
    <xf numFmtId="0" fontId="21" fillId="0" borderId="24" xfId="0" applyFont="1" applyBorder="1" applyAlignment="1">
      <alignment horizontal="left" vertical="center" wrapText="1"/>
    </xf>
    <xf numFmtId="164" fontId="20" fillId="0" borderId="0" xfId="0" applyNumberFormat="1" applyFont="1" applyAlignment="1">
      <alignment horizontal="center" vertical="center" wrapText="1"/>
    </xf>
    <xf numFmtId="0" fontId="16" fillId="0" borderId="23" xfId="0" applyFont="1" applyBorder="1" applyAlignment="1">
      <alignment horizontal="left" vertical="top" wrapText="1"/>
    </xf>
    <xf numFmtId="14" fontId="16" fillId="0" borderId="23" xfId="0" applyNumberFormat="1" applyFont="1" applyBorder="1" applyAlignment="1" applyProtection="1">
      <alignment horizontal="left" vertical="top" wrapText="1"/>
      <protection locked="0"/>
    </xf>
    <xf numFmtId="14" fontId="16" fillId="0" borderId="23" xfId="0" applyNumberFormat="1" applyFont="1" applyBorder="1" applyAlignment="1" applyProtection="1">
      <alignment horizontal="left" vertical="center" wrapText="1"/>
      <protection locked="0"/>
    </xf>
    <xf numFmtId="0" fontId="0" fillId="0" borderId="0" xfId="0" applyAlignment="1">
      <alignment horizontal="center"/>
    </xf>
    <xf numFmtId="0" fontId="4" fillId="0" borderId="0" xfId="0" applyFont="1" applyAlignment="1">
      <alignment horizontal="center"/>
    </xf>
    <xf numFmtId="16" fontId="0" fillId="0" borderId="0" xfId="0" applyNumberFormat="1" applyAlignment="1">
      <alignment horizontal="center" vertical="center"/>
    </xf>
    <xf numFmtId="164" fontId="21" fillId="0" borderId="30" xfId="0" applyNumberFormat="1" applyFont="1" applyBorder="1" applyAlignment="1">
      <alignment horizontal="center" vertical="center" wrapText="1"/>
    </xf>
    <xf numFmtId="164" fontId="22" fillId="0" borderId="30" xfId="0" applyNumberFormat="1" applyFont="1" applyBorder="1" applyAlignment="1">
      <alignment horizontal="center" vertical="center" wrapText="1"/>
    </xf>
    <xf numFmtId="164" fontId="21" fillId="0" borderId="33" xfId="0" applyNumberFormat="1" applyFont="1" applyBorder="1" applyAlignment="1">
      <alignment horizontal="center" vertical="center" wrapText="1"/>
    </xf>
    <xf numFmtId="164" fontId="12" fillId="0" borderId="34" xfId="0" applyNumberFormat="1" applyFont="1" applyBorder="1" applyAlignment="1">
      <alignment horizontal="center" vertical="center" wrapText="1"/>
    </xf>
    <xf numFmtId="164" fontId="22" fillId="0" borderId="33" xfId="0" applyNumberFormat="1" applyFont="1" applyBorder="1" applyAlignment="1">
      <alignment horizontal="center" vertical="center" wrapText="1"/>
    </xf>
    <xf numFmtId="49" fontId="24" fillId="0" borderId="31" xfId="0" applyNumberFormat="1" applyFont="1" applyBorder="1" applyAlignment="1">
      <alignment vertical="center" wrapText="1"/>
    </xf>
    <xf numFmtId="49" fontId="24" fillId="0" borderId="32" xfId="0" applyNumberFormat="1" applyFont="1" applyBorder="1" applyAlignment="1">
      <alignment horizontal="left" vertical="center" wrapText="1"/>
    </xf>
    <xf numFmtId="49" fontId="20" fillId="0" borderId="14" xfId="0" applyNumberFormat="1" applyFont="1" applyBorder="1" applyAlignment="1">
      <alignment horizontal="center" vertical="center" wrapText="1"/>
    </xf>
    <xf numFmtId="165" fontId="19" fillId="6" borderId="14" xfId="0" applyNumberFormat="1" applyFont="1" applyFill="1" applyBorder="1" applyAlignment="1">
      <alignment horizontal="center" vertical="center" wrapText="1"/>
    </xf>
    <xf numFmtId="0" fontId="20" fillId="6" borderId="28" xfId="0" applyFont="1" applyFill="1" applyBorder="1" applyAlignment="1">
      <alignment horizontal="left" vertical="center" wrapText="1"/>
    </xf>
    <xf numFmtId="165" fontId="19" fillId="6" borderId="30" xfId="0" applyNumberFormat="1" applyFont="1" applyFill="1" applyBorder="1" applyAlignment="1">
      <alignment horizontal="center" vertical="center" wrapText="1"/>
    </xf>
    <xf numFmtId="0" fontId="20" fillId="6" borderId="27" xfId="0" applyFont="1" applyFill="1" applyBorder="1" applyAlignment="1">
      <alignment horizontal="left" vertical="center" wrapText="1"/>
    </xf>
    <xf numFmtId="49" fontId="22" fillId="0" borderId="32" xfId="0" applyNumberFormat="1" applyFont="1" applyBorder="1" applyAlignment="1">
      <alignment horizontal="left" vertical="center" wrapText="1"/>
    </xf>
    <xf numFmtId="0" fontId="4" fillId="0" borderId="0" xfId="0" applyFont="1" applyAlignment="1">
      <alignment horizontal="center" vertical="center"/>
    </xf>
    <xf numFmtId="0" fontId="27" fillId="0" borderId="0" xfId="0" applyFont="1" applyAlignment="1">
      <alignment horizontal="center" vertical="center"/>
    </xf>
    <xf numFmtId="0" fontId="18" fillId="7" borderId="1" xfId="0" applyFont="1" applyFill="1" applyBorder="1" applyAlignment="1">
      <alignment horizontal="center" vertical="center" wrapText="1"/>
    </xf>
    <xf numFmtId="0" fontId="21" fillId="0" borderId="0" xfId="0" applyFont="1" applyAlignment="1">
      <alignment horizontal="center" vertical="center"/>
    </xf>
    <xf numFmtId="165" fontId="20" fillId="0" borderId="1" xfId="0" applyNumberFormat="1" applyFont="1" applyBorder="1" applyAlignment="1">
      <alignment horizontal="center" vertical="center" wrapText="1"/>
    </xf>
    <xf numFmtId="16" fontId="21" fillId="0" borderId="1" xfId="0" applyNumberFormat="1" applyFont="1" applyBorder="1" applyAlignment="1">
      <alignment horizontal="center" vertical="center"/>
    </xf>
    <xf numFmtId="16" fontId="19" fillId="0" borderId="1" xfId="0" applyNumberFormat="1" applyFont="1" applyBorder="1" applyAlignment="1">
      <alignment horizontal="center" vertical="center"/>
    </xf>
    <xf numFmtId="165" fontId="19" fillId="0" borderId="1" xfId="0" applyNumberFormat="1" applyFont="1" applyBorder="1" applyAlignment="1">
      <alignment horizontal="center" vertical="center" wrapText="1"/>
    </xf>
    <xf numFmtId="165" fontId="20" fillId="0" borderId="26" xfId="0" applyNumberFormat="1" applyFont="1" applyBorder="1" applyAlignment="1">
      <alignment horizontal="center" vertical="center" wrapText="1"/>
    </xf>
    <xf numFmtId="165" fontId="22" fillId="0" borderId="1" xfId="0" applyNumberFormat="1" applyFont="1" applyBorder="1" applyAlignment="1">
      <alignment horizontal="center" vertical="center" wrapText="1"/>
    </xf>
    <xf numFmtId="164" fontId="20" fillId="3" borderId="30" xfId="0" applyNumberFormat="1" applyFont="1" applyFill="1" applyBorder="1" applyAlignment="1">
      <alignment horizontal="center" vertical="center" wrapText="1"/>
    </xf>
    <xf numFmtId="0" fontId="10" fillId="0" borderId="1" xfId="0" applyFont="1" applyBorder="1" applyAlignment="1">
      <alignment vertical="top" wrapText="1"/>
    </xf>
    <xf numFmtId="164" fontId="10" fillId="0" borderId="14" xfId="0" applyNumberFormat="1" applyFont="1" applyBorder="1" applyAlignment="1">
      <alignment horizontal="center" vertical="center" wrapText="1"/>
    </xf>
    <xf numFmtId="164" fontId="6" fillId="0" borderId="14" xfId="0" applyNumberFormat="1" applyFont="1" applyBorder="1" applyAlignment="1">
      <alignment horizontal="center" vertical="center" wrapText="1"/>
    </xf>
    <xf numFmtId="49" fontId="6" fillId="0" borderId="14" xfId="0" applyNumberFormat="1" applyFont="1" applyBorder="1" applyAlignment="1">
      <alignment horizontal="center" vertical="center" wrapText="1"/>
    </xf>
    <xf numFmtId="0" fontId="6" fillId="6" borderId="14" xfId="0" applyFont="1" applyFill="1" applyBorder="1" applyAlignment="1">
      <alignment horizontal="left" vertical="center" wrapText="1"/>
    </xf>
    <xf numFmtId="0" fontId="10" fillId="6" borderId="14" xfId="0" applyFont="1" applyFill="1" applyBorder="1" applyAlignment="1">
      <alignment vertical="top" wrapText="1"/>
    </xf>
    <xf numFmtId="165" fontId="10" fillId="6" borderId="14" xfId="0" applyNumberFormat="1" applyFont="1" applyFill="1" applyBorder="1" applyAlignment="1">
      <alignment horizontal="center" vertical="center" wrapText="1"/>
    </xf>
    <xf numFmtId="0" fontId="6" fillId="6" borderId="14" xfId="0" applyFont="1" applyFill="1" applyBorder="1" applyAlignment="1">
      <alignment horizontal="center" vertical="center" wrapText="1"/>
    </xf>
    <xf numFmtId="0" fontId="6" fillId="6" borderId="28" xfId="0" applyFont="1" applyFill="1" applyBorder="1" applyAlignment="1">
      <alignment horizontal="left" vertical="center" wrapText="1"/>
    </xf>
    <xf numFmtId="164" fontId="10" fillId="0" borderId="30" xfId="0" applyNumberFormat="1" applyFont="1" applyBorder="1" applyAlignment="1">
      <alignment horizontal="center" vertical="center" wrapText="1"/>
    </xf>
    <xf numFmtId="164" fontId="6" fillId="0" borderId="30" xfId="0" applyNumberFormat="1" applyFont="1" applyBorder="1" applyAlignment="1">
      <alignment horizontal="center" vertical="center" wrapText="1"/>
    </xf>
    <xf numFmtId="0" fontId="6" fillId="6" borderId="30" xfId="0" applyFont="1" applyFill="1" applyBorder="1" applyAlignment="1">
      <alignment horizontal="left" vertical="center" wrapText="1"/>
    </xf>
    <xf numFmtId="0" fontId="10" fillId="6" borderId="30" xfId="0" applyFont="1" applyFill="1" applyBorder="1" applyAlignment="1">
      <alignment vertical="top" wrapText="1"/>
    </xf>
    <xf numFmtId="165" fontId="10" fillId="6" borderId="30" xfId="0" applyNumberFormat="1" applyFont="1" applyFill="1" applyBorder="1" applyAlignment="1">
      <alignment horizontal="center" vertical="center" wrapText="1"/>
    </xf>
    <xf numFmtId="0" fontId="6" fillId="6" borderId="30" xfId="0" applyFont="1" applyFill="1" applyBorder="1" applyAlignment="1">
      <alignment horizontal="center" vertical="center" wrapText="1"/>
    </xf>
    <xf numFmtId="0" fontId="6" fillId="6" borderId="27" xfId="0" applyFont="1" applyFill="1" applyBorder="1" applyAlignment="1">
      <alignment horizontal="left" vertical="center" wrapText="1"/>
    </xf>
    <xf numFmtId="14" fontId="10" fillId="0" borderId="1" xfId="0" applyNumberFormat="1" applyFont="1" applyBorder="1" applyAlignment="1">
      <alignment horizontal="center" vertical="center"/>
    </xf>
    <xf numFmtId="0" fontId="10" fillId="0" borderId="0" xfId="0" applyFont="1" applyAlignment="1">
      <alignment horizontal="left" vertical="center"/>
    </xf>
    <xf numFmtId="0" fontId="10" fillId="0" borderId="1" xfId="0" applyFont="1" applyBorder="1" applyAlignment="1">
      <alignment horizontal="left" vertical="center"/>
    </xf>
    <xf numFmtId="16" fontId="10" fillId="0" borderId="1" xfId="0" applyNumberFormat="1" applyFont="1" applyBorder="1" applyAlignment="1">
      <alignment horizontal="center" vertical="center"/>
    </xf>
    <xf numFmtId="0" fontId="6" fillId="0" borderId="1" xfId="0" applyFont="1" applyBorder="1" applyAlignment="1">
      <alignment vertical="top" wrapText="1"/>
    </xf>
    <xf numFmtId="164" fontId="6" fillId="0" borderId="0" xfId="0" applyNumberFormat="1" applyFont="1" applyAlignment="1">
      <alignment horizontal="center" vertical="center" wrapText="1"/>
    </xf>
    <xf numFmtId="164" fontId="6" fillId="0" borderId="26" xfId="0" applyNumberFormat="1" applyFont="1" applyBorder="1" applyAlignment="1">
      <alignment horizontal="center" vertical="center" wrapText="1"/>
    </xf>
    <xf numFmtId="0" fontId="6" fillId="0" borderId="26" xfId="0" applyFont="1" applyBorder="1" applyAlignment="1">
      <alignment horizontal="left" vertical="center" wrapText="1"/>
    </xf>
    <xf numFmtId="0" fontId="10" fillId="0" borderId="26" xfId="0" applyFont="1" applyBorder="1" applyAlignment="1">
      <alignment vertical="top" wrapText="1"/>
    </xf>
    <xf numFmtId="0" fontId="6" fillId="0" borderId="26" xfId="0" applyFont="1" applyBorder="1" applyAlignment="1">
      <alignment horizontal="center" vertical="center" wrapText="1"/>
    </xf>
    <xf numFmtId="164" fontId="10" fillId="0" borderId="25" xfId="0" applyNumberFormat="1" applyFont="1" applyBorder="1" applyAlignment="1">
      <alignment horizontal="center" vertical="center" wrapText="1"/>
    </xf>
    <xf numFmtId="0" fontId="10" fillId="0" borderId="1" xfId="0" applyFont="1" applyBorder="1" applyAlignment="1">
      <alignment vertical="center" wrapText="1"/>
    </xf>
    <xf numFmtId="0" fontId="7" fillId="6" borderId="1" xfId="0" applyFont="1" applyFill="1" applyBorder="1" applyAlignment="1">
      <alignment vertical="top" wrapText="1"/>
    </xf>
    <xf numFmtId="165" fontId="10"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0" borderId="2" xfId="0" applyNumberFormat="1" applyFont="1" applyBorder="1" applyAlignment="1">
      <alignment horizontal="center" vertical="center" wrapText="1"/>
    </xf>
    <xf numFmtId="0" fontId="6" fillId="0" borderId="2" xfId="0" applyFont="1" applyBorder="1" applyAlignment="1">
      <alignment horizontal="left" vertical="center" wrapText="1"/>
    </xf>
    <xf numFmtId="0" fontId="6" fillId="0" borderId="27" xfId="0" applyFont="1" applyBorder="1" applyAlignment="1">
      <alignment horizontal="left" vertical="center" wrapText="1"/>
    </xf>
    <xf numFmtId="0" fontId="6" fillId="0" borderId="23" xfId="0" applyFont="1" applyBorder="1" applyAlignment="1">
      <alignment horizontal="center" vertical="center" wrapText="1"/>
    </xf>
    <xf numFmtId="0" fontId="19" fillId="0" borderId="1" xfId="0" applyFont="1" applyBorder="1" applyAlignment="1">
      <alignment horizontal="center" vertical="center" wrapText="1"/>
    </xf>
    <xf numFmtId="164" fontId="20" fillId="0" borderId="35" xfId="0" applyNumberFormat="1" applyFont="1" applyBorder="1" applyAlignment="1">
      <alignment horizontal="center" vertical="center" wrapText="1"/>
    </xf>
    <xf numFmtId="164" fontId="20" fillId="0" borderId="36" xfId="0" applyNumberFormat="1" applyFont="1" applyBorder="1" applyAlignment="1">
      <alignment horizontal="center" vertical="center" wrapText="1"/>
    </xf>
    <xf numFmtId="0" fontId="21" fillId="5" borderId="1" xfId="0" applyFont="1" applyFill="1" applyBorder="1" applyAlignment="1">
      <alignment horizontal="center" vertical="center"/>
    </xf>
    <xf numFmtId="0" fontId="21" fillId="5" borderId="1" xfId="0" applyFont="1" applyFill="1" applyBorder="1" applyAlignment="1">
      <alignment horizontal="left" vertical="center"/>
    </xf>
    <xf numFmtId="0" fontId="21" fillId="5" borderId="1" xfId="0" applyFont="1" applyFill="1" applyBorder="1" applyAlignment="1">
      <alignment horizontal="left" vertical="center" wrapText="1"/>
    </xf>
    <xf numFmtId="0" fontId="28" fillId="5" borderId="1" xfId="0" applyFont="1" applyFill="1" applyBorder="1"/>
    <xf numFmtId="14" fontId="16" fillId="5" borderId="1" xfId="0" applyNumberFormat="1" applyFont="1" applyFill="1" applyBorder="1" applyAlignment="1">
      <alignment horizontal="center" vertical="center" wrapText="1"/>
    </xf>
    <xf numFmtId="0" fontId="20" fillId="5" borderId="26" xfId="0" applyFont="1" applyFill="1" applyBorder="1" applyAlignment="1">
      <alignment horizontal="center" vertical="center" wrapText="1"/>
    </xf>
    <xf numFmtId="0" fontId="16" fillId="5" borderId="23" xfId="0" applyFont="1" applyFill="1" applyBorder="1" applyAlignment="1" applyProtection="1">
      <alignment horizontal="left" vertical="center" wrapText="1"/>
      <protection locked="0"/>
    </xf>
    <xf numFmtId="14" fontId="16" fillId="5" borderId="1" xfId="0" applyNumberFormat="1" applyFont="1" applyFill="1" applyBorder="1" applyAlignment="1" applyProtection="1">
      <alignment horizontal="center" vertical="center" wrapText="1"/>
      <protection locked="0"/>
    </xf>
    <xf numFmtId="0" fontId="20" fillId="5" borderId="1" xfId="0" applyFont="1" applyFill="1" applyBorder="1" applyAlignment="1">
      <alignment horizontal="center" vertical="center" wrapText="1"/>
    </xf>
    <xf numFmtId="0" fontId="18" fillId="5" borderId="23" xfId="0" applyFont="1" applyFill="1" applyBorder="1" applyAlignment="1" applyProtection="1">
      <alignment horizontal="left" vertical="center" wrapText="1"/>
      <protection locked="0"/>
    </xf>
    <xf numFmtId="0" fontId="16" fillId="5" borderId="23" xfId="0" applyFont="1" applyFill="1" applyBorder="1" applyAlignment="1">
      <alignment horizontal="left" vertical="center" wrapText="1"/>
    </xf>
    <xf numFmtId="0" fontId="19" fillId="5" borderId="1" xfId="0" applyFont="1" applyFill="1" applyBorder="1" applyAlignment="1">
      <alignment horizontal="center" vertical="center"/>
    </xf>
    <xf numFmtId="0" fontId="10" fillId="5" borderId="0" xfId="0" applyFont="1" applyFill="1" applyAlignment="1">
      <alignment horizontal="left" vertical="center"/>
    </xf>
    <xf numFmtId="0" fontId="12" fillId="0" borderId="0" xfId="0" applyFont="1" applyAlignment="1">
      <alignment horizontal="left" vertical="center" wrapText="1"/>
    </xf>
    <xf numFmtId="0" fontId="22" fillId="5" borderId="1" xfId="0" applyFont="1" applyFill="1" applyBorder="1" applyAlignment="1">
      <alignment horizontal="center" vertical="center" wrapText="1"/>
    </xf>
    <xf numFmtId="0" fontId="29" fillId="0" borderId="0" xfId="0" applyFont="1" applyAlignment="1">
      <alignment horizontal="left" vertical="center" wrapText="1"/>
    </xf>
    <xf numFmtId="49" fontId="36" fillId="0" borderId="31" xfId="0" applyNumberFormat="1" applyFont="1" applyBorder="1" applyAlignment="1">
      <alignment vertical="center" wrapText="1"/>
    </xf>
    <xf numFmtId="14" fontId="18" fillId="5" borderId="1" xfId="0" applyNumberFormat="1" applyFont="1" applyFill="1" applyBorder="1" applyAlignment="1" applyProtection="1">
      <alignment horizontal="center" vertical="center" wrapText="1"/>
      <protection locked="0"/>
    </xf>
    <xf numFmtId="0" fontId="19" fillId="5" borderId="2" xfId="0" applyFont="1" applyFill="1" applyBorder="1" applyAlignment="1">
      <alignment horizontal="center" vertical="center" wrapText="1"/>
    </xf>
    <xf numFmtId="0" fontId="19" fillId="0" borderId="23" xfId="0" applyFont="1" applyBorder="1" applyAlignment="1">
      <alignment horizontal="left" vertical="center" wrapText="1"/>
    </xf>
    <xf numFmtId="16" fontId="18" fillId="0" borderId="1" xfId="0" applyNumberFormat="1" applyFont="1" applyBorder="1" applyAlignment="1">
      <alignment horizontal="center" vertical="center"/>
    </xf>
    <xf numFmtId="0" fontId="43" fillId="0" borderId="1" xfId="0" applyFont="1" applyBorder="1" applyAlignment="1">
      <alignment vertical="center" wrapText="1"/>
    </xf>
    <xf numFmtId="0" fontId="43" fillId="0" borderId="30" xfId="0" applyFont="1" applyBorder="1" applyAlignment="1">
      <alignment vertical="center" wrapText="1"/>
    </xf>
    <xf numFmtId="16" fontId="18" fillId="0" borderId="1" xfId="0" applyNumberFormat="1" applyFont="1" applyBorder="1" applyAlignment="1">
      <alignment horizontal="center" vertical="center" wrapText="1"/>
    </xf>
    <xf numFmtId="0" fontId="20" fillId="5" borderId="14" xfId="0" applyFont="1" applyFill="1" applyBorder="1" applyAlignment="1">
      <alignment horizontal="center" vertical="center" wrapText="1"/>
    </xf>
    <xf numFmtId="0" fontId="1" fillId="6"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7" xfId="0" applyBorder="1" applyAlignment="1">
      <alignment horizontal="left" vertical="center"/>
    </xf>
    <xf numFmtId="0" fontId="4" fillId="2" borderId="16"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xf numFmtId="0" fontId="16" fillId="0" borderId="23" xfId="0" applyFont="1" applyBorder="1" applyAlignment="1" applyProtection="1">
      <alignment horizontal="left" vertical="center" wrapText="1"/>
      <protection locked="0"/>
    </xf>
    <xf numFmtId="0" fontId="18" fillId="2" borderId="1" xfId="0" applyFont="1" applyFill="1" applyBorder="1" applyAlignment="1">
      <alignment horizontal="center" vertical="center"/>
    </xf>
    <xf numFmtId="0" fontId="18" fillId="4" borderId="1" xfId="0" applyFont="1" applyFill="1" applyBorder="1" applyAlignment="1">
      <alignment horizontal="center" vertical="center"/>
    </xf>
    <xf numFmtId="0" fontId="18" fillId="3" borderId="1" xfId="0" applyFont="1" applyFill="1" applyBorder="1" applyAlignment="1">
      <alignment horizontal="center" vertical="center"/>
    </xf>
  </cellXfs>
  <cellStyles count="3">
    <cellStyle name="Normal" xfId="0" builtinId="0"/>
    <cellStyle name="Normal 2" xfId="2" xr:uid="{00000000-0005-0000-0000-000001000000}"/>
    <cellStyle name="Normal 3" xfId="1" xr:uid="{00000000-0005-0000-0000-000002000000}"/>
  </cellStyles>
  <dxfs count="21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92D050"/>
        </patternFill>
      </fill>
    </dxf>
    <dxf>
      <fill>
        <patternFill>
          <bgColor rgb="FFFFC000"/>
        </patternFill>
      </fill>
    </dxf>
    <dxf>
      <fill>
        <patternFill>
          <bgColor rgb="FFFFC000"/>
        </patternFill>
      </fill>
    </dxf>
    <dxf>
      <fill>
        <patternFill>
          <bgColor rgb="FF92D05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4515391</xdr:colOff>
      <xdr:row>4</xdr:row>
      <xdr:rowOff>265841</xdr:rowOff>
    </xdr:to>
    <xdr:pic>
      <xdr:nvPicPr>
        <xdr:cNvPr id="2" name="Picture 1">
          <a:extLst>
            <a:ext uri="{FF2B5EF4-FFF2-40B4-BE49-F238E27FC236}">
              <a16:creationId xmlns:a16="http://schemas.microsoft.com/office/drawing/2014/main" id="{FC89B972-3E75-49AF-95B2-BB9B44A6E4D9}"/>
            </a:ext>
          </a:extLst>
        </xdr:cNvPr>
        <xdr:cNvPicPr/>
      </xdr:nvPicPr>
      <xdr:blipFill>
        <a:blip xmlns:r="http://schemas.openxmlformats.org/officeDocument/2006/relationships" r:embed="rId1">
          <a:lum bright="6000" contrast="24000"/>
        </a:blip>
        <a:srcRect/>
        <a:stretch>
          <a:fillRect/>
        </a:stretch>
      </xdr:blipFill>
      <xdr:spPr bwMode="auto">
        <a:xfrm>
          <a:off x="14008893" y="366713"/>
          <a:ext cx="5155405" cy="1031332"/>
        </a:xfrm>
        <a:prstGeom prst="rect">
          <a:avLst/>
        </a:prstGeom>
        <a:noFill/>
        <a:ln w="9525">
          <a:noFill/>
          <a:miter lim="800000"/>
          <a:headEnd/>
          <a:tailEnd/>
        </a:ln>
      </xdr:spPr>
    </xdr:pic>
    <xdr:clientData/>
  </xdr:twoCellAnchor>
  <xdr:oneCellAnchor>
    <xdr:from>
      <xdr:col>4</xdr:col>
      <xdr:colOff>0</xdr:colOff>
      <xdr:row>1</xdr:row>
      <xdr:rowOff>58240</xdr:rowOff>
    </xdr:from>
    <xdr:ext cx="2157198" cy="526983"/>
    <xdr:pic>
      <xdr:nvPicPr>
        <xdr:cNvPr id="7" name="Picture 6" descr="Zero Emission | Advanced Technology | Ultium Cells LLC">
          <a:extLst>
            <a:ext uri="{FF2B5EF4-FFF2-40B4-BE49-F238E27FC236}">
              <a16:creationId xmlns:a16="http://schemas.microsoft.com/office/drawing/2014/main" id="{DCC6CA07-AED6-45FE-803D-99E4EA8DE10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58240</xdr:rowOff>
    </xdr:from>
    <xdr:ext cx="2157198" cy="526983"/>
    <xdr:pic>
      <xdr:nvPicPr>
        <xdr:cNvPr id="8" name="Picture 7" descr="Zero Emission | Advanced Technology | Ultium Cells LLC">
          <a:extLst>
            <a:ext uri="{FF2B5EF4-FFF2-40B4-BE49-F238E27FC236}">
              <a16:creationId xmlns:a16="http://schemas.microsoft.com/office/drawing/2014/main" id="{4636E077-03B9-427A-AF3B-A4010FC6AB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58240</xdr:rowOff>
    </xdr:from>
    <xdr:ext cx="2506524" cy="612320"/>
    <xdr:pic>
      <xdr:nvPicPr>
        <xdr:cNvPr id="9" name="Picture 8" descr="Zero Emission | Advanced Technology | Ultium Cells LLC">
          <a:extLst>
            <a:ext uri="{FF2B5EF4-FFF2-40B4-BE49-F238E27FC236}">
              <a16:creationId xmlns:a16="http://schemas.microsoft.com/office/drawing/2014/main" id="{7C03D331-F357-4203-9B73-2FDC45E52B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506524" cy="6123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4568979</xdr:colOff>
      <xdr:row>4</xdr:row>
      <xdr:rowOff>265840</xdr:rowOff>
    </xdr:to>
    <xdr:pic>
      <xdr:nvPicPr>
        <xdr:cNvPr id="2" name="Picture 1">
          <a:extLst>
            <a:ext uri="{FF2B5EF4-FFF2-40B4-BE49-F238E27FC236}">
              <a16:creationId xmlns:a16="http://schemas.microsoft.com/office/drawing/2014/main" id="{059607E0-0EF3-4736-950C-02A1B7A6931A}"/>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5F23DF6C-2FF2-463D-BB17-FE64C8880D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7106F03-5D5D-4D59-8B9F-F3BDE4171A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AE44F061-1741-495C-8600-72386E85DA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FB45459C-0046-4601-B089-BFCB62210ED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26B4C0B1-A71C-476C-9AD8-4EB8FB28D03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0487754D-E418-4190-B00D-C7373850F7D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1D7CD6FC-1883-4C01-9EE9-50C59C93083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0" name="Picture 9" descr="Zero Emission | Advanced Technology | Ultium Cells LLC">
          <a:extLst>
            <a:ext uri="{FF2B5EF4-FFF2-40B4-BE49-F238E27FC236}">
              <a16:creationId xmlns:a16="http://schemas.microsoft.com/office/drawing/2014/main" id="{157B5957-5ACB-46E7-AD7E-6A742415497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2896AB5A-D587-412D-9C69-F73E3782443C}"/>
            </a:ext>
          </a:extLst>
        </xdr:cNvPr>
        <xdr:cNvPicPr/>
      </xdr:nvPicPr>
      <xdr:blipFill>
        <a:blip xmlns:r="http://schemas.openxmlformats.org/officeDocument/2006/relationships" r:embed="rId1">
          <a:lum bright="6000" contrast="24000"/>
        </a:blip>
        <a:srcRect/>
        <a:stretch>
          <a:fillRect/>
        </a:stretch>
      </xdr:blipFill>
      <xdr:spPr bwMode="auto">
        <a:xfrm>
          <a:off x="20141088" y="357188"/>
          <a:ext cx="5210014" cy="1059272"/>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163B4271-7C0A-4F0F-BE2D-35C8D529D2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E63F45CD-19BF-45D6-AD52-3793FFCC17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D7BBE5B3-F520-4D65-96E5-DD230E55D3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03F160AF-537B-419F-801A-DDEC61A8B0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C76DD3FA-E01C-4472-8EFB-4FC7EE0499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480C93DD-94F5-465F-B56F-B9C83664583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DE97043A-19A0-47F2-BE38-84473A18F79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4B83CC14-8C25-46E4-8BAE-3D69B692AA7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1" name="Picture 10" descr="Zero Emission | Advanced Technology | Ultium Cells LLC">
          <a:extLst>
            <a:ext uri="{FF2B5EF4-FFF2-40B4-BE49-F238E27FC236}">
              <a16:creationId xmlns:a16="http://schemas.microsoft.com/office/drawing/2014/main" id="{16498785-E213-47AA-B1E6-6864F699698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3" y="244930"/>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5DCCA62C-BCD1-4292-876D-05BAD2E3452D}"/>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E0477C80-D70F-4C02-A779-13746C69F86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0" y="258537"/>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E8771D97-1A69-48E9-9877-F758F78A683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5620CE04-E17C-481F-9566-1BD6C69B864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E422F455-7ECA-42AB-8D79-B822758CE74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63233E11-7FD9-498D-A894-E8274C7C69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1362C7D0-71C1-41A3-A265-9D2802DA5B0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08CA8763-4EBB-4801-9894-3F2817ECB0C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ED76958B-606E-409F-B9AF-43B3A490AB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1" name="Picture 10" descr="Zero Emission | Advanced Technology | Ultium Cells LLC">
          <a:extLst>
            <a:ext uri="{FF2B5EF4-FFF2-40B4-BE49-F238E27FC236}">
              <a16:creationId xmlns:a16="http://schemas.microsoft.com/office/drawing/2014/main" id="{058DC30F-8B48-4236-B4FC-B212AB9752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01D341AF-2683-4A56-8C8B-DFBEB76BAB1E}"/>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ED085830-927E-48D5-9993-D8EFCA13E9C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5E14102A-CBF8-45F9-A6BA-40F65AC873F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AEB79E9E-B839-4522-BCD7-1F6281A9097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F905C9D9-C8C6-458F-8820-B91CEE09C11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CE3AC221-1B93-44B3-9A5C-F980858B521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A5CAB95B-09CA-4A9D-A668-CFFD7553C72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D6807A82-2919-47BF-A892-ED774FBE52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AC64B284-3B19-4E59-9212-CE85F02C3B5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1" name="Picture 10" descr="Zero Emission | Advanced Technology | Ultium Cells LLC">
          <a:extLst>
            <a:ext uri="{FF2B5EF4-FFF2-40B4-BE49-F238E27FC236}">
              <a16:creationId xmlns:a16="http://schemas.microsoft.com/office/drawing/2014/main" id="{49C38A09-8F74-45FE-BEE0-41D006FC38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2" name="Picture 11" descr="Zero Emission | Advanced Technology | Ultium Cells LLC">
          <a:extLst>
            <a:ext uri="{FF2B5EF4-FFF2-40B4-BE49-F238E27FC236}">
              <a16:creationId xmlns:a16="http://schemas.microsoft.com/office/drawing/2014/main" id="{14C36520-A3AA-4A7D-AAE4-EDB6560115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81BA666F-8E54-4FFD-8C04-FED7972C4964}"/>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0F74141F-4CA3-4B8C-8AC3-40440B9E84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83E2EA7-F049-4813-BAD1-2854E13ED1C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96E13943-4E8E-49ED-89C0-DAB8676573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243C0880-6347-44BC-A354-1405B5FB3C9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0E1197C7-1B02-4430-AF0D-AF263146E26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11101A2B-6E9F-4AFB-8BBA-99B0A5C793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6AE0268C-F78A-4CB7-B2FC-4EBF8E8A47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042F32C9-9E76-41AC-9D94-B3C4E3AA96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1" name="Picture 10" descr="Zero Emission | Advanced Technology | Ultium Cells LLC">
          <a:extLst>
            <a:ext uri="{FF2B5EF4-FFF2-40B4-BE49-F238E27FC236}">
              <a16:creationId xmlns:a16="http://schemas.microsoft.com/office/drawing/2014/main" id="{BCA131A9-DF19-4BD3-A0FF-C0E7D48E3D3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2" name="Picture 11" descr="Zero Emission | Advanced Technology | Ultium Cells LLC">
          <a:extLst>
            <a:ext uri="{FF2B5EF4-FFF2-40B4-BE49-F238E27FC236}">
              <a16:creationId xmlns:a16="http://schemas.microsoft.com/office/drawing/2014/main" id="{DF16C769-D84A-4E87-B4A1-B55A18F408C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3" name="Picture 12" descr="Zero Emission | Advanced Technology | Ultium Cells LLC">
          <a:extLst>
            <a:ext uri="{FF2B5EF4-FFF2-40B4-BE49-F238E27FC236}">
              <a16:creationId xmlns:a16="http://schemas.microsoft.com/office/drawing/2014/main" id="{C96754D8-1165-41A4-A61F-66335C4CDB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3BA16029-37D6-4166-A438-3D3286D68E2C}"/>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B823BD70-4972-400A-ACC2-620426C759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179DA214-5E45-4E84-98D3-9D9641A1342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4577953F-4E44-446C-863C-B814EE14335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9D28C657-BBC5-4DA3-84EE-D432EF353C4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0751EC60-C59D-44E0-952B-EAE5E3D24F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8" name="Picture 7" descr="Zero Emission | Advanced Technology | Ultium Cells LLC">
          <a:extLst>
            <a:ext uri="{FF2B5EF4-FFF2-40B4-BE49-F238E27FC236}">
              <a16:creationId xmlns:a16="http://schemas.microsoft.com/office/drawing/2014/main" id="{6722B3F1-F58E-4B6D-963E-F3F90FA29C4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09999" y="258537"/>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92AB-9AC6-4843-8370-F4961D1CDFE1}">
  <sheetPr filterMode="1">
    <tabColor theme="9" tint="-0.499984740745262"/>
    <pageSetUpPr fitToPage="1"/>
  </sheetPr>
  <dimension ref="B1:Q110"/>
  <sheetViews>
    <sheetView tabSelected="1" zoomScale="80" zoomScaleNormal="80" workbookViewId="0">
      <pane xSplit="11" ySplit="7" topLeftCell="L39" activePane="bottomRight" state="frozen"/>
      <selection pane="topRight" activeCell="L1" sqref="L1"/>
      <selection pane="bottomLeft" activeCell="A8" sqref="A8"/>
      <selection pane="bottomRight" activeCell="G71" sqref="G71"/>
    </sheetView>
  </sheetViews>
  <sheetFormatPr defaultRowHeight="24.9" customHeight="1" x14ac:dyDescent="0.3"/>
  <cols>
    <col min="1" max="1" width="4.6640625" customWidth="1"/>
    <col min="2" max="5" width="12.6640625" style="5" customWidth="1"/>
    <col min="6" max="6" width="0.33203125" style="5" customWidth="1"/>
    <col min="7" max="7" width="12.6640625" style="5" customWidth="1"/>
    <col min="8" max="8" width="0.33203125" style="5" customWidth="1"/>
    <col min="9" max="9" width="14.44140625" style="5" hidden="1" customWidth="1"/>
    <col min="10" max="10" width="14.5546875" style="5" hidden="1" customWidth="1"/>
    <col min="11" max="11" width="18.88671875" style="5" hidden="1" customWidth="1"/>
    <col min="12" max="12" width="78.5546875" style="6" customWidth="1"/>
    <col min="13" max="13" width="0.109375" style="6" customWidth="1"/>
    <col min="14" max="14" width="12.6640625" style="5" customWidth="1"/>
    <col min="15" max="15" width="17.6640625" style="5" bestFit="1" customWidth="1"/>
    <col min="16" max="16" width="72.6640625" style="6" customWidth="1"/>
    <col min="17" max="17" width="8.88671875" style="176"/>
  </cols>
  <sheetData>
    <row r="1" spans="2:17" ht="24.9" customHeight="1" thickBot="1" x14ac:dyDescent="0.35"/>
    <row r="2" spans="2:17" ht="24.9" customHeight="1" x14ac:dyDescent="0.3">
      <c r="B2" s="266" t="s">
        <v>0</v>
      </c>
      <c r="C2" s="267"/>
      <c r="D2" s="267"/>
      <c r="E2" s="268"/>
      <c r="F2" s="269" t="s">
        <v>1</v>
      </c>
      <c r="G2" s="270"/>
      <c r="H2" s="270"/>
      <c r="I2" s="270"/>
      <c r="J2" s="270"/>
      <c r="K2" s="270"/>
      <c r="L2" s="270"/>
      <c r="M2" s="270"/>
      <c r="N2" s="271"/>
      <c r="O2" s="278"/>
      <c r="P2" s="279"/>
    </row>
    <row r="3" spans="2:17" ht="24.9" customHeight="1" x14ac:dyDescent="0.3">
      <c r="B3" s="282" t="s">
        <v>2</v>
      </c>
      <c r="C3" s="283"/>
      <c r="D3" s="283"/>
      <c r="E3" s="13">
        <v>1</v>
      </c>
      <c r="F3" s="272"/>
      <c r="G3" s="273"/>
      <c r="H3" s="273"/>
      <c r="I3" s="273"/>
      <c r="J3" s="273"/>
      <c r="K3" s="273"/>
      <c r="L3" s="273"/>
      <c r="M3" s="273"/>
      <c r="N3" s="274"/>
      <c r="O3" s="280"/>
      <c r="P3" s="281"/>
    </row>
    <row r="4" spans="2:17" ht="24.9" customHeight="1" x14ac:dyDescent="0.3">
      <c r="B4" s="284" t="s">
        <v>3</v>
      </c>
      <c r="C4" s="285"/>
      <c r="D4" s="285"/>
      <c r="E4" s="14">
        <v>2</v>
      </c>
      <c r="F4" s="272"/>
      <c r="G4" s="273"/>
      <c r="H4" s="273"/>
      <c r="I4" s="273"/>
      <c r="J4" s="273"/>
      <c r="K4" s="273"/>
      <c r="L4" s="273"/>
      <c r="M4" s="273"/>
      <c r="N4" s="274"/>
      <c r="O4" s="280"/>
      <c r="P4" s="281"/>
    </row>
    <row r="5" spans="2:17" ht="24.9" customHeight="1" thickBot="1" x14ac:dyDescent="0.35">
      <c r="B5" s="286" t="s">
        <v>4</v>
      </c>
      <c r="C5" s="287"/>
      <c r="D5" s="287"/>
      <c r="E5" s="15">
        <v>3</v>
      </c>
      <c r="F5" s="272"/>
      <c r="G5" s="273"/>
      <c r="H5" s="273"/>
      <c r="I5" s="273"/>
      <c r="J5" s="273"/>
      <c r="K5" s="273"/>
      <c r="L5" s="273"/>
      <c r="M5" s="273"/>
      <c r="N5" s="274"/>
      <c r="O5" s="280"/>
      <c r="P5" s="281"/>
    </row>
    <row r="6" spans="2:17" ht="24.9" customHeight="1" thickBot="1" x14ac:dyDescent="0.35">
      <c r="B6" s="288" t="s">
        <v>5</v>
      </c>
      <c r="C6" s="289"/>
      <c r="D6" s="289"/>
      <c r="E6" s="17">
        <v>4</v>
      </c>
      <c r="F6" s="275"/>
      <c r="G6" s="276"/>
      <c r="H6" s="276"/>
      <c r="I6" s="276"/>
      <c r="J6" s="276"/>
      <c r="K6" s="276"/>
      <c r="L6" s="276"/>
      <c r="M6" s="276"/>
      <c r="N6" s="277"/>
      <c r="O6" s="16" t="s">
        <v>6</v>
      </c>
      <c r="P6" s="83">
        <f ca="1">NOW()</f>
        <v>45251.756208796294</v>
      </c>
    </row>
    <row r="7" spans="2:17" s="20" customFormat="1" ht="79.2" customHeight="1" thickBot="1" x14ac:dyDescent="0.35">
      <c r="B7" s="18" t="s">
        <v>7</v>
      </c>
      <c r="C7" s="19" t="s">
        <v>0</v>
      </c>
      <c r="D7" s="19" t="s">
        <v>8</v>
      </c>
      <c r="E7" s="19" t="s">
        <v>9</v>
      </c>
      <c r="F7" s="19" t="s">
        <v>10</v>
      </c>
      <c r="G7" s="19" t="s">
        <v>11</v>
      </c>
      <c r="H7" s="19" t="s">
        <v>12</v>
      </c>
      <c r="I7" s="19" t="s">
        <v>13</v>
      </c>
      <c r="J7" s="19" t="s">
        <v>14</v>
      </c>
      <c r="K7" s="19" t="s">
        <v>15</v>
      </c>
      <c r="L7" s="19" t="s">
        <v>16</v>
      </c>
      <c r="M7" s="19" t="s">
        <v>17</v>
      </c>
      <c r="N7" s="19" t="s">
        <v>18</v>
      </c>
      <c r="O7" s="19" t="s">
        <v>19</v>
      </c>
      <c r="P7" s="84" t="s">
        <v>20</v>
      </c>
      <c r="Q7" s="177"/>
    </row>
    <row r="8" spans="2:17" s="20" customFormat="1" ht="17.25" customHeight="1" thickBot="1" x14ac:dyDescent="0.35">
      <c r="B8" s="18"/>
      <c r="C8" s="19"/>
      <c r="D8" s="19"/>
      <c r="E8" s="19"/>
      <c r="F8" s="19"/>
      <c r="G8" s="19"/>
      <c r="H8" s="19"/>
      <c r="I8" s="19"/>
      <c r="J8" s="19"/>
      <c r="K8" s="19"/>
      <c r="L8" s="19"/>
      <c r="M8" s="19"/>
      <c r="N8" s="19"/>
      <c r="O8" s="19"/>
      <c r="P8" s="84"/>
      <c r="Q8" s="177"/>
    </row>
    <row r="9" spans="2:17" s="7" customFormat="1" ht="409.6" hidden="1" customHeight="1" x14ac:dyDescent="0.3">
      <c r="B9" s="109">
        <v>1</v>
      </c>
      <c r="C9" s="110">
        <v>4</v>
      </c>
      <c r="D9" s="111">
        <v>45188</v>
      </c>
      <c r="E9" s="111"/>
      <c r="F9" s="112" t="s">
        <v>21</v>
      </c>
      <c r="G9" s="112" t="s">
        <v>22</v>
      </c>
      <c r="H9" s="112" t="s">
        <v>23</v>
      </c>
      <c r="I9" s="112" t="s">
        <v>24</v>
      </c>
      <c r="J9" s="112"/>
      <c r="K9" s="112" t="s">
        <v>25</v>
      </c>
      <c r="L9" s="113" t="s">
        <v>26</v>
      </c>
      <c r="M9" s="114"/>
      <c r="N9" s="248">
        <v>45202</v>
      </c>
      <c r="O9" s="265" t="s">
        <v>23</v>
      </c>
      <c r="P9" s="247" t="s">
        <v>277</v>
      </c>
      <c r="Q9" s="5"/>
    </row>
    <row r="10" spans="2:17" s="7" customFormat="1" ht="409.2" customHeight="1" x14ac:dyDescent="0.3">
      <c r="B10" s="116">
        <v>2</v>
      </c>
      <c r="C10" s="117">
        <v>1</v>
      </c>
      <c r="D10" s="118">
        <v>45188</v>
      </c>
      <c r="E10" s="118"/>
      <c r="F10" s="119" t="s">
        <v>21</v>
      </c>
      <c r="G10" s="119" t="s">
        <v>22</v>
      </c>
      <c r="H10" s="119" t="s">
        <v>23</v>
      </c>
      <c r="I10" s="119" t="s">
        <v>24</v>
      </c>
      <c r="J10" s="119"/>
      <c r="K10" s="119" t="s">
        <v>25</v>
      </c>
      <c r="L10" s="120" t="s">
        <v>27</v>
      </c>
      <c r="M10" s="121"/>
      <c r="N10" s="108">
        <v>45257</v>
      </c>
      <c r="O10" s="122" t="s">
        <v>23</v>
      </c>
      <c r="P10" s="290" t="s">
        <v>307</v>
      </c>
      <c r="Q10" s="178"/>
    </row>
    <row r="11" spans="2:17" s="7" customFormat="1" ht="45" hidden="1" x14ac:dyDescent="0.3">
      <c r="B11" s="123">
        <v>3</v>
      </c>
      <c r="C11" s="124">
        <v>4</v>
      </c>
      <c r="D11" s="125">
        <v>45188</v>
      </c>
      <c r="E11" s="126"/>
      <c r="F11" s="126" t="s">
        <v>21</v>
      </c>
      <c r="G11" s="126" t="s">
        <v>22</v>
      </c>
      <c r="H11" s="126" t="s">
        <v>23</v>
      </c>
      <c r="I11" s="119" t="s">
        <v>24</v>
      </c>
      <c r="J11" s="126"/>
      <c r="K11" s="119" t="s">
        <v>25</v>
      </c>
      <c r="L11" s="127" t="s">
        <v>28</v>
      </c>
      <c r="M11" s="128"/>
      <c r="N11" s="248">
        <v>45191</v>
      </c>
      <c r="O11" s="241" t="s">
        <v>23</v>
      </c>
      <c r="P11" s="247" t="s">
        <v>29</v>
      </c>
      <c r="Q11" s="5"/>
    </row>
    <row r="12" spans="2:17" s="7" customFormat="1" ht="186" hidden="1" customHeight="1" x14ac:dyDescent="0.3">
      <c r="B12" s="123">
        <v>4.0999999999999996</v>
      </c>
      <c r="C12" s="124">
        <v>4</v>
      </c>
      <c r="D12" s="129">
        <v>45188</v>
      </c>
      <c r="E12" s="130"/>
      <c r="F12" s="130" t="s">
        <v>21</v>
      </c>
      <c r="G12" s="130" t="s">
        <v>22</v>
      </c>
      <c r="H12" s="126"/>
      <c r="I12" s="119" t="s">
        <v>24</v>
      </c>
      <c r="J12" s="130"/>
      <c r="K12" s="119" t="s">
        <v>25</v>
      </c>
      <c r="L12" s="127" t="s">
        <v>30</v>
      </c>
      <c r="M12" s="128"/>
      <c r="N12" s="248">
        <v>45202</v>
      </c>
      <c r="O12" s="252" t="s">
        <v>31</v>
      </c>
      <c r="P12" s="247" t="s">
        <v>32</v>
      </c>
      <c r="Q12" s="5"/>
    </row>
    <row r="13" spans="2:17" s="7" customFormat="1" ht="296.39999999999998" hidden="1" customHeight="1" x14ac:dyDescent="0.3">
      <c r="B13" s="123">
        <v>5</v>
      </c>
      <c r="C13" s="124">
        <v>4</v>
      </c>
      <c r="D13" s="129">
        <v>45188</v>
      </c>
      <c r="E13" s="130"/>
      <c r="F13" s="130" t="s">
        <v>21</v>
      </c>
      <c r="G13" s="130" t="s">
        <v>22</v>
      </c>
      <c r="H13" s="126" t="s">
        <v>23</v>
      </c>
      <c r="I13" s="119" t="s">
        <v>24</v>
      </c>
      <c r="J13" s="130"/>
      <c r="K13" s="119" t="s">
        <v>25</v>
      </c>
      <c r="L13" s="256" t="s">
        <v>33</v>
      </c>
      <c r="M13" s="128"/>
      <c r="N13" s="248">
        <v>45222</v>
      </c>
      <c r="O13" s="252" t="s">
        <v>23</v>
      </c>
      <c r="P13" s="250" t="s">
        <v>34</v>
      </c>
      <c r="Q13" s="5"/>
    </row>
    <row r="14" spans="2:17" s="7" customFormat="1" ht="160.19999999999999" hidden="1" customHeight="1" x14ac:dyDescent="0.3">
      <c r="B14" s="131">
        <v>6</v>
      </c>
      <c r="C14" s="107">
        <v>4</v>
      </c>
      <c r="D14" s="132">
        <v>45188</v>
      </c>
      <c r="E14" s="132"/>
      <c r="F14" s="133" t="s">
        <v>21</v>
      </c>
      <c r="G14" s="133" t="s">
        <v>22</v>
      </c>
      <c r="H14" s="126"/>
      <c r="I14" s="119" t="s">
        <v>24</v>
      </c>
      <c r="J14" s="133"/>
      <c r="K14" s="119" t="s">
        <v>25</v>
      </c>
      <c r="L14" s="134" t="s">
        <v>35</v>
      </c>
      <c r="M14" s="135"/>
      <c r="N14" s="248">
        <v>45215</v>
      </c>
      <c r="O14" s="249" t="s">
        <v>22</v>
      </c>
      <c r="P14" s="250" t="s">
        <v>36</v>
      </c>
      <c r="Q14" s="193"/>
    </row>
    <row r="15" spans="2:17" s="7" customFormat="1" ht="213" hidden="1" customHeight="1" x14ac:dyDescent="0.3">
      <c r="B15" s="131">
        <v>7</v>
      </c>
      <c r="C15" s="107">
        <v>4</v>
      </c>
      <c r="D15" s="132">
        <v>45188</v>
      </c>
      <c r="E15" s="132"/>
      <c r="F15" s="133" t="s">
        <v>21</v>
      </c>
      <c r="G15" s="133" t="s">
        <v>22</v>
      </c>
      <c r="H15" s="126" t="s">
        <v>23</v>
      </c>
      <c r="I15" s="119" t="s">
        <v>24</v>
      </c>
      <c r="J15" s="133"/>
      <c r="K15" s="119" t="s">
        <v>25</v>
      </c>
      <c r="L15" s="134" t="s">
        <v>37</v>
      </c>
      <c r="M15" s="137"/>
      <c r="N15" s="248">
        <v>45216</v>
      </c>
      <c r="O15" s="249" t="s">
        <v>23</v>
      </c>
      <c r="P15" s="251" t="s">
        <v>38</v>
      </c>
      <c r="Q15" s="6"/>
    </row>
    <row r="16" spans="2:17" s="7" customFormat="1" ht="349.2" hidden="1" customHeight="1" x14ac:dyDescent="0.3">
      <c r="B16" s="131">
        <v>8</v>
      </c>
      <c r="C16" s="107">
        <v>4</v>
      </c>
      <c r="D16" s="132">
        <v>45188</v>
      </c>
      <c r="E16" s="132"/>
      <c r="F16" s="133" t="s">
        <v>21</v>
      </c>
      <c r="G16" s="133" t="s">
        <v>22</v>
      </c>
      <c r="H16" s="126" t="s">
        <v>39</v>
      </c>
      <c r="I16" s="119" t="s">
        <v>24</v>
      </c>
      <c r="J16" s="133"/>
      <c r="K16" s="119" t="s">
        <v>25</v>
      </c>
      <c r="L16" s="139" t="s">
        <v>40</v>
      </c>
      <c r="M16" s="140"/>
      <c r="N16" s="245">
        <v>45244</v>
      </c>
      <c r="O16" s="249" t="s">
        <v>39</v>
      </c>
      <c r="P16" s="250" t="s">
        <v>41</v>
      </c>
      <c r="Q16" s="5"/>
    </row>
    <row r="17" spans="2:17" ht="160.94999999999999" hidden="1" customHeight="1" x14ac:dyDescent="0.3">
      <c r="B17" s="131">
        <v>9</v>
      </c>
      <c r="C17" s="107">
        <v>4</v>
      </c>
      <c r="D17" s="132">
        <v>45188</v>
      </c>
      <c r="E17" s="132"/>
      <c r="F17" s="172" t="s">
        <v>21</v>
      </c>
      <c r="G17" s="133" t="s">
        <v>22</v>
      </c>
      <c r="H17" s="126" t="s">
        <v>39</v>
      </c>
      <c r="I17" s="119" t="s">
        <v>24</v>
      </c>
      <c r="J17" s="141"/>
      <c r="K17" s="119" t="s">
        <v>25</v>
      </c>
      <c r="L17" s="142" t="s">
        <v>42</v>
      </c>
      <c r="M17" s="143"/>
      <c r="N17" s="245">
        <v>45205</v>
      </c>
      <c r="O17" s="246" t="s">
        <v>39</v>
      </c>
      <c r="P17" s="247" t="s">
        <v>43</v>
      </c>
      <c r="Q17" s="5"/>
    </row>
    <row r="18" spans="2:17" ht="181.95" hidden="1" customHeight="1" x14ac:dyDescent="0.3">
      <c r="B18" s="131">
        <v>10</v>
      </c>
      <c r="C18" s="107">
        <v>4</v>
      </c>
      <c r="D18" s="132">
        <v>45188</v>
      </c>
      <c r="E18" s="145"/>
      <c r="F18" s="141" t="s">
        <v>21</v>
      </c>
      <c r="G18" s="141" t="s">
        <v>22</v>
      </c>
      <c r="H18" s="126" t="s">
        <v>23</v>
      </c>
      <c r="I18" s="119" t="s">
        <v>24</v>
      </c>
      <c r="J18" s="141"/>
      <c r="K18" s="119" t="s">
        <v>25</v>
      </c>
      <c r="L18" s="134" t="s">
        <v>44</v>
      </c>
      <c r="M18" s="137"/>
      <c r="N18" s="258">
        <v>45245</v>
      </c>
      <c r="O18" s="259" t="s">
        <v>23</v>
      </c>
      <c r="P18" s="250" t="s">
        <v>45</v>
      </c>
    </row>
    <row r="19" spans="2:17" ht="282" hidden="1" customHeight="1" x14ac:dyDescent="0.3">
      <c r="B19" s="131">
        <v>11</v>
      </c>
      <c r="C19" s="107">
        <v>4</v>
      </c>
      <c r="D19" s="132">
        <v>45188</v>
      </c>
      <c r="E19" s="132"/>
      <c r="F19" s="147" t="s">
        <v>21</v>
      </c>
      <c r="G19" s="147" t="s">
        <v>22</v>
      </c>
      <c r="H19" s="126"/>
      <c r="I19" s="119" t="s">
        <v>24</v>
      </c>
      <c r="J19" s="147"/>
      <c r="K19" s="119" t="s">
        <v>25</v>
      </c>
      <c r="L19" s="148" t="s">
        <v>46</v>
      </c>
      <c r="M19" s="137"/>
      <c r="N19" s="248" t="s">
        <v>47</v>
      </c>
      <c r="O19" s="249" t="s">
        <v>48</v>
      </c>
      <c r="P19" s="247" t="s">
        <v>49</v>
      </c>
    </row>
    <row r="20" spans="2:17" ht="197.4" hidden="1" customHeight="1" x14ac:dyDescent="0.3">
      <c r="B20" s="123">
        <v>12</v>
      </c>
      <c r="C20" s="124">
        <v>4</v>
      </c>
      <c r="D20" s="132">
        <v>45188</v>
      </c>
      <c r="E20" s="132"/>
      <c r="F20" s="133" t="s">
        <v>21</v>
      </c>
      <c r="G20" s="133" t="s">
        <v>22</v>
      </c>
      <c r="H20" s="126"/>
      <c r="I20" s="119" t="s">
        <v>24</v>
      </c>
      <c r="J20" s="133"/>
      <c r="K20" s="119" t="s">
        <v>25</v>
      </c>
      <c r="L20" s="134" t="s">
        <v>50</v>
      </c>
      <c r="M20" s="137"/>
      <c r="N20" s="248">
        <v>45216</v>
      </c>
      <c r="O20" s="249" t="s">
        <v>51</v>
      </c>
      <c r="P20" s="247" t="s">
        <v>52</v>
      </c>
      <c r="Q20" s="5"/>
    </row>
    <row r="21" spans="2:17" ht="259.95" customHeight="1" x14ac:dyDescent="0.3">
      <c r="B21" s="123">
        <v>13</v>
      </c>
      <c r="C21" s="124">
        <v>3</v>
      </c>
      <c r="D21" s="149">
        <v>45188</v>
      </c>
      <c r="E21" s="149"/>
      <c r="F21" s="150" t="s">
        <v>21</v>
      </c>
      <c r="G21" s="150" t="s">
        <v>22</v>
      </c>
      <c r="H21" s="126" t="s">
        <v>23</v>
      </c>
      <c r="I21" s="119" t="s">
        <v>24</v>
      </c>
      <c r="J21" s="150"/>
      <c r="K21" s="119" t="s">
        <v>25</v>
      </c>
      <c r="L21" s="151" t="s">
        <v>53</v>
      </c>
      <c r="M21" s="137"/>
      <c r="N21" s="108">
        <v>45258</v>
      </c>
      <c r="O21" s="152" t="s">
        <v>23</v>
      </c>
      <c r="P21" s="173" t="s">
        <v>54</v>
      </c>
      <c r="Q21" s="5"/>
    </row>
    <row r="22" spans="2:17" ht="212.4" customHeight="1" x14ac:dyDescent="0.3">
      <c r="B22" s="123">
        <v>14</v>
      </c>
      <c r="C22" s="124">
        <v>3</v>
      </c>
      <c r="D22" s="149">
        <v>45188</v>
      </c>
      <c r="E22" s="149"/>
      <c r="F22" s="150" t="s">
        <v>21</v>
      </c>
      <c r="G22" s="150" t="s">
        <v>22</v>
      </c>
      <c r="H22" s="126" t="s">
        <v>23</v>
      </c>
      <c r="I22" s="119" t="s">
        <v>24</v>
      </c>
      <c r="J22" s="150"/>
      <c r="K22" s="119" t="s">
        <v>25</v>
      </c>
      <c r="L22" s="153" t="s">
        <v>55</v>
      </c>
      <c r="M22" s="137"/>
      <c r="N22" s="108">
        <v>45275</v>
      </c>
      <c r="O22" s="152" t="s">
        <v>23</v>
      </c>
      <c r="P22" s="174" t="s">
        <v>285</v>
      </c>
      <c r="Q22" s="5"/>
    </row>
    <row r="23" spans="2:17" ht="321.60000000000002" customHeight="1" x14ac:dyDescent="0.3">
      <c r="B23" s="123">
        <v>15</v>
      </c>
      <c r="C23" s="124">
        <v>3</v>
      </c>
      <c r="D23" s="132">
        <v>45188</v>
      </c>
      <c r="E23" s="132"/>
      <c r="F23" s="133" t="s">
        <v>21</v>
      </c>
      <c r="G23" s="133" t="s">
        <v>22</v>
      </c>
      <c r="H23" s="126" t="s">
        <v>23</v>
      </c>
      <c r="I23" s="119" t="s">
        <v>24</v>
      </c>
      <c r="J23" s="133"/>
      <c r="K23" s="119" t="s">
        <v>25</v>
      </c>
      <c r="L23" s="134" t="s">
        <v>56</v>
      </c>
      <c r="M23" s="137"/>
      <c r="N23" s="108">
        <v>45275</v>
      </c>
      <c r="O23" s="136" t="s">
        <v>23</v>
      </c>
      <c r="P23" s="175" t="s">
        <v>57</v>
      </c>
      <c r="Q23" s="5"/>
    </row>
    <row r="24" spans="2:17" ht="99.6" hidden="1" customHeight="1" x14ac:dyDescent="0.3">
      <c r="B24" s="123">
        <v>16</v>
      </c>
      <c r="C24" s="124">
        <v>4</v>
      </c>
      <c r="D24" s="149">
        <v>45188</v>
      </c>
      <c r="E24" s="149"/>
      <c r="F24" s="150" t="s">
        <v>21</v>
      </c>
      <c r="G24" s="150" t="s">
        <v>22</v>
      </c>
      <c r="H24" s="126" t="s">
        <v>23</v>
      </c>
      <c r="I24" s="119" t="s">
        <v>24</v>
      </c>
      <c r="J24" s="150"/>
      <c r="K24" s="119" t="s">
        <v>25</v>
      </c>
      <c r="L24" s="151" t="s">
        <v>58</v>
      </c>
      <c r="M24" s="137"/>
      <c r="N24" s="248">
        <v>45195</v>
      </c>
      <c r="O24" s="255" t="s">
        <v>23</v>
      </c>
      <c r="P24" s="247" t="s">
        <v>59</v>
      </c>
    </row>
    <row r="25" spans="2:17" ht="153" customHeight="1" x14ac:dyDescent="0.3">
      <c r="B25" s="123">
        <v>17</v>
      </c>
      <c r="C25" s="124">
        <v>2</v>
      </c>
      <c r="D25" s="149">
        <v>45188</v>
      </c>
      <c r="E25" s="149"/>
      <c r="F25" s="150" t="s">
        <v>21</v>
      </c>
      <c r="G25" s="150" t="s">
        <v>22</v>
      </c>
      <c r="H25" s="150"/>
      <c r="I25" s="119" t="s">
        <v>24</v>
      </c>
      <c r="J25" s="150"/>
      <c r="K25" s="119" t="s">
        <v>25</v>
      </c>
      <c r="L25" s="151" t="s">
        <v>60</v>
      </c>
      <c r="M25" s="137"/>
      <c r="N25" s="108">
        <v>45258</v>
      </c>
      <c r="O25" s="152" t="s">
        <v>61</v>
      </c>
      <c r="P25" s="138" t="s">
        <v>62</v>
      </c>
    </row>
    <row r="26" spans="2:17" ht="187.2" hidden="1" x14ac:dyDescent="0.3">
      <c r="B26" s="123">
        <v>18</v>
      </c>
      <c r="C26" s="124">
        <v>4</v>
      </c>
      <c r="D26" s="149">
        <v>45188</v>
      </c>
      <c r="E26" s="149"/>
      <c r="F26" s="150" t="s">
        <v>21</v>
      </c>
      <c r="G26" s="150" t="s">
        <v>22</v>
      </c>
      <c r="H26" s="150"/>
      <c r="I26" s="119" t="s">
        <v>24</v>
      </c>
      <c r="J26" s="150"/>
      <c r="K26" s="119" t="s">
        <v>25</v>
      </c>
      <c r="L26" s="151" t="s">
        <v>63</v>
      </c>
      <c r="M26" s="137"/>
      <c r="N26" s="248" t="s">
        <v>64</v>
      </c>
      <c r="O26" s="152" t="s">
        <v>22</v>
      </c>
      <c r="P26" s="138" t="s">
        <v>65</v>
      </c>
    </row>
    <row r="27" spans="2:17" ht="100.2" customHeight="1" x14ac:dyDescent="0.3">
      <c r="B27" s="124">
        <v>19</v>
      </c>
      <c r="C27" s="124">
        <v>3</v>
      </c>
      <c r="D27" s="132">
        <v>45188</v>
      </c>
      <c r="E27" s="132"/>
      <c r="F27" s="133" t="s">
        <v>21</v>
      </c>
      <c r="G27" s="133" t="s">
        <v>22</v>
      </c>
      <c r="H27" s="133" t="s">
        <v>23</v>
      </c>
      <c r="I27" s="240" t="s">
        <v>24</v>
      </c>
      <c r="J27" s="133"/>
      <c r="K27" s="239" t="s">
        <v>25</v>
      </c>
      <c r="L27" s="134" t="s">
        <v>66</v>
      </c>
      <c r="M27" s="134"/>
      <c r="N27" s="108" t="s">
        <v>47</v>
      </c>
      <c r="O27" s="136" t="s">
        <v>23</v>
      </c>
      <c r="P27" s="134" t="s">
        <v>67</v>
      </c>
    </row>
    <row r="28" spans="2:17" ht="251.4" hidden="1" customHeight="1" x14ac:dyDescent="0.3">
      <c r="B28" s="123">
        <v>20</v>
      </c>
      <c r="C28" s="124">
        <v>4</v>
      </c>
      <c r="D28" s="132">
        <v>45188</v>
      </c>
      <c r="E28" s="132"/>
      <c r="F28" s="133" t="s">
        <v>68</v>
      </c>
      <c r="G28" s="133" t="s">
        <v>69</v>
      </c>
      <c r="H28" s="133" t="s">
        <v>23</v>
      </c>
      <c r="I28" s="119" t="s">
        <v>24</v>
      </c>
      <c r="J28" s="133"/>
      <c r="K28" s="119" t="s">
        <v>25</v>
      </c>
      <c r="L28" s="134" t="s">
        <v>70</v>
      </c>
      <c r="M28" s="134"/>
      <c r="N28" s="248">
        <v>45203</v>
      </c>
      <c r="O28" s="136" t="s">
        <v>71</v>
      </c>
      <c r="P28" s="154" t="s">
        <v>72</v>
      </c>
    </row>
    <row r="29" spans="2:17" ht="278.39999999999998" hidden="1" customHeight="1" x14ac:dyDescent="0.3">
      <c r="B29" s="123">
        <v>21</v>
      </c>
      <c r="C29" s="124">
        <v>4</v>
      </c>
      <c r="D29" s="132">
        <v>45188</v>
      </c>
      <c r="E29" s="132"/>
      <c r="F29" s="133" t="s">
        <v>68</v>
      </c>
      <c r="G29" s="133" t="s">
        <v>69</v>
      </c>
      <c r="H29" s="133" t="s">
        <v>39</v>
      </c>
      <c r="I29" s="119" t="s">
        <v>24</v>
      </c>
      <c r="J29" s="133"/>
      <c r="K29" s="119" t="s">
        <v>25</v>
      </c>
      <c r="L29" s="134" t="s">
        <v>73</v>
      </c>
      <c r="M29" s="134"/>
      <c r="N29" s="248">
        <v>45229</v>
      </c>
      <c r="O29" s="136" t="s">
        <v>23</v>
      </c>
      <c r="P29" s="260" t="s">
        <v>74</v>
      </c>
      <c r="Q29" s="6"/>
    </row>
    <row r="30" spans="2:17" ht="62.4" hidden="1" x14ac:dyDescent="0.3">
      <c r="B30" s="123">
        <v>22</v>
      </c>
      <c r="C30" s="124">
        <v>4</v>
      </c>
      <c r="D30" s="149">
        <v>45188</v>
      </c>
      <c r="E30" s="149"/>
      <c r="F30" s="150" t="s">
        <v>68</v>
      </c>
      <c r="G30" s="150" t="s">
        <v>69</v>
      </c>
      <c r="H30" s="150" t="s">
        <v>39</v>
      </c>
      <c r="I30" s="119" t="s">
        <v>24</v>
      </c>
      <c r="J30" s="150"/>
      <c r="K30" s="119" t="s">
        <v>25</v>
      </c>
      <c r="L30" s="151" t="s">
        <v>75</v>
      </c>
      <c r="M30" s="134"/>
      <c r="N30" s="248">
        <v>45191</v>
      </c>
      <c r="O30" s="152" t="s">
        <v>23</v>
      </c>
      <c r="P30" s="166" t="s">
        <v>76</v>
      </c>
    </row>
    <row r="31" spans="2:17" ht="284.39999999999998" hidden="1" customHeight="1" x14ac:dyDescent="0.3">
      <c r="B31" s="123">
        <v>23</v>
      </c>
      <c r="C31" s="124">
        <v>4</v>
      </c>
      <c r="D31" s="149">
        <v>45188</v>
      </c>
      <c r="E31" s="149"/>
      <c r="F31" s="150" t="s">
        <v>68</v>
      </c>
      <c r="G31" s="150" t="s">
        <v>69</v>
      </c>
      <c r="H31" s="150" t="s">
        <v>39</v>
      </c>
      <c r="I31" s="119" t="s">
        <v>24</v>
      </c>
      <c r="J31" s="150"/>
      <c r="K31" s="119" t="s">
        <v>25</v>
      </c>
      <c r="L31" s="151" t="s">
        <v>77</v>
      </c>
      <c r="M31" s="134"/>
      <c r="N31" s="248">
        <v>45216</v>
      </c>
      <c r="O31" s="152" t="s">
        <v>78</v>
      </c>
      <c r="P31" s="166" t="s">
        <v>79</v>
      </c>
    </row>
    <row r="32" spans="2:17" ht="171.6" hidden="1" x14ac:dyDescent="0.3">
      <c r="B32" s="123">
        <v>24</v>
      </c>
      <c r="C32" s="124">
        <v>4</v>
      </c>
      <c r="D32" s="149">
        <v>45201</v>
      </c>
      <c r="E32" s="149"/>
      <c r="F32" s="150" t="s">
        <v>80</v>
      </c>
      <c r="G32" s="150" t="s">
        <v>81</v>
      </c>
      <c r="H32" s="150" t="s">
        <v>23</v>
      </c>
      <c r="I32" s="150" t="s">
        <v>82</v>
      </c>
      <c r="J32" s="150"/>
      <c r="K32" s="119" t="s">
        <v>25</v>
      </c>
      <c r="L32" s="151" t="s">
        <v>83</v>
      </c>
      <c r="M32" s="134"/>
      <c r="N32" s="155">
        <v>45216</v>
      </c>
      <c r="O32" s="152" t="s">
        <v>23</v>
      </c>
      <c r="P32" s="138" t="s">
        <v>84</v>
      </c>
      <c r="Q32" s="5"/>
    </row>
    <row r="33" spans="2:17" ht="340.8" customHeight="1" x14ac:dyDescent="0.3">
      <c r="B33" s="123">
        <v>26</v>
      </c>
      <c r="C33" s="124">
        <v>1</v>
      </c>
      <c r="D33" s="149">
        <v>45201</v>
      </c>
      <c r="E33" s="179"/>
      <c r="F33" s="180" t="s">
        <v>85</v>
      </c>
      <c r="G33" s="180" t="s">
        <v>22</v>
      </c>
      <c r="H33" s="150"/>
      <c r="I33" s="150"/>
      <c r="J33" s="150"/>
      <c r="K33" s="119"/>
      <c r="L33" s="151" t="s">
        <v>86</v>
      </c>
      <c r="M33" s="134"/>
      <c r="N33" s="155">
        <v>45258</v>
      </c>
      <c r="O33" s="152" t="s">
        <v>23</v>
      </c>
      <c r="P33" s="138" t="s">
        <v>308</v>
      </c>
    </row>
    <row r="34" spans="2:17" ht="71.400000000000006" hidden="1" customHeight="1" x14ac:dyDescent="0.3">
      <c r="B34" s="123">
        <v>26</v>
      </c>
      <c r="C34" s="124">
        <v>4</v>
      </c>
      <c r="D34" s="35">
        <v>45201</v>
      </c>
      <c r="E34" s="35"/>
      <c r="F34" s="36" t="s">
        <v>87</v>
      </c>
      <c r="G34" s="36" t="s">
        <v>88</v>
      </c>
      <c r="H34" s="21"/>
      <c r="I34" s="150"/>
      <c r="J34" s="150"/>
      <c r="K34" s="150"/>
      <c r="L34" s="151" t="s">
        <v>89</v>
      </c>
      <c r="M34" s="134"/>
      <c r="N34" s="155">
        <v>45205</v>
      </c>
      <c r="O34" s="152"/>
      <c r="P34" s="138" t="s">
        <v>90</v>
      </c>
    </row>
    <row r="35" spans="2:17" ht="70.95" hidden="1" customHeight="1" thickBot="1" x14ac:dyDescent="0.3">
      <c r="B35" s="123">
        <v>27</v>
      </c>
      <c r="C35" s="124">
        <v>4</v>
      </c>
      <c r="D35" s="149">
        <v>37896</v>
      </c>
      <c r="E35" s="149"/>
      <c r="F35" s="150" t="s">
        <v>91</v>
      </c>
      <c r="G35" s="150" t="s">
        <v>22</v>
      </c>
      <c r="H35" s="150"/>
      <c r="I35" s="150"/>
      <c r="J35" s="150"/>
      <c r="K35" s="150"/>
      <c r="L35" s="151" t="s">
        <v>92</v>
      </c>
      <c r="M35" s="134"/>
      <c r="N35" s="155">
        <v>45205</v>
      </c>
      <c r="O35" s="152"/>
      <c r="P35" s="138" t="s">
        <v>93</v>
      </c>
    </row>
    <row r="36" spans="2:17" ht="52.95" hidden="1" customHeight="1" x14ac:dyDescent="0.3">
      <c r="B36" s="123">
        <v>28</v>
      </c>
      <c r="C36" s="124">
        <v>4</v>
      </c>
      <c r="D36" s="149">
        <v>45202</v>
      </c>
      <c r="E36" s="181"/>
      <c r="F36" s="182" t="s">
        <v>87</v>
      </c>
      <c r="G36" s="182" t="s">
        <v>88</v>
      </c>
      <c r="H36" s="183"/>
      <c r="I36" s="150"/>
      <c r="J36" s="150"/>
      <c r="K36" s="150"/>
      <c r="L36" s="151" t="s">
        <v>94</v>
      </c>
      <c r="M36" s="156"/>
      <c r="N36" s="155">
        <v>45209</v>
      </c>
      <c r="O36" s="152" t="s">
        <v>23</v>
      </c>
      <c r="P36" s="138" t="s">
        <v>95</v>
      </c>
    </row>
    <row r="37" spans="2:17" ht="409.2" customHeight="1" x14ac:dyDescent="0.3">
      <c r="B37" s="123">
        <v>29</v>
      </c>
      <c r="C37" s="124">
        <v>1</v>
      </c>
      <c r="D37" s="149">
        <v>45202</v>
      </c>
      <c r="E37" s="149"/>
      <c r="F37" s="48" t="s">
        <v>87</v>
      </c>
      <c r="G37" s="48" t="s">
        <v>88</v>
      </c>
      <c r="H37" s="150"/>
      <c r="I37" s="150"/>
      <c r="J37" s="150"/>
      <c r="K37" s="150"/>
      <c r="L37" s="151" t="s">
        <v>96</v>
      </c>
      <c r="M37" s="156"/>
      <c r="N37" s="155">
        <v>45258</v>
      </c>
      <c r="O37" s="152" t="s">
        <v>23</v>
      </c>
      <c r="P37" s="138" t="s">
        <v>309</v>
      </c>
      <c r="Q37" s="5"/>
    </row>
    <row r="38" spans="2:17" ht="231.6" hidden="1" customHeight="1" x14ac:dyDescent="0.3">
      <c r="B38" s="123">
        <v>30</v>
      </c>
      <c r="C38" s="124">
        <v>4</v>
      </c>
      <c r="D38" s="149">
        <v>45202</v>
      </c>
      <c r="E38" s="149"/>
      <c r="F38" s="48" t="s">
        <v>87</v>
      </c>
      <c r="G38" s="48" t="s">
        <v>88</v>
      </c>
      <c r="H38" s="150"/>
      <c r="I38" s="150"/>
      <c r="J38" s="150"/>
      <c r="K38" s="150"/>
      <c r="L38" s="151" t="s">
        <v>97</v>
      </c>
      <c r="M38" s="156"/>
      <c r="N38" s="187">
        <v>45235</v>
      </c>
      <c r="O38" s="152" t="s">
        <v>23</v>
      </c>
      <c r="P38" s="138" t="s">
        <v>278</v>
      </c>
    </row>
    <row r="39" spans="2:17" ht="246" customHeight="1" x14ac:dyDescent="0.3">
      <c r="B39" s="123">
        <v>31</v>
      </c>
      <c r="C39" s="124">
        <v>3</v>
      </c>
      <c r="D39" s="149">
        <v>45202</v>
      </c>
      <c r="E39" s="149"/>
      <c r="F39" s="48" t="s">
        <v>87</v>
      </c>
      <c r="G39" s="48" t="s">
        <v>88</v>
      </c>
      <c r="H39" s="150"/>
      <c r="I39" s="150"/>
      <c r="J39" s="150"/>
      <c r="K39" s="150"/>
      <c r="L39" s="151" t="s">
        <v>98</v>
      </c>
      <c r="M39" s="156" t="s">
        <v>98</v>
      </c>
      <c r="N39" s="155">
        <v>45254</v>
      </c>
      <c r="O39" s="152" t="s">
        <v>23</v>
      </c>
      <c r="P39" s="138" t="s">
        <v>310</v>
      </c>
      <c r="Q39" s="5"/>
    </row>
    <row r="40" spans="2:17" ht="112.2" hidden="1" customHeight="1" x14ac:dyDescent="0.3">
      <c r="B40" s="123">
        <v>32</v>
      </c>
      <c r="C40" s="124">
        <v>4</v>
      </c>
      <c r="D40" s="149">
        <v>45204</v>
      </c>
      <c r="E40" s="149"/>
      <c r="F40" s="150" t="s">
        <v>85</v>
      </c>
      <c r="G40" s="150" t="s">
        <v>22</v>
      </c>
      <c r="H40" s="150"/>
      <c r="I40" s="150"/>
      <c r="J40" s="150"/>
      <c r="K40" s="150"/>
      <c r="L40" s="151" t="s">
        <v>99</v>
      </c>
      <c r="M40" s="156"/>
      <c r="N40" s="155">
        <v>45216</v>
      </c>
      <c r="O40" s="152" t="s">
        <v>100</v>
      </c>
      <c r="P40" s="138" t="s">
        <v>101</v>
      </c>
    </row>
    <row r="41" spans="2:17" ht="118.2" hidden="1" customHeight="1" x14ac:dyDescent="0.3">
      <c r="B41" s="123">
        <v>33</v>
      </c>
      <c r="C41" s="124">
        <v>4</v>
      </c>
      <c r="D41" s="149">
        <v>45204</v>
      </c>
      <c r="E41" s="149"/>
      <c r="F41" s="150" t="s">
        <v>91</v>
      </c>
      <c r="G41" s="150" t="s">
        <v>22</v>
      </c>
      <c r="H41" s="150"/>
      <c r="I41" s="150"/>
      <c r="J41" s="150"/>
      <c r="K41" s="150"/>
      <c r="L41" s="151" t="s">
        <v>102</v>
      </c>
      <c r="M41" s="156"/>
      <c r="N41" s="155">
        <v>45216</v>
      </c>
      <c r="O41" s="152" t="s">
        <v>100</v>
      </c>
      <c r="P41" s="138" t="s">
        <v>103</v>
      </c>
    </row>
    <row r="42" spans="2:17" ht="79.95" hidden="1" customHeight="1" x14ac:dyDescent="0.3">
      <c r="B42" s="123">
        <v>34</v>
      </c>
      <c r="C42" s="124">
        <v>4</v>
      </c>
      <c r="D42" s="149">
        <v>45198</v>
      </c>
      <c r="E42" s="149"/>
      <c r="F42" s="48" t="s">
        <v>87</v>
      </c>
      <c r="G42" s="48" t="s">
        <v>88</v>
      </c>
      <c r="H42" s="150"/>
      <c r="I42" s="150"/>
      <c r="J42" s="150"/>
      <c r="K42" s="150"/>
      <c r="L42" s="184" t="s">
        <v>104</v>
      </c>
      <c r="M42" s="156"/>
      <c r="N42" s="155">
        <v>45209</v>
      </c>
      <c r="O42" s="152" t="s">
        <v>23</v>
      </c>
      <c r="P42" s="185" t="s">
        <v>105</v>
      </c>
    </row>
    <row r="43" spans="2:17" ht="352.2" customHeight="1" x14ac:dyDescent="0.3">
      <c r="B43" s="123">
        <v>35</v>
      </c>
      <c r="C43" s="124">
        <v>2</v>
      </c>
      <c r="D43" s="149">
        <v>45199</v>
      </c>
      <c r="E43" s="149"/>
      <c r="F43" s="48" t="s">
        <v>87</v>
      </c>
      <c r="G43" s="48" t="s">
        <v>88</v>
      </c>
      <c r="H43" s="150"/>
      <c r="I43" s="150"/>
      <c r="J43" s="150"/>
      <c r="K43" s="150"/>
      <c r="L43" s="257" t="s">
        <v>106</v>
      </c>
      <c r="M43" s="156"/>
      <c r="N43" s="155">
        <v>45258</v>
      </c>
      <c r="O43" s="152" t="s">
        <v>107</v>
      </c>
      <c r="P43" s="191" t="s">
        <v>311</v>
      </c>
    </row>
    <row r="44" spans="2:17" ht="96.6" customHeight="1" x14ac:dyDescent="0.3">
      <c r="B44" s="123">
        <v>36</v>
      </c>
      <c r="C44" s="124">
        <v>2</v>
      </c>
      <c r="D44" s="149">
        <v>45209</v>
      </c>
      <c r="E44" s="149"/>
      <c r="F44" s="150" t="s">
        <v>85</v>
      </c>
      <c r="G44" s="150" t="s">
        <v>22</v>
      </c>
      <c r="H44" s="150"/>
      <c r="I44" s="150"/>
      <c r="J44" s="150"/>
      <c r="K44" s="150"/>
      <c r="L44" s="151" t="s">
        <v>108</v>
      </c>
      <c r="M44" s="156"/>
      <c r="N44" s="155">
        <v>45261</v>
      </c>
      <c r="O44" s="152" t="s">
        <v>61</v>
      </c>
      <c r="P44" s="138" t="s">
        <v>109</v>
      </c>
    </row>
    <row r="45" spans="2:17" ht="42.6" hidden="1" customHeight="1" x14ac:dyDescent="0.3">
      <c r="B45" s="131"/>
      <c r="C45" s="107">
        <v>4</v>
      </c>
      <c r="D45" s="160">
        <v>45212</v>
      </c>
      <c r="E45" s="160"/>
      <c r="F45" s="157" t="s">
        <v>80</v>
      </c>
      <c r="G45" s="157" t="s">
        <v>81</v>
      </c>
      <c r="H45" s="157"/>
      <c r="I45" s="157"/>
      <c r="J45" s="157"/>
      <c r="K45" s="157"/>
      <c r="L45" s="156" t="s">
        <v>110</v>
      </c>
      <c r="M45" s="156"/>
      <c r="N45" s="161"/>
      <c r="O45" s="158"/>
      <c r="P45" s="159" t="s">
        <v>111</v>
      </c>
    </row>
    <row r="46" spans="2:17" ht="364.2" customHeight="1" x14ac:dyDescent="0.3">
      <c r="B46" s="131">
        <v>37</v>
      </c>
      <c r="C46" s="107">
        <v>2</v>
      </c>
      <c r="D46" s="160">
        <v>45212</v>
      </c>
      <c r="E46" s="160"/>
      <c r="F46" s="157" t="s">
        <v>80</v>
      </c>
      <c r="G46" s="157" t="s">
        <v>81</v>
      </c>
      <c r="H46" s="157"/>
      <c r="I46" s="157"/>
      <c r="J46" s="157"/>
      <c r="K46" s="157"/>
      <c r="L46" s="156" t="s">
        <v>112</v>
      </c>
      <c r="M46" s="156"/>
      <c r="N46" s="161">
        <v>45258</v>
      </c>
      <c r="O46" s="158" t="s">
        <v>23</v>
      </c>
      <c r="P46" s="159" t="s">
        <v>312</v>
      </c>
    </row>
    <row r="47" spans="2:17" ht="96" hidden="1" customHeight="1" x14ac:dyDescent="0.3">
      <c r="B47" s="131"/>
      <c r="C47" s="107">
        <v>4</v>
      </c>
      <c r="D47" s="160">
        <v>45215</v>
      </c>
      <c r="E47" s="160"/>
      <c r="F47" s="157" t="s">
        <v>113</v>
      </c>
      <c r="G47" s="157" t="s">
        <v>22</v>
      </c>
      <c r="H47" s="157"/>
      <c r="I47" s="157"/>
      <c r="J47" s="157"/>
      <c r="K47" s="157"/>
      <c r="L47" s="156" t="s">
        <v>114</v>
      </c>
      <c r="M47" s="156"/>
      <c r="N47" s="161">
        <v>45231</v>
      </c>
      <c r="O47" s="158" t="s">
        <v>48</v>
      </c>
      <c r="P47" s="159" t="s">
        <v>115</v>
      </c>
    </row>
    <row r="48" spans="2:17" ht="273" customHeight="1" x14ac:dyDescent="0.3">
      <c r="B48" s="131">
        <v>38</v>
      </c>
      <c r="C48" s="107">
        <v>2</v>
      </c>
      <c r="D48" s="160">
        <v>45216</v>
      </c>
      <c r="E48" s="160"/>
      <c r="F48" s="157"/>
      <c r="G48" s="157" t="s">
        <v>81</v>
      </c>
      <c r="H48" s="157"/>
      <c r="I48" s="157"/>
      <c r="J48" s="157"/>
      <c r="K48" s="157"/>
      <c r="L48" s="156" t="s">
        <v>116</v>
      </c>
      <c r="M48" s="156">
        <v>1</v>
      </c>
      <c r="N48" s="161">
        <v>45258</v>
      </c>
      <c r="O48" s="158" t="s">
        <v>117</v>
      </c>
      <c r="P48" s="159" t="s">
        <v>313</v>
      </c>
    </row>
    <row r="49" spans="2:17" ht="63" hidden="1" customHeight="1" x14ac:dyDescent="0.3">
      <c r="B49" s="131"/>
      <c r="C49" s="194">
        <v>4</v>
      </c>
      <c r="D49" s="160">
        <v>45222</v>
      </c>
      <c r="E49" s="160"/>
      <c r="F49" s="157"/>
      <c r="G49" s="241" t="s">
        <v>81</v>
      </c>
      <c r="H49" s="241"/>
      <c r="I49" s="241"/>
      <c r="J49" s="241"/>
      <c r="K49" s="242"/>
      <c r="L49" s="242" t="s">
        <v>118</v>
      </c>
      <c r="M49" s="241"/>
      <c r="N49" s="241"/>
      <c r="O49" s="243"/>
      <c r="P49" s="243" t="s">
        <v>119</v>
      </c>
    </row>
    <row r="50" spans="2:17" ht="64.2" hidden="1" customHeight="1" x14ac:dyDescent="0.45">
      <c r="B50" s="131"/>
      <c r="C50" s="194">
        <v>4</v>
      </c>
      <c r="D50" s="160">
        <v>45222</v>
      </c>
      <c r="E50" s="160"/>
      <c r="F50" s="157"/>
      <c r="G50" s="241" t="s">
        <v>81</v>
      </c>
      <c r="H50" s="241"/>
      <c r="I50" s="241"/>
      <c r="J50" s="241"/>
      <c r="K50" s="243"/>
      <c r="L50" s="243" t="s">
        <v>120</v>
      </c>
      <c r="M50" s="241"/>
      <c r="N50" s="241"/>
      <c r="O50" s="241" t="s">
        <v>121</v>
      </c>
      <c r="P50" s="244" t="s">
        <v>122</v>
      </c>
    </row>
    <row r="51" spans="2:17" ht="150" hidden="1" customHeight="1" x14ac:dyDescent="0.3">
      <c r="B51" s="131">
        <v>39</v>
      </c>
      <c r="C51" s="194">
        <v>4</v>
      </c>
      <c r="D51" s="160">
        <v>45222</v>
      </c>
      <c r="E51" s="160"/>
      <c r="F51" s="157"/>
      <c r="G51" s="241" t="s">
        <v>81</v>
      </c>
      <c r="H51" s="241"/>
      <c r="I51" s="241"/>
      <c r="J51" s="241"/>
      <c r="K51" s="243"/>
      <c r="L51" s="243" t="s">
        <v>123</v>
      </c>
      <c r="M51" s="241"/>
      <c r="N51" s="241" t="s">
        <v>47</v>
      </c>
      <c r="O51" s="242"/>
      <c r="P51" s="159" t="s">
        <v>124</v>
      </c>
    </row>
    <row r="52" spans="2:17" ht="100.2" hidden="1" customHeight="1" x14ac:dyDescent="0.3">
      <c r="B52" s="131"/>
      <c r="C52" s="194">
        <v>4</v>
      </c>
      <c r="D52" s="160">
        <v>45222</v>
      </c>
      <c r="E52" s="160"/>
      <c r="F52" s="157"/>
      <c r="G52" s="241" t="s">
        <v>88</v>
      </c>
      <c r="H52" s="241"/>
      <c r="I52" s="241"/>
      <c r="J52" s="241"/>
      <c r="K52" s="242"/>
      <c r="L52" s="242" t="s">
        <v>125</v>
      </c>
      <c r="M52" s="241"/>
      <c r="N52" s="241"/>
      <c r="O52" s="241" t="s">
        <v>23</v>
      </c>
      <c r="P52" s="159" t="s">
        <v>126</v>
      </c>
    </row>
    <row r="53" spans="2:17" ht="79.95" hidden="1" customHeight="1" x14ac:dyDescent="0.3">
      <c r="B53" s="131"/>
      <c r="C53" s="194">
        <v>4</v>
      </c>
      <c r="D53" s="160">
        <v>45222</v>
      </c>
      <c r="E53" s="160"/>
      <c r="F53" s="157"/>
      <c r="G53" s="241" t="s">
        <v>88</v>
      </c>
      <c r="H53" s="241"/>
      <c r="I53" s="241"/>
      <c r="J53" s="241"/>
      <c r="K53" s="242"/>
      <c r="L53" s="242" t="s">
        <v>127</v>
      </c>
      <c r="M53" s="241"/>
      <c r="N53" s="241"/>
      <c r="O53" s="241" t="s">
        <v>23</v>
      </c>
      <c r="P53" s="162" t="s">
        <v>128</v>
      </c>
    </row>
    <row r="54" spans="2:17" ht="50.4" hidden="1" customHeight="1" x14ac:dyDescent="0.3">
      <c r="B54" s="131"/>
      <c r="C54" s="107">
        <v>4</v>
      </c>
      <c r="D54" s="160">
        <v>45229</v>
      </c>
      <c r="E54" s="160"/>
      <c r="F54" s="157"/>
      <c r="G54" s="157" t="s">
        <v>22</v>
      </c>
      <c r="H54" s="157"/>
      <c r="I54" s="157"/>
      <c r="J54" s="157"/>
      <c r="K54" s="157"/>
      <c r="L54" s="156" t="s">
        <v>129</v>
      </c>
      <c r="M54" s="127"/>
      <c r="N54" s="161"/>
      <c r="O54" s="158" t="s">
        <v>130</v>
      </c>
      <c r="P54" s="159" t="s">
        <v>131</v>
      </c>
    </row>
    <row r="55" spans="2:17" ht="57" hidden="1" customHeight="1" x14ac:dyDescent="0.3">
      <c r="B55" s="131"/>
      <c r="C55" s="107">
        <v>4</v>
      </c>
      <c r="D55" s="160">
        <v>45229</v>
      </c>
      <c r="E55" s="160"/>
      <c r="F55" s="157"/>
      <c r="G55" s="157" t="s">
        <v>22</v>
      </c>
      <c r="H55" s="157"/>
      <c r="I55" s="157"/>
      <c r="J55" s="157"/>
      <c r="K55" s="157"/>
      <c r="L55" s="153" t="s">
        <v>132</v>
      </c>
      <c r="M55" s="163"/>
      <c r="N55" s="161"/>
      <c r="O55" s="158"/>
      <c r="P55" s="159" t="s">
        <v>133</v>
      </c>
    </row>
    <row r="56" spans="2:17" ht="151.94999999999999" hidden="1" customHeight="1" x14ac:dyDescent="0.3">
      <c r="B56" s="131"/>
      <c r="C56" s="107">
        <v>4</v>
      </c>
      <c r="D56" s="160"/>
      <c r="E56" s="160"/>
      <c r="F56" s="157"/>
      <c r="G56" s="157" t="s">
        <v>81</v>
      </c>
      <c r="H56" s="157" t="s">
        <v>23</v>
      </c>
      <c r="I56" s="157"/>
      <c r="J56" s="157"/>
      <c r="K56" s="157"/>
      <c r="L56" s="156" t="s">
        <v>134</v>
      </c>
      <c r="M56" s="127"/>
      <c r="N56" s="164">
        <v>45237</v>
      </c>
      <c r="O56" s="158" t="s">
        <v>23</v>
      </c>
      <c r="P56" s="159" t="s">
        <v>135</v>
      </c>
    </row>
    <row r="57" spans="2:17" ht="62.4" hidden="1" customHeight="1" x14ac:dyDescent="0.3">
      <c r="B57" s="131">
        <v>40</v>
      </c>
      <c r="C57" s="107">
        <v>4</v>
      </c>
      <c r="D57" s="160">
        <v>45237</v>
      </c>
      <c r="E57" s="160"/>
      <c r="F57" s="157"/>
      <c r="G57" s="157" t="s">
        <v>88</v>
      </c>
      <c r="H57" s="157"/>
      <c r="I57" s="157"/>
      <c r="J57" s="157"/>
      <c r="K57" s="157"/>
      <c r="L57" s="156" t="s">
        <v>136</v>
      </c>
      <c r="M57" s="127"/>
      <c r="N57" s="164"/>
      <c r="O57" s="158"/>
      <c r="P57" s="162" t="s">
        <v>137</v>
      </c>
      <c r="Q57" s="5"/>
    </row>
    <row r="58" spans="2:17" ht="216.6" customHeight="1" x14ac:dyDescent="0.3">
      <c r="B58" s="131">
        <v>41</v>
      </c>
      <c r="C58" s="107">
        <v>2</v>
      </c>
      <c r="D58" s="160">
        <v>45237</v>
      </c>
      <c r="E58" s="160"/>
      <c r="F58" s="157"/>
      <c r="G58" s="157" t="s">
        <v>88</v>
      </c>
      <c r="H58" s="157"/>
      <c r="I58" s="157"/>
      <c r="J58" s="157"/>
      <c r="K58" s="157"/>
      <c r="L58" s="156" t="s">
        <v>138</v>
      </c>
      <c r="M58" s="127"/>
      <c r="N58" s="164">
        <v>45244</v>
      </c>
      <c r="O58" s="158" t="s">
        <v>23</v>
      </c>
      <c r="P58" s="159" t="s">
        <v>314</v>
      </c>
      <c r="Q58" s="5"/>
    </row>
    <row r="59" spans="2:17" ht="151.80000000000001" hidden="1" customHeight="1" x14ac:dyDescent="0.3">
      <c r="B59" s="131">
        <v>42</v>
      </c>
      <c r="C59" s="107">
        <v>4</v>
      </c>
      <c r="D59" s="160">
        <v>45240</v>
      </c>
      <c r="E59" s="160"/>
      <c r="F59" s="160"/>
      <c r="G59" s="160" t="s">
        <v>81</v>
      </c>
      <c r="H59" s="160"/>
      <c r="I59" s="160"/>
      <c r="J59" s="160"/>
      <c r="K59" s="160"/>
      <c r="L59" s="156" t="s">
        <v>139</v>
      </c>
      <c r="M59" s="127"/>
      <c r="N59" s="164">
        <v>45244</v>
      </c>
      <c r="O59" s="158" t="s">
        <v>23</v>
      </c>
      <c r="P59" s="159" t="s">
        <v>315</v>
      </c>
    </row>
    <row r="60" spans="2:17" ht="108.6" hidden="1" customHeight="1" x14ac:dyDescent="0.3">
      <c r="B60" s="131">
        <v>43</v>
      </c>
      <c r="C60" s="107">
        <v>4</v>
      </c>
      <c r="D60" s="160">
        <v>45240</v>
      </c>
      <c r="E60" s="160"/>
      <c r="F60" s="160"/>
      <c r="G60" s="160" t="s">
        <v>69</v>
      </c>
      <c r="H60" s="160"/>
      <c r="I60" s="160"/>
      <c r="J60" s="160"/>
      <c r="K60" s="160"/>
      <c r="L60" s="156" t="s">
        <v>140</v>
      </c>
      <c r="M60" s="127"/>
      <c r="N60" s="164">
        <v>45245</v>
      </c>
      <c r="O60" s="158" t="s">
        <v>71</v>
      </c>
      <c r="P60" s="159" t="s">
        <v>141</v>
      </c>
    </row>
    <row r="61" spans="2:17" ht="96" customHeight="1" x14ac:dyDescent="0.3">
      <c r="B61" s="131">
        <v>44</v>
      </c>
      <c r="C61" s="107">
        <v>1</v>
      </c>
      <c r="D61" s="160">
        <v>45239</v>
      </c>
      <c r="E61" s="160"/>
      <c r="F61" s="160"/>
      <c r="G61" s="160" t="s">
        <v>142</v>
      </c>
      <c r="H61" s="160"/>
      <c r="I61" s="160"/>
      <c r="J61" s="160"/>
      <c r="K61" s="160"/>
      <c r="L61" s="156" t="s">
        <v>143</v>
      </c>
      <c r="M61" s="127"/>
      <c r="N61" s="164">
        <v>45251</v>
      </c>
      <c r="O61" s="158" t="s">
        <v>144</v>
      </c>
      <c r="P61" s="159" t="s">
        <v>145</v>
      </c>
    </row>
    <row r="62" spans="2:17" ht="90" customHeight="1" x14ac:dyDescent="0.3">
      <c r="B62" s="131">
        <v>45</v>
      </c>
      <c r="C62" s="107">
        <v>2</v>
      </c>
      <c r="D62" s="160">
        <v>45239</v>
      </c>
      <c r="E62" s="160"/>
      <c r="F62" s="160"/>
      <c r="G62" s="160" t="s">
        <v>142</v>
      </c>
      <c r="H62" s="160"/>
      <c r="I62" s="160"/>
      <c r="J62" s="160"/>
      <c r="K62" s="160"/>
      <c r="L62" s="153" t="s">
        <v>146</v>
      </c>
      <c r="M62" s="127"/>
      <c r="N62" s="164">
        <v>45251</v>
      </c>
      <c r="O62" s="158" t="s">
        <v>144</v>
      </c>
      <c r="P62" s="159" t="s">
        <v>147</v>
      </c>
    </row>
    <row r="63" spans="2:17" ht="76.2" hidden="1" customHeight="1" x14ac:dyDescent="0.3">
      <c r="B63" s="131">
        <v>46</v>
      </c>
      <c r="C63" s="107">
        <v>4</v>
      </c>
      <c r="D63" s="160">
        <v>45239</v>
      </c>
      <c r="E63" s="160"/>
      <c r="F63" s="160"/>
      <c r="G63" s="160" t="s">
        <v>142</v>
      </c>
      <c r="H63" s="160"/>
      <c r="I63" s="160"/>
      <c r="J63" s="160"/>
      <c r="K63" s="160"/>
      <c r="L63" s="156" t="s">
        <v>148</v>
      </c>
      <c r="M63" s="127"/>
      <c r="N63" s="164">
        <v>45244</v>
      </c>
      <c r="O63" s="158"/>
      <c r="P63" s="159" t="s">
        <v>149</v>
      </c>
    </row>
    <row r="64" spans="2:17" ht="35.4" customHeight="1" x14ac:dyDescent="0.3">
      <c r="B64" s="131">
        <v>47</v>
      </c>
      <c r="C64" s="107">
        <v>3</v>
      </c>
      <c r="D64" s="160">
        <v>45239</v>
      </c>
      <c r="E64" s="160"/>
      <c r="F64" s="160"/>
      <c r="G64" s="160" t="s">
        <v>142</v>
      </c>
      <c r="H64" s="160"/>
      <c r="I64" s="160"/>
      <c r="J64" s="160"/>
      <c r="K64" s="160"/>
      <c r="L64" s="156" t="s">
        <v>150</v>
      </c>
      <c r="M64" s="127"/>
      <c r="N64" s="164">
        <v>45251</v>
      </c>
      <c r="O64" s="158" t="s">
        <v>152</v>
      </c>
      <c r="P64" s="159" t="s">
        <v>316</v>
      </c>
    </row>
    <row r="65" spans="2:16" ht="52.2" customHeight="1" x14ac:dyDescent="0.3">
      <c r="B65" s="131">
        <v>48</v>
      </c>
      <c r="C65" s="107">
        <v>2</v>
      </c>
      <c r="D65" s="160">
        <v>45239</v>
      </c>
      <c r="E65" s="160"/>
      <c r="F65" s="160"/>
      <c r="G65" s="160" t="s">
        <v>142</v>
      </c>
      <c r="H65" s="160"/>
      <c r="I65" s="160"/>
      <c r="J65" s="160"/>
      <c r="K65" s="160"/>
      <c r="L65" s="156" t="s">
        <v>151</v>
      </c>
      <c r="M65" s="127"/>
      <c r="N65" s="164">
        <v>45251</v>
      </c>
      <c r="O65" s="158" t="s">
        <v>152</v>
      </c>
      <c r="P65" s="159" t="s">
        <v>153</v>
      </c>
    </row>
    <row r="66" spans="2:16" ht="40.200000000000003" customHeight="1" x14ac:dyDescent="0.3">
      <c r="B66" s="131">
        <v>49</v>
      </c>
      <c r="C66" s="107">
        <v>2</v>
      </c>
      <c r="D66" s="160">
        <v>45239</v>
      </c>
      <c r="E66" s="160"/>
      <c r="F66" s="160"/>
      <c r="G66" s="160" t="s">
        <v>142</v>
      </c>
      <c r="H66" s="160"/>
      <c r="I66" s="160"/>
      <c r="J66" s="160"/>
      <c r="K66" s="160"/>
      <c r="L66" s="156" t="s">
        <v>154</v>
      </c>
      <c r="M66" s="127"/>
      <c r="N66" s="164">
        <v>45251</v>
      </c>
      <c r="O66" s="158" t="s">
        <v>152</v>
      </c>
      <c r="P66" s="159" t="s">
        <v>153</v>
      </c>
    </row>
    <row r="67" spans="2:16" ht="274.8" customHeight="1" x14ac:dyDescent="0.3">
      <c r="B67" s="131">
        <v>50</v>
      </c>
      <c r="C67" s="107">
        <v>2</v>
      </c>
      <c r="D67" s="160">
        <v>45243</v>
      </c>
      <c r="E67" s="160"/>
      <c r="F67" s="160"/>
      <c r="G67" s="160" t="s">
        <v>22</v>
      </c>
      <c r="H67" s="160"/>
      <c r="I67" s="160"/>
      <c r="J67" s="160"/>
      <c r="K67" s="160"/>
      <c r="L67" s="156" t="s">
        <v>155</v>
      </c>
      <c r="M67" s="127"/>
      <c r="N67" s="164">
        <v>45253</v>
      </c>
      <c r="O67" s="158" t="s">
        <v>23</v>
      </c>
      <c r="P67" s="159" t="s">
        <v>317</v>
      </c>
    </row>
    <row r="68" spans="2:16" ht="48.6" hidden="1" customHeight="1" x14ac:dyDescent="0.3">
      <c r="B68" s="131">
        <v>51</v>
      </c>
      <c r="C68" s="107">
        <v>4</v>
      </c>
      <c r="D68" s="160">
        <v>45243</v>
      </c>
      <c r="E68" s="160"/>
      <c r="F68" s="160"/>
      <c r="G68" s="160" t="s">
        <v>22</v>
      </c>
      <c r="H68" s="160"/>
      <c r="I68" s="160"/>
      <c r="J68" s="160"/>
      <c r="K68" s="160"/>
      <c r="L68" s="156" t="s">
        <v>156</v>
      </c>
      <c r="M68" s="127"/>
      <c r="N68" s="164">
        <v>45251</v>
      </c>
      <c r="O68" s="158" t="s">
        <v>69</v>
      </c>
      <c r="P68" s="159" t="s">
        <v>157</v>
      </c>
    </row>
    <row r="69" spans="2:16" ht="271.2" hidden="1" customHeight="1" x14ac:dyDescent="0.3">
      <c r="B69" s="131">
        <v>52</v>
      </c>
      <c r="C69" s="107">
        <v>4</v>
      </c>
      <c r="D69" s="160">
        <v>45243</v>
      </c>
      <c r="E69" s="160"/>
      <c r="F69" s="160"/>
      <c r="G69" s="160" t="s">
        <v>81</v>
      </c>
      <c r="H69" s="160"/>
      <c r="I69" s="160"/>
      <c r="J69" s="160"/>
      <c r="K69" s="160"/>
      <c r="L69" s="156" t="s">
        <v>158</v>
      </c>
      <c r="M69" s="127"/>
      <c r="N69" s="164">
        <v>45251</v>
      </c>
      <c r="O69" s="158" t="s">
        <v>159</v>
      </c>
      <c r="P69" s="159" t="s">
        <v>160</v>
      </c>
    </row>
    <row r="70" spans="2:16" ht="42" hidden="1" customHeight="1" x14ac:dyDescent="0.3">
      <c r="B70" s="131">
        <v>53</v>
      </c>
      <c r="C70" s="165">
        <v>4</v>
      </c>
      <c r="D70" s="160"/>
      <c r="E70" s="165"/>
      <c r="F70" s="165"/>
      <c r="G70" s="165"/>
      <c r="H70" s="165"/>
      <c r="I70" s="165"/>
      <c r="J70" s="165"/>
      <c r="K70" s="165"/>
      <c r="L70" s="153" t="s">
        <v>161</v>
      </c>
      <c r="M70" s="127"/>
      <c r="N70" s="107"/>
      <c r="O70" s="107" t="s">
        <v>23</v>
      </c>
      <c r="P70" s="162" t="s">
        <v>280</v>
      </c>
    </row>
    <row r="71" spans="2:16" ht="189.6" customHeight="1" x14ac:dyDescent="0.3">
      <c r="B71" s="131">
        <v>54</v>
      </c>
      <c r="C71" s="291">
        <v>1</v>
      </c>
      <c r="D71" s="261">
        <v>45250</v>
      </c>
      <c r="E71" s="165"/>
      <c r="F71" s="165"/>
      <c r="G71" s="165"/>
      <c r="H71" s="165"/>
      <c r="I71" s="165"/>
      <c r="J71" s="165"/>
      <c r="K71" s="165"/>
      <c r="L71" s="153" t="s">
        <v>162</v>
      </c>
      <c r="M71" s="127"/>
      <c r="N71" s="264">
        <v>45258</v>
      </c>
      <c r="O71" s="107" t="s">
        <v>279</v>
      </c>
      <c r="P71" s="162" t="s">
        <v>318</v>
      </c>
    </row>
    <row r="72" spans="2:16" ht="36.75" customHeight="1" x14ac:dyDescent="0.3">
      <c r="B72" s="131">
        <v>55</v>
      </c>
      <c r="C72" s="292">
        <v>2</v>
      </c>
      <c r="D72" s="261">
        <v>45250</v>
      </c>
      <c r="E72" s="165"/>
      <c r="F72" s="165"/>
      <c r="G72" s="165" t="s">
        <v>22</v>
      </c>
      <c r="H72" s="165"/>
      <c r="I72" s="165"/>
      <c r="J72" s="165"/>
      <c r="K72" s="165"/>
      <c r="L72" s="262" t="s">
        <v>163</v>
      </c>
      <c r="M72" s="127"/>
      <c r="N72" s="264">
        <v>45264</v>
      </c>
      <c r="O72" s="107" t="s">
        <v>23</v>
      </c>
      <c r="P72" s="162" t="s">
        <v>319</v>
      </c>
    </row>
    <row r="73" spans="2:16" ht="67.2" customHeight="1" x14ac:dyDescent="0.3">
      <c r="B73" s="131">
        <v>56</v>
      </c>
      <c r="C73" s="292">
        <v>2</v>
      </c>
      <c r="D73" s="261">
        <v>45250</v>
      </c>
      <c r="E73" s="165"/>
      <c r="F73" s="165"/>
      <c r="G73" s="165" t="s">
        <v>22</v>
      </c>
      <c r="H73" s="165"/>
      <c r="I73" s="165"/>
      <c r="J73" s="165"/>
      <c r="K73" s="165"/>
      <c r="L73" s="263" t="s">
        <v>164</v>
      </c>
      <c r="M73" s="127"/>
      <c r="N73" s="264">
        <v>45258</v>
      </c>
      <c r="O73" s="107" t="s">
        <v>23</v>
      </c>
      <c r="P73" s="162" t="s">
        <v>320</v>
      </c>
    </row>
    <row r="74" spans="2:16" ht="54" customHeight="1" x14ac:dyDescent="0.3">
      <c r="B74" s="131">
        <v>57</v>
      </c>
      <c r="C74" s="292">
        <v>2</v>
      </c>
      <c r="D74" s="261">
        <v>45250</v>
      </c>
      <c r="E74" s="165"/>
      <c r="F74" s="165"/>
      <c r="G74" s="165" t="s">
        <v>22</v>
      </c>
      <c r="H74" s="165"/>
      <c r="I74" s="165"/>
      <c r="J74" s="165"/>
      <c r="K74" s="165"/>
      <c r="L74" s="263" t="s">
        <v>292</v>
      </c>
      <c r="M74" s="127"/>
      <c r="N74" s="264">
        <v>45258</v>
      </c>
      <c r="O74" s="107" t="s">
        <v>23</v>
      </c>
      <c r="P74" s="162" t="s">
        <v>321</v>
      </c>
    </row>
    <row r="75" spans="2:16" ht="24.9" customHeight="1" x14ac:dyDescent="0.3">
      <c r="B75" s="131">
        <v>58</v>
      </c>
      <c r="C75" s="293">
        <v>3</v>
      </c>
      <c r="D75" s="261">
        <v>45250</v>
      </c>
      <c r="E75" s="165"/>
      <c r="F75" s="165"/>
      <c r="G75" s="165" t="s">
        <v>69</v>
      </c>
      <c r="H75" s="165"/>
      <c r="I75" s="165"/>
      <c r="J75" s="165"/>
      <c r="K75" s="165"/>
      <c r="L75" s="153" t="s">
        <v>281</v>
      </c>
      <c r="M75" s="127"/>
      <c r="N75" s="264">
        <v>45258</v>
      </c>
      <c r="O75" s="107" t="s">
        <v>69</v>
      </c>
      <c r="P75" s="162" t="s">
        <v>322</v>
      </c>
    </row>
    <row r="76" spans="2:16" ht="24.9" customHeight="1" x14ac:dyDescent="0.3">
      <c r="B76" s="131"/>
      <c r="C76" s="165"/>
      <c r="D76" s="165"/>
      <c r="E76" s="165"/>
      <c r="F76" s="165"/>
      <c r="G76" s="165"/>
      <c r="H76" s="165"/>
      <c r="I76" s="165"/>
      <c r="J76" s="165"/>
      <c r="K76" s="165"/>
      <c r="L76" s="153"/>
      <c r="M76" s="127"/>
      <c r="N76" s="107"/>
      <c r="O76" s="107"/>
      <c r="P76" s="162"/>
    </row>
    <row r="77" spans="2:16" ht="24.9" customHeight="1" x14ac:dyDescent="0.3">
      <c r="B77" s="131"/>
      <c r="C77" s="165"/>
      <c r="D77" s="165"/>
      <c r="E77" s="165"/>
      <c r="F77" s="165"/>
      <c r="G77" s="165"/>
      <c r="H77" s="165"/>
      <c r="I77" s="165"/>
      <c r="J77" s="165"/>
      <c r="K77" s="165"/>
      <c r="L77" s="153"/>
      <c r="M77" s="127"/>
      <c r="N77" s="107"/>
      <c r="O77" s="107"/>
      <c r="P77" s="162"/>
    </row>
    <row r="78" spans="2:16" ht="24.9" customHeight="1" x14ac:dyDescent="0.3">
      <c r="B78" s="131"/>
      <c r="C78" s="165"/>
      <c r="D78" s="165"/>
      <c r="E78" s="165"/>
      <c r="F78" s="165"/>
      <c r="G78" s="165"/>
      <c r="H78" s="165"/>
      <c r="I78" s="165"/>
      <c r="J78" s="165"/>
      <c r="K78" s="165"/>
      <c r="L78" s="153"/>
      <c r="M78" s="127"/>
      <c r="N78" s="107"/>
      <c r="O78" s="107"/>
      <c r="P78" s="162"/>
    </row>
    <row r="79" spans="2:16" ht="24.9" customHeight="1" x14ac:dyDescent="0.3">
      <c r="B79" s="131"/>
      <c r="C79" s="165"/>
      <c r="D79" s="165"/>
      <c r="E79" s="165"/>
      <c r="F79" s="165"/>
      <c r="G79" s="165"/>
      <c r="H79" s="165"/>
      <c r="I79" s="165"/>
      <c r="J79" s="165"/>
      <c r="K79" s="165"/>
      <c r="L79" s="153"/>
      <c r="M79" s="127"/>
      <c r="N79" s="107"/>
      <c r="O79" s="107"/>
      <c r="P79" s="162"/>
    </row>
    <row r="80" spans="2:16" ht="24.9" customHeight="1" x14ac:dyDescent="0.3">
      <c r="B80" s="131"/>
      <c r="C80" s="165"/>
      <c r="D80" s="165"/>
      <c r="E80" s="165"/>
      <c r="F80" s="165"/>
      <c r="G80" s="165"/>
      <c r="H80" s="165"/>
      <c r="I80" s="165"/>
      <c r="J80" s="165"/>
      <c r="K80" s="165"/>
      <c r="L80" s="153"/>
      <c r="M80" s="127"/>
      <c r="N80" s="107"/>
      <c r="O80" s="107"/>
      <c r="P80" s="162"/>
    </row>
    <row r="81" spans="2:16" ht="24.9" customHeight="1" x14ac:dyDescent="0.3">
      <c r="B81" s="123"/>
      <c r="C81" s="126"/>
      <c r="D81" s="126"/>
      <c r="E81" s="126"/>
      <c r="F81" s="126"/>
      <c r="G81" s="126"/>
      <c r="H81" s="126"/>
      <c r="I81" s="126"/>
      <c r="J81" s="126"/>
      <c r="K81" s="126"/>
      <c r="L81" s="127"/>
      <c r="M81" s="127"/>
      <c r="N81" s="124"/>
      <c r="O81" s="124"/>
      <c r="P81" s="166"/>
    </row>
    <row r="82" spans="2:16" ht="24.9" customHeight="1" x14ac:dyDescent="0.3">
      <c r="B82" s="123"/>
      <c r="C82" s="126"/>
      <c r="D82" s="126"/>
      <c r="E82" s="126"/>
      <c r="F82" s="126"/>
      <c r="G82" s="126"/>
      <c r="H82" s="126"/>
      <c r="I82" s="126"/>
      <c r="J82" s="126"/>
      <c r="K82" s="126"/>
      <c r="L82" s="127"/>
      <c r="M82" s="127"/>
      <c r="N82" s="124"/>
      <c r="O82" s="124"/>
      <c r="P82" s="166"/>
    </row>
    <row r="83" spans="2:16" ht="24.9" customHeight="1" x14ac:dyDescent="0.3">
      <c r="B83" s="123"/>
      <c r="C83" s="126"/>
      <c r="D83" s="126"/>
      <c r="E83" s="126"/>
      <c r="F83" s="126"/>
      <c r="G83" s="126"/>
      <c r="H83" s="126"/>
      <c r="I83" s="126"/>
      <c r="J83" s="126"/>
      <c r="K83" s="126"/>
      <c r="L83" s="127"/>
      <c r="M83" s="127"/>
      <c r="N83" s="124"/>
      <c r="O83" s="124"/>
      <c r="P83" s="166"/>
    </row>
    <row r="84" spans="2:16" ht="24.9" customHeight="1" x14ac:dyDescent="0.3">
      <c r="B84" s="123"/>
      <c r="C84" s="126"/>
      <c r="D84" s="126"/>
      <c r="E84" s="126"/>
      <c r="F84" s="126"/>
      <c r="G84" s="126"/>
      <c r="H84" s="126"/>
      <c r="I84" s="126"/>
      <c r="J84" s="126"/>
      <c r="K84" s="126"/>
      <c r="L84" s="127"/>
      <c r="M84" s="127"/>
      <c r="N84" s="124"/>
      <c r="O84" s="124"/>
      <c r="P84" s="166"/>
    </row>
    <row r="85" spans="2:16" ht="24.9" customHeight="1" x14ac:dyDescent="0.3">
      <c r="B85" s="123"/>
      <c r="C85" s="126"/>
      <c r="D85" s="126"/>
      <c r="E85" s="126"/>
      <c r="F85" s="126"/>
      <c r="G85" s="126"/>
      <c r="H85" s="126"/>
      <c r="I85" s="126"/>
      <c r="J85" s="126"/>
      <c r="K85" s="126"/>
      <c r="L85" s="127"/>
      <c r="M85" s="127"/>
      <c r="N85" s="124"/>
      <c r="O85" s="124"/>
      <c r="P85" s="166"/>
    </row>
    <row r="86" spans="2:16" ht="24.9" customHeight="1" x14ac:dyDescent="0.3">
      <c r="B86" s="123"/>
      <c r="C86" s="126"/>
      <c r="D86" s="126"/>
      <c r="E86" s="126"/>
      <c r="F86" s="126"/>
      <c r="G86" s="126"/>
      <c r="H86" s="126"/>
      <c r="I86" s="126"/>
      <c r="J86" s="126"/>
      <c r="K86" s="126"/>
      <c r="L86" s="127"/>
      <c r="M86" s="127"/>
      <c r="N86" s="124"/>
      <c r="O86" s="124"/>
      <c r="P86" s="166"/>
    </row>
    <row r="87" spans="2:16" ht="24.9" customHeight="1" x14ac:dyDescent="0.3">
      <c r="B87" s="123"/>
      <c r="C87" s="126"/>
      <c r="D87" s="126"/>
      <c r="E87" s="126"/>
      <c r="F87" s="126"/>
      <c r="G87" s="126"/>
      <c r="H87" s="126"/>
      <c r="I87" s="126"/>
      <c r="J87" s="126"/>
      <c r="K87" s="126"/>
      <c r="L87" s="127"/>
      <c r="M87" s="127"/>
      <c r="N87" s="124"/>
      <c r="O87" s="124"/>
      <c r="P87" s="166"/>
    </row>
    <row r="88" spans="2:16" ht="24.9" customHeight="1" x14ac:dyDescent="0.3">
      <c r="B88" s="123"/>
      <c r="C88" s="126"/>
      <c r="D88" s="126"/>
      <c r="E88" s="126"/>
      <c r="F88" s="126"/>
      <c r="G88" s="126"/>
      <c r="H88" s="126"/>
      <c r="I88" s="126"/>
      <c r="J88" s="126"/>
      <c r="K88" s="126"/>
      <c r="L88" s="127"/>
      <c r="M88" s="127"/>
      <c r="N88" s="124"/>
      <c r="O88" s="124"/>
      <c r="P88" s="166"/>
    </row>
    <row r="89" spans="2:16" ht="24.9" customHeight="1" x14ac:dyDescent="0.3">
      <c r="B89" s="123"/>
      <c r="C89" s="126"/>
      <c r="D89" s="126"/>
      <c r="E89" s="126"/>
      <c r="F89" s="126"/>
      <c r="G89" s="126"/>
      <c r="H89" s="126"/>
      <c r="I89" s="126"/>
      <c r="J89" s="126"/>
      <c r="K89" s="126"/>
      <c r="L89" s="127"/>
      <c r="M89" s="127"/>
      <c r="N89" s="124"/>
      <c r="O89" s="124"/>
      <c r="P89" s="166"/>
    </row>
    <row r="90" spans="2:16" ht="24.9" customHeight="1" x14ac:dyDescent="0.3">
      <c r="B90" s="123"/>
      <c r="C90" s="126"/>
      <c r="D90" s="126"/>
      <c r="E90" s="126"/>
      <c r="F90" s="126"/>
      <c r="G90" s="126"/>
      <c r="H90" s="126"/>
      <c r="I90" s="126"/>
      <c r="J90" s="126"/>
      <c r="K90" s="126"/>
      <c r="L90" s="127"/>
      <c r="M90" s="127"/>
      <c r="N90" s="124"/>
      <c r="O90" s="124"/>
      <c r="P90" s="166"/>
    </row>
    <row r="91" spans="2:16" ht="24.9" customHeight="1" x14ac:dyDescent="0.3">
      <c r="B91" s="123"/>
      <c r="C91" s="126"/>
      <c r="D91" s="126"/>
      <c r="E91" s="126"/>
      <c r="F91" s="126"/>
      <c r="G91" s="126"/>
      <c r="H91" s="126"/>
      <c r="I91" s="126"/>
      <c r="J91" s="126"/>
      <c r="K91" s="126"/>
      <c r="L91" s="127"/>
      <c r="M91" s="127"/>
      <c r="N91" s="124"/>
      <c r="O91" s="124"/>
      <c r="P91" s="166"/>
    </row>
    <row r="92" spans="2:16" ht="24.9" customHeight="1" x14ac:dyDescent="0.3">
      <c r="B92" s="123"/>
      <c r="C92" s="126"/>
      <c r="D92" s="126"/>
      <c r="E92" s="126"/>
      <c r="F92" s="126"/>
      <c r="G92" s="126"/>
      <c r="H92" s="126"/>
      <c r="I92" s="126"/>
      <c r="J92" s="126"/>
      <c r="K92" s="126"/>
      <c r="L92" s="127"/>
      <c r="M92" s="127"/>
      <c r="N92" s="124"/>
      <c r="O92" s="124"/>
      <c r="P92" s="166"/>
    </row>
    <row r="93" spans="2:16" ht="24.9" customHeight="1" x14ac:dyDescent="0.3">
      <c r="B93" s="123"/>
      <c r="C93" s="126"/>
      <c r="D93" s="126"/>
      <c r="E93" s="126"/>
      <c r="F93" s="126"/>
      <c r="G93" s="126"/>
      <c r="H93" s="126"/>
      <c r="I93" s="126"/>
      <c r="J93" s="126"/>
      <c r="K93" s="126"/>
      <c r="L93" s="127"/>
      <c r="M93" s="127"/>
      <c r="N93" s="124"/>
      <c r="O93" s="124"/>
      <c r="P93" s="166"/>
    </row>
    <row r="94" spans="2:16" ht="24.9" customHeight="1" x14ac:dyDescent="0.3">
      <c r="B94" s="123"/>
      <c r="C94" s="126"/>
      <c r="D94" s="126"/>
      <c r="E94" s="126"/>
      <c r="F94" s="126"/>
      <c r="G94" s="126"/>
      <c r="H94" s="126"/>
      <c r="I94" s="126"/>
      <c r="J94" s="126"/>
      <c r="K94" s="126"/>
      <c r="L94" s="127"/>
      <c r="M94" s="127"/>
      <c r="N94" s="124"/>
      <c r="O94" s="124"/>
      <c r="P94" s="166"/>
    </row>
    <row r="95" spans="2:16" ht="24.9" customHeight="1" x14ac:dyDescent="0.3">
      <c r="B95" s="123"/>
      <c r="C95" s="126"/>
      <c r="D95" s="126"/>
      <c r="E95" s="126"/>
      <c r="F95" s="126"/>
      <c r="G95" s="126"/>
      <c r="H95" s="126"/>
      <c r="I95" s="126"/>
      <c r="J95" s="126"/>
      <c r="K95" s="126"/>
      <c r="L95" s="127"/>
      <c r="M95" s="127"/>
      <c r="N95" s="124"/>
      <c r="O95" s="124"/>
      <c r="P95" s="166"/>
    </row>
    <row r="96" spans="2:16" ht="24.9" customHeight="1" x14ac:dyDescent="0.3">
      <c r="B96" s="123"/>
      <c r="C96" s="126"/>
      <c r="D96" s="126"/>
      <c r="E96" s="126"/>
      <c r="F96" s="126"/>
      <c r="G96" s="126"/>
      <c r="H96" s="126"/>
      <c r="I96" s="126"/>
      <c r="J96" s="126"/>
      <c r="K96" s="126"/>
      <c r="L96" s="127"/>
      <c r="M96" s="127"/>
      <c r="N96" s="124"/>
      <c r="O96" s="124"/>
      <c r="P96" s="166"/>
    </row>
    <row r="97" spans="2:16" ht="24.9" customHeight="1" x14ac:dyDescent="0.3">
      <c r="B97" s="123"/>
      <c r="C97" s="126"/>
      <c r="D97" s="126"/>
      <c r="E97" s="126"/>
      <c r="F97" s="126"/>
      <c r="G97" s="126"/>
      <c r="H97" s="126"/>
      <c r="I97" s="126"/>
      <c r="J97" s="126"/>
      <c r="K97" s="126"/>
      <c r="L97" s="127"/>
      <c r="M97" s="127"/>
      <c r="N97" s="124"/>
      <c r="O97" s="124"/>
      <c r="P97" s="166"/>
    </row>
    <row r="98" spans="2:16" ht="24.9" customHeight="1" x14ac:dyDescent="0.3">
      <c r="B98" s="123"/>
      <c r="C98" s="126"/>
      <c r="D98" s="126"/>
      <c r="E98" s="126"/>
      <c r="F98" s="126"/>
      <c r="G98" s="126"/>
      <c r="H98" s="126"/>
      <c r="I98" s="126"/>
      <c r="J98" s="126"/>
      <c r="K98" s="126"/>
      <c r="L98" s="127"/>
      <c r="M98" s="127"/>
      <c r="N98" s="124"/>
      <c r="O98" s="124"/>
      <c r="P98" s="166"/>
    </row>
    <row r="99" spans="2:16" ht="24.9" customHeight="1" x14ac:dyDescent="0.3">
      <c r="B99" s="123"/>
      <c r="C99" s="126"/>
      <c r="D99" s="126"/>
      <c r="E99" s="126"/>
      <c r="F99" s="126"/>
      <c r="G99" s="126"/>
      <c r="H99" s="126"/>
      <c r="I99" s="126"/>
      <c r="J99" s="126"/>
      <c r="K99" s="126"/>
      <c r="L99" s="127"/>
      <c r="M99" s="127"/>
      <c r="N99" s="124"/>
      <c r="O99" s="124"/>
      <c r="P99" s="166"/>
    </row>
    <row r="100" spans="2:16" ht="24.9" customHeight="1" x14ac:dyDescent="0.3">
      <c r="B100" s="123"/>
      <c r="C100" s="126"/>
      <c r="D100" s="126"/>
      <c r="E100" s="126"/>
      <c r="F100" s="126"/>
      <c r="G100" s="126"/>
      <c r="H100" s="126"/>
      <c r="I100" s="126"/>
      <c r="J100" s="126"/>
      <c r="K100" s="126"/>
      <c r="L100" s="127"/>
      <c r="M100" s="127"/>
      <c r="N100" s="124"/>
      <c r="O100" s="124"/>
      <c r="P100" s="166"/>
    </row>
    <row r="101" spans="2:16" ht="24.9" customHeight="1" x14ac:dyDescent="0.3">
      <c r="B101" s="123">
        <f t="shared" ref="B101:B104" si="0">SUM(B100)+1</f>
        <v>1</v>
      </c>
      <c r="C101" s="126"/>
      <c r="D101" s="126"/>
      <c r="E101" s="126"/>
      <c r="F101" s="126"/>
      <c r="G101" s="126"/>
      <c r="H101" s="126"/>
      <c r="I101" s="126"/>
      <c r="J101" s="126"/>
      <c r="K101" s="126"/>
      <c r="L101" s="127"/>
      <c r="M101" s="127"/>
      <c r="N101" s="124"/>
      <c r="O101" s="124"/>
      <c r="P101" s="166"/>
    </row>
    <row r="102" spans="2:16" ht="24.9" customHeight="1" x14ac:dyDescent="0.3">
      <c r="B102" s="123">
        <f t="shared" si="0"/>
        <v>2</v>
      </c>
      <c r="C102" s="126"/>
      <c r="D102" s="126"/>
      <c r="E102" s="126"/>
      <c r="F102" s="126"/>
      <c r="G102" s="126"/>
      <c r="H102" s="126"/>
      <c r="I102" s="126"/>
      <c r="J102" s="126"/>
      <c r="K102" s="126"/>
      <c r="L102" s="127"/>
      <c r="M102" s="127"/>
      <c r="N102" s="124"/>
      <c r="O102" s="124"/>
      <c r="P102" s="166"/>
    </row>
    <row r="103" spans="2:16" ht="24.9" customHeight="1" x14ac:dyDescent="0.3">
      <c r="B103" s="123">
        <f t="shared" si="0"/>
        <v>3</v>
      </c>
      <c r="C103" s="126"/>
      <c r="D103" s="126"/>
      <c r="E103" s="126"/>
      <c r="F103" s="126"/>
      <c r="G103" s="126"/>
      <c r="H103" s="126"/>
      <c r="I103" s="126"/>
      <c r="J103" s="126"/>
      <c r="K103" s="126"/>
      <c r="L103" s="127"/>
      <c r="M103" s="127"/>
      <c r="N103" s="124"/>
      <c r="O103" s="124"/>
      <c r="P103" s="166"/>
    </row>
    <row r="104" spans="2:16" ht="24.9" customHeight="1" thickBot="1" x14ac:dyDescent="0.35">
      <c r="B104" s="167">
        <f t="shared" si="0"/>
        <v>4</v>
      </c>
      <c r="C104" s="168"/>
      <c r="D104" s="168"/>
      <c r="E104" s="168"/>
      <c r="F104" s="168"/>
      <c r="G104" s="168"/>
      <c r="H104" s="168"/>
      <c r="I104" s="168"/>
      <c r="J104" s="168"/>
      <c r="K104" s="168"/>
      <c r="L104" s="169"/>
      <c r="M104" s="169"/>
      <c r="N104" s="170"/>
      <c r="O104" s="170"/>
      <c r="P104" s="171"/>
    </row>
    <row r="105" spans="2:16" ht="24.9" customHeight="1" x14ac:dyDescent="0.3">
      <c r="D105" s="30"/>
      <c r="L105" s="29"/>
    </row>
    <row r="106" spans="2:16" ht="24.9" customHeight="1" x14ac:dyDescent="0.3">
      <c r="D106" s="30"/>
      <c r="L106" s="29"/>
    </row>
    <row r="107" spans="2:16" ht="24.9" customHeight="1" x14ac:dyDescent="0.3">
      <c r="D107" s="30"/>
    </row>
    <row r="108" spans="2:16" ht="52.2" customHeight="1" x14ac:dyDescent="0.3">
      <c r="P108" s="29"/>
    </row>
    <row r="109" spans="2:16" ht="46.2" customHeight="1" x14ac:dyDescent="0.3">
      <c r="L109" s="29"/>
    </row>
    <row r="110" spans="2:16" ht="41.4" customHeight="1" x14ac:dyDescent="0.3">
      <c r="L110" s="29"/>
    </row>
  </sheetData>
  <protectedRanges>
    <protectedRange sqref="N55" name="Resolution_1"/>
    <protectedRange sqref="C9:C17" name="Priority_5"/>
    <protectedRange sqref="C18:C21" name="Priority_8"/>
    <protectedRange sqref="E20" name="Date Closed_8"/>
    <protectedRange sqref="C22" name="Priority_9"/>
    <protectedRange sqref="E22" name="Date Closed_9"/>
    <protectedRange sqref="C23:C26" name="Priority_10"/>
    <protectedRange sqref="E23:E26" name="Date Closed_10"/>
    <protectedRange sqref="E34" name="Date Closed_5"/>
  </protectedRanges>
  <autoFilter ref="B8:P107" xr:uid="{00000000-0009-0000-0000-000000000000}">
    <filterColumn colId="1">
      <filters blank="1">
        <filter val="1"/>
        <filter val="2"/>
        <filter val="3"/>
      </filters>
    </filterColumn>
    <sortState xmlns:xlrd2="http://schemas.microsoft.com/office/spreadsheetml/2017/richdata2" ref="B9:P107">
      <sortCondition ref="C8:C107"/>
    </sortState>
  </autoFilter>
  <mergeCells count="7">
    <mergeCell ref="B2:E2"/>
    <mergeCell ref="F2:N6"/>
    <mergeCell ref="O2:P5"/>
    <mergeCell ref="B3:D3"/>
    <mergeCell ref="B4:D4"/>
    <mergeCell ref="B5:D5"/>
    <mergeCell ref="B6:D6"/>
  </mergeCells>
  <conditionalFormatting sqref="B9:M31 B32:N33 D27:D33 L27:L33 B72:K74 M72:P74 B75:P104 B54:P71">
    <cfRule type="expression" dxfId="217" priority="112" stopIfTrue="1">
      <formula>$C9=4</formula>
    </cfRule>
  </conditionalFormatting>
  <conditionalFormatting sqref="B34:P37 B38:M38 B39:P44">
    <cfRule type="expression" dxfId="216" priority="12" stopIfTrue="1">
      <formula>$C34=4</formula>
    </cfRule>
  </conditionalFormatting>
  <conditionalFormatting sqref="B45:P48 B49:F53 P51:P53">
    <cfRule type="expression" dxfId="215" priority="8" stopIfTrue="1">
      <formula>$C45=4</formula>
    </cfRule>
  </conditionalFormatting>
  <conditionalFormatting sqref="C9:C69">
    <cfRule type="cellIs" dxfId="214" priority="9" operator="equal">
      <formula>3</formula>
    </cfRule>
    <cfRule type="cellIs" dxfId="213" priority="10" operator="equal">
      <formula>2</formula>
    </cfRule>
    <cfRule type="cellIs" dxfId="212" priority="11" operator="equal">
      <formula>1</formula>
    </cfRule>
  </conditionalFormatting>
  <conditionalFormatting sqref="C22">
    <cfRule type="expression" dxfId="211" priority="78" stopIfTrue="1">
      <formula>$C22=4</formula>
    </cfRule>
  </conditionalFormatting>
  <conditionalFormatting sqref="D9:D13 D16">
    <cfRule type="expression" dxfId="210" priority="88" stopIfTrue="1">
      <formula>$C9=4</formula>
    </cfRule>
  </conditionalFormatting>
  <conditionalFormatting sqref="D14:D15">
    <cfRule type="expression" dxfId="209" priority="33" stopIfTrue="1">
      <formula>$B14=4</formula>
    </cfRule>
  </conditionalFormatting>
  <conditionalFormatting sqref="D20">
    <cfRule type="expression" dxfId="208" priority="50" stopIfTrue="1">
      <formula>$C20=4</formula>
    </cfRule>
  </conditionalFormatting>
  <conditionalFormatting sqref="D22:E26">
    <cfRule type="expression" dxfId="207" priority="62" stopIfTrue="1">
      <formula>$C22=4</formula>
    </cfRule>
  </conditionalFormatting>
  <conditionalFormatting sqref="E11:E16">
    <cfRule type="expression" dxfId="206" priority="59" stopIfTrue="1">
      <formula>$C11=4</formula>
    </cfRule>
  </conditionalFormatting>
  <conditionalFormatting sqref="E20:E21">
    <cfRule type="expression" dxfId="205" priority="49" stopIfTrue="1">
      <formula>$C20=4</formula>
    </cfRule>
  </conditionalFormatting>
  <conditionalFormatting sqref="L9:L12">
    <cfRule type="expression" dxfId="204" priority="40" stopIfTrue="1">
      <formula>$B9=4</formula>
    </cfRule>
  </conditionalFormatting>
  <conditionalFormatting sqref="L14:L15">
    <cfRule type="expression" dxfId="203" priority="32" stopIfTrue="1">
      <formula>$B14=4</formula>
    </cfRule>
  </conditionalFormatting>
  <conditionalFormatting sqref="L22">
    <cfRule type="expression" dxfId="202" priority="29" stopIfTrue="1">
      <formula>$C22=4</formula>
    </cfRule>
  </conditionalFormatting>
  <conditionalFormatting sqref="L56:M56">
    <cfRule type="expression" dxfId="201" priority="133" stopIfTrue="1">
      <formula>$C56=4</formula>
    </cfRule>
  </conditionalFormatting>
  <conditionalFormatting sqref="M14:M15">
    <cfRule type="expression" dxfId="200" priority="105" stopIfTrue="1">
      <formula>$C14=4</formula>
    </cfRule>
  </conditionalFormatting>
  <conditionalFormatting sqref="M57">
    <cfRule type="expression" dxfId="199" priority="6" stopIfTrue="1">
      <formula>$C57=4</formula>
    </cfRule>
  </conditionalFormatting>
  <conditionalFormatting sqref="N9:N31">
    <cfRule type="expression" dxfId="198" priority="17" stopIfTrue="1">
      <formula>$B9=4</formula>
    </cfRule>
  </conditionalFormatting>
  <conditionalFormatting sqref="N38:P38">
    <cfRule type="expression" dxfId="197" priority="7" stopIfTrue="1">
      <formula>$C38=4</formula>
    </cfRule>
  </conditionalFormatting>
  <conditionalFormatting sqref="O9:O24 O25:P33">
    <cfRule type="expression" dxfId="196" priority="28" stopIfTrue="1">
      <formula>$C9=4</formula>
    </cfRule>
  </conditionalFormatting>
  <conditionalFormatting sqref="P9:P24">
    <cfRule type="expression" dxfId="195" priority="20" stopIfTrue="1">
      <formula>$B9=4</formula>
    </cfRule>
  </conditionalFormatting>
  <pageMargins left="0.25" right="0.25" top="0.75" bottom="0.75" header="0.3" footer="0.3"/>
  <pageSetup paperSize="3" scale="6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81EE6-3B59-4B8E-98A7-0E5FABF0277B}">
  <sheetPr filterMode="1">
    <tabColor theme="9" tint="-0.499984740745262"/>
    <pageSetUpPr fitToPage="1"/>
  </sheetPr>
  <dimension ref="B1:Q109"/>
  <sheetViews>
    <sheetView zoomScale="80" zoomScaleNormal="80" workbookViewId="0">
      <pane ySplit="8" topLeftCell="A28" activePane="bottomLeft" state="frozen"/>
      <selection activeCell="B2" sqref="B2:K63"/>
      <selection pane="bottomLeft" activeCell="N41" sqref="N41"/>
    </sheetView>
  </sheetViews>
  <sheetFormatPr defaultRowHeight="15.6" x14ac:dyDescent="0.3"/>
  <cols>
    <col min="1" max="1" width="4.6640625" customWidth="1"/>
    <col min="2" max="4" width="12.6640625" style="5" customWidth="1"/>
    <col min="5" max="5" width="8.33203125" style="5" customWidth="1"/>
    <col min="6" max="6" width="12.6640625" style="5" customWidth="1"/>
    <col min="7" max="7" width="0.5546875" style="5" customWidth="1"/>
    <col min="8" max="8" width="0.109375" style="5" customWidth="1"/>
    <col min="9" max="11" width="18.88671875" style="5" hidden="1" customWidth="1"/>
    <col min="12" max="12" width="92.88671875" style="6" customWidth="1"/>
    <col min="13" max="13" width="0.109375" style="6" customWidth="1"/>
    <col min="14" max="14" width="12.6640625" style="195" customWidth="1"/>
    <col min="15" max="15" width="16.77734375" style="195" customWidth="1"/>
    <col min="16" max="16" width="72.6640625" style="6" customWidth="1"/>
    <col min="17" max="17" width="8.88671875" style="5"/>
  </cols>
  <sheetData>
    <row r="1" spans="2:17" ht="16.2" thickBot="1" x14ac:dyDescent="0.35"/>
    <row r="2" spans="2:17" ht="25.2" customHeight="1" x14ac:dyDescent="0.3">
      <c r="B2" s="266" t="s">
        <v>0</v>
      </c>
      <c r="C2" s="267"/>
      <c r="D2" s="267"/>
      <c r="E2" s="268"/>
      <c r="F2" s="269" t="s">
        <v>165</v>
      </c>
      <c r="G2" s="270"/>
      <c r="H2" s="270"/>
      <c r="I2" s="270"/>
      <c r="J2" s="270"/>
      <c r="K2" s="270"/>
      <c r="L2" s="270"/>
      <c r="M2" s="270"/>
      <c r="N2" s="271"/>
      <c r="O2" s="278"/>
      <c r="P2" s="279"/>
    </row>
    <row r="3" spans="2:17" ht="25.2" customHeight="1" x14ac:dyDescent="0.3">
      <c r="B3" s="282" t="s">
        <v>2</v>
      </c>
      <c r="C3" s="283"/>
      <c r="D3" s="283"/>
      <c r="E3" s="13">
        <v>1</v>
      </c>
      <c r="F3" s="272"/>
      <c r="G3" s="273"/>
      <c r="H3" s="273"/>
      <c r="I3" s="273"/>
      <c r="J3" s="273"/>
      <c r="K3" s="273"/>
      <c r="L3" s="273"/>
      <c r="M3" s="273"/>
      <c r="N3" s="274"/>
      <c r="O3" s="280"/>
      <c r="P3" s="281"/>
    </row>
    <row r="4" spans="2:17" ht="25.2" customHeight="1" x14ac:dyDescent="0.3">
      <c r="B4" s="284" t="s">
        <v>3</v>
      </c>
      <c r="C4" s="285"/>
      <c r="D4" s="285"/>
      <c r="E4" s="14">
        <v>2</v>
      </c>
      <c r="F4" s="272"/>
      <c r="G4" s="273"/>
      <c r="H4" s="273"/>
      <c r="I4" s="273"/>
      <c r="J4" s="273"/>
      <c r="K4" s="273"/>
      <c r="L4" s="273"/>
      <c r="M4" s="273"/>
      <c r="N4" s="274"/>
      <c r="O4" s="280"/>
      <c r="P4" s="281"/>
    </row>
    <row r="5" spans="2:17" ht="25.2" customHeight="1" thickBot="1" x14ac:dyDescent="0.35">
      <c r="B5" s="286" t="s">
        <v>4</v>
      </c>
      <c r="C5" s="287"/>
      <c r="D5" s="287"/>
      <c r="E5" s="15">
        <v>3</v>
      </c>
      <c r="F5" s="272"/>
      <c r="G5" s="273"/>
      <c r="H5" s="273"/>
      <c r="I5" s="273"/>
      <c r="J5" s="273"/>
      <c r="K5" s="273"/>
      <c r="L5" s="273"/>
      <c r="M5" s="273"/>
      <c r="N5" s="274"/>
      <c r="O5" s="280"/>
      <c r="P5" s="281"/>
    </row>
    <row r="6" spans="2:17" ht="25.2" customHeight="1" thickBot="1" x14ac:dyDescent="0.35">
      <c r="B6" s="288" t="s">
        <v>5</v>
      </c>
      <c r="C6" s="289"/>
      <c r="D6" s="289"/>
      <c r="E6" s="17">
        <v>4</v>
      </c>
      <c r="F6" s="275"/>
      <c r="G6" s="276"/>
      <c r="H6" s="276"/>
      <c r="I6" s="276"/>
      <c r="J6" s="276"/>
      <c r="K6" s="276"/>
      <c r="L6" s="276"/>
      <c r="M6" s="276"/>
      <c r="N6" s="277"/>
      <c r="O6" s="16" t="s">
        <v>6</v>
      </c>
      <c r="P6" s="83">
        <f ca="1">NOW()</f>
        <v>45251.756208796294</v>
      </c>
    </row>
    <row r="7" spans="2:17" s="20" customFormat="1" ht="59.25" customHeight="1" thickBot="1" x14ac:dyDescent="0.35">
      <c r="B7" s="18" t="s">
        <v>7</v>
      </c>
      <c r="C7" s="19" t="s">
        <v>0</v>
      </c>
      <c r="D7" s="19" t="s">
        <v>8</v>
      </c>
      <c r="E7" s="19" t="s">
        <v>9</v>
      </c>
      <c r="F7" s="19" t="s">
        <v>10</v>
      </c>
      <c r="G7" s="19" t="s">
        <v>166</v>
      </c>
      <c r="H7" s="19" t="s">
        <v>167</v>
      </c>
      <c r="I7" s="19" t="s">
        <v>13</v>
      </c>
      <c r="J7" s="19" t="s">
        <v>14</v>
      </c>
      <c r="K7" s="19" t="s">
        <v>15</v>
      </c>
      <c r="L7" s="19" t="s">
        <v>16</v>
      </c>
      <c r="M7" s="19" t="s">
        <v>17</v>
      </c>
      <c r="N7" s="19" t="s">
        <v>18</v>
      </c>
      <c r="O7" s="19" t="s">
        <v>19</v>
      </c>
      <c r="P7" s="84" t="s">
        <v>20</v>
      </c>
      <c r="Q7" s="192"/>
    </row>
    <row r="8" spans="2:17" s="20" customFormat="1" ht="11.25" customHeight="1" thickBot="1" x14ac:dyDescent="0.35">
      <c r="B8" s="18"/>
      <c r="C8" s="19"/>
      <c r="D8" s="19"/>
      <c r="E8" s="19"/>
      <c r="F8" s="19"/>
      <c r="G8" s="19"/>
      <c r="H8" s="19"/>
      <c r="I8" s="19"/>
      <c r="J8" s="19"/>
      <c r="K8" s="19"/>
      <c r="L8" s="19"/>
      <c r="M8" s="19"/>
      <c r="N8" s="19"/>
      <c r="O8" s="19"/>
      <c r="P8" s="84"/>
      <c r="Q8" s="192"/>
    </row>
    <row r="9" spans="2:17" s="7" customFormat="1" ht="39.9" customHeight="1" thickBot="1" x14ac:dyDescent="0.35">
      <c r="B9" s="31">
        <v>1</v>
      </c>
      <c r="C9" s="32">
        <v>2</v>
      </c>
      <c r="D9" s="111">
        <v>45201</v>
      </c>
      <c r="E9" s="111"/>
      <c r="F9" s="112" t="s">
        <v>87</v>
      </c>
      <c r="G9" s="112" t="s">
        <v>88</v>
      </c>
      <c r="H9" s="112" t="s">
        <v>23</v>
      </c>
      <c r="I9" s="112"/>
      <c r="J9" s="186"/>
      <c r="K9" s="112"/>
      <c r="L9" s="113" t="s">
        <v>97</v>
      </c>
      <c r="M9" s="114"/>
      <c r="N9" s="187">
        <v>45245</v>
      </c>
      <c r="O9" s="115" t="s">
        <v>23</v>
      </c>
      <c r="P9" s="188" t="s">
        <v>168</v>
      </c>
      <c r="Q9" s="5"/>
    </row>
    <row r="10" spans="2:17" s="7" customFormat="1" ht="115.95" hidden="1" customHeight="1" thickBot="1" x14ac:dyDescent="0.35">
      <c r="B10" s="96"/>
      <c r="C10" s="97">
        <v>4</v>
      </c>
      <c r="D10" s="111">
        <v>45215</v>
      </c>
      <c r="E10" s="111"/>
      <c r="F10" s="112" t="s">
        <v>169</v>
      </c>
      <c r="G10" s="112" t="s">
        <v>69</v>
      </c>
      <c r="H10" s="119" t="s">
        <v>170</v>
      </c>
      <c r="I10" s="119"/>
      <c r="J10" s="119"/>
      <c r="K10" s="119"/>
      <c r="L10" s="120" t="s">
        <v>171</v>
      </c>
      <c r="M10" s="121"/>
      <c r="N10" s="189">
        <v>45224</v>
      </c>
      <c r="O10" s="122" t="s">
        <v>81</v>
      </c>
      <c r="P10" s="190" t="s">
        <v>172</v>
      </c>
      <c r="Q10" s="5"/>
    </row>
    <row r="11" spans="2:17" s="7" customFormat="1" ht="345" hidden="1" customHeight="1" thickBot="1" x14ac:dyDescent="0.35">
      <c r="B11" s="96">
        <v>2</v>
      </c>
      <c r="C11" s="97">
        <v>4</v>
      </c>
      <c r="D11" s="111">
        <v>4</v>
      </c>
      <c r="E11" s="65"/>
      <c r="F11" s="48" t="s">
        <v>169</v>
      </c>
      <c r="G11" s="48" t="s">
        <v>69</v>
      </c>
      <c r="H11" s="202" t="s">
        <v>170</v>
      </c>
      <c r="I11" s="66"/>
      <c r="J11" s="66"/>
      <c r="K11" s="66"/>
      <c r="L11" s="49" t="s">
        <v>173</v>
      </c>
      <c r="M11" s="54"/>
      <c r="N11" s="196">
        <v>45245</v>
      </c>
      <c r="O11" s="146" t="s">
        <v>170</v>
      </c>
      <c r="P11" s="53" t="s">
        <v>293</v>
      </c>
      <c r="Q11" s="5"/>
    </row>
    <row r="12" spans="2:17" s="7" customFormat="1" ht="145.19999999999999" hidden="1" customHeight="1" thickBot="1" x14ac:dyDescent="0.35">
      <c r="B12" s="22"/>
      <c r="C12" s="1">
        <v>4</v>
      </c>
      <c r="D12" s="111">
        <v>45215</v>
      </c>
      <c r="E12" s="35"/>
      <c r="F12" s="48" t="s">
        <v>169</v>
      </c>
      <c r="G12" s="48" t="s">
        <v>69</v>
      </c>
      <c r="H12" s="202" t="s">
        <v>170</v>
      </c>
      <c r="I12" s="21"/>
      <c r="J12" s="21"/>
      <c r="K12" s="21"/>
      <c r="L12" s="3" t="s">
        <v>174</v>
      </c>
      <c r="M12" s="45"/>
      <c r="N12" s="197" t="s">
        <v>47</v>
      </c>
      <c r="O12" s="126" t="s">
        <v>170</v>
      </c>
      <c r="P12" s="23" t="s">
        <v>175</v>
      </c>
      <c r="Q12" s="5"/>
    </row>
    <row r="13" spans="2:17" s="7" customFormat="1" ht="372" customHeight="1" thickBot="1" x14ac:dyDescent="0.35">
      <c r="B13" s="22">
        <v>3</v>
      </c>
      <c r="C13" s="1">
        <v>2</v>
      </c>
      <c r="D13" s="111">
        <v>45215</v>
      </c>
      <c r="E13" s="43"/>
      <c r="F13" s="48" t="s">
        <v>169</v>
      </c>
      <c r="G13" s="48" t="s">
        <v>69</v>
      </c>
      <c r="H13" s="119" t="s">
        <v>170</v>
      </c>
      <c r="I13" s="43"/>
      <c r="J13" s="43"/>
      <c r="K13" s="43"/>
      <c r="L13" s="44" t="s">
        <v>284</v>
      </c>
      <c r="M13" s="45"/>
      <c r="N13" s="198">
        <v>45260</v>
      </c>
      <c r="O13" s="238" t="s">
        <v>176</v>
      </c>
      <c r="P13" s="59" t="s">
        <v>294</v>
      </c>
      <c r="Q13" s="5"/>
    </row>
    <row r="14" spans="2:17" s="7" customFormat="1" ht="245.4" customHeight="1" thickBot="1" x14ac:dyDescent="0.35">
      <c r="B14" s="22">
        <v>4</v>
      </c>
      <c r="C14" s="1">
        <v>2</v>
      </c>
      <c r="D14" s="111">
        <v>45215</v>
      </c>
      <c r="E14" s="43"/>
      <c r="F14" s="48" t="s">
        <v>169</v>
      </c>
      <c r="G14" s="48" t="s">
        <v>69</v>
      </c>
      <c r="H14" s="43" t="s">
        <v>177</v>
      </c>
      <c r="I14" s="43"/>
      <c r="J14" s="43"/>
      <c r="K14" s="43"/>
      <c r="L14" s="46" t="s">
        <v>178</v>
      </c>
      <c r="M14" s="45"/>
      <c r="N14" s="198">
        <v>45258</v>
      </c>
      <c r="O14" s="238" t="s">
        <v>177</v>
      </c>
      <c r="P14" s="59" t="s">
        <v>282</v>
      </c>
      <c r="Q14" s="5"/>
    </row>
    <row r="15" spans="2:17" s="7" customFormat="1" ht="232.95" hidden="1" customHeight="1" thickBot="1" x14ac:dyDescent="0.35">
      <c r="B15" s="33">
        <v>5</v>
      </c>
      <c r="C15" s="34">
        <v>4</v>
      </c>
      <c r="D15" s="111">
        <v>45215</v>
      </c>
      <c r="E15" s="47"/>
      <c r="F15" s="48" t="s">
        <v>169</v>
      </c>
      <c r="G15" s="48" t="s">
        <v>69</v>
      </c>
      <c r="H15" s="43" t="s">
        <v>177</v>
      </c>
      <c r="I15" s="48"/>
      <c r="J15" s="48"/>
      <c r="K15" s="48"/>
      <c r="L15" s="49" t="s">
        <v>179</v>
      </c>
      <c r="M15" s="50"/>
      <c r="N15" s="199" t="s">
        <v>47</v>
      </c>
      <c r="O15" s="136" t="s">
        <v>69</v>
      </c>
      <c r="P15" s="53" t="s">
        <v>180</v>
      </c>
      <c r="Q15" s="5"/>
    </row>
    <row r="16" spans="2:17" s="7" customFormat="1" ht="62.4" hidden="1" customHeight="1" thickBot="1" x14ac:dyDescent="0.35">
      <c r="B16" s="33"/>
      <c r="C16" s="34">
        <v>4</v>
      </c>
      <c r="D16" s="111">
        <v>45215</v>
      </c>
      <c r="E16" s="47"/>
      <c r="F16" s="48" t="s">
        <v>181</v>
      </c>
      <c r="G16" s="48" t="s">
        <v>182</v>
      </c>
      <c r="H16" s="119" t="s">
        <v>170</v>
      </c>
      <c r="I16" s="48"/>
      <c r="J16" s="48"/>
      <c r="K16" s="48"/>
      <c r="L16" s="49" t="s">
        <v>183</v>
      </c>
      <c r="M16" s="54"/>
      <c r="N16" s="199">
        <v>45216</v>
      </c>
      <c r="O16" s="136" t="s">
        <v>69</v>
      </c>
      <c r="P16" s="53" t="s">
        <v>184</v>
      </c>
      <c r="Q16" s="5"/>
    </row>
    <row r="17" spans="2:17" s="7" customFormat="1" ht="53.4" hidden="1" customHeight="1" thickBot="1" x14ac:dyDescent="0.35">
      <c r="B17" s="33">
        <v>6</v>
      </c>
      <c r="C17" s="34">
        <v>4</v>
      </c>
      <c r="D17" s="111">
        <v>45215</v>
      </c>
      <c r="E17" s="47"/>
      <c r="F17" s="48" t="s">
        <v>169</v>
      </c>
      <c r="G17" s="48" t="s">
        <v>69</v>
      </c>
      <c r="H17" s="119" t="s">
        <v>170</v>
      </c>
      <c r="I17" s="48"/>
      <c r="J17" s="48"/>
      <c r="K17" s="48"/>
      <c r="L17" s="61" t="s">
        <v>185</v>
      </c>
      <c r="M17" s="62"/>
      <c r="N17" s="200" t="s">
        <v>47</v>
      </c>
      <c r="O17" s="144" t="s">
        <v>170</v>
      </c>
      <c r="P17" s="53" t="s">
        <v>186</v>
      </c>
      <c r="Q17" s="5"/>
    </row>
    <row r="18" spans="2:17" ht="238.2" customHeight="1" x14ac:dyDescent="0.3">
      <c r="B18" s="33">
        <v>7</v>
      </c>
      <c r="C18" s="34">
        <v>2</v>
      </c>
      <c r="D18" s="111">
        <v>45215</v>
      </c>
      <c r="E18" s="47"/>
      <c r="F18" s="48" t="s">
        <v>169</v>
      </c>
      <c r="G18" s="48" t="s">
        <v>69</v>
      </c>
      <c r="H18" s="69" t="s">
        <v>187</v>
      </c>
      <c r="I18" s="69"/>
      <c r="J18" s="69"/>
      <c r="K18" s="69"/>
      <c r="L18" s="49" t="s">
        <v>188</v>
      </c>
      <c r="M18" s="54"/>
      <c r="N18" s="196">
        <v>45258</v>
      </c>
      <c r="O18" s="136" t="s">
        <v>81</v>
      </c>
      <c r="P18" s="53" t="s">
        <v>286</v>
      </c>
    </row>
    <row r="19" spans="2:17" ht="116.4" customHeight="1" x14ac:dyDescent="0.3">
      <c r="B19" s="22">
        <v>8</v>
      </c>
      <c r="C19" s="1">
        <v>2</v>
      </c>
      <c r="D19" s="47">
        <v>45215</v>
      </c>
      <c r="E19" s="47"/>
      <c r="F19" s="72" t="s">
        <v>189</v>
      </c>
      <c r="G19" s="72" t="s">
        <v>88</v>
      </c>
      <c r="H19" s="72" t="s">
        <v>190</v>
      </c>
      <c r="I19" s="72"/>
      <c r="J19" s="72"/>
      <c r="K19" s="72"/>
      <c r="L19" s="49" t="s">
        <v>191</v>
      </c>
      <c r="M19" s="54"/>
      <c r="N19" s="196">
        <v>45252</v>
      </c>
      <c r="O19" s="136" t="s">
        <v>69</v>
      </c>
      <c r="P19" s="53" t="s">
        <v>192</v>
      </c>
    </row>
    <row r="20" spans="2:17" ht="39.9" hidden="1" customHeight="1" x14ac:dyDescent="0.3">
      <c r="B20" s="22">
        <v>9</v>
      </c>
      <c r="C20" s="1">
        <v>4</v>
      </c>
      <c r="D20" s="2"/>
      <c r="E20" s="2"/>
      <c r="F20" s="79" t="s">
        <v>169</v>
      </c>
      <c r="G20" s="79" t="s">
        <v>69</v>
      </c>
      <c r="H20" s="79"/>
      <c r="I20" s="79"/>
      <c r="J20" s="79"/>
      <c r="K20" s="79"/>
      <c r="L20" s="78" t="s">
        <v>193</v>
      </c>
      <c r="M20" s="54"/>
      <c r="N20" s="201" t="s">
        <v>47</v>
      </c>
      <c r="O20" s="152"/>
      <c r="P20" s="81" t="s">
        <v>194</v>
      </c>
    </row>
    <row r="21" spans="2:17" ht="235.95" customHeight="1" x14ac:dyDescent="0.3">
      <c r="B21" s="22">
        <v>10</v>
      </c>
      <c r="C21" s="1">
        <v>3</v>
      </c>
      <c r="D21" s="160">
        <v>45216</v>
      </c>
      <c r="E21" s="160"/>
      <c r="F21" s="157"/>
      <c r="G21" s="157" t="s">
        <v>81</v>
      </c>
      <c r="H21" s="157"/>
      <c r="I21" s="157"/>
      <c r="J21" s="157"/>
      <c r="K21" s="157"/>
      <c r="L21" s="9" t="s">
        <v>116</v>
      </c>
      <c r="M21" s="9"/>
      <c r="N21" s="92">
        <v>45244</v>
      </c>
      <c r="O21" s="10" t="s">
        <v>117</v>
      </c>
      <c r="P21" s="28" t="s">
        <v>283</v>
      </c>
    </row>
    <row r="22" spans="2:17" ht="39.9" hidden="1" customHeight="1" x14ac:dyDescent="0.3">
      <c r="B22" s="22"/>
      <c r="C22" s="1">
        <v>4</v>
      </c>
      <c r="D22" s="47">
        <v>45229</v>
      </c>
      <c r="E22" s="47"/>
      <c r="F22" s="72" t="s">
        <v>78</v>
      </c>
      <c r="G22" s="72" t="s">
        <v>177</v>
      </c>
      <c r="H22" s="72"/>
      <c r="I22" s="72"/>
      <c r="J22" s="72"/>
      <c r="K22" s="72"/>
      <c r="L22" s="134" t="s">
        <v>195</v>
      </c>
      <c r="M22" s="54"/>
      <c r="N22" s="196">
        <v>45230</v>
      </c>
      <c r="O22" s="136" t="s">
        <v>177</v>
      </c>
      <c r="P22" s="154" t="s">
        <v>196</v>
      </c>
    </row>
    <row r="23" spans="2:17" ht="112.95" hidden="1" customHeight="1" x14ac:dyDescent="0.3">
      <c r="B23" s="22">
        <v>11</v>
      </c>
      <c r="C23" s="1">
        <v>4</v>
      </c>
      <c r="D23" s="2">
        <v>45229</v>
      </c>
      <c r="E23" s="2"/>
      <c r="F23" s="79" t="s">
        <v>197</v>
      </c>
      <c r="G23" s="79" t="s">
        <v>198</v>
      </c>
      <c r="H23" s="79"/>
      <c r="I23" s="79"/>
      <c r="J23" s="79"/>
      <c r="K23" s="79"/>
      <c r="L23" s="78" t="s">
        <v>199</v>
      </c>
      <c r="M23" s="54"/>
      <c r="N23" s="201">
        <v>45237</v>
      </c>
      <c r="O23" s="152" t="s">
        <v>69</v>
      </c>
      <c r="P23" s="81" t="s">
        <v>200</v>
      </c>
    </row>
    <row r="24" spans="2:17" ht="71.400000000000006" hidden="1" customHeight="1" x14ac:dyDescent="0.3">
      <c r="B24" s="22"/>
      <c r="C24" s="1">
        <v>4</v>
      </c>
      <c r="D24" s="2">
        <v>45229</v>
      </c>
      <c r="E24" s="2"/>
      <c r="F24" s="79" t="s">
        <v>78</v>
      </c>
      <c r="G24" s="79" t="s">
        <v>81</v>
      </c>
      <c r="H24" s="79"/>
      <c r="I24" s="79"/>
      <c r="J24" s="79"/>
      <c r="K24" s="79"/>
      <c r="L24" s="78" t="s">
        <v>201</v>
      </c>
      <c r="M24" s="54"/>
      <c r="N24" s="201">
        <v>45233</v>
      </c>
      <c r="O24" s="152" t="s">
        <v>190</v>
      </c>
      <c r="P24" s="23" t="s">
        <v>202</v>
      </c>
    </row>
    <row r="25" spans="2:17" ht="64.2" hidden="1" customHeight="1" x14ac:dyDescent="0.3">
      <c r="B25" s="22">
        <v>12</v>
      </c>
      <c r="C25" s="1">
        <v>4</v>
      </c>
      <c r="D25" s="2">
        <v>45230</v>
      </c>
      <c r="E25" s="2"/>
      <c r="F25" s="79" t="s">
        <v>88</v>
      </c>
      <c r="G25" s="79"/>
      <c r="H25" s="79"/>
      <c r="I25" s="79"/>
      <c r="J25" s="79"/>
      <c r="K25" s="79"/>
      <c r="L25" s="78" t="s">
        <v>203</v>
      </c>
      <c r="M25" s="54"/>
      <c r="N25" s="201">
        <v>45237</v>
      </c>
      <c r="O25" s="152" t="s">
        <v>204</v>
      </c>
      <c r="P25" s="81" t="s">
        <v>205</v>
      </c>
    </row>
    <row r="26" spans="2:17" ht="39.9" hidden="1" customHeight="1" x14ac:dyDescent="0.3">
      <c r="B26" s="22"/>
      <c r="C26" s="1">
        <v>4</v>
      </c>
      <c r="D26" s="47">
        <v>45230</v>
      </c>
      <c r="E26" s="47"/>
      <c r="F26" s="48" t="s">
        <v>197</v>
      </c>
      <c r="G26" s="48"/>
      <c r="H26" s="48"/>
      <c r="I26" s="48"/>
      <c r="J26" s="48"/>
      <c r="K26" s="48"/>
      <c r="L26" s="73" t="s">
        <v>206</v>
      </c>
      <c r="M26" s="49"/>
      <c r="N26" s="199">
        <v>45237</v>
      </c>
      <c r="O26" s="136" t="s">
        <v>207</v>
      </c>
      <c r="P26" s="53" t="s">
        <v>208</v>
      </c>
    </row>
    <row r="27" spans="2:17" ht="99.75" customHeight="1" x14ac:dyDescent="0.3">
      <c r="B27" s="22">
        <v>13</v>
      </c>
      <c r="C27" s="1">
        <v>2</v>
      </c>
      <c r="D27" s="47"/>
      <c r="E27" s="47"/>
      <c r="F27" s="48" t="s">
        <v>78</v>
      </c>
      <c r="G27" s="48"/>
      <c r="H27" s="48"/>
      <c r="I27" s="48"/>
      <c r="J27" s="48"/>
      <c r="K27" s="48"/>
      <c r="L27" s="49" t="s">
        <v>209</v>
      </c>
      <c r="M27" s="49"/>
      <c r="N27" s="199">
        <v>45244</v>
      </c>
      <c r="O27" s="136" t="s">
        <v>69</v>
      </c>
      <c r="P27" s="53" t="s">
        <v>295</v>
      </c>
    </row>
    <row r="28" spans="2:17" ht="142.80000000000001" customHeight="1" x14ac:dyDescent="0.3">
      <c r="B28" s="22">
        <v>14</v>
      </c>
      <c r="C28" s="1">
        <v>2</v>
      </c>
      <c r="D28" s="47">
        <v>45237</v>
      </c>
      <c r="E28" s="47"/>
      <c r="F28" s="48" t="s">
        <v>88</v>
      </c>
      <c r="G28" s="48" t="s">
        <v>210</v>
      </c>
      <c r="H28" s="48"/>
      <c r="I28" s="48"/>
      <c r="J28" s="48"/>
      <c r="K28" s="48"/>
      <c r="L28" s="49" t="s">
        <v>211</v>
      </c>
      <c r="M28" s="49"/>
      <c r="N28" s="199">
        <v>45258</v>
      </c>
      <c r="O28" s="136" t="s">
        <v>210</v>
      </c>
      <c r="P28" s="53" t="s">
        <v>296</v>
      </c>
    </row>
    <row r="29" spans="2:17" ht="121.8" customHeight="1" x14ac:dyDescent="0.3">
      <c r="B29" s="22">
        <v>15</v>
      </c>
      <c r="C29" s="1">
        <v>2</v>
      </c>
      <c r="D29" s="47">
        <v>45237</v>
      </c>
      <c r="E29" s="47"/>
      <c r="F29" s="48" t="s">
        <v>88</v>
      </c>
      <c r="G29" s="48" t="s">
        <v>190</v>
      </c>
      <c r="H29" s="48"/>
      <c r="I29" s="48"/>
      <c r="J29" s="48"/>
      <c r="K29" s="48"/>
      <c r="L29" s="73" t="s">
        <v>291</v>
      </c>
      <c r="M29" s="49"/>
      <c r="N29" s="199">
        <v>45258</v>
      </c>
      <c r="O29" s="136" t="s">
        <v>190</v>
      </c>
      <c r="P29" s="53" t="s">
        <v>287</v>
      </c>
    </row>
    <row r="30" spans="2:17" ht="84" hidden="1" customHeight="1" x14ac:dyDescent="0.3">
      <c r="B30" s="22">
        <v>16</v>
      </c>
      <c r="C30" s="1">
        <v>4</v>
      </c>
      <c r="D30" s="2">
        <v>45239</v>
      </c>
      <c r="E30" s="2"/>
      <c r="F30" s="79" t="s">
        <v>88</v>
      </c>
      <c r="G30" s="79"/>
      <c r="H30" s="79"/>
      <c r="I30" s="79"/>
      <c r="J30" s="79"/>
      <c r="K30" s="79"/>
      <c r="L30" s="78" t="s">
        <v>212</v>
      </c>
      <c r="M30" s="49"/>
      <c r="N30" s="155">
        <v>45244</v>
      </c>
      <c r="O30" s="152" t="s">
        <v>213</v>
      </c>
      <c r="P30" s="53" t="s">
        <v>214</v>
      </c>
    </row>
    <row r="31" spans="2:17" ht="59.4" customHeight="1" x14ac:dyDescent="0.3">
      <c r="B31" s="131">
        <v>17</v>
      </c>
      <c r="C31" s="107">
        <v>2</v>
      </c>
      <c r="D31" s="160">
        <v>45239</v>
      </c>
      <c r="E31" s="160"/>
      <c r="F31" s="91" t="s">
        <v>81</v>
      </c>
      <c r="G31" s="91" t="s">
        <v>81</v>
      </c>
      <c r="H31" s="91"/>
      <c r="I31" s="91"/>
      <c r="J31" s="91"/>
      <c r="K31" s="91"/>
      <c r="L31" s="9" t="s">
        <v>139</v>
      </c>
      <c r="M31" s="3"/>
      <c r="N31" s="12">
        <v>45265</v>
      </c>
      <c r="O31" s="10" t="s">
        <v>23</v>
      </c>
      <c r="P31" s="28" t="s">
        <v>300</v>
      </c>
    </row>
    <row r="32" spans="2:17" ht="39.9" customHeight="1" x14ac:dyDescent="0.3">
      <c r="B32" s="22">
        <v>18</v>
      </c>
      <c r="C32" s="1">
        <v>1</v>
      </c>
      <c r="D32" s="2">
        <v>45239</v>
      </c>
      <c r="E32" s="2"/>
      <c r="F32" s="79" t="s">
        <v>142</v>
      </c>
      <c r="G32" s="79"/>
      <c r="H32" s="79"/>
      <c r="I32" s="79"/>
      <c r="J32" s="79"/>
      <c r="K32" s="79"/>
      <c r="L32" s="3" t="s">
        <v>215</v>
      </c>
      <c r="M32" s="49"/>
      <c r="N32" s="155">
        <v>45257</v>
      </c>
      <c r="O32" s="152" t="s">
        <v>216</v>
      </c>
      <c r="P32" s="53" t="s">
        <v>297</v>
      </c>
    </row>
    <row r="33" spans="2:16" ht="39.9" customHeight="1" x14ac:dyDescent="0.3">
      <c r="B33" s="22">
        <v>19</v>
      </c>
      <c r="C33" s="1">
        <v>1</v>
      </c>
      <c r="D33" s="2">
        <v>45239</v>
      </c>
      <c r="E33" s="2"/>
      <c r="F33" s="79" t="s">
        <v>142</v>
      </c>
      <c r="G33" s="79"/>
      <c r="H33" s="79"/>
      <c r="I33" s="79"/>
      <c r="J33" s="79"/>
      <c r="K33" s="79"/>
      <c r="L33" s="3" t="s">
        <v>217</v>
      </c>
      <c r="M33" s="49"/>
      <c r="N33" s="155">
        <v>45251</v>
      </c>
      <c r="O33" s="152" t="s">
        <v>216</v>
      </c>
      <c r="P33" s="53" t="s">
        <v>297</v>
      </c>
    </row>
    <row r="34" spans="2:16" ht="39.9" customHeight="1" x14ac:dyDescent="0.3">
      <c r="B34" s="22">
        <v>20</v>
      </c>
      <c r="C34" s="1">
        <v>1</v>
      </c>
      <c r="D34" s="2">
        <v>45239</v>
      </c>
      <c r="E34" s="2"/>
      <c r="F34" s="79" t="s">
        <v>142</v>
      </c>
      <c r="G34" s="79"/>
      <c r="H34" s="79"/>
      <c r="I34" s="79"/>
      <c r="J34" s="79"/>
      <c r="K34" s="79"/>
      <c r="L34" s="3" t="s">
        <v>218</v>
      </c>
      <c r="M34" s="49"/>
      <c r="N34" s="155">
        <v>45251</v>
      </c>
      <c r="O34" s="152" t="s">
        <v>216</v>
      </c>
      <c r="P34" s="53" t="s">
        <v>297</v>
      </c>
    </row>
    <row r="35" spans="2:16" ht="39.9" customHeight="1" x14ac:dyDescent="0.3">
      <c r="B35" s="22">
        <v>21</v>
      </c>
      <c r="C35" s="1">
        <v>2</v>
      </c>
      <c r="D35" s="2">
        <v>45239</v>
      </c>
      <c r="E35" s="2"/>
      <c r="F35" s="79" t="s">
        <v>142</v>
      </c>
      <c r="G35" s="79"/>
      <c r="H35" s="79"/>
      <c r="I35" s="79"/>
      <c r="J35" s="79"/>
      <c r="K35" s="79"/>
      <c r="L35" s="78" t="s">
        <v>219</v>
      </c>
      <c r="M35" s="9"/>
      <c r="N35" s="155">
        <v>45251</v>
      </c>
      <c r="O35" s="152" t="s">
        <v>220</v>
      </c>
      <c r="P35" s="53" t="s">
        <v>298</v>
      </c>
    </row>
    <row r="36" spans="2:16" ht="39.9" customHeight="1" x14ac:dyDescent="0.3">
      <c r="B36" s="22">
        <v>22</v>
      </c>
      <c r="C36" s="1">
        <v>2</v>
      </c>
      <c r="D36" s="2">
        <v>45239</v>
      </c>
      <c r="E36" s="2"/>
      <c r="F36" s="79" t="s">
        <v>142</v>
      </c>
      <c r="G36" s="79"/>
      <c r="H36" s="79"/>
      <c r="I36" s="79"/>
      <c r="J36" s="79"/>
      <c r="K36" s="79"/>
      <c r="L36" s="78" t="s">
        <v>154</v>
      </c>
      <c r="M36" s="9"/>
      <c r="N36" s="155">
        <v>45251</v>
      </c>
      <c r="O36" s="152" t="s">
        <v>220</v>
      </c>
      <c r="P36" s="53" t="s">
        <v>298</v>
      </c>
    </row>
    <row r="37" spans="2:16" ht="39.9" customHeight="1" x14ac:dyDescent="0.3">
      <c r="B37" s="22">
        <v>23</v>
      </c>
      <c r="C37" s="1">
        <v>2</v>
      </c>
      <c r="D37" s="2">
        <v>45239</v>
      </c>
      <c r="E37" s="2"/>
      <c r="F37" s="79" t="s">
        <v>142</v>
      </c>
      <c r="G37" s="79"/>
      <c r="H37" s="79"/>
      <c r="I37" s="79"/>
      <c r="J37" s="79"/>
      <c r="K37" s="79"/>
      <c r="L37" s="78" t="s">
        <v>221</v>
      </c>
      <c r="M37" s="9"/>
      <c r="N37" s="155">
        <v>45251</v>
      </c>
      <c r="O37" s="152" t="s">
        <v>220</v>
      </c>
      <c r="P37" s="53" t="s">
        <v>298</v>
      </c>
    </row>
    <row r="38" spans="2:16" ht="39.9" customHeight="1" x14ac:dyDescent="0.3">
      <c r="B38" s="22">
        <v>24</v>
      </c>
      <c r="C38" s="1">
        <v>2</v>
      </c>
      <c r="D38" s="2">
        <v>45239</v>
      </c>
      <c r="E38" s="2"/>
      <c r="F38" s="79" t="s">
        <v>142</v>
      </c>
      <c r="G38" s="79"/>
      <c r="H38" s="79"/>
      <c r="I38" s="79"/>
      <c r="J38" s="79"/>
      <c r="K38" s="79"/>
      <c r="L38" s="78" t="s">
        <v>222</v>
      </c>
      <c r="M38" s="9"/>
      <c r="N38" s="155">
        <v>45251</v>
      </c>
      <c r="O38" s="152" t="s">
        <v>223</v>
      </c>
      <c r="P38" s="53" t="s">
        <v>299</v>
      </c>
    </row>
    <row r="39" spans="2:16" ht="39.9" customHeight="1" x14ac:dyDescent="0.3">
      <c r="B39" s="22">
        <v>25</v>
      </c>
      <c r="C39" s="1">
        <v>2</v>
      </c>
      <c r="D39" s="2">
        <v>45240</v>
      </c>
      <c r="E39" s="2"/>
      <c r="F39" s="79" t="s">
        <v>142</v>
      </c>
      <c r="G39" s="79"/>
      <c r="H39" s="79"/>
      <c r="I39" s="79"/>
      <c r="J39" s="79"/>
      <c r="K39" s="79"/>
      <c r="L39" s="78" t="s">
        <v>224</v>
      </c>
      <c r="M39" s="9"/>
      <c r="N39" s="155">
        <v>45251</v>
      </c>
      <c r="O39" s="152" t="s">
        <v>210</v>
      </c>
      <c r="P39" s="53" t="s">
        <v>225</v>
      </c>
    </row>
    <row r="40" spans="2:16" ht="63" customHeight="1" x14ac:dyDescent="0.3">
      <c r="B40" s="22">
        <v>26</v>
      </c>
      <c r="C40" s="1">
        <v>2</v>
      </c>
      <c r="D40" s="2">
        <v>45240</v>
      </c>
      <c r="E40" s="2"/>
      <c r="F40" s="79" t="s">
        <v>142</v>
      </c>
      <c r="G40" s="79"/>
      <c r="H40" s="79"/>
      <c r="I40" s="79"/>
      <c r="J40" s="79"/>
      <c r="K40" s="79"/>
      <c r="L40" s="78" t="s">
        <v>226</v>
      </c>
      <c r="M40" s="9"/>
      <c r="N40" s="155">
        <v>45251</v>
      </c>
      <c r="O40" s="152" t="s">
        <v>88</v>
      </c>
      <c r="P40" s="53" t="s">
        <v>302</v>
      </c>
    </row>
    <row r="41" spans="2:16" ht="91.2" customHeight="1" x14ac:dyDescent="0.3">
      <c r="B41" s="22">
        <v>27</v>
      </c>
      <c r="C41" s="1">
        <v>2</v>
      </c>
      <c r="D41" s="2">
        <v>45240</v>
      </c>
      <c r="E41" s="2"/>
      <c r="F41" s="79" t="s">
        <v>142</v>
      </c>
      <c r="G41" s="79"/>
      <c r="H41" s="79"/>
      <c r="I41" s="79"/>
      <c r="J41" s="79"/>
      <c r="K41" s="79"/>
      <c r="L41" s="78" t="s">
        <v>227</v>
      </c>
      <c r="M41" s="9"/>
      <c r="N41" s="155">
        <v>45251</v>
      </c>
      <c r="O41" s="152" t="s">
        <v>210</v>
      </c>
      <c r="P41" s="53" t="s">
        <v>301</v>
      </c>
    </row>
    <row r="42" spans="2:16" ht="75" customHeight="1" x14ac:dyDescent="0.3">
      <c r="B42" s="22">
        <v>28</v>
      </c>
      <c r="C42" s="1">
        <v>2</v>
      </c>
      <c r="D42" s="2">
        <v>45240</v>
      </c>
      <c r="E42" s="2"/>
      <c r="F42" s="79" t="s">
        <v>207</v>
      </c>
      <c r="G42" s="79"/>
      <c r="H42" s="79"/>
      <c r="I42" s="79"/>
      <c r="J42" s="79"/>
      <c r="K42" s="79"/>
      <c r="L42" s="78" t="s">
        <v>228</v>
      </c>
      <c r="M42" s="9"/>
      <c r="N42" s="155">
        <v>45258</v>
      </c>
      <c r="O42" s="152" t="s">
        <v>170</v>
      </c>
      <c r="P42" s="53" t="s">
        <v>306</v>
      </c>
    </row>
    <row r="43" spans="2:16" ht="39.9" hidden="1" customHeight="1" x14ac:dyDescent="0.3">
      <c r="B43" s="22"/>
      <c r="C43" s="1">
        <v>4</v>
      </c>
      <c r="D43" s="2">
        <v>45246</v>
      </c>
      <c r="E43" s="2"/>
      <c r="F43" s="79" t="s">
        <v>81</v>
      </c>
      <c r="G43" s="79"/>
      <c r="H43" s="79"/>
      <c r="I43" s="79"/>
      <c r="J43" s="79"/>
      <c r="K43" s="79"/>
      <c r="L43" s="78" t="s">
        <v>229</v>
      </c>
      <c r="M43" s="9"/>
      <c r="N43" s="155">
        <v>45251</v>
      </c>
      <c r="O43" s="152" t="s">
        <v>176</v>
      </c>
      <c r="P43" s="53" t="s">
        <v>230</v>
      </c>
    </row>
    <row r="44" spans="2:16" ht="39.9" customHeight="1" x14ac:dyDescent="0.3">
      <c r="B44" s="22"/>
      <c r="C44" s="1">
        <v>2</v>
      </c>
      <c r="D44" s="2">
        <v>45251</v>
      </c>
      <c r="E44" s="2"/>
      <c r="F44" s="8" t="s">
        <v>231</v>
      </c>
      <c r="G44" s="8"/>
      <c r="H44" s="8"/>
      <c r="I44" s="8"/>
      <c r="J44" s="8"/>
      <c r="K44" s="8"/>
      <c r="L44" s="9" t="s">
        <v>290</v>
      </c>
      <c r="M44" s="9"/>
      <c r="N44" s="155">
        <v>45258</v>
      </c>
      <c r="O44" s="158" t="s">
        <v>177</v>
      </c>
      <c r="P44" s="53" t="s">
        <v>289</v>
      </c>
    </row>
    <row r="45" spans="2:16" ht="39.9" customHeight="1" x14ac:dyDescent="0.3">
      <c r="B45" s="33"/>
      <c r="C45" s="34">
        <v>2</v>
      </c>
      <c r="D45" s="91">
        <v>45251</v>
      </c>
      <c r="E45" s="91"/>
      <c r="F45" s="8" t="s">
        <v>69</v>
      </c>
      <c r="G45" s="8"/>
      <c r="H45" s="8"/>
      <c r="I45" s="8"/>
      <c r="J45" s="8"/>
      <c r="K45" s="8"/>
      <c r="L45" s="9" t="s">
        <v>303</v>
      </c>
      <c r="M45" s="9"/>
      <c r="N45" s="161">
        <v>45258</v>
      </c>
      <c r="O45" s="158" t="s">
        <v>304</v>
      </c>
      <c r="P45" s="53" t="s">
        <v>305</v>
      </c>
    </row>
    <row r="46" spans="2:16" ht="39.9" customHeight="1" x14ac:dyDescent="0.3">
      <c r="B46" s="33"/>
      <c r="C46" s="34"/>
      <c r="D46" s="91"/>
      <c r="E46" s="91"/>
      <c r="F46" s="8"/>
      <c r="G46" s="8"/>
      <c r="H46" s="8"/>
      <c r="I46" s="8"/>
      <c r="J46" s="8"/>
      <c r="K46" s="8"/>
      <c r="L46" s="9"/>
      <c r="M46" s="9"/>
      <c r="N46" s="161"/>
      <c r="O46" s="158"/>
      <c r="P46" s="53"/>
    </row>
    <row r="47" spans="2:16" ht="39.9" customHeight="1" x14ac:dyDescent="0.3">
      <c r="B47" s="33"/>
      <c r="C47" s="34"/>
      <c r="D47" s="91"/>
      <c r="E47" s="91"/>
      <c r="F47" s="8"/>
      <c r="G47" s="8"/>
      <c r="H47" s="8"/>
      <c r="I47" s="8"/>
      <c r="J47" s="8"/>
      <c r="K47" s="8"/>
      <c r="L47" s="9"/>
      <c r="M47" s="9"/>
      <c r="N47" s="161"/>
      <c r="O47" s="158"/>
      <c r="P47" s="53"/>
    </row>
    <row r="48" spans="2:16" ht="39.9" customHeight="1" x14ac:dyDescent="0.3">
      <c r="B48" s="33"/>
      <c r="C48" s="34"/>
      <c r="D48" s="91"/>
      <c r="E48" s="91"/>
      <c r="F48" s="8"/>
      <c r="G48" s="8"/>
      <c r="H48" s="8"/>
      <c r="I48" s="8"/>
      <c r="J48" s="8"/>
      <c r="K48" s="8"/>
      <c r="L48" s="9"/>
      <c r="M48" s="9"/>
      <c r="N48" s="161"/>
      <c r="O48" s="158"/>
      <c r="P48" s="53"/>
    </row>
    <row r="49" spans="2:16" ht="39.9" customHeight="1" x14ac:dyDescent="0.3">
      <c r="B49" s="33"/>
      <c r="C49" s="34"/>
      <c r="D49" s="91"/>
      <c r="E49" s="91"/>
      <c r="F49" s="8"/>
      <c r="G49" s="8"/>
      <c r="H49" s="8"/>
      <c r="I49" s="8"/>
      <c r="J49" s="8"/>
      <c r="K49" s="8"/>
      <c r="L49" s="9"/>
      <c r="M49" s="9"/>
      <c r="N49" s="161"/>
      <c r="O49" s="158"/>
      <c r="P49" s="53"/>
    </row>
    <row r="50" spans="2:16" ht="39.9" customHeight="1" x14ac:dyDescent="0.3">
      <c r="B50" s="33"/>
      <c r="C50" s="34"/>
      <c r="D50" s="91"/>
      <c r="E50" s="91"/>
      <c r="F50" s="8"/>
      <c r="G50" s="8"/>
      <c r="H50" s="8"/>
      <c r="I50" s="8"/>
      <c r="J50" s="8"/>
      <c r="K50" s="8"/>
      <c r="L50" s="9"/>
      <c r="M50" s="9"/>
      <c r="N50" s="161"/>
      <c r="O50" s="158"/>
      <c r="P50" s="53"/>
    </row>
    <row r="51" spans="2:16" ht="39.9" customHeight="1" x14ac:dyDescent="0.3">
      <c r="B51" s="33"/>
      <c r="C51" s="34"/>
      <c r="D51" s="91"/>
      <c r="E51" s="91"/>
      <c r="F51" s="8"/>
      <c r="G51" s="8"/>
      <c r="H51" s="8"/>
      <c r="I51" s="8"/>
      <c r="J51" s="8"/>
      <c r="K51" s="8"/>
      <c r="L51" s="9"/>
      <c r="M51" s="9"/>
      <c r="N51" s="161"/>
      <c r="O51" s="158"/>
      <c r="P51" s="53"/>
    </row>
    <row r="52" spans="2:16" ht="39.9" customHeight="1" x14ac:dyDescent="0.3">
      <c r="B52" s="33"/>
      <c r="C52" s="34"/>
      <c r="D52" s="91"/>
      <c r="E52" s="91"/>
      <c r="F52" s="8"/>
      <c r="G52" s="8"/>
      <c r="H52" s="8"/>
      <c r="I52" s="8"/>
      <c r="J52" s="8"/>
      <c r="K52" s="8"/>
      <c r="L52" s="9"/>
      <c r="M52" s="9"/>
      <c r="N52" s="161"/>
      <c r="O52" s="158"/>
      <c r="P52" s="53"/>
    </row>
    <row r="53" spans="2:16" ht="39.9" customHeight="1" x14ac:dyDescent="0.3">
      <c r="B53" s="33"/>
      <c r="C53" s="34"/>
      <c r="D53" s="91"/>
      <c r="E53" s="91"/>
      <c r="F53" s="8"/>
      <c r="G53" s="8"/>
      <c r="H53" s="8"/>
      <c r="I53" s="8"/>
      <c r="J53" s="8"/>
      <c r="K53" s="8"/>
      <c r="L53" s="9"/>
      <c r="M53" s="9"/>
      <c r="N53" s="161"/>
      <c r="O53" s="158"/>
      <c r="P53" s="53"/>
    </row>
    <row r="54" spans="2:16" ht="39.9" customHeight="1" x14ac:dyDescent="0.3">
      <c r="B54" s="33"/>
      <c r="C54" s="34"/>
      <c r="D54" s="91"/>
      <c r="E54" s="91"/>
      <c r="F54" s="8"/>
      <c r="G54" s="8"/>
      <c r="H54" s="8"/>
      <c r="I54" s="8"/>
      <c r="J54" s="8"/>
      <c r="K54" s="8"/>
      <c r="L54" s="93"/>
      <c r="M54" s="3"/>
      <c r="N54" s="161"/>
      <c r="O54" s="158"/>
      <c r="P54" s="53"/>
    </row>
    <row r="55" spans="2:16" ht="39.9" customHeight="1" x14ac:dyDescent="0.3">
      <c r="B55" s="33"/>
      <c r="C55" s="34"/>
      <c r="D55" s="91"/>
      <c r="E55" s="91"/>
      <c r="F55" s="8"/>
      <c r="G55" s="8"/>
      <c r="H55" s="8"/>
      <c r="I55" s="8"/>
      <c r="J55" s="8"/>
      <c r="K55" s="8"/>
      <c r="L55" s="9"/>
      <c r="M55" s="3"/>
      <c r="N55" s="161"/>
      <c r="O55" s="158"/>
      <c r="P55" s="53"/>
    </row>
    <row r="56" spans="2:16" ht="39.9" customHeight="1" x14ac:dyDescent="0.3">
      <c r="B56" s="33"/>
      <c r="C56" s="34"/>
      <c r="D56" s="91"/>
      <c r="E56" s="91"/>
      <c r="F56" s="8"/>
      <c r="G56" s="8"/>
      <c r="H56" s="8"/>
      <c r="I56" s="8"/>
      <c r="J56" s="8"/>
      <c r="K56" s="8"/>
      <c r="L56" s="93"/>
      <c r="M56" s="11"/>
      <c r="N56" s="161"/>
      <c r="O56" s="158"/>
      <c r="P56" s="53"/>
    </row>
    <row r="57" spans="2:16" ht="39.9" customHeight="1" x14ac:dyDescent="0.3">
      <c r="B57" s="33"/>
      <c r="C57" s="34"/>
      <c r="D57" s="91"/>
      <c r="E57" s="91"/>
      <c r="F57" s="8"/>
      <c r="G57" s="8"/>
      <c r="H57" s="8"/>
      <c r="I57" s="8"/>
      <c r="J57" s="8"/>
      <c r="K57" s="8"/>
      <c r="L57" s="9"/>
      <c r="M57" s="3"/>
      <c r="N57" s="164"/>
      <c r="O57" s="158"/>
      <c r="P57" s="53"/>
    </row>
    <row r="58" spans="2:16" ht="39.9" customHeight="1" x14ac:dyDescent="0.3">
      <c r="B58" s="33"/>
      <c r="C58" s="34"/>
      <c r="D58" s="91"/>
      <c r="E58" s="91"/>
      <c r="F58" s="8"/>
      <c r="G58" s="8"/>
      <c r="H58" s="8"/>
      <c r="I58" s="8"/>
      <c r="J58" s="8"/>
      <c r="K58" s="8"/>
      <c r="L58" s="9"/>
      <c r="M58" s="3"/>
      <c r="N58" s="164"/>
      <c r="O58" s="158"/>
      <c r="P58" s="53"/>
    </row>
    <row r="59" spans="2:16" ht="39.9" customHeight="1" x14ac:dyDescent="0.3">
      <c r="B59" s="33"/>
      <c r="C59" s="34"/>
      <c r="D59" s="91"/>
      <c r="E59" s="91"/>
      <c r="F59" s="8"/>
      <c r="G59" s="8"/>
      <c r="H59" s="8"/>
      <c r="I59" s="8"/>
      <c r="J59" s="8"/>
      <c r="K59" s="8"/>
      <c r="L59" s="9"/>
      <c r="M59" s="3"/>
      <c r="N59" s="164"/>
      <c r="O59" s="158"/>
      <c r="P59" s="53"/>
    </row>
    <row r="60" spans="2:16" ht="39.9" customHeight="1" x14ac:dyDescent="0.3">
      <c r="B60" s="33"/>
      <c r="C60" s="34"/>
      <c r="D60" s="91"/>
      <c r="E60" s="91"/>
      <c r="F60" s="91"/>
      <c r="G60" s="91"/>
      <c r="H60" s="91"/>
      <c r="I60" s="91"/>
      <c r="J60" s="91"/>
      <c r="K60" s="91"/>
      <c r="L60" s="9"/>
      <c r="M60" s="3"/>
      <c r="N60" s="164"/>
      <c r="O60" s="158"/>
      <c r="P60" s="53"/>
    </row>
    <row r="61" spans="2:16" ht="39.9" customHeight="1" x14ac:dyDescent="0.3">
      <c r="B61" s="33"/>
      <c r="C61" s="34"/>
      <c r="D61" s="91"/>
      <c r="E61" s="91"/>
      <c r="F61" s="91"/>
      <c r="G61" s="91"/>
      <c r="H61" s="91"/>
      <c r="I61" s="91"/>
      <c r="J61" s="91"/>
      <c r="K61" s="91"/>
      <c r="L61" s="9"/>
      <c r="M61" s="3"/>
      <c r="N61" s="164"/>
      <c r="O61" s="158"/>
      <c r="P61" s="53"/>
    </row>
    <row r="62" spans="2:16" ht="39.9" customHeight="1" x14ac:dyDescent="0.3">
      <c r="B62" s="33">
        <f t="shared" ref="B62:B106" si="0">SUM(B61)+1</f>
        <v>1</v>
      </c>
      <c r="C62" s="34"/>
      <c r="D62" s="91"/>
      <c r="E62" s="91"/>
      <c r="F62" s="91"/>
      <c r="G62" s="91"/>
      <c r="H62" s="91"/>
      <c r="I62" s="91"/>
      <c r="J62" s="91"/>
      <c r="K62" s="91"/>
      <c r="L62" s="9"/>
      <c r="M62" s="3"/>
      <c r="N62" s="164"/>
      <c r="O62" s="158"/>
      <c r="P62" s="28"/>
    </row>
    <row r="63" spans="2:16" ht="39.9" customHeight="1" x14ac:dyDescent="0.3">
      <c r="B63" s="33">
        <f t="shared" si="0"/>
        <v>2</v>
      </c>
      <c r="C63" s="34"/>
      <c r="D63" s="91"/>
      <c r="E63" s="91"/>
      <c r="F63" s="91"/>
      <c r="G63" s="91"/>
      <c r="H63" s="91"/>
      <c r="I63" s="91"/>
      <c r="J63" s="91"/>
      <c r="K63" s="91"/>
      <c r="L63" s="9"/>
      <c r="M63" s="3"/>
      <c r="N63" s="164"/>
      <c r="O63" s="158"/>
      <c r="P63" s="28"/>
    </row>
    <row r="64" spans="2:16" ht="39.9" customHeight="1" x14ac:dyDescent="0.3">
      <c r="B64" s="33">
        <f t="shared" si="0"/>
        <v>3</v>
      </c>
      <c r="C64" s="34"/>
      <c r="D64" s="91"/>
      <c r="E64" s="91"/>
      <c r="F64" s="91"/>
      <c r="G64" s="91"/>
      <c r="H64" s="91"/>
      <c r="I64" s="91"/>
      <c r="J64" s="91"/>
      <c r="K64" s="91"/>
      <c r="L64" s="9"/>
      <c r="M64" s="3"/>
      <c r="N64" s="164"/>
      <c r="O64" s="158"/>
      <c r="P64" s="28"/>
    </row>
    <row r="65" spans="2:16" ht="39.9" customHeight="1" x14ac:dyDescent="0.3">
      <c r="B65" s="33">
        <f t="shared" si="0"/>
        <v>4</v>
      </c>
      <c r="C65" s="34"/>
      <c r="D65" s="91"/>
      <c r="E65" s="91"/>
      <c r="F65" s="91"/>
      <c r="G65" s="91"/>
      <c r="H65" s="91"/>
      <c r="I65" s="91"/>
      <c r="J65" s="91"/>
      <c r="K65" s="91"/>
      <c r="L65" s="9"/>
      <c r="M65" s="3"/>
      <c r="N65" s="164"/>
      <c r="O65" s="158"/>
      <c r="P65" s="28"/>
    </row>
    <row r="66" spans="2:16" ht="39.9" customHeight="1" x14ac:dyDescent="0.3">
      <c r="B66" s="33">
        <f t="shared" si="0"/>
        <v>5</v>
      </c>
      <c r="C66" s="34"/>
      <c r="D66" s="91"/>
      <c r="E66" s="91"/>
      <c r="F66" s="91"/>
      <c r="G66" s="91"/>
      <c r="H66" s="91"/>
      <c r="I66" s="91"/>
      <c r="J66" s="91"/>
      <c r="K66" s="91"/>
      <c r="L66" s="9"/>
      <c r="M66" s="3"/>
      <c r="N66" s="164"/>
      <c r="O66" s="158"/>
      <c r="P66" s="28"/>
    </row>
    <row r="67" spans="2:16" ht="39.9" customHeight="1" x14ac:dyDescent="0.3">
      <c r="B67" s="33">
        <f t="shared" si="0"/>
        <v>6</v>
      </c>
      <c r="C67" s="34"/>
      <c r="D67" s="91"/>
      <c r="E67" s="91"/>
      <c r="F67" s="91"/>
      <c r="G67" s="91"/>
      <c r="H67" s="91"/>
      <c r="I67" s="91"/>
      <c r="J67" s="91"/>
      <c r="K67" s="91"/>
      <c r="L67" s="9"/>
      <c r="M67" s="3"/>
      <c r="N67" s="164"/>
      <c r="O67" s="158"/>
      <c r="P67" s="28"/>
    </row>
    <row r="68" spans="2:16" ht="39.9" customHeight="1" x14ac:dyDescent="0.3">
      <c r="B68" s="33">
        <f t="shared" si="0"/>
        <v>7</v>
      </c>
      <c r="C68" s="34"/>
      <c r="D68" s="91"/>
      <c r="E68" s="91"/>
      <c r="F68" s="91"/>
      <c r="G68" s="91"/>
      <c r="H68" s="91"/>
      <c r="I68" s="91"/>
      <c r="J68" s="91"/>
      <c r="K68" s="91"/>
      <c r="L68" s="9"/>
      <c r="M68" s="3"/>
      <c r="N68" s="164"/>
      <c r="O68" s="158"/>
      <c r="P68" s="28"/>
    </row>
    <row r="69" spans="2:16" ht="39.9" customHeight="1" x14ac:dyDescent="0.3">
      <c r="B69" s="33">
        <f t="shared" si="0"/>
        <v>8</v>
      </c>
      <c r="C69" s="34"/>
      <c r="D69" s="91"/>
      <c r="E69" s="91"/>
      <c r="F69" s="91"/>
      <c r="G69" s="91"/>
      <c r="H69" s="91"/>
      <c r="I69" s="91"/>
      <c r="J69" s="91"/>
      <c r="K69" s="91"/>
      <c r="L69" s="9"/>
      <c r="M69" s="3"/>
      <c r="N69" s="164"/>
      <c r="O69" s="158"/>
      <c r="P69" s="28"/>
    </row>
    <row r="70" spans="2:16" ht="39.9" customHeight="1" x14ac:dyDescent="0.3">
      <c r="B70" s="33">
        <f t="shared" si="0"/>
        <v>9</v>
      </c>
      <c r="C70" s="34"/>
      <c r="D70" s="91"/>
      <c r="E70" s="91"/>
      <c r="F70" s="91"/>
      <c r="G70" s="91"/>
      <c r="H70" s="91"/>
      <c r="I70" s="91"/>
      <c r="J70" s="91"/>
      <c r="K70" s="91"/>
      <c r="L70" s="9"/>
      <c r="M70" s="3"/>
      <c r="N70" s="164"/>
      <c r="O70" s="158"/>
      <c r="P70" s="28"/>
    </row>
    <row r="71" spans="2:16" ht="39.9" customHeight="1" x14ac:dyDescent="0.3">
      <c r="B71" s="33">
        <f t="shared" si="0"/>
        <v>10</v>
      </c>
      <c r="C71" s="34"/>
      <c r="D71" s="91"/>
      <c r="E71" s="91"/>
      <c r="F71" s="91"/>
      <c r="G71" s="91"/>
      <c r="H71" s="91"/>
      <c r="I71" s="91"/>
      <c r="J71" s="91"/>
      <c r="K71" s="91"/>
      <c r="L71" s="9"/>
      <c r="M71" s="3"/>
      <c r="N71" s="164"/>
      <c r="O71" s="158"/>
      <c r="P71" s="28"/>
    </row>
    <row r="72" spans="2:16" ht="39.9" customHeight="1" x14ac:dyDescent="0.3">
      <c r="B72" s="33">
        <f t="shared" si="0"/>
        <v>11</v>
      </c>
      <c r="C72" s="94"/>
      <c r="D72" s="94"/>
      <c r="E72" s="94"/>
      <c r="F72" s="94"/>
      <c r="G72" s="94"/>
      <c r="H72" s="94"/>
      <c r="I72" s="94"/>
      <c r="J72" s="94"/>
      <c r="K72" s="94"/>
      <c r="L72" s="93"/>
      <c r="M72" s="3"/>
      <c r="N72" s="107"/>
      <c r="O72" s="107"/>
      <c r="P72" s="95"/>
    </row>
    <row r="73" spans="2:16" ht="39.9" customHeight="1" x14ac:dyDescent="0.3">
      <c r="B73" s="33">
        <f t="shared" si="0"/>
        <v>12</v>
      </c>
      <c r="C73" s="94"/>
      <c r="D73" s="94"/>
      <c r="E73" s="94"/>
      <c r="F73" s="94"/>
      <c r="G73" s="94"/>
      <c r="H73" s="94"/>
      <c r="I73" s="94"/>
      <c r="J73" s="94"/>
      <c r="K73" s="94"/>
      <c r="L73" s="93"/>
      <c r="M73" s="3"/>
      <c r="N73" s="107"/>
      <c r="O73" s="107"/>
      <c r="P73" s="95"/>
    </row>
    <row r="74" spans="2:16" ht="39.9" customHeight="1" x14ac:dyDescent="0.3">
      <c r="B74" s="33">
        <f t="shared" si="0"/>
        <v>13</v>
      </c>
      <c r="C74" s="94"/>
      <c r="D74" s="94"/>
      <c r="E74" s="94"/>
      <c r="F74" s="94"/>
      <c r="G74" s="94"/>
      <c r="H74" s="94"/>
      <c r="I74" s="94"/>
      <c r="J74" s="94"/>
      <c r="K74" s="94"/>
      <c r="L74" s="93"/>
      <c r="M74" s="3"/>
      <c r="N74" s="107"/>
      <c r="O74" s="107"/>
      <c r="P74" s="95"/>
    </row>
    <row r="75" spans="2:16" ht="39.9" customHeight="1" x14ac:dyDescent="0.3">
      <c r="B75" s="33">
        <f t="shared" si="0"/>
        <v>14</v>
      </c>
      <c r="C75" s="94"/>
      <c r="D75" s="94"/>
      <c r="E75" s="94"/>
      <c r="F75" s="94"/>
      <c r="G75" s="94"/>
      <c r="H75" s="94"/>
      <c r="I75" s="94"/>
      <c r="J75" s="94"/>
      <c r="K75" s="94"/>
      <c r="L75" s="93"/>
      <c r="M75" s="3"/>
      <c r="N75" s="107"/>
      <c r="O75" s="107"/>
      <c r="P75" s="95"/>
    </row>
    <row r="76" spans="2:16" ht="39.9" customHeight="1" x14ac:dyDescent="0.3">
      <c r="B76" s="33">
        <f t="shared" si="0"/>
        <v>15</v>
      </c>
      <c r="C76" s="94"/>
      <c r="D76" s="94"/>
      <c r="E76" s="94"/>
      <c r="F76" s="94"/>
      <c r="G76" s="94"/>
      <c r="H76" s="94"/>
      <c r="I76" s="94"/>
      <c r="J76" s="94"/>
      <c r="K76" s="94"/>
      <c r="L76" s="93"/>
      <c r="M76" s="3"/>
      <c r="N76" s="107"/>
      <c r="O76" s="107"/>
      <c r="P76" s="95"/>
    </row>
    <row r="77" spans="2:16" ht="39.9" customHeight="1" x14ac:dyDescent="0.3">
      <c r="B77" s="33">
        <f t="shared" si="0"/>
        <v>16</v>
      </c>
      <c r="C77" s="94"/>
      <c r="D77" s="94"/>
      <c r="E77" s="94"/>
      <c r="F77" s="94"/>
      <c r="G77" s="94"/>
      <c r="H77" s="94"/>
      <c r="I77" s="94"/>
      <c r="J77" s="94"/>
      <c r="K77" s="94"/>
      <c r="L77" s="93"/>
      <c r="M77" s="3"/>
      <c r="N77" s="107"/>
      <c r="O77" s="107"/>
      <c r="P77" s="95"/>
    </row>
    <row r="78" spans="2:16" ht="39.9" customHeight="1" x14ac:dyDescent="0.3">
      <c r="B78" s="33">
        <f t="shared" si="0"/>
        <v>17</v>
      </c>
      <c r="C78" s="94"/>
      <c r="D78" s="94"/>
      <c r="E78" s="94"/>
      <c r="F78" s="94"/>
      <c r="G78" s="94"/>
      <c r="H78" s="94"/>
      <c r="I78" s="94"/>
      <c r="J78" s="94"/>
      <c r="K78" s="94"/>
      <c r="L78" s="93"/>
      <c r="M78" s="3"/>
      <c r="N78" s="107"/>
      <c r="O78" s="107"/>
      <c r="P78" s="95"/>
    </row>
    <row r="79" spans="2:16" ht="39.9" customHeight="1" x14ac:dyDescent="0.3">
      <c r="B79" s="33">
        <f t="shared" si="0"/>
        <v>18</v>
      </c>
      <c r="C79" s="94"/>
      <c r="D79" s="94"/>
      <c r="E79" s="94"/>
      <c r="F79" s="94"/>
      <c r="G79" s="94"/>
      <c r="H79" s="94"/>
      <c r="I79" s="94"/>
      <c r="J79" s="94"/>
      <c r="K79" s="94"/>
      <c r="L79" s="93"/>
      <c r="M79" s="3"/>
      <c r="N79" s="107"/>
      <c r="O79" s="107"/>
      <c r="P79" s="95"/>
    </row>
    <row r="80" spans="2:16" ht="39.9" customHeight="1" x14ac:dyDescent="0.3">
      <c r="B80" s="33">
        <f t="shared" si="0"/>
        <v>19</v>
      </c>
      <c r="C80" s="94"/>
      <c r="D80" s="94"/>
      <c r="E80" s="94"/>
      <c r="F80" s="94"/>
      <c r="G80" s="94"/>
      <c r="H80" s="94"/>
      <c r="I80" s="94"/>
      <c r="J80" s="94"/>
      <c r="K80" s="94"/>
      <c r="L80" s="93"/>
      <c r="M80" s="3"/>
      <c r="N80" s="107"/>
      <c r="O80" s="107"/>
      <c r="P80" s="95"/>
    </row>
    <row r="81" spans="2:16" ht="39.9" customHeight="1" x14ac:dyDescent="0.3">
      <c r="B81" s="33">
        <f t="shared" si="0"/>
        <v>20</v>
      </c>
      <c r="C81" s="94"/>
      <c r="D81" s="94"/>
      <c r="E81" s="94"/>
      <c r="F81" s="94"/>
      <c r="G81" s="94"/>
      <c r="H81" s="94"/>
      <c r="I81" s="94"/>
      <c r="J81" s="94"/>
      <c r="K81" s="94"/>
      <c r="L81" s="93"/>
      <c r="M81" s="3"/>
      <c r="N81" s="107"/>
      <c r="O81" s="107"/>
      <c r="P81" s="95"/>
    </row>
    <row r="82" spans="2:16" ht="39.9" customHeight="1" x14ac:dyDescent="0.3">
      <c r="B82" s="33">
        <f t="shared" si="0"/>
        <v>21</v>
      </c>
      <c r="C82" s="94"/>
      <c r="D82" s="94"/>
      <c r="E82" s="94"/>
      <c r="F82" s="94"/>
      <c r="G82" s="94"/>
      <c r="H82" s="94"/>
      <c r="I82" s="94"/>
      <c r="J82" s="94"/>
      <c r="K82" s="94"/>
      <c r="L82" s="93"/>
      <c r="M82" s="3"/>
      <c r="N82" s="107"/>
      <c r="O82" s="107"/>
      <c r="P82" s="95"/>
    </row>
    <row r="83" spans="2:16" ht="39.9" customHeight="1" x14ac:dyDescent="0.3">
      <c r="B83" s="22">
        <f t="shared" si="0"/>
        <v>22</v>
      </c>
      <c r="C83" s="21"/>
      <c r="D83" s="21"/>
      <c r="E83" s="21"/>
      <c r="F83" s="21"/>
      <c r="G83" s="21"/>
      <c r="H83" s="21"/>
      <c r="I83" s="21"/>
      <c r="J83" s="21"/>
      <c r="K83" s="21"/>
      <c r="L83" s="3"/>
      <c r="M83" s="3"/>
      <c r="N83" s="124"/>
      <c r="O83" s="124"/>
      <c r="P83" s="23"/>
    </row>
    <row r="84" spans="2:16" ht="39.9" customHeight="1" x14ac:dyDescent="0.3">
      <c r="B84" s="22">
        <f t="shared" si="0"/>
        <v>23</v>
      </c>
      <c r="C84" s="21"/>
      <c r="D84" s="21"/>
      <c r="E84" s="21"/>
      <c r="F84" s="21"/>
      <c r="G84" s="21"/>
      <c r="H84" s="21"/>
      <c r="I84" s="21"/>
      <c r="J84" s="21"/>
      <c r="K84" s="21"/>
      <c r="L84" s="3"/>
      <c r="M84" s="3"/>
      <c r="N84" s="124"/>
      <c r="O84" s="124"/>
      <c r="P84" s="23"/>
    </row>
    <row r="85" spans="2:16" ht="39.9" customHeight="1" x14ac:dyDescent="0.3">
      <c r="B85" s="22">
        <f t="shared" si="0"/>
        <v>24</v>
      </c>
      <c r="C85" s="21"/>
      <c r="D85" s="21"/>
      <c r="E85" s="21"/>
      <c r="F85" s="21"/>
      <c r="G85" s="21"/>
      <c r="H85" s="21"/>
      <c r="I85" s="21"/>
      <c r="J85" s="21"/>
      <c r="K85" s="21"/>
      <c r="L85" s="3"/>
      <c r="M85" s="3"/>
      <c r="N85" s="124"/>
      <c r="O85" s="124"/>
      <c r="P85" s="23"/>
    </row>
    <row r="86" spans="2:16" ht="39.9" customHeight="1" x14ac:dyDescent="0.3">
      <c r="B86" s="22">
        <f t="shared" si="0"/>
        <v>25</v>
      </c>
      <c r="C86" s="21"/>
      <c r="D86" s="21"/>
      <c r="E86" s="21"/>
      <c r="F86" s="21"/>
      <c r="G86" s="21"/>
      <c r="H86" s="21"/>
      <c r="I86" s="21"/>
      <c r="J86" s="21"/>
      <c r="K86" s="21"/>
      <c r="L86" s="3"/>
      <c r="M86" s="3"/>
      <c r="N86" s="124"/>
      <c r="O86" s="124"/>
      <c r="P86" s="23"/>
    </row>
    <row r="87" spans="2:16" ht="39.9" customHeight="1" x14ac:dyDescent="0.3">
      <c r="B87" s="22">
        <f t="shared" si="0"/>
        <v>26</v>
      </c>
      <c r="C87" s="21"/>
      <c r="D87" s="21"/>
      <c r="E87" s="21"/>
      <c r="F87" s="21"/>
      <c r="G87" s="21"/>
      <c r="H87" s="21"/>
      <c r="I87" s="21"/>
      <c r="J87" s="21"/>
      <c r="K87" s="21"/>
      <c r="L87" s="3"/>
      <c r="M87" s="3"/>
      <c r="N87" s="124"/>
      <c r="O87" s="124"/>
      <c r="P87" s="23"/>
    </row>
    <row r="88" spans="2:16" ht="39.9" customHeight="1" x14ac:dyDescent="0.3">
      <c r="B88" s="22">
        <f t="shared" si="0"/>
        <v>27</v>
      </c>
      <c r="C88" s="21"/>
      <c r="D88" s="21"/>
      <c r="E88" s="21"/>
      <c r="F88" s="21"/>
      <c r="G88" s="21"/>
      <c r="H88" s="21"/>
      <c r="I88" s="21"/>
      <c r="J88" s="21"/>
      <c r="K88" s="21"/>
      <c r="L88" s="3"/>
      <c r="M88" s="3"/>
      <c r="N88" s="124"/>
      <c r="O88" s="124"/>
      <c r="P88" s="23"/>
    </row>
    <row r="89" spans="2:16" ht="39.9" customHeight="1" x14ac:dyDescent="0.3">
      <c r="B89" s="22">
        <f t="shared" si="0"/>
        <v>28</v>
      </c>
      <c r="C89" s="21"/>
      <c r="D89" s="21"/>
      <c r="E89" s="21"/>
      <c r="F89" s="21"/>
      <c r="G89" s="21"/>
      <c r="H89" s="21"/>
      <c r="I89" s="21"/>
      <c r="J89" s="21"/>
      <c r="K89" s="21"/>
      <c r="L89" s="3"/>
      <c r="M89" s="3"/>
      <c r="N89" s="124"/>
      <c r="O89" s="124"/>
      <c r="P89" s="23"/>
    </row>
    <row r="90" spans="2:16" ht="39.9" customHeight="1" x14ac:dyDescent="0.3">
      <c r="B90" s="22">
        <f t="shared" si="0"/>
        <v>29</v>
      </c>
      <c r="C90" s="21"/>
      <c r="D90" s="21"/>
      <c r="E90" s="21"/>
      <c r="F90" s="21"/>
      <c r="G90" s="21"/>
      <c r="H90" s="21"/>
      <c r="I90" s="21"/>
      <c r="J90" s="21"/>
      <c r="K90" s="21"/>
      <c r="L90" s="3"/>
      <c r="M90" s="3"/>
      <c r="N90" s="124"/>
      <c r="O90" s="124"/>
      <c r="P90" s="23"/>
    </row>
    <row r="91" spans="2:16" ht="39.9" customHeight="1" x14ac:dyDescent="0.3">
      <c r="B91" s="22">
        <f t="shared" si="0"/>
        <v>30</v>
      </c>
      <c r="C91" s="21"/>
      <c r="D91" s="21"/>
      <c r="E91" s="21"/>
      <c r="F91" s="21"/>
      <c r="G91" s="21"/>
      <c r="H91" s="21"/>
      <c r="I91" s="21"/>
      <c r="J91" s="21"/>
      <c r="K91" s="21"/>
      <c r="L91" s="3"/>
      <c r="M91" s="3"/>
      <c r="N91" s="124"/>
      <c r="O91" s="124"/>
      <c r="P91" s="23"/>
    </row>
    <row r="92" spans="2:16" ht="39.9" customHeight="1" x14ac:dyDescent="0.3">
      <c r="B92" s="22">
        <f t="shared" si="0"/>
        <v>31</v>
      </c>
      <c r="C92" s="21"/>
      <c r="D92" s="21"/>
      <c r="E92" s="21"/>
      <c r="F92" s="21"/>
      <c r="G92" s="21"/>
      <c r="H92" s="21"/>
      <c r="I92" s="21"/>
      <c r="J92" s="21"/>
      <c r="K92" s="21"/>
      <c r="L92" s="3"/>
      <c r="M92" s="3"/>
      <c r="N92" s="124"/>
      <c r="O92" s="124"/>
      <c r="P92" s="23"/>
    </row>
    <row r="93" spans="2:16" ht="39.9" customHeight="1" x14ac:dyDescent="0.3">
      <c r="B93" s="22">
        <f t="shared" si="0"/>
        <v>32</v>
      </c>
      <c r="C93" s="21"/>
      <c r="D93" s="21"/>
      <c r="E93" s="21"/>
      <c r="F93" s="21"/>
      <c r="G93" s="21"/>
      <c r="H93" s="21"/>
      <c r="I93" s="21"/>
      <c r="J93" s="21"/>
      <c r="K93" s="21"/>
      <c r="L93" s="3"/>
      <c r="M93" s="3"/>
      <c r="N93" s="124"/>
      <c r="O93" s="124"/>
      <c r="P93" s="23"/>
    </row>
    <row r="94" spans="2:16" ht="39.9" customHeight="1" x14ac:dyDescent="0.3">
      <c r="B94" s="22">
        <f t="shared" si="0"/>
        <v>33</v>
      </c>
      <c r="C94" s="21"/>
      <c r="D94" s="21"/>
      <c r="E94" s="21"/>
      <c r="F94" s="21"/>
      <c r="G94" s="21"/>
      <c r="H94" s="21"/>
      <c r="I94" s="21"/>
      <c r="J94" s="21"/>
      <c r="K94" s="21"/>
      <c r="L94" s="3"/>
      <c r="M94" s="3"/>
      <c r="N94" s="124"/>
      <c r="O94" s="124"/>
      <c r="P94" s="23"/>
    </row>
    <row r="95" spans="2:16" ht="39.9" customHeight="1" x14ac:dyDescent="0.3">
      <c r="B95" s="22">
        <f t="shared" si="0"/>
        <v>34</v>
      </c>
      <c r="C95" s="21"/>
      <c r="D95" s="21"/>
      <c r="E95" s="21"/>
      <c r="F95" s="21"/>
      <c r="G95" s="21"/>
      <c r="H95" s="21"/>
      <c r="I95" s="21"/>
      <c r="J95" s="21"/>
      <c r="K95" s="21"/>
      <c r="L95" s="3"/>
      <c r="M95" s="3"/>
      <c r="N95" s="124"/>
      <c r="O95" s="124"/>
      <c r="P95" s="23"/>
    </row>
    <row r="96" spans="2:16" ht="39.9" customHeight="1" x14ac:dyDescent="0.3">
      <c r="B96" s="22">
        <f t="shared" si="0"/>
        <v>35</v>
      </c>
      <c r="C96" s="21"/>
      <c r="D96" s="21"/>
      <c r="E96" s="21"/>
      <c r="F96" s="21"/>
      <c r="G96" s="21"/>
      <c r="H96" s="21"/>
      <c r="I96" s="21"/>
      <c r="J96" s="21"/>
      <c r="K96" s="21"/>
      <c r="L96" s="3"/>
      <c r="M96" s="3"/>
      <c r="N96" s="124"/>
      <c r="O96" s="124"/>
      <c r="P96" s="23"/>
    </row>
    <row r="97" spans="2:16" ht="39.9" customHeight="1" x14ac:dyDescent="0.3">
      <c r="B97" s="22">
        <f t="shared" si="0"/>
        <v>36</v>
      </c>
      <c r="C97" s="21"/>
      <c r="D97" s="21"/>
      <c r="E97" s="21"/>
      <c r="F97" s="21"/>
      <c r="G97" s="21"/>
      <c r="H97" s="21"/>
      <c r="I97" s="21"/>
      <c r="J97" s="21"/>
      <c r="K97" s="21"/>
      <c r="L97" s="3"/>
      <c r="M97" s="3"/>
      <c r="N97" s="124"/>
      <c r="O97" s="124"/>
      <c r="P97" s="23"/>
    </row>
    <row r="98" spans="2:16" ht="39.9" customHeight="1" x14ac:dyDescent="0.3">
      <c r="B98" s="22">
        <f t="shared" si="0"/>
        <v>37</v>
      </c>
      <c r="C98" s="21"/>
      <c r="D98" s="21"/>
      <c r="E98" s="21"/>
      <c r="F98" s="21"/>
      <c r="G98" s="21"/>
      <c r="H98" s="21"/>
      <c r="I98" s="21"/>
      <c r="J98" s="21"/>
      <c r="K98" s="21"/>
      <c r="L98" s="3"/>
      <c r="M98" s="3"/>
      <c r="N98" s="124"/>
      <c r="O98" s="124"/>
      <c r="P98" s="23"/>
    </row>
    <row r="99" spans="2:16" ht="39.9" customHeight="1" x14ac:dyDescent="0.3">
      <c r="B99" s="22">
        <f t="shared" si="0"/>
        <v>38</v>
      </c>
      <c r="C99" s="21"/>
      <c r="D99" s="21"/>
      <c r="E99" s="21"/>
      <c r="F99" s="21"/>
      <c r="G99" s="21"/>
      <c r="H99" s="21"/>
      <c r="I99" s="21"/>
      <c r="J99" s="21"/>
      <c r="K99" s="21"/>
      <c r="L99" s="3"/>
      <c r="M99" s="3"/>
      <c r="N99" s="124"/>
      <c r="O99" s="124"/>
      <c r="P99" s="23"/>
    </row>
    <row r="100" spans="2:16" ht="39.9" customHeight="1" x14ac:dyDescent="0.3">
      <c r="B100" s="22">
        <f t="shared" si="0"/>
        <v>39</v>
      </c>
      <c r="C100" s="21"/>
      <c r="D100" s="21"/>
      <c r="E100" s="21"/>
      <c r="F100" s="21"/>
      <c r="G100" s="21"/>
      <c r="H100" s="21"/>
      <c r="I100" s="21"/>
      <c r="J100" s="21"/>
      <c r="K100" s="21"/>
      <c r="L100" s="3"/>
      <c r="M100" s="3"/>
      <c r="N100" s="124"/>
      <c r="O100" s="124"/>
      <c r="P100" s="23"/>
    </row>
    <row r="101" spans="2:16" ht="39.9" customHeight="1" x14ac:dyDescent="0.3">
      <c r="B101" s="22">
        <f t="shared" si="0"/>
        <v>40</v>
      </c>
      <c r="C101" s="21"/>
      <c r="D101" s="21"/>
      <c r="E101" s="21"/>
      <c r="F101" s="21"/>
      <c r="G101" s="21"/>
      <c r="H101" s="21"/>
      <c r="I101" s="21"/>
      <c r="J101" s="21"/>
      <c r="K101" s="21"/>
      <c r="L101" s="3"/>
      <c r="M101" s="3"/>
      <c r="N101" s="124"/>
      <c r="O101" s="124"/>
      <c r="P101" s="23"/>
    </row>
    <row r="102" spans="2:16" ht="39.9" customHeight="1" x14ac:dyDescent="0.3">
      <c r="B102" s="22">
        <f t="shared" si="0"/>
        <v>41</v>
      </c>
      <c r="C102" s="21"/>
      <c r="D102" s="21"/>
      <c r="E102" s="21"/>
      <c r="F102" s="21"/>
      <c r="G102" s="21"/>
      <c r="H102" s="21"/>
      <c r="I102" s="21"/>
      <c r="J102" s="21"/>
      <c r="K102" s="21"/>
      <c r="L102" s="3"/>
      <c r="M102" s="3"/>
      <c r="N102" s="124"/>
      <c r="O102" s="124"/>
      <c r="P102" s="23"/>
    </row>
    <row r="103" spans="2:16" ht="39.9" customHeight="1" x14ac:dyDescent="0.3">
      <c r="B103" s="22">
        <f t="shared" si="0"/>
        <v>42</v>
      </c>
      <c r="C103" s="21"/>
      <c r="D103" s="21"/>
      <c r="E103" s="21"/>
      <c r="F103" s="21"/>
      <c r="G103" s="21"/>
      <c r="H103" s="21"/>
      <c r="I103" s="21"/>
      <c r="J103" s="21"/>
      <c r="K103" s="21"/>
      <c r="L103" s="3"/>
      <c r="M103" s="3"/>
      <c r="N103" s="124"/>
      <c r="O103" s="124"/>
      <c r="P103" s="23"/>
    </row>
    <row r="104" spans="2:16" ht="39.9" customHeight="1" x14ac:dyDescent="0.3">
      <c r="B104" s="22">
        <f t="shared" si="0"/>
        <v>43</v>
      </c>
      <c r="C104" s="21"/>
      <c r="D104" s="21"/>
      <c r="E104" s="21"/>
      <c r="F104" s="21"/>
      <c r="G104" s="21"/>
      <c r="H104" s="21"/>
      <c r="I104" s="21"/>
      <c r="J104" s="21"/>
      <c r="K104" s="21"/>
      <c r="L104" s="3"/>
      <c r="M104" s="3"/>
      <c r="N104" s="124"/>
      <c r="O104" s="124"/>
      <c r="P104" s="23"/>
    </row>
    <row r="105" spans="2:16" ht="39.9" customHeight="1" x14ac:dyDescent="0.3">
      <c r="B105" s="22">
        <f t="shared" si="0"/>
        <v>44</v>
      </c>
      <c r="C105" s="21"/>
      <c r="D105" s="21"/>
      <c r="E105" s="21"/>
      <c r="F105" s="21"/>
      <c r="G105" s="21"/>
      <c r="H105" s="21"/>
      <c r="I105" s="21"/>
      <c r="J105" s="21"/>
      <c r="K105" s="21"/>
      <c r="L105" s="3"/>
      <c r="M105" s="3"/>
      <c r="N105" s="124"/>
      <c r="O105" s="124"/>
      <c r="P105" s="23"/>
    </row>
    <row r="106" spans="2:16" ht="39.9" customHeight="1" thickBot="1" x14ac:dyDescent="0.35">
      <c r="B106" s="24">
        <f t="shared" si="0"/>
        <v>45</v>
      </c>
      <c r="C106" s="25"/>
      <c r="D106" s="25"/>
      <c r="E106" s="25"/>
      <c r="F106" s="25"/>
      <c r="G106" s="25"/>
      <c r="H106" s="25"/>
      <c r="I106" s="25"/>
      <c r="J106" s="25"/>
      <c r="K106" s="25"/>
      <c r="L106" s="26"/>
      <c r="M106" s="26"/>
      <c r="N106" s="170"/>
      <c r="O106" s="170"/>
      <c r="P106" s="85"/>
    </row>
    <row r="107" spans="2:16" ht="34.200000000000003" customHeight="1" x14ac:dyDescent="0.3">
      <c r="D107" s="30"/>
      <c r="L107" s="29"/>
      <c r="P107" s="254"/>
    </row>
    <row r="108" spans="2:16" ht="43.2" customHeight="1" x14ac:dyDescent="0.3">
      <c r="D108" s="30"/>
      <c r="L108" s="29"/>
      <c r="P108" s="254"/>
    </row>
    <row r="109" spans="2:16" ht="22.2" customHeight="1" x14ac:dyDescent="0.3">
      <c r="D109" s="30"/>
      <c r="P109" s="254"/>
    </row>
  </sheetData>
  <protectedRanges>
    <protectedRange sqref="C26:C27 C30 C32:C71" name="Priority_1"/>
    <protectedRange sqref="N56" name="Resolution_1"/>
    <protectedRange sqref="E26:E27 E30 E32:E71" name="Date Closed_1"/>
    <protectedRange sqref="C9:C17" name="Priority_5"/>
    <protectedRange sqref="N14" name="Resolution_5"/>
    <protectedRange sqref="E16 E9:E10 E12:E14" name="Date Closed_5"/>
    <protectedRange sqref="C18:C20" name="Priority_8"/>
    <protectedRange sqref="E19" name="Date Closed_8"/>
    <protectedRange sqref="C21" name="Priority_9"/>
    <protectedRange sqref="C22:C25" name="Priority_10"/>
    <protectedRange sqref="E22:E25" name="Date Closed_10"/>
    <protectedRange sqref="C28:C29" name="Priority_1_1"/>
    <protectedRange sqref="E28:E29" name="Date Closed_1_1"/>
  </protectedRanges>
  <autoFilter ref="B8:P109" xr:uid="{00000000-0009-0000-0000-000000000000}">
    <filterColumn colId="1">
      <filters blank="1">
        <filter val="1"/>
        <filter val="2"/>
        <filter val="3"/>
      </filters>
    </filterColumn>
    <sortState xmlns:xlrd2="http://schemas.microsoft.com/office/spreadsheetml/2017/richdata2" ref="B9:P109">
      <sortCondition ref="C8:C109"/>
    </sortState>
  </autoFilter>
  <mergeCells count="7">
    <mergeCell ref="B2:E2"/>
    <mergeCell ref="F2:N6"/>
    <mergeCell ref="O2:P5"/>
    <mergeCell ref="B3:D3"/>
    <mergeCell ref="B4:D4"/>
    <mergeCell ref="B5:D5"/>
    <mergeCell ref="B6:D6"/>
  </mergeCells>
  <conditionalFormatting sqref="B21:C21 B22:P106">
    <cfRule type="expression" dxfId="194" priority="43" stopIfTrue="1">
      <formula>$C21=4</formula>
    </cfRule>
  </conditionalFormatting>
  <conditionalFormatting sqref="B9:F10 B11:G11 B12:F20 L9:P10 L12:P20 D9:D19 G9:K9 G10 I10:K10 I11:P11 G12:G13 I12:K13 G14:K15 G16:G17 I16:K17 G18:K20">
    <cfRule type="expression" dxfId="193" priority="49" stopIfTrue="1">
      <formula>$C9=4</formula>
    </cfRule>
  </conditionalFormatting>
  <conditionalFormatting sqref="C9:C25 C28:C71">
    <cfRule type="cellIs" dxfId="192" priority="40" operator="equal">
      <formula>1</formula>
    </cfRule>
    <cfRule type="cellIs" dxfId="191" priority="38" operator="equal">
      <formula>3</formula>
    </cfRule>
    <cfRule type="cellIs" dxfId="190" priority="39" operator="equal">
      <formula>2</formula>
    </cfRule>
  </conditionalFormatting>
  <conditionalFormatting sqref="C26:C27">
    <cfRule type="cellIs" dxfId="189" priority="56" operator="equal">
      <formula>2</formula>
    </cfRule>
    <cfRule type="cellIs" dxfId="188" priority="55" operator="equal">
      <formula>3</formula>
    </cfRule>
    <cfRule type="cellIs" dxfId="187" priority="57" operator="equal">
      <formula>1</formula>
    </cfRule>
  </conditionalFormatting>
  <conditionalFormatting sqref="D15:D16">
    <cfRule type="expression" dxfId="186" priority="30" stopIfTrue="1">
      <formula>$B15=4</formula>
    </cfRule>
  </conditionalFormatting>
  <conditionalFormatting sqref="D26:D30">
    <cfRule type="expression" dxfId="185" priority="8" stopIfTrue="1">
      <formula>$C26=4</formula>
    </cfRule>
  </conditionalFormatting>
  <conditionalFormatting sqref="D22:E25">
    <cfRule type="expression" dxfId="184" priority="42" stopIfTrue="1">
      <formula>$C22=4</formula>
    </cfRule>
  </conditionalFormatting>
  <conditionalFormatting sqref="D21:P21">
    <cfRule type="expression" dxfId="183" priority="12" stopIfTrue="1">
      <formula>$C21=4</formula>
    </cfRule>
  </conditionalFormatting>
  <conditionalFormatting sqref="E13:E17">
    <cfRule type="expression" dxfId="182" priority="41" stopIfTrue="1">
      <formula>$C13=4</formula>
    </cfRule>
  </conditionalFormatting>
  <conditionalFormatting sqref="E19:E20">
    <cfRule type="expression" dxfId="181" priority="35" stopIfTrue="1">
      <formula>$C19=4</formula>
    </cfRule>
  </conditionalFormatting>
  <conditionalFormatting sqref="E55:F71">
    <cfRule type="expression" dxfId="180" priority="52" stopIfTrue="1">
      <formula>$C55=4</formula>
    </cfRule>
  </conditionalFormatting>
  <conditionalFormatting sqref="F19">
    <cfRule type="expression" dxfId="179" priority="37" stopIfTrue="1">
      <formula>$C19=4</formula>
    </cfRule>
  </conditionalFormatting>
  <conditionalFormatting sqref="F39:F41">
    <cfRule type="expression" dxfId="178" priority="34" stopIfTrue="1">
      <formula>$C39=4</formula>
    </cfRule>
  </conditionalFormatting>
  <conditionalFormatting sqref="H10:H11">
    <cfRule type="expression" dxfId="177" priority="13" stopIfTrue="1">
      <formula>$C9=4</formula>
    </cfRule>
  </conditionalFormatting>
  <conditionalFormatting sqref="H12">
    <cfRule type="expression" dxfId="176" priority="148" stopIfTrue="1">
      <formula>$C10=4</formula>
    </cfRule>
  </conditionalFormatting>
  <conditionalFormatting sqref="H13">
    <cfRule type="expression" dxfId="175" priority="146" stopIfTrue="1">
      <formula>$C12=4</formula>
    </cfRule>
  </conditionalFormatting>
  <conditionalFormatting sqref="H16:H17">
    <cfRule type="expression" dxfId="174" priority="14" stopIfTrue="1">
      <formula>$C15=4</formula>
    </cfRule>
  </conditionalFormatting>
  <conditionalFormatting sqref="L9:L10 L12:L13">
    <cfRule type="expression" dxfId="173" priority="32" stopIfTrue="1">
      <formula>$B9=4</formula>
    </cfRule>
  </conditionalFormatting>
  <conditionalFormatting sqref="L15:L16">
    <cfRule type="expression" dxfId="172" priority="29" stopIfTrue="1">
      <formula>$B15=4</formula>
    </cfRule>
  </conditionalFormatting>
  <conditionalFormatting sqref="L26:L30 L32:L38">
    <cfRule type="expression" dxfId="171" priority="6" stopIfTrue="1">
      <formula>$C26=4</formula>
    </cfRule>
  </conditionalFormatting>
  <conditionalFormatting sqref="L57">
    <cfRule type="expression" dxfId="170" priority="54" stopIfTrue="1">
      <formula>$C57=4</formula>
    </cfRule>
  </conditionalFormatting>
  <conditionalFormatting sqref="M15:M16">
    <cfRule type="expression" dxfId="169" priority="48" stopIfTrue="1">
      <formula>$C15=4</formula>
    </cfRule>
  </conditionalFormatting>
  <conditionalFormatting sqref="M57:M58">
    <cfRule type="expression" dxfId="168" priority="53" stopIfTrue="1">
      <formula>$C57=4</formula>
    </cfRule>
  </conditionalFormatting>
  <conditionalFormatting sqref="N13:N16">
    <cfRule type="expression" dxfId="167" priority="46" stopIfTrue="1">
      <formula>$C13=4</formula>
    </cfRule>
  </conditionalFormatting>
  <conditionalFormatting sqref="N22:P25">
    <cfRule type="expression" dxfId="166" priority="26" stopIfTrue="1">
      <formula>$C22=4</formula>
    </cfRule>
  </conditionalFormatting>
  <conditionalFormatting sqref="O16:O17">
    <cfRule type="expression" dxfId="165" priority="45" stopIfTrue="1">
      <formula>$C16=4</formula>
    </cfRule>
  </conditionalFormatting>
  <conditionalFormatting sqref="O31">
    <cfRule type="expression" dxfId="164" priority="5" stopIfTrue="1">
      <formula>$C31=4</formula>
    </cfRule>
  </conditionalFormatting>
  <conditionalFormatting sqref="O56:O71">
    <cfRule type="expression" dxfId="163" priority="51" stopIfTrue="1">
      <formula>$C56=4</formula>
    </cfRule>
  </conditionalFormatting>
  <conditionalFormatting sqref="P9:P10 P12:P13">
    <cfRule type="expression" dxfId="162" priority="31" stopIfTrue="1">
      <formula>$B9=4</formula>
    </cfRule>
  </conditionalFormatting>
  <conditionalFormatting sqref="P15:P16">
    <cfRule type="expression" dxfId="161" priority="28" stopIfTrue="1">
      <formula>$B15=4</formula>
    </cfRule>
  </conditionalFormatting>
  <conditionalFormatting sqref="P17">
    <cfRule type="expression" dxfId="160" priority="47" stopIfTrue="1">
      <formula>$C17=4</formula>
    </cfRule>
  </conditionalFormatting>
  <pageMargins left="0.25" right="0.25" top="0.75" bottom="0.75" header="0.3" footer="0.3"/>
  <pageSetup paperSize="3" scale="6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D562-1762-4DF0-991C-A36309DF9B79}">
  <sheetPr filterMode="1">
    <tabColor theme="9" tint="-0.499984740745262"/>
    <pageSetUpPr fitToPage="1"/>
  </sheetPr>
  <dimension ref="B1:R110"/>
  <sheetViews>
    <sheetView zoomScale="80" zoomScaleNormal="80" workbookViewId="0">
      <pane ySplit="8" topLeftCell="A10" activePane="bottomLeft" state="frozen"/>
      <selection activeCell="B2" sqref="B2:K63"/>
      <selection pane="bottomLeft" activeCell="O18" sqref="O18"/>
    </sheetView>
  </sheetViews>
  <sheetFormatPr defaultRowHeight="14.4" x14ac:dyDescent="0.3"/>
  <cols>
    <col min="1" max="1" width="4.6640625" customWidth="1"/>
    <col min="2" max="3" width="12.6640625" style="5" customWidth="1"/>
    <col min="4" max="5" width="12.6640625" style="5" hidden="1" customWidth="1"/>
    <col min="6" max="6" width="6.44140625" style="5" customWidth="1"/>
    <col min="7" max="7" width="9.109375" style="5" customWidth="1"/>
    <col min="8" max="8" width="6.88671875" style="5" customWidth="1"/>
    <col min="9" max="11" width="18.88671875" style="5" hidden="1" customWidth="1"/>
    <col min="12" max="12" width="61.33203125" style="6" customWidth="1"/>
    <col min="13" max="13" width="0.109375" style="6" hidden="1" customWidth="1"/>
    <col min="14" max="14" width="12.6640625" style="5" customWidth="1"/>
    <col min="15" max="15" width="20.6640625" style="5" customWidth="1"/>
    <col min="16" max="16" width="72.6640625" style="6" customWidth="1"/>
    <col min="17" max="18" width="8.88671875" style="5"/>
  </cols>
  <sheetData>
    <row r="1" spans="2:18" ht="15" thickBot="1" x14ac:dyDescent="0.35"/>
    <row r="2" spans="2:18" ht="25.2" customHeight="1" x14ac:dyDescent="0.3">
      <c r="B2" s="266" t="s">
        <v>0</v>
      </c>
      <c r="C2" s="267"/>
      <c r="D2" s="267"/>
      <c r="E2" s="268"/>
      <c r="F2" s="269" t="s">
        <v>233</v>
      </c>
      <c r="G2" s="270"/>
      <c r="H2" s="270"/>
      <c r="I2" s="270"/>
      <c r="J2" s="270"/>
      <c r="K2" s="270"/>
      <c r="L2" s="270"/>
      <c r="M2" s="270"/>
      <c r="N2" s="271"/>
      <c r="O2" s="278"/>
      <c r="P2" s="279"/>
    </row>
    <row r="3" spans="2:18" ht="25.2" customHeight="1" x14ac:dyDescent="0.3">
      <c r="B3" s="282" t="s">
        <v>2</v>
      </c>
      <c r="C3" s="283"/>
      <c r="D3" s="283"/>
      <c r="E3" s="13">
        <v>1</v>
      </c>
      <c r="F3" s="272"/>
      <c r="G3" s="273"/>
      <c r="H3" s="273"/>
      <c r="I3" s="273"/>
      <c r="J3" s="273"/>
      <c r="K3" s="273"/>
      <c r="L3" s="273"/>
      <c r="M3" s="273"/>
      <c r="N3" s="274"/>
      <c r="O3" s="280"/>
      <c r="P3" s="281"/>
    </row>
    <row r="4" spans="2:18" ht="25.2" customHeight="1" x14ac:dyDescent="0.3">
      <c r="B4" s="284" t="s">
        <v>3</v>
      </c>
      <c r="C4" s="285"/>
      <c r="D4" s="285"/>
      <c r="E4" s="14">
        <v>2</v>
      </c>
      <c r="F4" s="272"/>
      <c r="G4" s="273"/>
      <c r="H4" s="273"/>
      <c r="I4" s="273"/>
      <c r="J4" s="273"/>
      <c r="K4" s="273"/>
      <c r="L4" s="273"/>
      <c r="M4" s="273"/>
      <c r="N4" s="274"/>
      <c r="O4" s="280"/>
      <c r="P4" s="281"/>
    </row>
    <row r="5" spans="2:18" ht="25.2" customHeight="1" thickBot="1" x14ac:dyDescent="0.35">
      <c r="B5" s="286" t="s">
        <v>4</v>
      </c>
      <c r="C5" s="287"/>
      <c r="D5" s="287"/>
      <c r="E5" s="15">
        <v>3</v>
      </c>
      <c r="F5" s="272"/>
      <c r="G5" s="273"/>
      <c r="H5" s="273"/>
      <c r="I5" s="273"/>
      <c r="J5" s="273"/>
      <c r="K5" s="273"/>
      <c r="L5" s="273"/>
      <c r="M5" s="273"/>
      <c r="N5" s="274"/>
      <c r="O5" s="280"/>
      <c r="P5" s="281"/>
    </row>
    <row r="6" spans="2:18" ht="25.2" customHeight="1" thickBot="1" x14ac:dyDescent="0.35">
      <c r="B6" s="288" t="s">
        <v>5</v>
      </c>
      <c r="C6" s="289"/>
      <c r="D6" s="289"/>
      <c r="E6" s="17">
        <v>4</v>
      </c>
      <c r="F6" s="275"/>
      <c r="G6" s="276"/>
      <c r="H6" s="276"/>
      <c r="I6" s="276"/>
      <c r="J6" s="276"/>
      <c r="K6" s="276"/>
      <c r="L6" s="276"/>
      <c r="M6" s="276"/>
      <c r="N6" s="277"/>
      <c r="O6" s="16" t="s">
        <v>6</v>
      </c>
      <c r="P6" s="83">
        <f ca="1">NOW()</f>
        <v>45251.756208796294</v>
      </c>
    </row>
    <row r="7" spans="2:18" s="20" customFormat="1" ht="56.25" customHeight="1" thickBot="1" x14ac:dyDescent="0.35">
      <c r="B7" s="18" t="s">
        <v>7</v>
      </c>
      <c r="C7" s="19" t="s">
        <v>0</v>
      </c>
      <c r="D7" s="19" t="s">
        <v>8</v>
      </c>
      <c r="E7" s="19" t="s">
        <v>9</v>
      </c>
      <c r="F7" s="19" t="s">
        <v>10</v>
      </c>
      <c r="G7" s="19" t="s">
        <v>166</v>
      </c>
      <c r="H7" s="19" t="s">
        <v>167</v>
      </c>
      <c r="I7" s="19" t="s">
        <v>13</v>
      </c>
      <c r="J7" s="19" t="s">
        <v>14</v>
      </c>
      <c r="K7" s="19" t="s">
        <v>15</v>
      </c>
      <c r="L7" s="19" t="s">
        <v>16</v>
      </c>
      <c r="M7" s="19" t="s">
        <v>17</v>
      </c>
      <c r="N7" s="19" t="s">
        <v>18</v>
      </c>
      <c r="O7" s="19" t="s">
        <v>19</v>
      </c>
      <c r="P7" s="84" t="s">
        <v>20</v>
      </c>
      <c r="Q7" s="192"/>
      <c r="R7" s="192"/>
    </row>
    <row r="8" spans="2:18" s="20" customFormat="1" ht="11.25" customHeight="1" thickBot="1" x14ac:dyDescent="0.35">
      <c r="B8" s="18"/>
      <c r="C8" s="19"/>
      <c r="D8" s="19"/>
      <c r="E8" s="19"/>
      <c r="F8" s="19"/>
      <c r="G8" s="19"/>
      <c r="H8" s="19"/>
      <c r="I8" s="19"/>
      <c r="J8" s="19"/>
      <c r="K8" s="19"/>
      <c r="L8" s="19"/>
      <c r="M8" s="19"/>
      <c r="N8" s="19"/>
      <c r="O8" s="19"/>
      <c r="P8" s="84"/>
      <c r="Q8" s="192"/>
      <c r="R8" s="192"/>
    </row>
    <row r="9" spans="2:18" s="7" customFormat="1" ht="65.400000000000006" hidden="1" customHeight="1" x14ac:dyDescent="0.3">
      <c r="B9" s="31">
        <v>1</v>
      </c>
      <c r="C9" s="32">
        <v>4</v>
      </c>
      <c r="D9" s="204"/>
      <c r="E9" s="204"/>
      <c r="F9" s="205" t="s">
        <v>234</v>
      </c>
      <c r="G9" s="205" t="s">
        <v>234</v>
      </c>
      <c r="H9" s="205" t="s">
        <v>235</v>
      </c>
      <c r="I9" s="205"/>
      <c r="J9" s="206"/>
      <c r="K9" s="205"/>
      <c r="L9" s="207" t="s">
        <v>236</v>
      </c>
      <c r="M9" s="208"/>
      <c r="N9" s="209">
        <v>45223</v>
      </c>
      <c r="O9" s="210" t="s">
        <v>234</v>
      </c>
      <c r="P9" s="211" t="s">
        <v>237</v>
      </c>
      <c r="Q9" s="5"/>
      <c r="R9" s="5"/>
    </row>
    <row r="10" spans="2:18" s="7" customFormat="1" ht="405.6" customHeight="1" x14ac:dyDescent="0.3">
      <c r="B10" s="96">
        <v>2</v>
      </c>
      <c r="C10" s="97">
        <v>3</v>
      </c>
      <c r="D10" s="212"/>
      <c r="E10" s="212"/>
      <c r="F10" s="213" t="s">
        <v>238</v>
      </c>
      <c r="G10" s="213" t="s">
        <v>234</v>
      </c>
      <c r="H10" s="213" t="s">
        <v>235</v>
      </c>
      <c r="I10" s="213"/>
      <c r="J10" s="213"/>
      <c r="K10" s="213"/>
      <c r="L10" s="214" t="s">
        <v>239</v>
      </c>
      <c r="M10" s="215"/>
      <c r="N10" s="216">
        <v>45244</v>
      </c>
      <c r="O10" s="217" t="s">
        <v>235</v>
      </c>
      <c r="P10" s="218" t="s">
        <v>274</v>
      </c>
      <c r="Q10" s="5"/>
      <c r="R10" s="5"/>
    </row>
    <row r="11" spans="2:18" s="7" customFormat="1" ht="39.9" hidden="1" customHeight="1" x14ac:dyDescent="0.3">
      <c r="B11" s="33">
        <v>3</v>
      </c>
      <c r="C11" s="34">
        <v>4</v>
      </c>
      <c r="D11" s="219"/>
      <c r="E11" s="94"/>
      <c r="F11" s="94" t="s">
        <v>234</v>
      </c>
      <c r="G11" s="213" t="s">
        <v>234</v>
      </c>
      <c r="H11" s="213" t="s">
        <v>235</v>
      </c>
      <c r="I11" s="94"/>
      <c r="J11" s="94"/>
      <c r="K11" s="94"/>
      <c r="L11" s="253" t="s">
        <v>240</v>
      </c>
      <c r="M11" s="221"/>
      <c r="N11" s="209">
        <v>45223</v>
      </c>
      <c r="O11" s="94" t="s">
        <v>235</v>
      </c>
      <c r="P11" s="95" t="s">
        <v>241</v>
      </c>
      <c r="Q11" s="5"/>
      <c r="R11" s="5"/>
    </row>
    <row r="12" spans="2:18" s="7" customFormat="1" ht="284.25" customHeight="1" x14ac:dyDescent="0.3">
      <c r="B12" s="33"/>
      <c r="C12" s="34">
        <v>3</v>
      </c>
      <c r="D12" s="219"/>
      <c r="E12" s="94"/>
      <c r="F12" s="94" t="s">
        <v>234</v>
      </c>
      <c r="G12" s="212" t="s">
        <v>234</v>
      </c>
      <c r="H12" s="212" t="s">
        <v>235</v>
      </c>
      <c r="I12" s="94"/>
      <c r="J12" s="94"/>
      <c r="K12" s="94"/>
      <c r="L12" s="93" t="s">
        <v>242</v>
      </c>
      <c r="M12" s="221"/>
      <c r="N12" s="222">
        <v>45244</v>
      </c>
      <c r="O12" s="94" t="s">
        <v>235</v>
      </c>
      <c r="P12" s="95" t="s">
        <v>275</v>
      </c>
      <c r="Q12" s="5"/>
      <c r="R12" s="5"/>
    </row>
    <row r="13" spans="2:18" s="7" customFormat="1" ht="39.9" customHeight="1" x14ac:dyDescent="0.3">
      <c r="B13" s="33">
        <v>5</v>
      </c>
      <c r="C13" s="34">
        <v>3</v>
      </c>
      <c r="D13" s="219"/>
      <c r="E13" s="94"/>
      <c r="F13" s="94" t="s">
        <v>234</v>
      </c>
      <c r="G13" s="213" t="s">
        <v>234</v>
      </c>
      <c r="H13" s="213" t="s">
        <v>235</v>
      </c>
      <c r="I13" s="94"/>
      <c r="J13" s="94"/>
      <c r="K13" s="94"/>
      <c r="L13" s="220" t="s">
        <v>244</v>
      </c>
      <c r="M13" s="221"/>
      <c r="N13" s="222">
        <v>45236</v>
      </c>
      <c r="O13" s="94" t="s">
        <v>69</v>
      </c>
      <c r="P13" s="95" t="s">
        <v>245</v>
      </c>
      <c r="Q13" s="5"/>
      <c r="R13" s="5" t="s">
        <v>243</v>
      </c>
    </row>
    <row r="14" spans="2:18" s="7" customFormat="1" ht="54" hidden="1" customHeight="1" x14ac:dyDescent="0.3">
      <c r="B14" s="33">
        <v>6</v>
      </c>
      <c r="C14" s="34">
        <v>4</v>
      </c>
      <c r="D14" s="91"/>
      <c r="E14" s="91"/>
      <c r="F14" s="8" t="s">
        <v>234</v>
      </c>
      <c r="G14" s="8" t="s">
        <v>234</v>
      </c>
      <c r="H14" s="213" t="s">
        <v>235</v>
      </c>
      <c r="I14" s="8"/>
      <c r="J14" s="8"/>
      <c r="K14" s="8"/>
      <c r="L14" s="9" t="s">
        <v>246</v>
      </c>
      <c r="M14" s="203"/>
      <c r="N14" s="92">
        <v>45219</v>
      </c>
      <c r="O14" s="10" t="s">
        <v>247</v>
      </c>
      <c r="P14" s="28" t="s">
        <v>248</v>
      </c>
      <c r="Q14" s="5"/>
      <c r="R14" s="5"/>
    </row>
    <row r="15" spans="2:18" s="7" customFormat="1" ht="186" customHeight="1" x14ac:dyDescent="0.3">
      <c r="B15" s="33">
        <v>7</v>
      </c>
      <c r="C15" s="34">
        <v>3</v>
      </c>
      <c r="D15" s="91"/>
      <c r="E15" s="91"/>
      <c r="F15" s="8" t="s">
        <v>182</v>
      </c>
      <c r="G15" s="213" t="s">
        <v>234</v>
      </c>
      <c r="H15" s="213" t="s">
        <v>235</v>
      </c>
      <c r="I15" s="8"/>
      <c r="J15" s="8"/>
      <c r="K15" s="8"/>
      <c r="L15" s="9" t="s">
        <v>249</v>
      </c>
      <c r="M15" s="223"/>
      <c r="N15" s="92">
        <v>45244</v>
      </c>
      <c r="O15" s="10" t="s">
        <v>235</v>
      </c>
      <c r="P15" s="95" t="s">
        <v>250</v>
      </c>
      <c r="Q15" s="5"/>
      <c r="R15" s="5"/>
    </row>
    <row r="16" spans="2:18" ht="133.19999999999999" customHeight="1" x14ac:dyDescent="0.3">
      <c r="B16" s="33">
        <v>8</v>
      </c>
      <c r="C16" s="34">
        <v>3</v>
      </c>
      <c r="D16" s="91"/>
      <c r="E16" s="91"/>
      <c r="F16" s="224" t="s">
        <v>182</v>
      </c>
      <c r="G16" s="8" t="s">
        <v>234</v>
      </c>
      <c r="H16" s="213" t="s">
        <v>235</v>
      </c>
      <c r="I16" s="8"/>
      <c r="J16" s="225"/>
      <c r="K16" s="225"/>
      <c r="L16" s="226" t="s">
        <v>251</v>
      </c>
      <c r="M16" s="227"/>
      <c r="N16" s="92">
        <v>45244</v>
      </c>
      <c r="O16" s="228" t="s">
        <v>252</v>
      </c>
      <c r="P16" s="28" t="s">
        <v>253</v>
      </c>
    </row>
    <row r="17" spans="2:16" ht="81" hidden="1" customHeight="1" x14ac:dyDescent="0.3">
      <c r="B17" s="33">
        <v>9</v>
      </c>
      <c r="C17" s="34">
        <v>4</v>
      </c>
      <c r="D17" s="91"/>
      <c r="E17" s="229"/>
      <c r="F17" s="8" t="s">
        <v>182</v>
      </c>
      <c r="G17" s="8" t="s">
        <v>234</v>
      </c>
      <c r="H17" s="213" t="s">
        <v>235</v>
      </c>
      <c r="I17" s="8"/>
      <c r="J17" s="8"/>
      <c r="K17" s="8"/>
      <c r="L17" s="230" t="s">
        <v>254</v>
      </c>
      <c r="M17" s="231"/>
      <c r="N17" s="232">
        <v>45219</v>
      </c>
      <c r="O17" s="233" t="s">
        <v>235</v>
      </c>
      <c r="P17" s="28" t="s">
        <v>255</v>
      </c>
    </row>
    <row r="18" spans="2:16" ht="112.95" customHeight="1" x14ac:dyDescent="0.3">
      <c r="B18" s="33">
        <v>10</v>
      </c>
      <c r="C18" s="34">
        <v>1</v>
      </c>
      <c r="D18" s="91"/>
      <c r="E18" s="91"/>
      <c r="F18" s="234" t="s">
        <v>234</v>
      </c>
      <c r="G18" s="234" t="s">
        <v>232</v>
      </c>
      <c r="H18" s="234" t="s">
        <v>235</v>
      </c>
      <c r="I18" s="234"/>
      <c r="J18" s="234"/>
      <c r="K18" s="234"/>
      <c r="L18" s="235" t="s">
        <v>256</v>
      </c>
      <c r="M18" s="203"/>
      <c r="N18" s="12">
        <v>45244</v>
      </c>
      <c r="O18" s="228" t="s">
        <v>252</v>
      </c>
      <c r="P18" s="236" t="s">
        <v>257</v>
      </c>
    </row>
    <row r="19" spans="2:16" ht="69" hidden="1" customHeight="1" x14ac:dyDescent="0.3">
      <c r="B19" s="33">
        <v>11</v>
      </c>
      <c r="C19" s="34">
        <v>4</v>
      </c>
      <c r="D19" s="91"/>
      <c r="E19" s="91"/>
      <c r="F19" s="8" t="s">
        <v>234</v>
      </c>
      <c r="G19" s="8" t="s">
        <v>232</v>
      </c>
      <c r="H19" s="8" t="s">
        <v>232</v>
      </c>
      <c r="I19" s="8"/>
      <c r="J19" s="8"/>
      <c r="K19" s="8"/>
      <c r="L19" s="9" t="s">
        <v>258</v>
      </c>
      <c r="M19" s="203"/>
      <c r="N19" s="12">
        <v>45236</v>
      </c>
      <c r="O19" s="10" t="s">
        <v>121</v>
      </c>
      <c r="P19" s="28" t="s">
        <v>259</v>
      </c>
    </row>
    <row r="20" spans="2:16" ht="168.75" customHeight="1" x14ac:dyDescent="0.3">
      <c r="B20" s="33">
        <v>12</v>
      </c>
      <c r="C20" s="34">
        <v>1</v>
      </c>
      <c r="D20" s="91"/>
      <c r="E20" s="91"/>
      <c r="F20" s="8" t="s">
        <v>234</v>
      </c>
      <c r="G20" s="8" t="s">
        <v>232</v>
      </c>
      <c r="H20" s="8" t="s">
        <v>232</v>
      </c>
      <c r="I20" s="8"/>
      <c r="J20" s="8"/>
      <c r="K20" s="8"/>
      <c r="L20" s="9" t="s">
        <v>260</v>
      </c>
      <c r="M20" s="203"/>
      <c r="N20" s="12">
        <v>45236</v>
      </c>
      <c r="O20" s="10" t="s">
        <v>121</v>
      </c>
      <c r="P20" s="28" t="s">
        <v>288</v>
      </c>
    </row>
    <row r="21" spans="2:16" ht="81.599999999999994" hidden="1" customHeight="1" x14ac:dyDescent="0.3">
      <c r="B21" s="33">
        <v>13</v>
      </c>
      <c r="C21" s="34">
        <v>4</v>
      </c>
      <c r="D21" s="91"/>
      <c r="E21" s="91"/>
      <c r="F21" s="8" t="s">
        <v>234</v>
      </c>
      <c r="G21" s="8" t="s">
        <v>197</v>
      </c>
      <c r="H21" s="8"/>
      <c r="I21" s="8"/>
      <c r="J21" s="8"/>
      <c r="K21" s="8"/>
      <c r="L21" s="93" t="s">
        <v>261</v>
      </c>
      <c r="M21" s="203"/>
      <c r="N21" s="12" t="s">
        <v>262</v>
      </c>
      <c r="O21" s="10" t="s">
        <v>263</v>
      </c>
      <c r="P21" s="28" t="s">
        <v>264</v>
      </c>
    </row>
    <row r="22" spans="2:16" ht="235.5" hidden="1" customHeight="1" x14ac:dyDescent="0.3">
      <c r="B22" s="33">
        <v>14</v>
      </c>
      <c r="C22" s="34">
        <v>4</v>
      </c>
      <c r="D22" s="91"/>
      <c r="E22" s="91"/>
      <c r="F22" s="8" t="s">
        <v>234</v>
      </c>
      <c r="G22" s="8" t="s">
        <v>81</v>
      </c>
      <c r="H22" s="8"/>
      <c r="I22" s="8"/>
      <c r="J22" s="8"/>
      <c r="K22" s="8"/>
      <c r="L22" s="9" t="s">
        <v>265</v>
      </c>
      <c r="M22" s="203"/>
      <c r="N22" s="12">
        <v>45244</v>
      </c>
      <c r="O22" s="10" t="s">
        <v>266</v>
      </c>
      <c r="P22" s="28" t="s">
        <v>276</v>
      </c>
    </row>
    <row r="23" spans="2:16" ht="104.4" customHeight="1" x14ac:dyDescent="0.3">
      <c r="B23" s="33">
        <v>15</v>
      </c>
      <c r="C23" s="34">
        <v>2</v>
      </c>
      <c r="D23" s="91"/>
      <c r="E23" s="91"/>
      <c r="F23" s="8" t="s">
        <v>234</v>
      </c>
      <c r="G23" s="8" t="s">
        <v>197</v>
      </c>
      <c r="H23" s="8"/>
      <c r="I23" s="8"/>
      <c r="J23" s="8"/>
      <c r="K23" s="8"/>
      <c r="L23" s="9" t="s">
        <v>267</v>
      </c>
      <c r="M23" s="203"/>
      <c r="N23" s="12">
        <v>45258</v>
      </c>
      <c r="O23" s="10" t="s">
        <v>263</v>
      </c>
      <c r="P23" s="28" t="s">
        <v>268</v>
      </c>
    </row>
    <row r="24" spans="2:16" ht="39.9" customHeight="1" x14ac:dyDescent="0.3">
      <c r="B24" s="33">
        <v>16</v>
      </c>
      <c r="C24" s="34">
        <v>3</v>
      </c>
      <c r="D24" s="91"/>
      <c r="E24" s="91"/>
      <c r="F24" s="8" t="s">
        <v>234</v>
      </c>
      <c r="G24" s="8" t="s">
        <v>232</v>
      </c>
      <c r="H24" s="8"/>
      <c r="I24" s="8"/>
      <c r="J24" s="8"/>
      <c r="K24" s="8"/>
      <c r="L24" s="9" t="s">
        <v>269</v>
      </c>
      <c r="M24" s="203"/>
      <c r="N24" s="12">
        <v>45275</v>
      </c>
      <c r="O24" s="10" t="s">
        <v>263</v>
      </c>
      <c r="P24" s="28" t="s">
        <v>268</v>
      </c>
    </row>
    <row r="25" spans="2:16" ht="39.9" customHeight="1" x14ac:dyDescent="0.3">
      <c r="B25" s="33"/>
      <c r="C25" s="34"/>
      <c r="D25" s="91"/>
      <c r="E25" s="91"/>
      <c r="F25" s="8"/>
      <c r="G25" s="8"/>
      <c r="H25" s="8"/>
      <c r="I25" s="8"/>
      <c r="J25" s="8"/>
      <c r="K25" s="8"/>
      <c r="L25" s="9"/>
      <c r="M25" s="203"/>
      <c r="N25" s="12"/>
      <c r="O25" s="10"/>
      <c r="P25" s="28"/>
    </row>
    <row r="26" spans="2:16" ht="39.9" customHeight="1" x14ac:dyDescent="0.3">
      <c r="B26" s="33"/>
      <c r="C26" s="34"/>
      <c r="D26" s="91"/>
      <c r="E26" s="91"/>
      <c r="F26" s="8"/>
      <c r="G26" s="8"/>
      <c r="H26" s="8"/>
      <c r="I26" s="8"/>
      <c r="J26" s="8"/>
      <c r="K26" s="8"/>
      <c r="L26" s="9"/>
      <c r="M26" s="9"/>
      <c r="N26" s="92"/>
      <c r="O26" s="10"/>
      <c r="P26" s="237"/>
    </row>
    <row r="27" spans="2:16" ht="39.9" customHeight="1" x14ac:dyDescent="0.3">
      <c r="B27" s="33"/>
      <c r="C27" s="34"/>
      <c r="D27" s="91"/>
      <c r="E27" s="91"/>
      <c r="F27" s="8"/>
      <c r="G27" s="8"/>
      <c r="H27" s="8"/>
      <c r="I27" s="8"/>
      <c r="J27" s="8"/>
      <c r="K27" s="8"/>
      <c r="L27" s="9"/>
      <c r="M27" s="9"/>
      <c r="N27" s="92"/>
      <c r="O27" s="10"/>
      <c r="P27" s="28"/>
    </row>
    <row r="28" spans="2:16" ht="39.9" customHeight="1" x14ac:dyDescent="0.3">
      <c r="B28" s="33"/>
      <c r="C28" s="34"/>
      <c r="D28" s="91"/>
      <c r="E28" s="91"/>
      <c r="F28" s="8"/>
      <c r="G28" s="8"/>
      <c r="H28" s="8"/>
      <c r="I28" s="8"/>
      <c r="J28" s="8"/>
      <c r="K28" s="8"/>
      <c r="L28" s="9"/>
      <c r="M28" s="9"/>
      <c r="N28" s="92"/>
      <c r="O28" s="10"/>
      <c r="P28" s="28"/>
    </row>
    <row r="29" spans="2:16" ht="39.9" customHeight="1" x14ac:dyDescent="0.3">
      <c r="B29" s="33"/>
      <c r="C29" s="34"/>
      <c r="D29" s="91"/>
      <c r="E29" s="91"/>
      <c r="F29" s="8"/>
      <c r="G29" s="8"/>
      <c r="H29" s="8"/>
      <c r="I29" s="8"/>
      <c r="J29" s="8"/>
      <c r="K29" s="8"/>
      <c r="L29" s="9"/>
      <c r="M29" s="9"/>
      <c r="N29" s="92"/>
      <c r="O29" s="10"/>
      <c r="P29" s="28"/>
    </row>
    <row r="30" spans="2:16" ht="39.9" customHeight="1" x14ac:dyDescent="0.3">
      <c r="B30" s="33"/>
      <c r="C30" s="34"/>
      <c r="D30" s="91"/>
      <c r="E30" s="91"/>
      <c r="F30" s="8"/>
      <c r="G30" s="8"/>
      <c r="H30" s="8"/>
      <c r="I30" s="8"/>
      <c r="J30" s="8"/>
      <c r="K30" s="8"/>
      <c r="L30" s="9"/>
      <c r="M30" s="9"/>
      <c r="N30" s="92"/>
      <c r="O30" s="10"/>
      <c r="P30" s="28"/>
    </row>
    <row r="31" spans="2:16" ht="39.9" customHeight="1" x14ac:dyDescent="0.3">
      <c r="B31" s="33"/>
      <c r="C31" s="34"/>
      <c r="D31" s="91"/>
      <c r="E31" s="91"/>
      <c r="F31" s="8"/>
      <c r="G31" s="8"/>
      <c r="H31" s="8"/>
      <c r="I31" s="8"/>
      <c r="J31" s="8"/>
      <c r="K31" s="8"/>
      <c r="L31" s="9"/>
      <c r="M31" s="9"/>
      <c r="N31" s="92"/>
      <c r="O31" s="10"/>
      <c r="P31" s="28"/>
    </row>
    <row r="32" spans="2:16" ht="39.9" customHeight="1" x14ac:dyDescent="0.3">
      <c r="B32" s="33"/>
      <c r="C32" s="34"/>
      <c r="D32" s="91"/>
      <c r="E32" s="91"/>
      <c r="F32" s="8"/>
      <c r="G32" s="8"/>
      <c r="H32" s="8"/>
      <c r="I32" s="8"/>
      <c r="J32" s="8"/>
      <c r="K32" s="8"/>
      <c r="L32" s="9"/>
      <c r="M32" s="9"/>
      <c r="N32" s="92"/>
      <c r="O32" s="10"/>
      <c r="P32" s="28"/>
    </row>
    <row r="33" spans="2:16" ht="39.9" customHeight="1" x14ac:dyDescent="0.3">
      <c r="B33" s="33"/>
      <c r="C33" s="34"/>
      <c r="D33" s="91"/>
      <c r="E33" s="91"/>
      <c r="F33" s="8"/>
      <c r="G33" s="8"/>
      <c r="H33" s="8"/>
      <c r="I33" s="8"/>
      <c r="J33" s="8"/>
      <c r="K33" s="8"/>
      <c r="L33" s="9"/>
      <c r="M33" s="9"/>
      <c r="N33" s="92"/>
      <c r="O33" s="10"/>
      <c r="P33" s="28"/>
    </row>
    <row r="34" spans="2:16" ht="39.9" customHeight="1" x14ac:dyDescent="0.3">
      <c r="B34" s="33"/>
      <c r="C34" s="34"/>
      <c r="D34" s="91"/>
      <c r="E34" s="91"/>
      <c r="F34" s="8"/>
      <c r="G34" s="8"/>
      <c r="H34" s="8"/>
      <c r="I34" s="8"/>
      <c r="J34" s="8"/>
      <c r="K34" s="8"/>
      <c r="L34" s="9"/>
      <c r="M34" s="9"/>
      <c r="N34" s="92"/>
      <c r="O34" s="10"/>
      <c r="P34" s="28"/>
    </row>
    <row r="35" spans="2:16" ht="39.9" customHeight="1" x14ac:dyDescent="0.3">
      <c r="B35" s="33"/>
      <c r="C35" s="34"/>
      <c r="D35" s="91"/>
      <c r="E35" s="91"/>
      <c r="F35" s="8"/>
      <c r="G35" s="8"/>
      <c r="H35" s="8"/>
      <c r="I35" s="8"/>
      <c r="J35" s="8"/>
      <c r="K35" s="8"/>
      <c r="L35" s="9"/>
      <c r="M35" s="9"/>
      <c r="N35" s="92"/>
      <c r="O35" s="10"/>
      <c r="P35" s="28"/>
    </row>
    <row r="36" spans="2:16" ht="39.9" customHeight="1" x14ac:dyDescent="0.3">
      <c r="B36" s="33"/>
      <c r="C36" s="34"/>
      <c r="D36" s="91"/>
      <c r="E36" s="91"/>
      <c r="F36" s="8"/>
      <c r="G36" s="8"/>
      <c r="H36" s="8"/>
      <c r="I36" s="8"/>
      <c r="J36" s="8"/>
      <c r="K36" s="8"/>
      <c r="L36" s="9"/>
      <c r="M36" s="9"/>
      <c r="N36" s="92"/>
      <c r="O36" s="10"/>
      <c r="P36" s="28"/>
    </row>
    <row r="37" spans="2:16" ht="39.9" customHeight="1" x14ac:dyDescent="0.3">
      <c r="B37" s="33"/>
      <c r="C37" s="34"/>
      <c r="D37" s="91"/>
      <c r="E37" s="91"/>
      <c r="F37" s="8"/>
      <c r="G37" s="8"/>
      <c r="H37" s="8"/>
      <c r="I37" s="8"/>
      <c r="J37" s="8"/>
      <c r="K37" s="8"/>
      <c r="L37" s="9"/>
      <c r="M37" s="9"/>
      <c r="N37" s="92"/>
      <c r="O37" s="10"/>
      <c r="P37" s="28"/>
    </row>
    <row r="38" spans="2:16" ht="39.9" customHeight="1" x14ac:dyDescent="0.3">
      <c r="B38" s="22"/>
      <c r="C38" s="1"/>
      <c r="D38" s="2"/>
      <c r="E38" s="2"/>
      <c r="F38" s="79"/>
      <c r="G38" s="79"/>
      <c r="H38" s="79"/>
      <c r="I38" s="79"/>
      <c r="J38" s="79"/>
      <c r="K38" s="79"/>
      <c r="L38" s="78"/>
      <c r="M38" s="9"/>
      <c r="N38" s="4"/>
      <c r="O38" s="80"/>
      <c r="P38" s="81"/>
    </row>
    <row r="39" spans="2:16" ht="39.9" customHeight="1" x14ac:dyDescent="0.3">
      <c r="B39" s="22"/>
      <c r="C39" s="1"/>
      <c r="D39" s="2"/>
      <c r="E39" s="2"/>
      <c r="F39" s="79"/>
      <c r="G39" s="79"/>
      <c r="H39" s="79"/>
      <c r="I39" s="79"/>
      <c r="J39" s="79"/>
      <c r="K39" s="79"/>
      <c r="L39" s="78"/>
      <c r="M39" s="9"/>
      <c r="N39" s="4"/>
      <c r="O39" s="80"/>
      <c r="P39" s="81"/>
    </row>
    <row r="40" spans="2:16" ht="39.9" customHeight="1" x14ac:dyDescent="0.3">
      <c r="B40" s="87"/>
      <c r="C40" s="1"/>
      <c r="D40" s="2"/>
      <c r="E40" s="2"/>
      <c r="F40" s="79"/>
      <c r="G40" s="79"/>
      <c r="H40" s="79"/>
      <c r="I40" s="79"/>
      <c r="J40" s="79"/>
      <c r="K40" s="79"/>
      <c r="L40" s="78"/>
      <c r="M40" s="9"/>
      <c r="N40" s="4"/>
      <c r="O40" s="80"/>
      <c r="P40" s="81"/>
    </row>
    <row r="41" spans="2:16" ht="39.9" customHeight="1" x14ac:dyDescent="0.3">
      <c r="B41" s="22"/>
      <c r="C41" s="1"/>
      <c r="D41" s="2"/>
      <c r="E41" s="2"/>
      <c r="F41" s="79"/>
      <c r="G41" s="79"/>
      <c r="H41" s="79"/>
      <c r="I41" s="79"/>
      <c r="J41" s="79"/>
      <c r="K41" s="79"/>
      <c r="L41" s="78"/>
      <c r="M41" s="9"/>
      <c r="N41" s="4"/>
      <c r="O41" s="80"/>
      <c r="P41" s="81"/>
    </row>
    <row r="42" spans="2:16" ht="39.9" customHeight="1" x14ac:dyDescent="0.3">
      <c r="B42" s="22"/>
      <c r="C42" s="1"/>
      <c r="D42" s="2"/>
      <c r="E42" s="2"/>
      <c r="F42" s="79"/>
      <c r="G42" s="79"/>
      <c r="H42" s="79"/>
      <c r="I42" s="79"/>
      <c r="J42" s="79"/>
      <c r="K42" s="79"/>
      <c r="L42" s="78"/>
      <c r="M42" s="9"/>
      <c r="N42" s="4"/>
      <c r="O42" s="80"/>
      <c r="P42" s="81"/>
    </row>
    <row r="43" spans="2:16" ht="39.9" customHeight="1" x14ac:dyDescent="0.3">
      <c r="B43" s="22"/>
      <c r="C43" s="1"/>
      <c r="D43" s="2"/>
      <c r="E43" s="2"/>
      <c r="F43" s="79"/>
      <c r="G43" s="79"/>
      <c r="H43" s="79"/>
      <c r="I43" s="79"/>
      <c r="J43" s="79"/>
      <c r="K43" s="79"/>
      <c r="L43" s="78"/>
      <c r="M43" s="9"/>
      <c r="N43" s="4"/>
      <c r="O43" s="80"/>
      <c r="P43" s="81"/>
    </row>
    <row r="44" spans="2:16" ht="39.9" customHeight="1" x14ac:dyDescent="0.3">
      <c r="B44" s="22"/>
      <c r="C44" s="1"/>
      <c r="D44" s="2"/>
      <c r="E44" s="2"/>
      <c r="F44" s="79"/>
      <c r="G44" s="79"/>
      <c r="H44" s="79"/>
      <c r="I44" s="79"/>
      <c r="J44" s="79"/>
      <c r="K44" s="79"/>
      <c r="L44" s="78"/>
      <c r="M44" s="9"/>
      <c r="N44" s="4"/>
      <c r="O44" s="80"/>
      <c r="P44" s="81"/>
    </row>
    <row r="45" spans="2:16" ht="39.9" customHeight="1" x14ac:dyDescent="0.3">
      <c r="B45" s="22"/>
      <c r="C45" s="1"/>
      <c r="D45" s="2"/>
      <c r="E45" s="2"/>
      <c r="F45" s="8"/>
      <c r="G45" s="8"/>
      <c r="H45" s="8"/>
      <c r="I45" s="8"/>
      <c r="J45" s="8"/>
      <c r="K45" s="8"/>
      <c r="L45" s="9"/>
      <c r="M45" s="9"/>
      <c r="N45" s="4"/>
      <c r="O45" s="10"/>
      <c r="P45" s="28"/>
    </row>
    <row r="46" spans="2:16" ht="39.9" customHeight="1" x14ac:dyDescent="0.3">
      <c r="B46" s="33"/>
      <c r="C46" s="34"/>
      <c r="D46" s="91"/>
      <c r="E46" s="91"/>
      <c r="F46" s="8"/>
      <c r="G46" s="8"/>
      <c r="H46" s="8"/>
      <c r="I46" s="8"/>
      <c r="J46" s="8"/>
      <c r="K46" s="8"/>
      <c r="L46" s="9"/>
      <c r="M46" s="9"/>
      <c r="N46" s="92"/>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3"/>
      <c r="M55" s="3"/>
      <c r="N55" s="92"/>
      <c r="O55" s="10"/>
      <c r="P55" s="95"/>
    </row>
    <row r="56" spans="2:16" ht="39.9" customHeight="1" x14ac:dyDescent="0.3">
      <c r="B56" s="33"/>
      <c r="C56" s="34"/>
      <c r="D56" s="91"/>
      <c r="E56" s="91"/>
      <c r="F56" s="8"/>
      <c r="G56" s="8"/>
      <c r="H56" s="8"/>
      <c r="I56" s="8"/>
      <c r="J56" s="8"/>
      <c r="K56" s="8"/>
      <c r="L56" s="9"/>
      <c r="M56" s="3"/>
      <c r="N56" s="92"/>
      <c r="O56" s="10"/>
      <c r="P56" s="28"/>
    </row>
    <row r="57" spans="2:16" ht="39.9" customHeight="1" x14ac:dyDescent="0.3">
      <c r="B57" s="33"/>
      <c r="C57" s="34"/>
      <c r="D57" s="91"/>
      <c r="E57" s="91"/>
      <c r="F57" s="8"/>
      <c r="G57" s="8"/>
      <c r="H57" s="8"/>
      <c r="I57" s="8"/>
      <c r="J57" s="8"/>
      <c r="K57" s="8"/>
      <c r="L57" s="93"/>
      <c r="M57" s="11"/>
      <c r="N57" s="92"/>
      <c r="O57" s="10"/>
      <c r="P57" s="28"/>
    </row>
    <row r="58" spans="2:16" ht="39.9" customHeight="1" x14ac:dyDescent="0.3">
      <c r="B58" s="33"/>
      <c r="C58" s="34"/>
      <c r="D58" s="91"/>
      <c r="E58" s="91"/>
      <c r="F58" s="8"/>
      <c r="G58" s="8"/>
      <c r="H58" s="8"/>
      <c r="I58" s="8"/>
      <c r="J58" s="8"/>
      <c r="K58" s="8"/>
      <c r="L58" s="9"/>
      <c r="M58" s="3"/>
      <c r="N58" s="12"/>
      <c r="O58" s="10"/>
      <c r="P58" s="28"/>
    </row>
    <row r="59" spans="2:16" ht="39.9" customHeight="1" x14ac:dyDescent="0.3">
      <c r="B59" s="33"/>
      <c r="C59" s="34"/>
      <c r="D59" s="91"/>
      <c r="E59" s="91"/>
      <c r="F59" s="8"/>
      <c r="G59" s="8"/>
      <c r="H59" s="8"/>
      <c r="I59" s="8"/>
      <c r="J59" s="8"/>
      <c r="K59" s="8"/>
      <c r="L59" s="9"/>
      <c r="M59" s="3"/>
      <c r="N59" s="12"/>
      <c r="O59" s="10"/>
      <c r="P59" s="95"/>
    </row>
    <row r="60" spans="2:16" ht="39.9" customHeight="1" x14ac:dyDescent="0.3">
      <c r="B60" s="33"/>
      <c r="C60" s="34"/>
      <c r="D60" s="91"/>
      <c r="E60" s="91"/>
      <c r="F60" s="8"/>
      <c r="G60" s="8"/>
      <c r="H60" s="8"/>
      <c r="I60" s="8"/>
      <c r="J60" s="8"/>
      <c r="K60" s="8"/>
      <c r="L60" s="9"/>
      <c r="M60" s="3"/>
      <c r="N60" s="12"/>
      <c r="O60" s="10"/>
      <c r="P60" s="28"/>
    </row>
    <row r="61" spans="2:16" ht="39.9" customHeight="1" x14ac:dyDescent="0.3">
      <c r="B61" s="33"/>
      <c r="C61" s="34"/>
      <c r="D61" s="91"/>
      <c r="E61" s="91"/>
      <c r="F61" s="91"/>
      <c r="G61" s="91"/>
      <c r="H61" s="91"/>
      <c r="I61" s="91"/>
      <c r="J61" s="91"/>
      <c r="K61" s="91"/>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f t="shared" ref="B63:B107" si="0">SUM(B62)+1</f>
        <v>1</v>
      </c>
      <c r="C63" s="34"/>
      <c r="D63" s="91"/>
      <c r="E63" s="91"/>
      <c r="F63" s="91"/>
      <c r="G63" s="91"/>
      <c r="H63" s="91"/>
      <c r="I63" s="91"/>
      <c r="J63" s="91"/>
      <c r="K63" s="91"/>
      <c r="L63" s="9"/>
      <c r="M63" s="3"/>
      <c r="N63" s="12"/>
      <c r="O63" s="10"/>
      <c r="P63" s="28"/>
    </row>
    <row r="64" spans="2:16" ht="39.9" customHeight="1" x14ac:dyDescent="0.3">
      <c r="B64" s="33">
        <f t="shared" si="0"/>
        <v>2</v>
      </c>
      <c r="C64" s="34"/>
      <c r="D64" s="91"/>
      <c r="E64" s="91"/>
      <c r="F64" s="91"/>
      <c r="G64" s="91"/>
      <c r="H64" s="91"/>
      <c r="I64" s="91"/>
      <c r="J64" s="91"/>
      <c r="K64" s="91"/>
      <c r="L64" s="9"/>
      <c r="M64" s="3"/>
      <c r="N64" s="12"/>
      <c r="O64" s="10"/>
      <c r="P64" s="28"/>
    </row>
    <row r="65" spans="2:16" ht="39.9" customHeight="1" x14ac:dyDescent="0.3">
      <c r="B65" s="33">
        <f t="shared" si="0"/>
        <v>3</v>
      </c>
      <c r="C65" s="34"/>
      <c r="D65" s="91"/>
      <c r="E65" s="91"/>
      <c r="F65" s="91"/>
      <c r="G65" s="91"/>
      <c r="H65" s="91"/>
      <c r="I65" s="91"/>
      <c r="J65" s="91"/>
      <c r="K65" s="91"/>
      <c r="L65" s="9"/>
      <c r="M65" s="3"/>
      <c r="N65" s="12"/>
      <c r="O65" s="10"/>
      <c r="P65" s="28"/>
    </row>
    <row r="66" spans="2:16" ht="39.9" customHeight="1" x14ac:dyDescent="0.3">
      <c r="B66" s="33">
        <f t="shared" si="0"/>
        <v>4</v>
      </c>
      <c r="C66" s="34"/>
      <c r="D66" s="91"/>
      <c r="E66" s="91"/>
      <c r="F66" s="91"/>
      <c r="G66" s="91"/>
      <c r="H66" s="91"/>
      <c r="I66" s="91"/>
      <c r="J66" s="91"/>
      <c r="K66" s="91"/>
      <c r="L66" s="9"/>
      <c r="M66" s="3"/>
      <c r="N66" s="12"/>
      <c r="O66" s="10"/>
      <c r="P66" s="28"/>
    </row>
    <row r="67" spans="2:16" ht="39.9" customHeight="1" x14ac:dyDescent="0.3">
      <c r="B67" s="33">
        <f t="shared" si="0"/>
        <v>5</v>
      </c>
      <c r="C67" s="34"/>
      <c r="D67" s="91"/>
      <c r="E67" s="91"/>
      <c r="F67" s="91"/>
      <c r="G67" s="91"/>
      <c r="H67" s="91"/>
      <c r="I67" s="91"/>
      <c r="J67" s="91"/>
      <c r="K67" s="91"/>
      <c r="L67" s="9"/>
      <c r="M67" s="3"/>
      <c r="N67" s="12"/>
      <c r="O67" s="10"/>
      <c r="P67" s="28"/>
    </row>
    <row r="68" spans="2:16" ht="39.9" customHeight="1" x14ac:dyDescent="0.3">
      <c r="B68" s="33">
        <f t="shared" si="0"/>
        <v>6</v>
      </c>
      <c r="C68" s="34"/>
      <c r="D68" s="91"/>
      <c r="E68" s="91"/>
      <c r="F68" s="91"/>
      <c r="G68" s="91"/>
      <c r="H68" s="91"/>
      <c r="I68" s="91"/>
      <c r="J68" s="91"/>
      <c r="K68" s="91"/>
      <c r="L68" s="9"/>
      <c r="M68" s="3"/>
      <c r="N68" s="12"/>
      <c r="O68" s="10"/>
      <c r="P68" s="28"/>
    </row>
    <row r="69" spans="2:16" ht="39.9" customHeight="1" x14ac:dyDescent="0.3">
      <c r="B69" s="33">
        <f t="shared" si="0"/>
        <v>7</v>
      </c>
      <c r="C69" s="34"/>
      <c r="D69" s="91"/>
      <c r="E69" s="91"/>
      <c r="F69" s="91"/>
      <c r="G69" s="91"/>
      <c r="H69" s="91"/>
      <c r="I69" s="91"/>
      <c r="J69" s="91"/>
      <c r="K69" s="91"/>
      <c r="L69" s="9"/>
      <c r="M69" s="3"/>
      <c r="N69" s="12"/>
      <c r="O69" s="10"/>
      <c r="P69" s="28"/>
    </row>
    <row r="70" spans="2:16" ht="39.9" customHeight="1" x14ac:dyDescent="0.3">
      <c r="B70" s="33">
        <f t="shared" si="0"/>
        <v>8</v>
      </c>
      <c r="C70" s="34"/>
      <c r="D70" s="91"/>
      <c r="E70" s="91"/>
      <c r="F70" s="91"/>
      <c r="G70" s="91"/>
      <c r="H70" s="91"/>
      <c r="I70" s="91"/>
      <c r="J70" s="91"/>
      <c r="K70" s="91"/>
      <c r="L70" s="9"/>
      <c r="M70" s="3"/>
      <c r="N70" s="12"/>
      <c r="O70" s="10"/>
      <c r="P70" s="28"/>
    </row>
    <row r="71" spans="2:16" ht="39.9" customHeight="1" x14ac:dyDescent="0.3">
      <c r="B71" s="33">
        <f t="shared" si="0"/>
        <v>9</v>
      </c>
      <c r="C71" s="34"/>
      <c r="D71" s="91"/>
      <c r="E71" s="91"/>
      <c r="F71" s="91"/>
      <c r="G71" s="91"/>
      <c r="H71" s="91"/>
      <c r="I71" s="91"/>
      <c r="J71" s="91"/>
      <c r="K71" s="91"/>
      <c r="L71" s="9"/>
      <c r="M71" s="3"/>
      <c r="N71" s="12"/>
      <c r="O71" s="10"/>
      <c r="P71" s="28"/>
    </row>
    <row r="72" spans="2:16" ht="39.9" customHeight="1" x14ac:dyDescent="0.3">
      <c r="B72" s="33">
        <f t="shared" si="0"/>
        <v>10</v>
      </c>
      <c r="C72" s="34"/>
      <c r="D72" s="91"/>
      <c r="E72" s="91"/>
      <c r="F72" s="91"/>
      <c r="G72" s="91"/>
      <c r="H72" s="91"/>
      <c r="I72" s="91"/>
      <c r="J72" s="91"/>
      <c r="K72" s="91"/>
      <c r="L72" s="9"/>
      <c r="M72" s="3"/>
      <c r="N72" s="12"/>
      <c r="O72" s="10"/>
      <c r="P72" s="28"/>
    </row>
    <row r="73" spans="2:16" ht="39.9" customHeight="1" x14ac:dyDescent="0.3">
      <c r="B73" s="33">
        <f t="shared" si="0"/>
        <v>11</v>
      </c>
      <c r="C73" s="94"/>
      <c r="D73" s="94"/>
      <c r="E73" s="94"/>
      <c r="F73" s="94"/>
      <c r="G73" s="94"/>
      <c r="H73" s="94"/>
      <c r="I73" s="94"/>
      <c r="J73" s="94"/>
      <c r="K73" s="94"/>
      <c r="L73" s="93"/>
      <c r="M73" s="3"/>
      <c r="N73" s="34"/>
      <c r="O73" s="34"/>
      <c r="P73" s="95"/>
    </row>
    <row r="74" spans="2:16" ht="39.9" customHeight="1" x14ac:dyDescent="0.3">
      <c r="B74" s="33">
        <f t="shared" si="0"/>
        <v>12</v>
      </c>
      <c r="C74" s="94"/>
      <c r="D74" s="94"/>
      <c r="E74" s="94"/>
      <c r="F74" s="94"/>
      <c r="G74" s="94"/>
      <c r="H74" s="94"/>
      <c r="I74" s="94"/>
      <c r="J74" s="94"/>
      <c r="K74" s="94"/>
      <c r="L74" s="93"/>
      <c r="M74" s="3"/>
      <c r="N74" s="34"/>
      <c r="O74" s="34"/>
      <c r="P74" s="95"/>
    </row>
    <row r="75" spans="2:16" ht="39.9" customHeight="1" x14ac:dyDescent="0.3">
      <c r="B75" s="33">
        <f t="shared" si="0"/>
        <v>13</v>
      </c>
      <c r="C75" s="94"/>
      <c r="D75" s="94"/>
      <c r="E75" s="94"/>
      <c r="F75" s="94"/>
      <c r="G75" s="94"/>
      <c r="H75" s="94"/>
      <c r="I75" s="94"/>
      <c r="J75" s="94"/>
      <c r="K75" s="94"/>
      <c r="L75" s="93"/>
      <c r="M75" s="3"/>
      <c r="N75" s="34"/>
      <c r="O75" s="34"/>
      <c r="P75" s="95"/>
    </row>
    <row r="76" spans="2:16" ht="39.9" customHeight="1" x14ac:dyDescent="0.3">
      <c r="B76" s="33">
        <f t="shared" si="0"/>
        <v>14</v>
      </c>
      <c r="C76" s="94"/>
      <c r="D76" s="94"/>
      <c r="E76" s="94"/>
      <c r="F76" s="94"/>
      <c r="G76" s="94"/>
      <c r="H76" s="94"/>
      <c r="I76" s="94"/>
      <c r="J76" s="94"/>
      <c r="K76" s="94"/>
      <c r="L76" s="93"/>
      <c r="M76" s="3"/>
      <c r="N76" s="34"/>
      <c r="O76" s="34"/>
      <c r="P76" s="95"/>
    </row>
    <row r="77" spans="2:16" ht="39.9" customHeight="1" x14ac:dyDescent="0.3">
      <c r="B77" s="33">
        <f t="shared" si="0"/>
        <v>15</v>
      </c>
      <c r="C77" s="94"/>
      <c r="D77" s="94"/>
      <c r="E77" s="94"/>
      <c r="F77" s="94"/>
      <c r="G77" s="94"/>
      <c r="H77" s="94"/>
      <c r="I77" s="94"/>
      <c r="J77" s="94"/>
      <c r="K77" s="94"/>
      <c r="L77" s="93"/>
      <c r="M77" s="3"/>
      <c r="N77" s="34"/>
      <c r="O77" s="34"/>
      <c r="P77" s="95"/>
    </row>
    <row r="78" spans="2:16" ht="39.9" customHeight="1" x14ac:dyDescent="0.3">
      <c r="B78" s="33">
        <f t="shared" si="0"/>
        <v>16</v>
      </c>
      <c r="C78" s="94"/>
      <c r="D78" s="94"/>
      <c r="E78" s="94"/>
      <c r="F78" s="94"/>
      <c r="G78" s="94"/>
      <c r="H78" s="94"/>
      <c r="I78" s="94"/>
      <c r="J78" s="94"/>
      <c r="K78" s="94"/>
      <c r="L78" s="93"/>
      <c r="M78" s="3"/>
      <c r="N78" s="34"/>
      <c r="O78" s="34"/>
      <c r="P78" s="95"/>
    </row>
    <row r="79" spans="2:16" ht="39.9" customHeight="1" x14ac:dyDescent="0.3">
      <c r="B79" s="33">
        <f t="shared" si="0"/>
        <v>17</v>
      </c>
      <c r="C79" s="94"/>
      <c r="D79" s="94"/>
      <c r="E79" s="94"/>
      <c r="F79" s="94"/>
      <c r="G79" s="94"/>
      <c r="H79" s="94"/>
      <c r="I79" s="94"/>
      <c r="J79" s="94"/>
      <c r="K79" s="94"/>
      <c r="L79" s="93"/>
      <c r="M79" s="3"/>
      <c r="N79" s="34"/>
      <c r="O79" s="34"/>
      <c r="P79" s="95"/>
    </row>
    <row r="80" spans="2:16" ht="39.9" customHeight="1" x14ac:dyDescent="0.3">
      <c r="B80" s="33">
        <f t="shared" si="0"/>
        <v>18</v>
      </c>
      <c r="C80" s="94"/>
      <c r="D80" s="94"/>
      <c r="E80" s="94"/>
      <c r="F80" s="94"/>
      <c r="G80" s="94"/>
      <c r="H80" s="94"/>
      <c r="I80" s="94"/>
      <c r="J80" s="94"/>
      <c r="K80" s="94"/>
      <c r="L80" s="93"/>
      <c r="M80" s="3"/>
      <c r="N80" s="34"/>
      <c r="O80" s="34"/>
      <c r="P80" s="95"/>
    </row>
    <row r="81" spans="2:16" ht="39.9" customHeight="1" x14ac:dyDescent="0.3">
      <c r="B81" s="33">
        <f t="shared" si="0"/>
        <v>19</v>
      </c>
      <c r="C81" s="94"/>
      <c r="D81" s="94"/>
      <c r="E81" s="94"/>
      <c r="F81" s="94"/>
      <c r="G81" s="94"/>
      <c r="H81" s="94"/>
      <c r="I81" s="94"/>
      <c r="J81" s="94"/>
      <c r="K81" s="94"/>
      <c r="L81" s="93"/>
      <c r="M81" s="3"/>
      <c r="N81" s="34"/>
      <c r="O81" s="34"/>
      <c r="P81" s="95"/>
    </row>
    <row r="82" spans="2:16" ht="39.9" customHeight="1" x14ac:dyDescent="0.3">
      <c r="B82" s="33">
        <f t="shared" si="0"/>
        <v>20</v>
      </c>
      <c r="C82" s="94"/>
      <c r="D82" s="94"/>
      <c r="E82" s="94"/>
      <c r="F82" s="94"/>
      <c r="G82" s="94"/>
      <c r="H82" s="94"/>
      <c r="I82" s="94"/>
      <c r="J82" s="94"/>
      <c r="K82" s="94"/>
      <c r="L82" s="93"/>
      <c r="M82" s="3"/>
      <c r="N82" s="34"/>
      <c r="O82" s="34"/>
      <c r="P82" s="95"/>
    </row>
    <row r="83" spans="2:16" ht="39.9" customHeight="1" x14ac:dyDescent="0.3">
      <c r="B83" s="33">
        <f t="shared" si="0"/>
        <v>21</v>
      </c>
      <c r="C83" s="94"/>
      <c r="D83" s="94"/>
      <c r="E83" s="94"/>
      <c r="F83" s="94"/>
      <c r="G83" s="94"/>
      <c r="H83" s="94"/>
      <c r="I83" s="94"/>
      <c r="J83" s="94"/>
      <c r="K83" s="94"/>
      <c r="L83" s="93"/>
      <c r="M83" s="3"/>
      <c r="N83" s="34"/>
      <c r="O83" s="34"/>
      <c r="P83" s="95"/>
    </row>
    <row r="84" spans="2:16" ht="39.9" customHeight="1" x14ac:dyDescent="0.3">
      <c r="B84" s="22">
        <f t="shared" si="0"/>
        <v>22</v>
      </c>
      <c r="C84" s="21"/>
      <c r="D84" s="21"/>
      <c r="E84" s="21"/>
      <c r="F84" s="21"/>
      <c r="G84" s="21"/>
      <c r="H84" s="21"/>
      <c r="I84" s="21"/>
      <c r="J84" s="21"/>
      <c r="K84" s="21"/>
      <c r="L84" s="3"/>
      <c r="M84" s="3"/>
      <c r="N84" s="1"/>
      <c r="O84" s="1"/>
      <c r="P84" s="23"/>
    </row>
    <row r="85" spans="2:16" ht="39.9" customHeight="1" x14ac:dyDescent="0.3">
      <c r="B85" s="22">
        <f t="shared" si="0"/>
        <v>23</v>
      </c>
      <c r="C85" s="21"/>
      <c r="D85" s="21"/>
      <c r="E85" s="21"/>
      <c r="F85" s="21"/>
      <c r="G85" s="21"/>
      <c r="H85" s="21"/>
      <c r="I85" s="21"/>
      <c r="J85" s="21"/>
      <c r="K85" s="21"/>
      <c r="L85" s="3"/>
      <c r="M85" s="3"/>
      <c r="N85" s="1"/>
      <c r="O85" s="1"/>
      <c r="P85" s="23"/>
    </row>
    <row r="86" spans="2:16" ht="39.9" customHeight="1" x14ac:dyDescent="0.3">
      <c r="B86" s="22">
        <f t="shared" si="0"/>
        <v>24</v>
      </c>
      <c r="C86" s="21"/>
      <c r="D86" s="21"/>
      <c r="E86" s="21"/>
      <c r="F86" s="21"/>
      <c r="G86" s="21"/>
      <c r="H86" s="21"/>
      <c r="I86" s="21"/>
      <c r="J86" s="21"/>
      <c r="K86" s="21"/>
      <c r="L86" s="3"/>
      <c r="M86" s="3"/>
      <c r="N86" s="1"/>
      <c r="O86" s="1"/>
      <c r="P86" s="23"/>
    </row>
    <row r="87" spans="2:16" ht="39.9" customHeight="1" x14ac:dyDescent="0.3">
      <c r="B87" s="22">
        <f t="shared" si="0"/>
        <v>25</v>
      </c>
      <c r="C87" s="21"/>
      <c r="D87" s="21"/>
      <c r="E87" s="21"/>
      <c r="F87" s="21"/>
      <c r="G87" s="21"/>
      <c r="H87" s="21"/>
      <c r="I87" s="21"/>
      <c r="J87" s="21"/>
      <c r="K87" s="21"/>
      <c r="L87" s="3"/>
      <c r="M87" s="3"/>
      <c r="N87" s="1"/>
      <c r="O87" s="1"/>
      <c r="P87" s="23"/>
    </row>
    <row r="88" spans="2:16" ht="39.9" customHeight="1" x14ac:dyDescent="0.3">
      <c r="B88" s="22">
        <f t="shared" si="0"/>
        <v>26</v>
      </c>
      <c r="C88" s="21"/>
      <c r="D88" s="21"/>
      <c r="E88" s="21"/>
      <c r="F88" s="21"/>
      <c r="G88" s="21"/>
      <c r="H88" s="21"/>
      <c r="I88" s="21"/>
      <c r="J88" s="21"/>
      <c r="K88" s="21"/>
      <c r="L88" s="3"/>
      <c r="M88" s="3"/>
      <c r="N88" s="1"/>
      <c r="O88" s="1"/>
      <c r="P88" s="23"/>
    </row>
    <row r="89" spans="2:16" ht="39.9" customHeight="1" x14ac:dyDescent="0.3">
      <c r="B89" s="22">
        <f t="shared" si="0"/>
        <v>27</v>
      </c>
      <c r="C89" s="21"/>
      <c r="D89" s="21"/>
      <c r="E89" s="21"/>
      <c r="F89" s="21"/>
      <c r="G89" s="21"/>
      <c r="H89" s="21"/>
      <c r="I89" s="21"/>
      <c r="J89" s="21"/>
      <c r="K89" s="21"/>
      <c r="L89" s="3"/>
      <c r="M89" s="3"/>
      <c r="N89" s="1"/>
      <c r="O89" s="1"/>
      <c r="P89" s="23"/>
    </row>
    <row r="90" spans="2:16" ht="39.9" customHeight="1" x14ac:dyDescent="0.3">
      <c r="B90" s="22">
        <f t="shared" si="0"/>
        <v>28</v>
      </c>
      <c r="C90" s="21"/>
      <c r="D90" s="21"/>
      <c r="E90" s="21"/>
      <c r="F90" s="21"/>
      <c r="G90" s="21"/>
      <c r="H90" s="21"/>
      <c r="I90" s="21"/>
      <c r="J90" s="21"/>
      <c r="K90" s="21"/>
      <c r="L90" s="3"/>
      <c r="M90" s="3"/>
      <c r="N90" s="1"/>
      <c r="O90" s="1"/>
      <c r="P90" s="23"/>
    </row>
    <row r="91" spans="2:16" ht="39.9" customHeight="1" x14ac:dyDescent="0.3">
      <c r="B91" s="22">
        <f t="shared" si="0"/>
        <v>29</v>
      </c>
      <c r="C91" s="21"/>
      <c r="D91" s="21"/>
      <c r="E91" s="21"/>
      <c r="F91" s="21"/>
      <c r="G91" s="21"/>
      <c r="H91" s="21"/>
      <c r="I91" s="21"/>
      <c r="J91" s="21"/>
      <c r="K91" s="21"/>
      <c r="L91" s="3"/>
      <c r="M91" s="3"/>
      <c r="N91" s="1"/>
      <c r="O91" s="1"/>
      <c r="P91" s="23"/>
    </row>
    <row r="92" spans="2:16" ht="39.9" customHeight="1" x14ac:dyDescent="0.3">
      <c r="B92" s="22">
        <f t="shared" si="0"/>
        <v>30</v>
      </c>
      <c r="C92" s="21"/>
      <c r="D92" s="21"/>
      <c r="E92" s="21"/>
      <c r="F92" s="21"/>
      <c r="G92" s="21"/>
      <c r="H92" s="21"/>
      <c r="I92" s="21"/>
      <c r="J92" s="21"/>
      <c r="K92" s="21"/>
      <c r="L92" s="3"/>
      <c r="M92" s="3"/>
      <c r="N92" s="1"/>
      <c r="O92" s="1"/>
      <c r="P92" s="23"/>
    </row>
    <row r="93" spans="2:16" ht="39.9" customHeight="1" x14ac:dyDescent="0.3">
      <c r="B93" s="22">
        <f t="shared" si="0"/>
        <v>31</v>
      </c>
      <c r="C93" s="21"/>
      <c r="D93" s="21"/>
      <c r="E93" s="21"/>
      <c r="F93" s="21"/>
      <c r="G93" s="21"/>
      <c r="H93" s="21"/>
      <c r="I93" s="21"/>
      <c r="J93" s="21"/>
      <c r="K93" s="21"/>
      <c r="L93" s="3"/>
      <c r="M93" s="3"/>
      <c r="N93" s="1"/>
      <c r="O93" s="1"/>
      <c r="P93" s="23"/>
    </row>
    <row r="94" spans="2:16" ht="39.9" customHeight="1" x14ac:dyDescent="0.3">
      <c r="B94" s="22">
        <f t="shared" si="0"/>
        <v>32</v>
      </c>
      <c r="C94" s="21"/>
      <c r="D94" s="21"/>
      <c r="E94" s="21"/>
      <c r="F94" s="21"/>
      <c r="G94" s="21"/>
      <c r="H94" s="21"/>
      <c r="I94" s="21"/>
      <c r="J94" s="21"/>
      <c r="K94" s="21"/>
      <c r="L94" s="3"/>
      <c r="M94" s="3"/>
      <c r="N94" s="1"/>
      <c r="O94" s="1"/>
      <c r="P94" s="23"/>
    </row>
    <row r="95" spans="2:16" ht="39.9" customHeight="1" x14ac:dyDescent="0.3">
      <c r="B95" s="22">
        <f t="shared" si="0"/>
        <v>33</v>
      </c>
      <c r="C95" s="21"/>
      <c r="D95" s="21"/>
      <c r="E95" s="21"/>
      <c r="F95" s="21"/>
      <c r="G95" s="21"/>
      <c r="H95" s="21"/>
      <c r="I95" s="21"/>
      <c r="J95" s="21"/>
      <c r="K95" s="21"/>
      <c r="L95" s="3"/>
      <c r="M95" s="3"/>
      <c r="N95" s="1"/>
      <c r="O95" s="1"/>
      <c r="P95" s="23"/>
    </row>
    <row r="96" spans="2:16" ht="39.9" customHeight="1" x14ac:dyDescent="0.3">
      <c r="B96" s="22">
        <f t="shared" si="0"/>
        <v>34</v>
      </c>
      <c r="C96" s="21"/>
      <c r="D96" s="21"/>
      <c r="E96" s="21"/>
      <c r="F96" s="21"/>
      <c r="G96" s="21"/>
      <c r="H96" s="21"/>
      <c r="I96" s="21"/>
      <c r="J96" s="21"/>
      <c r="K96" s="21"/>
      <c r="L96" s="3"/>
      <c r="M96" s="3"/>
      <c r="N96" s="1"/>
      <c r="O96" s="1"/>
      <c r="P96" s="23"/>
    </row>
    <row r="97" spans="2:16" ht="39.9" customHeight="1" x14ac:dyDescent="0.3">
      <c r="B97" s="22">
        <f t="shared" si="0"/>
        <v>35</v>
      </c>
      <c r="C97" s="21"/>
      <c r="D97" s="21"/>
      <c r="E97" s="21"/>
      <c r="F97" s="21"/>
      <c r="G97" s="21"/>
      <c r="H97" s="21"/>
      <c r="I97" s="21"/>
      <c r="J97" s="21"/>
      <c r="K97" s="21"/>
      <c r="L97" s="3"/>
      <c r="M97" s="3"/>
      <c r="N97" s="1"/>
      <c r="O97" s="1"/>
      <c r="P97" s="23"/>
    </row>
    <row r="98" spans="2:16" ht="39.9" customHeight="1" x14ac:dyDescent="0.3">
      <c r="B98" s="22">
        <f t="shared" si="0"/>
        <v>36</v>
      </c>
      <c r="C98" s="21"/>
      <c r="D98" s="21"/>
      <c r="E98" s="21"/>
      <c r="F98" s="21"/>
      <c r="G98" s="21"/>
      <c r="H98" s="21"/>
      <c r="I98" s="21"/>
      <c r="J98" s="21"/>
      <c r="K98" s="21"/>
      <c r="L98" s="3"/>
      <c r="M98" s="3"/>
      <c r="N98" s="1"/>
      <c r="O98" s="1"/>
      <c r="P98" s="23"/>
    </row>
    <row r="99" spans="2:16" ht="39.9" customHeight="1" x14ac:dyDescent="0.3">
      <c r="B99" s="22">
        <f t="shared" si="0"/>
        <v>37</v>
      </c>
      <c r="C99" s="21"/>
      <c r="D99" s="21"/>
      <c r="E99" s="21"/>
      <c r="F99" s="21"/>
      <c r="G99" s="21"/>
      <c r="H99" s="21"/>
      <c r="I99" s="21"/>
      <c r="J99" s="21"/>
      <c r="K99" s="21"/>
      <c r="L99" s="3"/>
      <c r="M99" s="3"/>
      <c r="N99" s="1"/>
      <c r="O99" s="1"/>
      <c r="P99" s="23"/>
    </row>
    <row r="100" spans="2:16" ht="39.9" customHeight="1" x14ac:dyDescent="0.3">
      <c r="B100" s="22">
        <f t="shared" si="0"/>
        <v>38</v>
      </c>
      <c r="C100" s="21"/>
      <c r="D100" s="21"/>
      <c r="E100" s="21"/>
      <c r="F100" s="21"/>
      <c r="G100" s="21"/>
      <c r="H100" s="21"/>
      <c r="I100" s="21"/>
      <c r="J100" s="21"/>
      <c r="K100" s="21"/>
      <c r="L100" s="3"/>
      <c r="M100" s="3"/>
      <c r="N100" s="1"/>
      <c r="O100" s="1"/>
      <c r="P100" s="23"/>
    </row>
    <row r="101" spans="2:16" ht="39.9" customHeight="1" x14ac:dyDescent="0.3">
      <c r="B101" s="22">
        <f t="shared" si="0"/>
        <v>39</v>
      </c>
      <c r="C101" s="21"/>
      <c r="D101" s="21"/>
      <c r="E101" s="21"/>
      <c r="F101" s="21"/>
      <c r="G101" s="21"/>
      <c r="H101" s="21"/>
      <c r="I101" s="21"/>
      <c r="J101" s="21"/>
      <c r="K101" s="21"/>
      <c r="L101" s="3"/>
      <c r="M101" s="3"/>
      <c r="N101" s="1"/>
      <c r="O101" s="1"/>
      <c r="P101" s="23"/>
    </row>
    <row r="102" spans="2:16" ht="39.9" customHeight="1" x14ac:dyDescent="0.3">
      <c r="B102" s="22">
        <f t="shared" si="0"/>
        <v>40</v>
      </c>
      <c r="C102" s="21"/>
      <c r="D102" s="21"/>
      <c r="E102" s="21"/>
      <c r="F102" s="21"/>
      <c r="G102" s="21"/>
      <c r="H102" s="21"/>
      <c r="I102" s="21"/>
      <c r="J102" s="21"/>
      <c r="K102" s="21"/>
      <c r="L102" s="3"/>
      <c r="M102" s="3"/>
      <c r="N102" s="1"/>
      <c r="O102" s="1"/>
      <c r="P102" s="23"/>
    </row>
    <row r="103" spans="2:16" ht="39.9" customHeight="1" x14ac:dyDescent="0.3">
      <c r="B103" s="22">
        <f t="shared" si="0"/>
        <v>41</v>
      </c>
      <c r="C103" s="21"/>
      <c r="D103" s="21"/>
      <c r="E103" s="21"/>
      <c r="F103" s="21"/>
      <c r="G103" s="21"/>
      <c r="H103" s="21"/>
      <c r="I103" s="21"/>
      <c r="J103" s="21"/>
      <c r="K103" s="21"/>
      <c r="L103" s="3"/>
      <c r="M103" s="3"/>
      <c r="N103" s="1"/>
      <c r="O103" s="1"/>
      <c r="P103" s="23"/>
    </row>
    <row r="104" spans="2:16" ht="39.9" customHeight="1" x14ac:dyDescent="0.3">
      <c r="B104" s="22">
        <f t="shared" si="0"/>
        <v>42</v>
      </c>
      <c r="C104" s="21"/>
      <c r="D104" s="21"/>
      <c r="E104" s="21"/>
      <c r="F104" s="21"/>
      <c r="G104" s="21"/>
      <c r="H104" s="21"/>
      <c r="I104" s="21"/>
      <c r="J104" s="21"/>
      <c r="K104" s="21"/>
      <c r="L104" s="3"/>
      <c r="M104" s="3"/>
      <c r="N104" s="1"/>
      <c r="O104" s="1"/>
      <c r="P104" s="23"/>
    </row>
    <row r="105" spans="2:16" ht="39.9" customHeight="1" x14ac:dyDescent="0.3">
      <c r="B105" s="22">
        <f t="shared" si="0"/>
        <v>43</v>
      </c>
      <c r="C105" s="21"/>
      <c r="D105" s="21"/>
      <c r="E105" s="21"/>
      <c r="F105" s="21"/>
      <c r="G105" s="21"/>
      <c r="H105" s="21"/>
      <c r="I105" s="21"/>
      <c r="J105" s="21"/>
      <c r="K105" s="21"/>
      <c r="L105" s="3"/>
      <c r="M105" s="3"/>
      <c r="N105" s="1"/>
      <c r="O105" s="1"/>
      <c r="P105" s="23"/>
    </row>
    <row r="106" spans="2:16" ht="39.9" customHeight="1" x14ac:dyDescent="0.3">
      <c r="B106" s="22">
        <f t="shared" si="0"/>
        <v>44</v>
      </c>
      <c r="C106" s="21"/>
      <c r="D106" s="21"/>
      <c r="E106" s="21"/>
      <c r="F106" s="21"/>
      <c r="G106" s="21"/>
      <c r="H106" s="21"/>
      <c r="I106" s="21"/>
      <c r="J106" s="21"/>
      <c r="K106" s="21"/>
      <c r="L106" s="3"/>
      <c r="M106" s="3"/>
      <c r="N106" s="1"/>
      <c r="O106" s="1"/>
      <c r="P106" s="23"/>
    </row>
    <row r="107" spans="2:16" ht="39.9" customHeight="1" thickBot="1" x14ac:dyDescent="0.35">
      <c r="B107" s="24">
        <f t="shared" si="0"/>
        <v>45</v>
      </c>
      <c r="C107" s="25"/>
      <c r="D107" s="25"/>
      <c r="E107" s="25"/>
      <c r="F107" s="25"/>
      <c r="G107" s="25"/>
      <c r="H107" s="25"/>
      <c r="I107" s="25"/>
      <c r="J107" s="25"/>
      <c r="K107" s="25"/>
      <c r="L107" s="26"/>
      <c r="M107" s="26"/>
      <c r="N107" s="27"/>
      <c r="O107" s="27"/>
      <c r="P107" s="85"/>
    </row>
    <row r="108" spans="2:16" ht="34.200000000000003" customHeight="1" x14ac:dyDescent="0.3">
      <c r="D108" s="30"/>
      <c r="L108" s="29"/>
    </row>
    <row r="109" spans="2:16" ht="43.2" customHeight="1" x14ac:dyDescent="0.3">
      <c r="D109" s="30"/>
      <c r="L109" s="29"/>
    </row>
    <row r="110" spans="2:16" ht="22.2" customHeight="1" x14ac:dyDescent="0.3">
      <c r="D110" s="30"/>
    </row>
  </sheetData>
  <protectedRanges>
    <protectedRange sqref="C26:C72" name="Priority_1"/>
    <protectedRange sqref="N57" name="Resolution_1"/>
    <protectedRange sqref="E26:E72" name="Date Closed_1"/>
    <protectedRange sqref="C9:C16" name="Priority_5"/>
    <protectedRange sqref="N13" name="Resolution_5"/>
    <protectedRange sqref="E9:E10 E12:E14" name="Date Closed_5"/>
    <protectedRange sqref="C17:C20" name="Priority_8"/>
    <protectedRange sqref="E19" name="Date Closed_8"/>
    <protectedRange sqref="C21" name="Priority_9"/>
    <protectedRange sqref="E21" name="Date Closed_9"/>
    <protectedRange sqref="C22:C25" name="Priority_10"/>
    <protectedRange sqref="E22:E25" name="Date Closed_10"/>
  </protectedRanges>
  <autoFilter ref="B8:P110" xr:uid="{00000000-0009-0000-0000-000000000000}">
    <filterColumn colId="1">
      <filters blank="1">
        <filter val="1"/>
        <filter val="2"/>
        <filter val="3"/>
      </filters>
    </filterColumn>
    <sortState xmlns:xlrd2="http://schemas.microsoft.com/office/spreadsheetml/2017/richdata2" ref="B9:P110">
      <sortCondition ref="C8:C110"/>
    </sortState>
  </autoFilter>
  <mergeCells count="7">
    <mergeCell ref="B2:E2"/>
    <mergeCell ref="F2:N6"/>
    <mergeCell ref="O2:P5"/>
    <mergeCell ref="B3:D3"/>
    <mergeCell ref="B4:D4"/>
    <mergeCell ref="B5:D5"/>
    <mergeCell ref="B6:D6"/>
  </mergeCells>
  <conditionalFormatting sqref="B9:H107 I12:P107">
    <cfRule type="expression" dxfId="159" priority="26" stopIfTrue="1">
      <formula>$C9=4</formula>
    </cfRule>
  </conditionalFormatting>
  <conditionalFormatting sqref="C9:C25">
    <cfRule type="cellIs" dxfId="158" priority="15" operator="equal">
      <formula>3</formula>
    </cfRule>
    <cfRule type="cellIs" dxfId="157" priority="16" operator="equal">
      <formula>2</formula>
    </cfRule>
    <cfRule type="cellIs" dxfId="156" priority="17" operator="equal">
      <formula>1</formula>
    </cfRule>
  </conditionalFormatting>
  <conditionalFormatting sqref="C21">
    <cfRule type="expression" dxfId="155" priority="20" stopIfTrue="1">
      <formula>$C21=4</formula>
    </cfRule>
  </conditionalFormatting>
  <conditionalFormatting sqref="C26:C72">
    <cfRule type="cellIs" dxfId="154" priority="32" operator="equal">
      <formula>3</formula>
    </cfRule>
    <cfRule type="cellIs" dxfId="153" priority="33" operator="equal">
      <formula>2</formula>
    </cfRule>
    <cfRule type="cellIs" dxfId="152" priority="34" operator="equal">
      <formula>1</formula>
    </cfRule>
  </conditionalFormatting>
  <conditionalFormatting sqref="D9:D13 D15">
    <cfRule type="expression" dxfId="151" priority="21" stopIfTrue="1">
      <formula>$C9=4</formula>
    </cfRule>
  </conditionalFormatting>
  <conditionalFormatting sqref="D14 P14 L14:L15">
    <cfRule type="expression" dxfId="150" priority="7" stopIfTrue="1">
      <formula>$B14=4</formula>
    </cfRule>
  </conditionalFormatting>
  <conditionalFormatting sqref="D19">
    <cfRule type="expression" dxfId="149" priority="13" stopIfTrue="1">
      <formula>$C19=4</formula>
    </cfRule>
  </conditionalFormatting>
  <conditionalFormatting sqref="D26:D54">
    <cfRule type="expression" dxfId="148" priority="27" stopIfTrue="1">
      <formula>$C26=4</formula>
    </cfRule>
  </conditionalFormatting>
  <conditionalFormatting sqref="D21:E25">
    <cfRule type="expression" dxfId="147" priority="19" stopIfTrue="1">
      <formula>$C21=4</formula>
    </cfRule>
  </conditionalFormatting>
  <conditionalFormatting sqref="E19:E20">
    <cfRule type="expression" dxfId="146" priority="12" stopIfTrue="1">
      <formula>$C19=4</formula>
    </cfRule>
  </conditionalFormatting>
  <conditionalFormatting sqref="E56:F72">
    <cfRule type="expression" dxfId="145" priority="29" stopIfTrue="1">
      <formula>$C56=4</formula>
    </cfRule>
  </conditionalFormatting>
  <conditionalFormatting sqref="F39 I39:O39">
    <cfRule type="expression" dxfId="144" priority="11" stopIfTrue="1">
      <formula>$C39=4</formula>
    </cfRule>
  </conditionalFormatting>
  <conditionalFormatting sqref="I9:P10 M11:P11 I11:K11 F19">
    <cfRule type="expression" dxfId="143" priority="14" stopIfTrue="1">
      <formula>$C9=4</formula>
    </cfRule>
  </conditionalFormatting>
  <conditionalFormatting sqref="L9:L10 L12">
    <cfRule type="expression" dxfId="142" priority="9" stopIfTrue="1">
      <formula>$B9=4</formula>
    </cfRule>
  </conditionalFormatting>
  <conditionalFormatting sqref="L21">
    <cfRule type="expression" dxfId="141" priority="4" stopIfTrue="1">
      <formula>$C21=4</formula>
    </cfRule>
  </conditionalFormatting>
  <conditionalFormatting sqref="L26:L38">
    <cfRule type="expression" dxfId="140" priority="10" stopIfTrue="1">
      <formula>$C26=4</formula>
    </cfRule>
  </conditionalFormatting>
  <conditionalFormatting sqref="L58">
    <cfRule type="expression" dxfId="139" priority="31" stopIfTrue="1">
      <formula>$C58=4</formula>
    </cfRule>
  </conditionalFormatting>
  <conditionalFormatting sqref="M58:M59">
    <cfRule type="expression" dxfId="138" priority="30" stopIfTrue="1">
      <formula>$C58=4</formula>
    </cfRule>
  </conditionalFormatting>
  <conditionalFormatting sqref="N21:P25">
    <cfRule type="expression" dxfId="137" priority="3" stopIfTrue="1">
      <formula>$C21=4</formula>
    </cfRule>
  </conditionalFormatting>
  <conditionalFormatting sqref="O14">
    <cfRule type="expression" dxfId="136" priority="22" stopIfTrue="1">
      <formula>$C14=4</formula>
    </cfRule>
  </conditionalFormatting>
  <conditionalFormatting sqref="O17">
    <cfRule type="expression" dxfId="135" priority="1" stopIfTrue="1">
      <formula>$C17=4</formula>
    </cfRule>
  </conditionalFormatting>
  <conditionalFormatting sqref="O57:O72">
    <cfRule type="expression" dxfId="134" priority="28" stopIfTrue="1">
      <formula>$C57=4</formula>
    </cfRule>
  </conditionalFormatting>
  <conditionalFormatting sqref="P9:P12">
    <cfRule type="expression" dxfId="133" priority="8" stopIfTrue="1">
      <formula>$B9=4</formula>
    </cfRule>
  </conditionalFormatting>
  <conditionalFormatting sqref="P15">
    <cfRule type="expression" dxfId="132" priority="24" stopIfTrue="1">
      <formula>$C15=4</formula>
    </cfRule>
  </conditionalFormatting>
  <pageMargins left="0.25" right="0.25" top="0.75" bottom="0.75" header="0.3" footer="0.3"/>
  <pageSetup paperSize="3" scale="6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F7AAD-AE8E-4729-A720-7122DC6D5F82}">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H17" sqref="H17"/>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66" t="s">
        <v>0</v>
      </c>
      <c r="C2" s="267"/>
      <c r="D2" s="267"/>
      <c r="E2" s="268"/>
      <c r="F2" s="269" t="s">
        <v>233</v>
      </c>
      <c r="G2" s="270"/>
      <c r="H2" s="270"/>
      <c r="I2" s="270"/>
      <c r="J2" s="270"/>
      <c r="K2" s="270"/>
      <c r="L2" s="270"/>
      <c r="M2" s="270"/>
      <c r="N2" s="271"/>
      <c r="O2" s="278"/>
      <c r="P2" s="279"/>
    </row>
    <row r="3" spans="2:16" ht="25.2" customHeight="1" x14ac:dyDescent="0.3">
      <c r="B3" s="282" t="s">
        <v>2</v>
      </c>
      <c r="C3" s="283"/>
      <c r="D3" s="283"/>
      <c r="E3" s="13">
        <v>1</v>
      </c>
      <c r="F3" s="272"/>
      <c r="G3" s="273"/>
      <c r="H3" s="273"/>
      <c r="I3" s="273"/>
      <c r="J3" s="273"/>
      <c r="K3" s="273"/>
      <c r="L3" s="273"/>
      <c r="M3" s="273"/>
      <c r="N3" s="274"/>
      <c r="O3" s="280"/>
      <c r="P3" s="281"/>
    </row>
    <row r="4" spans="2:16" ht="25.2" customHeight="1" x14ac:dyDescent="0.3">
      <c r="B4" s="284" t="s">
        <v>3</v>
      </c>
      <c r="C4" s="285"/>
      <c r="D4" s="285"/>
      <c r="E4" s="14">
        <v>2</v>
      </c>
      <c r="F4" s="272"/>
      <c r="G4" s="273"/>
      <c r="H4" s="273"/>
      <c r="I4" s="273"/>
      <c r="J4" s="273"/>
      <c r="K4" s="273"/>
      <c r="L4" s="273"/>
      <c r="M4" s="273"/>
      <c r="N4" s="274"/>
      <c r="O4" s="280"/>
      <c r="P4" s="281"/>
    </row>
    <row r="5" spans="2:16" ht="25.2" customHeight="1" thickBot="1" x14ac:dyDescent="0.35">
      <c r="B5" s="286" t="s">
        <v>4</v>
      </c>
      <c r="C5" s="287"/>
      <c r="D5" s="287"/>
      <c r="E5" s="15">
        <v>3</v>
      </c>
      <c r="F5" s="272"/>
      <c r="G5" s="273"/>
      <c r="H5" s="273"/>
      <c r="I5" s="273"/>
      <c r="J5" s="273"/>
      <c r="K5" s="273"/>
      <c r="L5" s="273"/>
      <c r="M5" s="273"/>
      <c r="N5" s="274"/>
      <c r="O5" s="280"/>
      <c r="P5" s="281"/>
    </row>
    <row r="6" spans="2:16" ht="25.2" customHeight="1" thickBot="1" x14ac:dyDescent="0.35">
      <c r="B6" s="288" t="s">
        <v>5</v>
      </c>
      <c r="C6" s="289"/>
      <c r="D6" s="289"/>
      <c r="E6" s="17">
        <v>4</v>
      </c>
      <c r="F6" s="275"/>
      <c r="G6" s="276"/>
      <c r="H6" s="276"/>
      <c r="I6" s="276"/>
      <c r="J6" s="276"/>
      <c r="K6" s="276"/>
      <c r="L6" s="276"/>
      <c r="M6" s="276"/>
      <c r="N6" s="277"/>
      <c r="O6" s="16" t="s">
        <v>6</v>
      </c>
      <c r="P6" s="83">
        <f ca="1">NOW()</f>
        <v>45251.756208796294</v>
      </c>
    </row>
    <row r="7" spans="2:16" s="20" customFormat="1" ht="56.25" customHeight="1" thickBot="1" x14ac:dyDescent="0.35">
      <c r="B7" s="18" t="s">
        <v>7</v>
      </c>
      <c r="C7" s="19" t="s">
        <v>0</v>
      </c>
      <c r="D7" s="19" t="s">
        <v>8</v>
      </c>
      <c r="E7" s="19" t="s">
        <v>9</v>
      </c>
      <c r="F7" s="19" t="s">
        <v>10</v>
      </c>
      <c r="G7" s="19" t="s">
        <v>166</v>
      </c>
      <c r="H7" s="19" t="s">
        <v>167</v>
      </c>
      <c r="I7" s="19" t="s">
        <v>13</v>
      </c>
      <c r="J7" s="19" t="s">
        <v>14</v>
      </c>
      <c r="K7" s="19" t="s">
        <v>15</v>
      </c>
      <c r="L7" s="19" t="s">
        <v>16</v>
      </c>
      <c r="M7" s="19" t="s">
        <v>17</v>
      </c>
      <c r="N7" s="19" t="s">
        <v>18</v>
      </c>
      <c r="O7" s="19" t="s">
        <v>19</v>
      </c>
      <c r="P7" s="84" t="s">
        <v>20</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cfRule type="expression" dxfId="131" priority="28" stopIfTrue="1">
      <formula>$C9=4</formula>
    </cfRule>
  </conditionalFormatting>
  <conditionalFormatting sqref="C9:C26">
    <cfRule type="cellIs" dxfId="130" priority="17" operator="equal">
      <formula>3</formula>
    </cfRule>
    <cfRule type="cellIs" dxfId="129" priority="18" operator="equal">
      <formula>2</formula>
    </cfRule>
    <cfRule type="cellIs" dxfId="128" priority="19" operator="equal">
      <formula>1</formula>
    </cfRule>
  </conditionalFormatting>
  <conditionalFormatting sqref="C22">
    <cfRule type="expression" dxfId="127" priority="22" stopIfTrue="1">
      <formula>$C22=4</formula>
    </cfRule>
  </conditionalFormatting>
  <conditionalFormatting sqref="C27:C73">
    <cfRule type="cellIs" dxfId="126" priority="36" operator="equal">
      <formula>1</formula>
    </cfRule>
    <cfRule type="cellIs" dxfId="125" priority="35" operator="equal">
      <formula>2</formula>
    </cfRule>
    <cfRule type="cellIs" dxfId="124" priority="34" operator="equal">
      <formula>3</formula>
    </cfRule>
  </conditionalFormatting>
  <conditionalFormatting sqref="D9:D13 D16">
    <cfRule type="expression" dxfId="123" priority="23" stopIfTrue="1">
      <formula>$C9=4</formula>
    </cfRule>
  </conditionalFormatting>
  <conditionalFormatting sqref="D14:D15">
    <cfRule type="expression" dxfId="122" priority="9" stopIfTrue="1">
      <formula>$B14=4</formula>
    </cfRule>
  </conditionalFormatting>
  <conditionalFormatting sqref="D20">
    <cfRule type="expression" dxfId="121" priority="15" stopIfTrue="1">
      <formula>$C20=4</formula>
    </cfRule>
  </conditionalFormatting>
  <conditionalFormatting sqref="D27:D55">
    <cfRule type="expression" dxfId="120" priority="29" stopIfTrue="1">
      <formula>$C27=4</formula>
    </cfRule>
  </conditionalFormatting>
  <conditionalFormatting sqref="D22:E26">
    <cfRule type="expression" dxfId="119" priority="21" stopIfTrue="1">
      <formula>$C22=4</formula>
    </cfRule>
  </conditionalFormatting>
  <conditionalFormatting sqref="E11:E16">
    <cfRule type="expression" dxfId="118" priority="20" stopIfTrue="1">
      <formula>$C11=4</formula>
    </cfRule>
  </conditionalFormatting>
  <conditionalFormatting sqref="E20:E21">
    <cfRule type="expression" dxfId="117" priority="14" stopIfTrue="1">
      <formula>$C20=4</formula>
    </cfRule>
  </conditionalFormatting>
  <conditionalFormatting sqref="E57:F73">
    <cfRule type="expression" dxfId="116" priority="31" stopIfTrue="1">
      <formula>$C57=4</formula>
    </cfRule>
  </conditionalFormatting>
  <conditionalFormatting sqref="F40 I40:O40">
    <cfRule type="expression" dxfId="115" priority="13" stopIfTrue="1">
      <formula>$C40=4</formula>
    </cfRule>
  </conditionalFormatting>
  <conditionalFormatting sqref="G9:H108">
    <cfRule type="expression" dxfId="114" priority="1" stopIfTrue="1">
      <formula>$C9=4</formula>
    </cfRule>
  </conditionalFormatting>
  <conditionalFormatting sqref="I9:P108 F20">
    <cfRule type="expression" dxfId="113" priority="16" stopIfTrue="1">
      <formula>$C9=4</formula>
    </cfRule>
  </conditionalFormatting>
  <conditionalFormatting sqref="L9:L12">
    <cfRule type="expression" dxfId="112" priority="11" stopIfTrue="1">
      <formula>$B9=4</formula>
    </cfRule>
  </conditionalFormatting>
  <conditionalFormatting sqref="L14:L15">
    <cfRule type="expression" dxfId="111" priority="8" stopIfTrue="1">
      <formula>$B14=4</formula>
    </cfRule>
  </conditionalFormatting>
  <conditionalFormatting sqref="L22">
    <cfRule type="expression" dxfId="110" priority="6" stopIfTrue="1">
      <formula>$C22=4</formula>
    </cfRule>
  </conditionalFormatting>
  <conditionalFormatting sqref="L27:L39">
    <cfRule type="expression" dxfId="109" priority="12" stopIfTrue="1">
      <formula>$C27=4</formula>
    </cfRule>
  </conditionalFormatting>
  <conditionalFormatting sqref="L59">
    <cfRule type="expression" dxfId="108" priority="33" stopIfTrue="1">
      <formula>$C59=4</formula>
    </cfRule>
  </conditionalFormatting>
  <conditionalFormatting sqref="M14:M15">
    <cfRule type="expression" dxfId="107" priority="27" stopIfTrue="1">
      <formula>$C14=4</formula>
    </cfRule>
  </conditionalFormatting>
  <conditionalFormatting sqref="M59:M60">
    <cfRule type="expression" dxfId="106" priority="32" stopIfTrue="1">
      <formula>$C59=4</formula>
    </cfRule>
  </conditionalFormatting>
  <conditionalFormatting sqref="N12:N15">
    <cfRule type="expression" dxfId="105" priority="25" stopIfTrue="1">
      <formula>$C12=4</formula>
    </cfRule>
  </conditionalFormatting>
  <conditionalFormatting sqref="N22:P26">
    <cfRule type="expression" dxfId="104" priority="5" stopIfTrue="1">
      <formula>$C22=4</formula>
    </cfRule>
  </conditionalFormatting>
  <conditionalFormatting sqref="O15:O16">
    <cfRule type="expression" dxfId="103" priority="24" stopIfTrue="1">
      <formula>$C15=4</formula>
    </cfRule>
  </conditionalFormatting>
  <conditionalFormatting sqref="O58:O73">
    <cfRule type="expression" dxfId="102" priority="30" stopIfTrue="1">
      <formula>$C58=4</formula>
    </cfRule>
  </conditionalFormatting>
  <conditionalFormatting sqref="P9:P12">
    <cfRule type="expression" dxfId="101" priority="10" stopIfTrue="1">
      <formula>$B9=4</formula>
    </cfRule>
  </conditionalFormatting>
  <conditionalFormatting sqref="P14:P15">
    <cfRule type="expression" dxfId="100" priority="7" stopIfTrue="1">
      <formula>$B14=4</formula>
    </cfRule>
  </conditionalFormatting>
  <conditionalFormatting sqref="P16">
    <cfRule type="expression" dxfId="99" priority="26" stopIfTrue="1">
      <formula>$C16=4</formula>
    </cfRule>
  </conditionalFormatting>
  <pageMargins left="0.25" right="0.25" top="0.75" bottom="0.75" header="0.3" footer="0.3"/>
  <pageSetup paperSize="3" scale="6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ECAB4-8FDD-4CC3-AF64-D0AB8152DA50}">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K15" sqref="K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66" t="s">
        <v>0</v>
      </c>
      <c r="C2" s="267"/>
      <c r="D2" s="267"/>
      <c r="E2" s="268"/>
      <c r="F2" s="269" t="s">
        <v>270</v>
      </c>
      <c r="G2" s="270"/>
      <c r="H2" s="270"/>
      <c r="I2" s="270"/>
      <c r="J2" s="270"/>
      <c r="K2" s="270"/>
      <c r="L2" s="270"/>
      <c r="M2" s="270"/>
      <c r="N2" s="271"/>
      <c r="O2" s="278"/>
      <c r="P2" s="279"/>
    </row>
    <row r="3" spans="2:16" ht="25.2" customHeight="1" x14ac:dyDescent="0.3">
      <c r="B3" s="282" t="s">
        <v>2</v>
      </c>
      <c r="C3" s="283"/>
      <c r="D3" s="283"/>
      <c r="E3" s="13">
        <v>1</v>
      </c>
      <c r="F3" s="272"/>
      <c r="G3" s="273"/>
      <c r="H3" s="273"/>
      <c r="I3" s="273"/>
      <c r="J3" s="273"/>
      <c r="K3" s="273"/>
      <c r="L3" s="273"/>
      <c r="M3" s="273"/>
      <c r="N3" s="274"/>
      <c r="O3" s="280"/>
      <c r="P3" s="281"/>
    </row>
    <row r="4" spans="2:16" ht="25.2" customHeight="1" x14ac:dyDescent="0.3">
      <c r="B4" s="284" t="s">
        <v>3</v>
      </c>
      <c r="C4" s="285"/>
      <c r="D4" s="285"/>
      <c r="E4" s="14">
        <v>2</v>
      </c>
      <c r="F4" s="272"/>
      <c r="G4" s="273"/>
      <c r="H4" s="273"/>
      <c r="I4" s="273"/>
      <c r="J4" s="273"/>
      <c r="K4" s="273"/>
      <c r="L4" s="273"/>
      <c r="M4" s="273"/>
      <c r="N4" s="274"/>
      <c r="O4" s="280"/>
      <c r="P4" s="281"/>
    </row>
    <row r="5" spans="2:16" ht="25.2" customHeight="1" thickBot="1" x14ac:dyDescent="0.35">
      <c r="B5" s="286" t="s">
        <v>4</v>
      </c>
      <c r="C5" s="287"/>
      <c r="D5" s="287"/>
      <c r="E5" s="15">
        <v>3</v>
      </c>
      <c r="F5" s="272"/>
      <c r="G5" s="273"/>
      <c r="H5" s="273"/>
      <c r="I5" s="273"/>
      <c r="J5" s="273"/>
      <c r="K5" s="273"/>
      <c r="L5" s="273"/>
      <c r="M5" s="273"/>
      <c r="N5" s="274"/>
      <c r="O5" s="280"/>
      <c r="P5" s="281"/>
    </row>
    <row r="6" spans="2:16" ht="25.2" customHeight="1" thickBot="1" x14ac:dyDescent="0.35">
      <c r="B6" s="288" t="s">
        <v>5</v>
      </c>
      <c r="C6" s="289"/>
      <c r="D6" s="289"/>
      <c r="E6" s="17">
        <v>4</v>
      </c>
      <c r="F6" s="275"/>
      <c r="G6" s="276"/>
      <c r="H6" s="276"/>
      <c r="I6" s="276"/>
      <c r="J6" s="276"/>
      <c r="K6" s="276"/>
      <c r="L6" s="276"/>
      <c r="M6" s="276"/>
      <c r="N6" s="277"/>
      <c r="O6" s="16" t="s">
        <v>6</v>
      </c>
      <c r="P6" s="83">
        <f ca="1">NOW()</f>
        <v>45251.756208796294</v>
      </c>
    </row>
    <row r="7" spans="2:16" s="20" customFormat="1" ht="52.5" customHeight="1" thickBot="1" x14ac:dyDescent="0.35">
      <c r="B7" s="18" t="s">
        <v>7</v>
      </c>
      <c r="C7" s="19" t="s">
        <v>0</v>
      </c>
      <c r="D7" s="19" t="s">
        <v>8</v>
      </c>
      <c r="E7" s="19" t="s">
        <v>9</v>
      </c>
      <c r="F7" s="19" t="s">
        <v>10</v>
      </c>
      <c r="G7" s="19" t="s">
        <v>11</v>
      </c>
      <c r="H7" s="19" t="s">
        <v>167</v>
      </c>
      <c r="I7" s="19" t="s">
        <v>13</v>
      </c>
      <c r="J7" s="19" t="s">
        <v>14</v>
      </c>
      <c r="K7" s="19" t="s">
        <v>15</v>
      </c>
      <c r="L7" s="19" t="s">
        <v>16</v>
      </c>
      <c r="M7" s="19" t="s">
        <v>17</v>
      </c>
      <c r="N7" s="19" t="s">
        <v>18</v>
      </c>
      <c r="O7" s="19" t="s">
        <v>19</v>
      </c>
      <c r="P7" s="84" t="s">
        <v>20</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98" priority="32" stopIfTrue="1">
      <formula>$C9=4</formula>
    </cfRule>
  </conditionalFormatting>
  <conditionalFormatting sqref="C9:C26">
    <cfRule type="cellIs" dxfId="97" priority="21" operator="equal">
      <formula>3</formula>
    </cfRule>
    <cfRule type="cellIs" dxfId="96" priority="22" operator="equal">
      <formula>2</formula>
    </cfRule>
    <cfRule type="cellIs" dxfId="95" priority="23" operator="equal">
      <formula>1</formula>
    </cfRule>
  </conditionalFormatting>
  <conditionalFormatting sqref="C22">
    <cfRule type="expression" dxfId="94" priority="26" stopIfTrue="1">
      <formula>$C22=4</formula>
    </cfRule>
  </conditionalFormatting>
  <conditionalFormatting sqref="C27:C73">
    <cfRule type="cellIs" dxfId="93" priority="40" operator="equal">
      <formula>1</formula>
    </cfRule>
    <cfRule type="cellIs" dxfId="92" priority="39" operator="equal">
      <formula>2</formula>
    </cfRule>
    <cfRule type="cellIs" dxfId="91" priority="38" operator="equal">
      <formula>3</formula>
    </cfRule>
  </conditionalFormatting>
  <conditionalFormatting sqref="D9:D13 D16">
    <cfRule type="expression" dxfId="90" priority="27" stopIfTrue="1">
      <formula>$C9=4</formula>
    </cfRule>
  </conditionalFormatting>
  <conditionalFormatting sqref="D14:D15">
    <cfRule type="expression" dxfId="89" priority="13" stopIfTrue="1">
      <formula>$B14=4</formula>
    </cfRule>
  </conditionalFormatting>
  <conditionalFormatting sqref="D20">
    <cfRule type="expression" dxfId="88" priority="19" stopIfTrue="1">
      <formula>$C20=4</formula>
    </cfRule>
  </conditionalFormatting>
  <conditionalFormatting sqref="D27:D55">
    <cfRule type="expression" dxfId="87" priority="33" stopIfTrue="1">
      <formula>$C27=4</formula>
    </cfRule>
  </conditionalFormatting>
  <conditionalFormatting sqref="D22:E26">
    <cfRule type="expression" dxfId="86" priority="25" stopIfTrue="1">
      <formula>$C22=4</formula>
    </cfRule>
  </conditionalFormatting>
  <conditionalFormatting sqref="E11:E16">
    <cfRule type="expression" dxfId="85" priority="24" stopIfTrue="1">
      <formula>$C11=4</formula>
    </cfRule>
  </conditionalFormatting>
  <conditionalFormatting sqref="E20:E21">
    <cfRule type="expression" dxfId="84" priority="18" stopIfTrue="1">
      <formula>$C20=4</formula>
    </cfRule>
  </conditionalFormatting>
  <conditionalFormatting sqref="E57:F73">
    <cfRule type="expression" dxfId="83" priority="35" stopIfTrue="1">
      <formula>$C57=4</formula>
    </cfRule>
  </conditionalFormatting>
  <conditionalFormatting sqref="F20">
    <cfRule type="expression" dxfId="82" priority="20" stopIfTrue="1">
      <formula>$C20=4</formula>
    </cfRule>
  </conditionalFormatting>
  <conditionalFormatting sqref="F40">
    <cfRule type="expression" dxfId="81" priority="17" stopIfTrue="1">
      <formula>$C40=4</formula>
    </cfRule>
  </conditionalFormatting>
  <conditionalFormatting sqref="G9:K108">
    <cfRule type="expression" dxfId="80" priority="1" stopIfTrue="1">
      <formula>$C9=4</formula>
    </cfRule>
  </conditionalFormatting>
  <conditionalFormatting sqref="L9:L12">
    <cfRule type="expression" dxfId="79" priority="15" stopIfTrue="1">
      <formula>$B9=4</formula>
    </cfRule>
  </conditionalFormatting>
  <conditionalFormatting sqref="L14:L15">
    <cfRule type="expression" dxfId="78" priority="12" stopIfTrue="1">
      <formula>$B14=4</formula>
    </cfRule>
  </conditionalFormatting>
  <conditionalFormatting sqref="L22">
    <cfRule type="expression" dxfId="77" priority="10" stopIfTrue="1">
      <formula>$C22=4</formula>
    </cfRule>
  </conditionalFormatting>
  <conditionalFormatting sqref="L27:L39">
    <cfRule type="expression" dxfId="76" priority="16" stopIfTrue="1">
      <formula>$C27=4</formula>
    </cfRule>
  </conditionalFormatting>
  <conditionalFormatting sqref="L59">
    <cfRule type="expression" dxfId="75" priority="37" stopIfTrue="1">
      <formula>$C59=4</formula>
    </cfRule>
  </conditionalFormatting>
  <conditionalFormatting sqref="M14:M15">
    <cfRule type="expression" dxfId="74" priority="31" stopIfTrue="1">
      <formula>$C14=4</formula>
    </cfRule>
  </conditionalFormatting>
  <conditionalFormatting sqref="M59:M60">
    <cfRule type="expression" dxfId="73" priority="36" stopIfTrue="1">
      <formula>$C59=4</formula>
    </cfRule>
  </conditionalFormatting>
  <conditionalFormatting sqref="N12:N15">
    <cfRule type="expression" dxfId="72" priority="29" stopIfTrue="1">
      <formula>$C12=4</formula>
    </cfRule>
  </conditionalFormatting>
  <conditionalFormatting sqref="N22:P26">
    <cfRule type="expression" dxfId="71" priority="9" stopIfTrue="1">
      <formula>$C22=4</formula>
    </cfRule>
  </conditionalFormatting>
  <conditionalFormatting sqref="O15:O16">
    <cfRule type="expression" dxfId="70" priority="28" stopIfTrue="1">
      <formula>$C15=4</formula>
    </cfRule>
  </conditionalFormatting>
  <conditionalFormatting sqref="O58:O73">
    <cfRule type="expression" dxfId="69" priority="34" stopIfTrue="1">
      <formula>$C58=4</formula>
    </cfRule>
  </conditionalFormatting>
  <conditionalFormatting sqref="P9:P12">
    <cfRule type="expression" dxfId="68" priority="14" stopIfTrue="1">
      <formula>$B9=4</formula>
    </cfRule>
  </conditionalFormatting>
  <conditionalFormatting sqref="P14:P15">
    <cfRule type="expression" dxfId="67" priority="11" stopIfTrue="1">
      <formula>$B14=4</formula>
    </cfRule>
  </conditionalFormatting>
  <conditionalFormatting sqref="P16">
    <cfRule type="expression" dxfId="66" priority="30" stopIfTrue="1">
      <formula>$C16=4</formula>
    </cfRule>
  </conditionalFormatting>
  <pageMargins left="0.25" right="0.25" top="0.75" bottom="0.75" header="0.3" footer="0.3"/>
  <pageSetup paperSize="3" scale="6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B168-E4B4-40B1-995A-C820C7A6804C}">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K15" sqref="K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66" t="s">
        <v>0</v>
      </c>
      <c r="C2" s="267"/>
      <c r="D2" s="267"/>
      <c r="E2" s="268"/>
      <c r="F2" s="269" t="s">
        <v>271</v>
      </c>
      <c r="G2" s="270"/>
      <c r="H2" s="270"/>
      <c r="I2" s="270"/>
      <c r="J2" s="270"/>
      <c r="K2" s="270"/>
      <c r="L2" s="270"/>
      <c r="M2" s="270"/>
      <c r="N2" s="271"/>
      <c r="O2" s="278"/>
      <c r="P2" s="279"/>
    </row>
    <row r="3" spans="2:16" ht="25.2" customHeight="1" x14ac:dyDescent="0.3">
      <c r="B3" s="282" t="s">
        <v>2</v>
      </c>
      <c r="C3" s="283"/>
      <c r="D3" s="283"/>
      <c r="E3" s="13">
        <v>1</v>
      </c>
      <c r="F3" s="272"/>
      <c r="G3" s="273"/>
      <c r="H3" s="273"/>
      <c r="I3" s="273"/>
      <c r="J3" s="273"/>
      <c r="K3" s="273"/>
      <c r="L3" s="273"/>
      <c r="M3" s="273"/>
      <c r="N3" s="274"/>
      <c r="O3" s="280"/>
      <c r="P3" s="281"/>
    </row>
    <row r="4" spans="2:16" ht="25.2" customHeight="1" x14ac:dyDescent="0.3">
      <c r="B4" s="284" t="s">
        <v>3</v>
      </c>
      <c r="C4" s="285"/>
      <c r="D4" s="285"/>
      <c r="E4" s="14">
        <v>2</v>
      </c>
      <c r="F4" s="272"/>
      <c r="G4" s="273"/>
      <c r="H4" s="273"/>
      <c r="I4" s="273"/>
      <c r="J4" s="273"/>
      <c r="K4" s="273"/>
      <c r="L4" s="273"/>
      <c r="M4" s="273"/>
      <c r="N4" s="274"/>
      <c r="O4" s="280"/>
      <c r="P4" s="281"/>
    </row>
    <row r="5" spans="2:16" ht="25.2" customHeight="1" thickBot="1" x14ac:dyDescent="0.35">
      <c r="B5" s="286" t="s">
        <v>4</v>
      </c>
      <c r="C5" s="287"/>
      <c r="D5" s="287"/>
      <c r="E5" s="15">
        <v>3</v>
      </c>
      <c r="F5" s="272"/>
      <c r="G5" s="273"/>
      <c r="H5" s="273"/>
      <c r="I5" s="273"/>
      <c r="J5" s="273"/>
      <c r="K5" s="273"/>
      <c r="L5" s="273"/>
      <c r="M5" s="273"/>
      <c r="N5" s="274"/>
      <c r="O5" s="280"/>
      <c r="P5" s="281"/>
    </row>
    <row r="6" spans="2:16" ht="25.2" customHeight="1" thickBot="1" x14ac:dyDescent="0.35">
      <c r="B6" s="288" t="s">
        <v>5</v>
      </c>
      <c r="C6" s="289"/>
      <c r="D6" s="289"/>
      <c r="E6" s="17">
        <v>4</v>
      </c>
      <c r="F6" s="275"/>
      <c r="G6" s="276"/>
      <c r="H6" s="276"/>
      <c r="I6" s="276"/>
      <c r="J6" s="276"/>
      <c r="K6" s="276"/>
      <c r="L6" s="276"/>
      <c r="M6" s="276"/>
      <c r="N6" s="277"/>
      <c r="O6" s="16" t="s">
        <v>6</v>
      </c>
      <c r="P6" s="83">
        <f ca="1">NOW()</f>
        <v>45251.756208796294</v>
      </c>
    </row>
    <row r="7" spans="2:16" s="20" customFormat="1" ht="57.75" customHeight="1" thickBot="1" x14ac:dyDescent="0.35">
      <c r="B7" s="18" t="s">
        <v>7</v>
      </c>
      <c r="C7" s="19" t="s">
        <v>0</v>
      </c>
      <c r="D7" s="19" t="s">
        <v>8</v>
      </c>
      <c r="E7" s="19" t="s">
        <v>9</v>
      </c>
      <c r="F7" s="19" t="s">
        <v>10</v>
      </c>
      <c r="G7" s="19" t="s">
        <v>166</v>
      </c>
      <c r="H7" s="19" t="s">
        <v>167</v>
      </c>
      <c r="I7" s="19" t="s">
        <v>13</v>
      </c>
      <c r="J7" s="19" t="s">
        <v>14</v>
      </c>
      <c r="K7" s="19" t="s">
        <v>15</v>
      </c>
      <c r="L7" s="19" t="s">
        <v>16</v>
      </c>
      <c r="M7" s="19" t="s">
        <v>17</v>
      </c>
      <c r="N7" s="19" t="s">
        <v>18</v>
      </c>
      <c r="O7" s="19" t="s">
        <v>19</v>
      </c>
      <c r="P7" s="84" t="s">
        <v>20</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65" priority="32" stopIfTrue="1">
      <formula>$C9=4</formula>
    </cfRule>
  </conditionalFormatting>
  <conditionalFormatting sqref="C9:C26">
    <cfRule type="cellIs" dxfId="64" priority="21" operator="equal">
      <formula>3</formula>
    </cfRule>
    <cfRule type="cellIs" dxfId="63" priority="22" operator="equal">
      <formula>2</formula>
    </cfRule>
    <cfRule type="cellIs" dxfId="62" priority="23" operator="equal">
      <formula>1</formula>
    </cfRule>
  </conditionalFormatting>
  <conditionalFormatting sqref="C22">
    <cfRule type="expression" dxfId="61" priority="26" stopIfTrue="1">
      <formula>$C22=4</formula>
    </cfRule>
  </conditionalFormatting>
  <conditionalFormatting sqref="C27:C73">
    <cfRule type="cellIs" dxfId="60" priority="40" operator="equal">
      <formula>1</formula>
    </cfRule>
    <cfRule type="cellIs" dxfId="59" priority="39" operator="equal">
      <formula>2</formula>
    </cfRule>
    <cfRule type="cellIs" dxfId="58" priority="38" operator="equal">
      <formula>3</formula>
    </cfRule>
  </conditionalFormatting>
  <conditionalFormatting sqref="D9:D13 D16">
    <cfRule type="expression" dxfId="57" priority="27" stopIfTrue="1">
      <formula>$C9=4</formula>
    </cfRule>
  </conditionalFormatting>
  <conditionalFormatting sqref="D14:D15">
    <cfRule type="expression" dxfId="56" priority="13" stopIfTrue="1">
      <formula>$B14=4</formula>
    </cfRule>
  </conditionalFormatting>
  <conditionalFormatting sqref="D20">
    <cfRule type="expression" dxfId="55" priority="19" stopIfTrue="1">
      <formula>$C20=4</formula>
    </cfRule>
  </conditionalFormatting>
  <conditionalFormatting sqref="D27:D55">
    <cfRule type="expression" dxfId="54" priority="33" stopIfTrue="1">
      <formula>$C27=4</formula>
    </cfRule>
  </conditionalFormatting>
  <conditionalFormatting sqref="D22:E26">
    <cfRule type="expression" dxfId="53" priority="25" stopIfTrue="1">
      <formula>$C22=4</formula>
    </cfRule>
  </conditionalFormatting>
  <conditionalFormatting sqref="E11:E16">
    <cfRule type="expression" dxfId="52" priority="24" stopIfTrue="1">
      <formula>$C11=4</formula>
    </cfRule>
  </conditionalFormatting>
  <conditionalFormatting sqref="E20:E21">
    <cfRule type="expression" dxfId="51" priority="18" stopIfTrue="1">
      <formula>$C20=4</formula>
    </cfRule>
  </conditionalFormatting>
  <conditionalFormatting sqref="E57:F73">
    <cfRule type="expression" dxfId="50" priority="35" stopIfTrue="1">
      <formula>$C57=4</formula>
    </cfRule>
  </conditionalFormatting>
  <conditionalFormatting sqref="F20">
    <cfRule type="expression" dxfId="49" priority="20" stopIfTrue="1">
      <formula>$C20=4</formula>
    </cfRule>
  </conditionalFormatting>
  <conditionalFormatting sqref="F40">
    <cfRule type="expression" dxfId="48" priority="17" stopIfTrue="1">
      <formula>$C40=4</formula>
    </cfRule>
  </conditionalFormatting>
  <conditionalFormatting sqref="G9:K108">
    <cfRule type="expression" dxfId="47" priority="1" stopIfTrue="1">
      <formula>$C9=4</formula>
    </cfRule>
  </conditionalFormatting>
  <conditionalFormatting sqref="L9:L12">
    <cfRule type="expression" dxfId="46" priority="15" stopIfTrue="1">
      <formula>$B9=4</formula>
    </cfRule>
  </conditionalFormatting>
  <conditionalFormatting sqref="L14:L15">
    <cfRule type="expression" dxfId="45" priority="12" stopIfTrue="1">
      <formula>$B14=4</formula>
    </cfRule>
  </conditionalFormatting>
  <conditionalFormatting sqref="L22">
    <cfRule type="expression" dxfId="44" priority="10" stopIfTrue="1">
      <formula>$C22=4</formula>
    </cfRule>
  </conditionalFormatting>
  <conditionalFormatting sqref="L27:L39">
    <cfRule type="expression" dxfId="43" priority="16" stopIfTrue="1">
      <formula>$C27=4</formula>
    </cfRule>
  </conditionalFormatting>
  <conditionalFormatting sqref="L59">
    <cfRule type="expression" dxfId="42" priority="37" stopIfTrue="1">
      <formula>$C59=4</formula>
    </cfRule>
  </conditionalFormatting>
  <conditionalFormatting sqref="M14:M15">
    <cfRule type="expression" dxfId="41" priority="31" stopIfTrue="1">
      <formula>$C14=4</formula>
    </cfRule>
  </conditionalFormatting>
  <conditionalFormatting sqref="M59:M60">
    <cfRule type="expression" dxfId="40" priority="36" stopIfTrue="1">
      <formula>$C59=4</formula>
    </cfRule>
  </conditionalFormatting>
  <conditionalFormatting sqref="N12:N15">
    <cfRule type="expression" dxfId="39" priority="29" stopIfTrue="1">
      <formula>$C12=4</formula>
    </cfRule>
  </conditionalFormatting>
  <conditionalFormatting sqref="N22:P26">
    <cfRule type="expression" dxfId="38" priority="9" stopIfTrue="1">
      <formula>$C22=4</formula>
    </cfRule>
  </conditionalFormatting>
  <conditionalFormatting sqref="O15:O16">
    <cfRule type="expression" dxfId="37" priority="28" stopIfTrue="1">
      <formula>$C15=4</formula>
    </cfRule>
  </conditionalFormatting>
  <conditionalFormatting sqref="O58:O73">
    <cfRule type="expression" dxfId="36" priority="34" stopIfTrue="1">
      <formula>$C58=4</formula>
    </cfRule>
  </conditionalFormatting>
  <conditionalFormatting sqref="P9:P12">
    <cfRule type="expression" dxfId="35" priority="14" stopIfTrue="1">
      <formula>$B9=4</formula>
    </cfRule>
  </conditionalFormatting>
  <conditionalFormatting sqref="P14:P15">
    <cfRule type="expression" dxfId="34" priority="11" stopIfTrue="1">
      <formula>$B14=4</formula>
    </cfRule>
  </conditionalFormatting>
  <conditionalFormatting sqref="P16">
    <cfRule type="expression" dxfId="33" priority="30" stopIfTrue="1">
      <formula>$C16=4</formula>
    </cfRule>
  </conditionalFormatting>
  <pageMargins left="0.25" right="0.25" top="0.75" bottom="0.75" header="0.3" footer="0.3"/>
  <pageSetup paperSize="3" scale="6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3E934-5026-4F18-B3AC-5FEC981F49F4}">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F14" sqref="F14:F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66" t="s">
        <v>0</v>
      </c>
      <c r="C2" s="267"/>
      <c r="D2" s="267"/>
      <c r="E2" s="268"/>
      <c r="F2" s="269" t="s">
        <v>272</v>
      </c>
      <c r="G2" s="270"/>
      <c r="H2" s="270"/>
      <c r="I2" s="270"/>
      <c r="J2" s="270"/>
      <c r="K2" s="270"/>
      <c r="L2" s="270"/>
      <c r="M2" s="270"/>
      <c r="N2" s="271"/>
      <c r="O2" s="278"/>
      <c r="P2" s="279"/>
    </row>
    <row r="3" spans="2:16" ht="25.2" customHeight="1" x14ac:dyDescent="0.3">
      <c r="B3" s="282" t="s">
        <v>2</v>
      </c>
      <c r="C3" s="283"/>
      <c r="D3" s="283"/>
      <c r="E3" s="13">
        <v>1</v>
      </c>
      <c r="F3" s="272"/>
      <c r="G3" s="273"/>
      <c r="H3" s="273"/>
      <c r="I3" s="273"/>
      <c r="J3" s="273"/>
      <c r="K3" s="273"/>
      <c r="L3" s="273"/>
      <c r="M3" s="273"/>
      <c r="N3" s="274"/>
      <c r="O3" s="280"/>
      <c r="P3" s="281"/>
    </row>
    <row r="4" spans="2:16" ht="25.2" customHeight="1" x14ac:dyDescent="0.3">
      <c r="B4" s="284" t="s">
        <v>3</v>
      </c>
      <c r="C4" s="285"/>
      <c r="D4" s="285"/>
      <c r="E4" s="14">
        <v>2</v>
      </c>
      <c r="F4" s="272"/>
      <c r="G4" s="273"/>
      <c r="H4" s="273"/>
      <c r="I4" s="273"/>
      <c r="J4" s="273"/>
      <c r="K4" s="273"/>
      <c r="L4" s="273"/>
      <c r="M4" s="273"/>
      <c r="N4" s="274"/>
      <c r="O4" s="280"/>
      <c r="P4" s="281"/>
    </row>
    <row r="5" spans="2:16" ht="25.2" customHeight="1" thickBot="1" x14ac:dyDescent="0.35">
      <c r="B5" s="286" t="s">
        <v>4</v>
      </c>
      <c r="C5" s="287"/>
      <c r="D5" s="287"/>
      <c r="E5" s="15">
        <v>3</v>
      </c>
      <c r="F5" s="272"/>
      <c r="G5" s="273"/>
      <c r="H5" s="273"/>
      <c r="I5" s="273"/>
      <c r="J5" s="273"/>
      <c r="K5" s="273"/>
      <c r="L5" s="273"/>
      <c r="M5" s="273"/>
      <c r="N5" s="274"/>
      <c r="O5" s="280"/>
      <c r="P5" s="281"/>
    </row>
    <row r="6" spans="2:16" ht="25.2" customHeight="1" thickBot="1" x14ac:dyDescent="0.35">
      <c r="B6" s="288" t="s">
        <v>5</v>
      </c>
      <c r="C6" s="289"/>
      <c r="D6" s="289"/>
      <c r="E6" s="17">
        <v>4</v>
      </c>
      <c r="F6" s="275"/>
      <c r="G6" s="276"/>
      <c r="H6" s="276"/>
      <c r="I6" s="276"/>
      <c r="J6" s="276"/>
      <c r="K6" s="276"/>
      <c r="L6" s="276"/>
      <c r="M6" s="276"/>
      <c r="N6" s="277"/>
      <c r="O6" s="16" t="s">
        <v>6</v>
      </c>
      <c r="P6" s="83">
        <f ca="1">NOW()</f>
        <v>45251.756208796294</v>
      </c>
    </row>
    <row r="7" spans="2:16" s="20" customFormat="1" ht="55.5" customHeight="1" thickBot="1" x14ac:dyDescent="0.35">
      <c r="B7" s="18" t="s">
        <v>7</v>
      </c>
      <c r="C7" s="19" t="s">
        <v>0</v>
      </c>
      <c r="D7" s="19" t="s">
        <v>8</v>
      </c>
      <c r="E7" s="19" t="s">
        <v>9</v>
      </c>
      <c r="F7" s="19" t="s">
        <v>10</v>
      </c>
      <c r="G7" s="19" t="s">
        <v>12</v>
      </c>
      <c r="H7" s="19" t="s">
        <v>273</v>
      </c>
      <c r="I7" s="19" t="s">
        <v>13</v>
      </c>
      <c r="J7" s="19" t="s">
        <v>14</v>
      </c>
      <c r="K7" s="19" t="s">
        <v>15</v>
      </c>
      <c r="L7" s="19" t="s">
        <v>16</v>
      </c>
      <c r="M7" s="19" t="s">
        <v>17</v>
      </c>
      <c r="N7" s="19" t="s">
        <v>18</v>
      </c>
      <c r="O7" s="19" t="s">
        <v>19</v>
      </c>
      <c r="P7" s="84" t="s">
        <v>20</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32" priority="32" stopIfTrue="1">
      <formula>$C9=4</formula>
    </cfRule>
  </conditionalFormatting>
  <conditionalFormatting sqref="C9:C26">
    <cfRule type="cellIs" dxfId="31" priority="21" operator="equal">
      <formula>3</formula>
    </cfRule>
    <cfRule type="cellIs" dxfId="30" priority="22" operator="equal">
      <formula>2</formula>
    </cfRule>
    <cfRule type="cellIs" dxfId="29" priority="23" operator="equal">
      <formula>1</formula>
    </cfRule>
  </conditionalFormatting>
  <conditionalFormatting sqref="C22">
    <cfRule type="expression" dxfId="28" priority="26" stopIfTrue="1">
      <formula>$C22=4</formula>
    </cfRule>
  </conditionalFormatting>
  <conditionalFormatting sqref="C27:C73">
    <cfRule type="cellIs" dxfId="27" priority="40" operator="equal">
      <formula>1</formula>
    </cfRule>
    <cfRule type="cellIs" dxfId="26" priority="39" operator="equal">
      <formula>2</formula>
    </cfRule>
    <cfRule type="cellIs" dxfId="25" priority="38" operator="equal">
      <formula>3</formula>
    </cfRule>
  </conditionalFormatting>
  <conditionalFormatting sqref="D9:D13 D16">
    <cfRule type="expression" dxfId="24" priority="27" stopIfTrue="1">
      <formula>$C9=4</formula>
    </cfRule>
  </conditionalFormatting>
  <conditionalFormatting sqref="D14:D15">
    <cfRule type="expression" dxfId="23" priority="13" stopIfTrue="1">
      <formula>$B14=4</formula>
    </cfRule>
  </conditionalFormatting>
  <conditionalFormatting sqref="D20">
    <cfRule type="expression" dxfId="22" priority="19" stopIfTrue="1">
      <formula>$C20=4</formula>
    </cfRule>
  </conditionalFormatting>
  <conditionalFormatting sqref="D27:D55">
    <cfRule type="expression" dxfId="21" priority="33" stopIfTrue="1">
      <formula>$C27=4</formula>
    </cfRule>
  </conditionalFormatting>
  <conditionalFormatting sqref="D22:E26">
    <cfRule type="expression" dxfId="20" priority="25" stopIfTrue="1">
      <formula>$C22=4</formula>
    </cfRule>
  </conditionalFormatting>
  <conditionalFormatting sqref="E11:E16">
    <cfRule type="expression" dxfId="19" priority="24" stopIfTrue="1">
      <formula>$C11=4</formula>
    </cfRule>
  </conditionalFormatting>
  <conditionalFormatting sqref="E20:E21">
    <cfRule type="expression" dxfId="18" priority="18" stopIfTrue="1">
      <formula>$C20=4</formula>
    </cfRule>
  </conditionalFormatting>
  <conditionalFormatting sqref="E57:F73">
    <cfRule type="expression" dxfId="17" priority="35" stopIfTrue="1">
      <formula>$C57=4</formula>
    </cfRule>
  </conditionalFormatting>
  <conditionalFormatting sqref="F20">
    <cfRule type="expression" dxfId="16" priority="20" stopIfTrue="1">
      <formula>$C20=4</formula>
    </cfRule>
  </conditionalFormatting>
  <conditionalFormatting sqref="F40">
    <cfRule type="expression" dxfId="15" priority="17" stopIfTrue="1">
      <formula>$C40=4</formula>
    </cfRule>
  </conditionalFormatting>
  <conditionalFormatting sqref="G9:K108">
    <cfRule type="expression" dxfId="14" priority="1" stopIfTrue="1">
      <formula>$C9=4</formula>
    </cfRule>
  </conditionalFormatting>
  <conditionalFormatting sqref="L9:L12">
    <cfRule type="expression" dxfId="13" priority="15" stopIfTrue="1">
      <formula>$B9=4</formula>
    </cfRule>
  </conditionalFormatting>
  <conditionalFormatting sqref="L14:L15">
    <cfRule type="expression" dxfId="12" priority="12" stopIfTrue="1">
      <formula>$B14=4</formula>
    </cfRule>
  </conditionalFormatting>
  <conditionalFormatting sqref="L22">
    <cfRule type="expression" dxfId="11" priority="10" stopIfTrue="1">
      <formula>$C22=4</formula>
    </cfRule>
  </conditionalFormatting>
  <conditionalFormatting sqref="L27:L39">
    <cfRule type="expression" dxfId="10" priority="16" stopIfTrue="1">
      <formula>$C27=4</formula>
    </cfRule>
  </conditionalFormatting>
  <conditionalFormatting sqref="L59">
    <cfRule type="expression" dxfId="9" priority="37" stopIfTrue="1">
      <formula>$C59=4</formula>
    </cfRule>
  </conditionalFormatting>
  <conditionalFormatting sqref="M14:M15">
    <cfRule type="expression" dxfId="8" priority="31" stopIfTrue="1">
      <formula>$C14=4</formula>
    </cfRule>
  </conditionalFormatting>
  <conditionalFormatting sqref="M59:M60">
    <cfRule type="expression" dxfId="7" priority="36" stopIfTrue="1">
      <formula>$C59=4</formula>
    </cfRule>
  </conditionalFormatting>
  <conditionalFormatting sqref="N12:N15">
    <cfRule type="expression" dxfId="6" priority="29" stopIfTrue="1">
      <formula>$C12=4</formula>
    </cfRule>
  </conditionalFormatting>
  <conditionalFormatting sqref="N22:P26">
    <cfRule type="expression" dxfId="5" priority="9" stopIfTrue="1">
      <formula>$C22=4</formula>
    </cfRule>
  </conditionalFormatting>
  <conditionalFormatting sqref="O15:O16">
    <cfRule type="expression" dxfId="4" priority="28" stopIfTrue="1">
      <formula>$C15=4</formula>
    </cfRule>
  </conditionalFormatting>
  <conditionalFormatting sqref="O58:O73">
    <cfRule type="expression" dxfId="3" priority="34" stopIfTrue="1">
      <formula>$C58=4</formula>
    </cfRule>
  </conditionalFormatting>
  <conditionalFormatting sqref="P9:P12">
    <cfRule type="expression" dxfId="2" priority="14" stopIfTrue="1">
      <formula>$B9=4</formula>
    </cfRule>
  </conditionalFormatting>
  <conditionalFormatting sqref="P14:P15">
    <cfRule type="expression" dxfId="1" priority="11" stopIfTrue="1">
      <formula>$B14=4</formula>
    </cfRule>
  </conditionalFormatting>
  <conditionalFormatting sqref="P16">
    <cfRule type="expression" dxfId="0" priority="30" stopIfTrue="1">
      <formula>$C16=4</formula>
    </cfRule>
  </conditionalFormatting>
  <pageMargins left="0.25" right="0.25" top="0.75" bottom="0.75" header="0.3" footer="0.3"/>
  <pageSetup paperSize="3"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Area 100</vt:lpstr>
      <vt:lpstr>Area 200</vt:lpstr>
      <vt:lpstr>SRP</vt:lpstr>
      <vt:lpstr>Area 300</vt:lpstr>
      <vt:lpstr>Area 400</vt:lpstr>
      <vt:lpstr>Area 500</vt:lpstr>
      <vt:lpstr>Miscellaneous</vt:lpstr>
      <vt:lpstr>'Area 100'!Print_Area</vt:lpstr>
      <vt:lpstr>'Area 200'!Print_Area</vt:lpstr>
      <vt:lpstr>'Area 300'!Print_Area</vt:lpstr>
      <vt:lpstr>'Area 400'!Print_Area</vt:lpstr>
      <vt:lpstr>'Area 500'!Print_Area</vt:lpstr>
      <vt:lpstr>Miscellaneous!Print_Area</vt:lpstr>
      <vt:lpstr>SRP!Print_Area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Timothy Fackler</dc:creator>
  <cp:keywords/>
  <dc:description/>
  <cp:lastModifiedBy>Brian Klapp</cp:lastModifiedBy>
  <cp:revision/>
  <dcterms:created xsi:type="dcterms:W3CDTF">2017-12-20T19:18:07Z</dcterms:created>
  <dcterms:modified xsi:type="dcterms:W3CDTF">2023-11-21T23:09:27Z</dcterms:modified>
  <cp:category/>
  <cp:contentStatus/>
</cp:coreProperties>
</file>