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40D847E8-4BE8-4E8E-92D2-0417D44CFCC4}" xr6:coauthVersionLast="47" xr6:coauthVersionMax="47" xr10:uidLastSave="{00000000-0000-0000-0000-000000000000}"/>
  <bookViews>
    <workbookView xWindow="-120" yWindow="-120" windowWidth="29040" windowHeight="15840" xr2:uid="{00000000-000D-0000-FFFF-FFFF00000000}"/>
  </bookViews>
  <sheets>
    <sheet name="Summary" sheetId="33" r:id="rId1"/>
    <sheet name="Area 100" sheetId="11" r:id="rId2"/>
    <sheet name="Matrix-#2" sheetId="30" state="hidden" r:id="rId3"/>
    <sheet name="Matrix-#3" sheetId="31" state="hidden" r:id="rId4"/>
    <sheet name="Area 200" sheetId="22" r:id="rId5"/>
    <sheet name="FA" sheetId="28" state="hidden" r:id="rId6"/>
    <sheet name="SRP" sheetId="24" r:id="rId7"/>
    <sheet name="Roll Press" sheetId="23" r:id="rId8"/>
    <sheet name="Area 500" sheetId="26" r:id="rId9"/>
    <sheet name="Area 300" sheetId="27" r:id="rId10"/>
    <sheet name="Area 400" sheetId="25" r:id="rId11"/>
    <sheet name="IPD Facility Issues" sheetId="32" r:id="rId12"/>
  </sheets>
  <definedNames>
    <definedName name="_xlnm._FilterDatabase" localSheetId="1" hidden="1">'Area 100'!$B$7:$J$146</definedName>
    <definedName name="_xlnm._FilterDatabase" localSheetId="4" hidden="1">'Area 200'!$B$7:$J$127</definedName>
    <definedName name="_xlnm._FilterDatabase" localSheetId="9" hidden="1">'Area 300'!$B$7:$J$31</definedName>
    <definedName name="_xlnm._FilterDatabase" localSheetId="10" hidden="1">'Area 400'!$B$7:$J$25</definedName>
    <definedName name="_xlnm._FilterDatabase" localSheetId="8" hidden="1">'Area 500'!$B$7:$J$14</definedName>
    <definedName name="_xlnm._FilterDatabase" localSheetId="5" hidden="1">FA!$B$7:$J$46</definedName>
    <definedName name="_xlnm._FilterDatabase" localSheetId="11" hidden="1">'IPD Facility Issues'!$B$7:$J$54</definedName>
    <definedName name="_xlnm._FilterDatabase" localSheetId="2" hidden="1">'Matrix-#2'!$A$8:$AU$82</definedName>
    <definedName name="_xlnm._FilterDatabase" localSheetId="3" hidden="1">'Matrix-#3'!$A$8:$AU$82</definedName>
    <definedName name="_xlnm._FilterDatabase" localSheetId="7" hidden="1">'Roll Press'!$B$7:$J$29</definedName>
    <definedName name="_xlnm._FilterDatabase" localSheetId="6" hidden="1">SRP!$B$7:$J$22</definedName>
    <definedName name="_xlnm.Print_Area" localSheetId="1">'Area 100'!$A$1:$J$55</definedName>
    <definedName name="_xlnm.Print_Area" localSheetId="4">'Area 200'!$A$1:$J$53</definedName>
    <definedName name="_xlnm.Print_Area" localSheetId="9">'Area 300'!$A$1:$J$57</definedName>
    <definedName name="_xlnm.Print_Area" localSheetId="10">'Area 400'!$A$1:$J$57</definedName>
    <definedName name="_xlnm.Print_Area" localSheetId="8">'Area 500'!$A$1:$J$57</definedName>
    <definedName name="_xlnm.Print_Area" localSheetId="5">FA!$A$1:$J$57</definedName>
    <definedName name="_xlnm.Print_Area" localSheetId="11">'IPD Facility Issues'!$A$1:$J$55</definedName>
    <definedName name="_xlnm.Print_Area" localSheetId="7">'Roll Press'!$A$1:$J$56</definedName>
    <definedName name="_xlnm.Print_Area" localSheetId="6">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0" i="33" l="1"/>
  <c r="I10" i="33"/>
  <c r="H10" i="33"/>
  <c r="H9" i="33"/>
  <c r="H8" i="33"/>
  <c r="I15" i="33"/>
  <c r="I14" i="33"/>
  <c r="I13" i="33"/>
  <c r="I12" i="33"/>
  <c r="I11" i="33"/>
  <c r="I9" i="33"/>
  <c r="I8" i="33"/>
  <c r="H15" i="33"/>
  <c r="H14" i="33"/>
  <c r="H13" i="33"/>
  <c r="H12" i="33"/>
  <c r="H11" i="33"/>
  <c r="G15" i="33"/>
  <c r="G14" i="33"/>
  <c r="G13" i="33"/>
  <c r="G12" i="33"/>
  <c r="G11" i="33"/>
  <c r="G9" i="33"/>
  <c r="G8" i="33"/>
  <c r="J6" i="33"/>
  <c r="J15" i="33" l="1"/>
  <c r="J14" i="33"/>
  <c r="J13" i="33"/>
  <c r="J12" i="33"/>
  <c r="J11" i="33"/>
  <c r="J10" i="33"/>
  <c r="J9" i="33"/>
  <c r="J8" i="33"/>
  <c r="I16" i="33"/>
  <c r="H16" i="33"/>
  <c r="G16"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6" i="33" l="1"/>
  <c r="J6" i="28"/>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<sst xmlns="http://schemas.openxmlformats.org/spreadsheetml/2006/main" count="2694" uniqueCount="1160">
  <si>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</si>
  <si>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</si>
  <si>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</si>
  <si>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</si>
  <si>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</si>
  <si>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</si>
  <si>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</si>
  <si>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</si>
  <si>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</si>
  <si>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</si>
  <si>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</si>
  <si>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</si>
  <si>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</si>
  <si>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</si>
  <si>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</si>
  <si>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</si>
  <si>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</si>
  <si>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</si>
  <si>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</si>
  <si>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</si>
  <si>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</si>
  <si>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</si>
  <si>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</si>
  <si>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</si>
  <si>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</si>
  <si>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</si>
  <si>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</si>
  <si>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</si>
  <si>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</si>
  <si>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</si>
  <si>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</si>
  <si>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</si>
  <si>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</si>
  <si>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</si>
  <si>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</si>
  <si>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</si>
  <si>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</si>
  <si>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</si>
  <si>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</si>
  <si>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</si>
  <si>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</si>
  <si>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</si>
  <si>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</si>
  <si>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</si>
  <si>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</si>
  <si>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</si>
  <si>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</si>
  <si>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</si>
  <si>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</si>
  <si>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</si>
  <si>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</si>
  <si>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</si>
  <si>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</si>
  <si>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</si>
  <si>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</si>
  <si>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</si>
  <si>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</si>
  <si>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</si>
  <si>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</si>
  <si>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</si>
  <si>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</si>
  <si>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</si>
  <si>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</si>
  <si>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</si>
  <si>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</si>
  <si>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</si>
  <si>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</si>
  <si>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</si>
  <si>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</si>
  <si>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</si>
  <si>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</si>
  <si>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</si>
  <si>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</si>
  <si>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</si>
  <si>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</si>
  <si>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</si>
  <si>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</si>
  <si>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</si>
  <si>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</si>
  <si>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</si>
  <si>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</si>
  <si>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</si>
  <si>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</si>
  <si>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</si>
  <si>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</si>
  <si>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</si>
  <si>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</si>
  <si>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</si>
  <si>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</si>
  <si>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</si>
  <si>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</si>
  <si>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</si>
  <si>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</si>
  <si>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</si>
  <si>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</si>
  <si>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</si>
  <si>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</si>
  <si>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</si>
  <si>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</si>
  <si>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</si>
  <si>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</si>
  <si>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</si>
  <si>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</si>
  <si>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</si>
  <si>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</si>
  <si>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</si>
  <si>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</si>
  <si>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</si>
  <si>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</si>
  <si>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</si>
  <si>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</si>
  <si>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</si>
  <si>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</si>
  <si>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</si>
  <si>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</si>
  <si>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</si>
  <si>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</si>
  <si>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</si>
  <si>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</si>
  <si>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</si>
  <si>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</si>
  <si>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</si>
  <si>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</si>
  <si>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</si>
  <si>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</si>
  <si>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</si>
  <si>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</si>
  <si>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</si>
  <si>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</si>
  <si>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</si>
  <si>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</si>
  <si>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</si>
  <si>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</si>
  <si>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</si>
  <si>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</si>
  <si>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</si>
  <si>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</si>
  <si>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</si>
  <si>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</si>
  <si>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</si>
  <si>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</si>
  <si>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</si>
  <si>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</si>
  <si>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</si>
  <si>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</si>
  <si>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</si>
  <si>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</si>
  <si>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</si>
  <si>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</si>
  <si>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</si>
  <si>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</si>
  <si>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</si>
  <si>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</si>
  <si>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</si>
  <si>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</si>
  <si>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</si>
  <si>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</si>
  <si>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</si>
  <si>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</si>
  <si>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</si>
  <si>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</si>
  <si>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</si>
  <si>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</si>
  <si>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</si>
  <si>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</si>
  <si>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</si>
  <si>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</si>
  <si>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</si>
  <si>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</si>
  <si>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</si>
  <si>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</si>
  <si>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</si>
  <si>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</si>
  <si>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</si>
  <si>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</si>
  <si>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</si>
  <si>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</si>
  <si>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</si>
  <si>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</si>
  <si>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</si>
  <si>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</si>
  <si>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</si>
  <si>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</si>
  <si>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</si>
  <si>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</si>
  <si>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</si>
  <si>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</si>
  <si>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</si>
  <si>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</si>
  <si>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</si>
  <si>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</si>
  <si>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</si>
  <si>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</si>
  <si>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</si>
  <si>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</si>
  <si>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</si>
  <si>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</si>
  <si>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</si>
  <si>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</si>
  <si>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</si>
  <si>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</si>
  <si>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</si>
  <si>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</si>
  <si>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</si>
  <si>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</si>
  <si>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</si>
  <si>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</si>
  <si>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</si>
  <si>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</si>
  <si>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</si>
  <si>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</si>
  <si>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</si>
  <si>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</si>
  <si>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</si>
  <si>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</si>
  <si>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</si>
  <si>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</si>
  <si>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</si>
  <si>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</si>
  <si>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</si>
  <si>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</si>
  <si>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</si>
  <si>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</si>
  <si>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</si>
  <si>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</si>
  <si>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</si>
  <si>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</si>
  <si>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</si>
  <si>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</si>
  <si>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</si>
  <si>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</si>
  <si>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</si>
  <si>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</si>
  <si>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</si>
  <si>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</si>
  <si>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</si>
  <si>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</si>
  <si>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</si>
  <si>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</si>
  <si>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</si>
  <si>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</si>
  <si>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</si>
  <si>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</si>
  <si>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</si>
  <si>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</si>
  <si>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</si>
  <si>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</si>
  <si>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</si>
  <si>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</si>
  <si>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</si>
  <si>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</si>
  <si>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</si>
  <si>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</si>
  <si>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</si>
  <si>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</si>
  <si>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</si>
  <si>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</si>
  <si>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</si>
  <si>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</si>
  <si>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</si>
  <si>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</si>
  <si>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</si>
  <si>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</si>
  <si>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</si>
  <si>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</si>
  <si>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</si>
  <si>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</si>
  <si>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</si>
  <si>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</si>
  <si>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</si>
  <si>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</si>
  <si>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</si>
  <si>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</si>
  <si>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</si>
  <si>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</si>
  <si>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</si>
  <si>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</si>
  <si>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</si>
  <si>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</si>
  <si>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</si>
  <si>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</si>
  <si>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</si>
  <si>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</si>
  <si>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</si>
  <si>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</si>
  <si>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</si>
  <si>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</si>
  <si>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</si>
  <si>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</si>
  <si>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</si>
  <si>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</si>
  <si>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</si>
  <si>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</si>
  <si>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</si>
  <si>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</si>
  <si>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</si>
  <si>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</si>
  <si>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</si>
  <si>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</si>
  <si>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</si>
  <si>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</si>
  <si>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</si>
  <si>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</si>
  <si>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</si>
  <si>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</si>
  <si>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</si>
  <si>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</si>
  <si>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</si>
  <si>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</si>
  <si>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</si>
  <si>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</si>
  <si>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</si>
  <si>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</si>
  <si>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</si>
  <si>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</si>
  <si>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</si>
  <si>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</si>
  <si>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</si>
  <si>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</si>
  <si>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</si>
  <si>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</si>
  <si>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</si>
  <si>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</si>
  <si>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</si>
  <si>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</si>
  <si>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</si>
  <si>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</si>
  <si>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</si>
  <si>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</si>
  <si>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</si>
  <si>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</si>
  <si>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</si>
  <si>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</si>
  <si>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</si>
  <si>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</si>
  <si>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</si>
  <si>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</si>
  <si>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</si>
  <si>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</si>
  <si>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</si>
  <si>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</si>
  <si>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</si>
  <si>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</si>
  <si>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</si>
  <si>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</si>
  <si>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</si>
  <si>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</si>
  <si>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</si>
  <si>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</si>
  <si>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</si>
  <si>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</si>
  <si>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</si>
  <si>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</si>
  <si>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</si>
  <si>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</si>
  <si>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</si>
  <si>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</si>
  <si>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</si>
  <si>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</si>
  <si>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</si>
  <si>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</si>
  <si>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</si>
  <si>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</si>
  <si>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</si>
  <si>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</si>
  <si>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</si>
  <si>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</si>
  <si>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</si>
  <si>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</si>
  <si>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</si>
  <si>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</si>
  <si>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</si>
  <si>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</si>
  <si>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</si>
  <si>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</si>
  <si>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</si>
  <si>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</si>
  <si>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</si>
  <si>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</si>
  <si>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</si>
  <si>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</si>
  <si>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</si>
  <si>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</si>
  <si>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</si>
  <si>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</si>
  <si>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</si>
  <si>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</si>
  <si>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</si>
  <si>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</si>
  <si>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</si>
  <si>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</si>
  <si>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</si>
  <si>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</si>
  <si>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</si>
  <si>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</si>
  <si>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</si>
  <si>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</si>
  <si>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</si>
  <si>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</si>
  <si>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</si>
  <si>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</si>
  <si>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</si>
  <si>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</si>
  <si>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</si>
  <si>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</si>
  <si>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</si>
  <si>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</si>
  <si>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</si>
  <si>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</si>
  <si>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</si>
  <si>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</si>
  <si>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</si>
  <si>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</si>
  <si>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</si>
  <si>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</si>
  <si>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</si>
  <si>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</si>
  <si>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</si>
  <si>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</si>
  <si>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</si>
  <si>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</si>
  <si>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</si>
  <si>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</si>
  <si>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</si>
  <si>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</si>
  <si>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</si>
  <si>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</si>
  <si>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</si>
  <si>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</si>
  <si>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</si>
  <si>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</si>
  <si>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</si>
  <si>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</si>
  <si>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</si>
  <si>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</si>
  <si>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</si>
  <si>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</si>
  <si>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</si>
  <si>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</si>
  <si>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</si>
  <si>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</si>
  <si>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</si>
  <si>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</si>
  <si>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</si>
  <si>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</si>
  <si>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</si>
  <si>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</si>
  <si>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</si>
  <si>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</si>
  <si>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</si>
  <si>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</si>
  <si>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</si>
  <si>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</si>
  <si>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</si>
  <si>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</si>
  <si>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</si>
  <si>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</si>
  <si>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</si>
  <si>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</si>
  <si>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 xml:space="preserve">Follow up </t>
  </si>
  <si>
    <t xml:space="preserve">Jumbo Roll and Pancake Air Drops </t>
  </si>
  <si>
    <t>OEM</t>
  </si>
  <si>
    <t>All Drawings for Lam &amp; Stack, and Packaging</t>
  </si>
  <si>
    <t xml:space="preserve">3/14 - CIS and Conti working on it </t>
  </si>
  <si>
    <t xml:space="preserve">Tray routing for the feeders - Jig Formation, D3 conveyor </t>
  </si>
  <si>
    <t>MCE</t>
  </si>
  <si>
    <t>Cycler Room - OEM? Equipment arrival 4/15</t>
  </si>
  <si>
    <t>Process Panels</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</si>
  <si>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</si>
  <si>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</si>
  <si>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</si>
  <si>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</si>
  <si>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</si>
  <si>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</si>
  <si>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</si>
  <si>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</si>
  <si>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</si>
  <si>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</si>
  <si>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</si>
  <si>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</si>
  <si>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</si>
  <si>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</si>
  <si>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</si>
  <si>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</si>
  <si>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</si>
  <si>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</si>
  <si>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</si>
  <si>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</si>
  <si>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</si>
  <si>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</si>
  <si>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</si>
  <si>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</si>
  <si>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</si>
  <si>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</si>
  <si>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</si>
  <si>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</si>
  <si>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</si>
  <si>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</si>
  <si>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</si>
  <si>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</si>
  <si>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</si>
  <si>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</si>
  <si>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</si>
  <si>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</si>
  <si>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</si>
  <si>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</si>
  <si>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</si>
  <si>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</si>
  <si>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</si>
  <si>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</si>
  <si>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</si>
  <si>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</si>
  <si>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</si>
  <si>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</si>
  <si>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</si>
  <si>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</si>
  <si>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</si>
  <si>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</si>
  <si>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</si>
  <si>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</si>
  <si>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</si>
  <si>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</si>
  <si>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</si>
  <si>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</si>
  <si>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</si>
  <si>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</si>
  <si>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</si>
  <si>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</si>
  <si>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</si>
  <si>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</si>
  <si>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</si>
  <si>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</si>
  <si>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</si>
  <si>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</si>
  <si>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</si>
  <si>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</si>
  <si>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</si>
  <si>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</si>
  <si>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</si>
  <si>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</si>
  <si>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</si>
  <si>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</si>
  <si>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</si>
  <si>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</si>
  <si>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</si>
  <si>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</si>
  <si>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</si>
  <si>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</si>
  <si>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</si>
  <si>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</si>
  <si>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</si>
  <si>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</si>
  <si>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</si>
  <si>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</si>
  <si>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</si>
  <si>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</si>
  <si>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</si>
  <si>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</si>
  <si>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</si>
  <si>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</si>
  <si>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</si>
  <si>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</si>
  <si>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</si>
  <si>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</si>
  <si>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</si>
  <si>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</si>
  <si>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</si>
  <si>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</si>
  <si>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</si>
  <si>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</si>
  <si>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</si>
  <si>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</si>
  <si>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</si>
  <si>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</si>
  <si>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</si>
  <si>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</si>
  <si>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</si>
  <si>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</si>
  <si>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</si>
  <si>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</si>
  <si>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</si>
  <si>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</si>
  <si>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</si>
  <si>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</si>
  <si>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</si>
  <si>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</si>
  <si>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</si>
  <si>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</si>
  <si>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</si>
  <si>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</si>
  <si>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</si>
  <si>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</si>
  <si>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</si>
  <si>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</si>
  <si>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</si>
  <si>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</si>
  <si>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</si>
  <si>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</si>
  <si>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</si>
  <si>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</si>
  <si>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</si>
  <si>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</si>
  <si>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</si>
  <si>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</si>
  <si>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</si>
  <si>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</si>
  <si>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</si>
  <si>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</si>
  <si>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</si>
  <si>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</si>
  <si>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</si>
  <si>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</si>
  <si>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</si>
  <si>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</si>
  <si>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</si>
  <si>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</si>
  <si>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</si>
  <si>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</si>
  <si>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</si>
  <si>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</si>
  <si>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</si>
  <si>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</si>
  <si>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</si>
  <si>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</si>
  <si>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</si>
  <si>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</si>
  <si>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</si>
  <si>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</si>
  <si>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</si>
  <si>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</si>
  <si>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</si>
  <si>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</si>
  <si>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</si>
  <si>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</si>
  <si>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</si>
  <si>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</si>
  <si>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</si>
  <si>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</si>
  <si>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</si>
  <si>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</si>
  <si>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</si>
  <si>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</si>
  <si>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</si>
  <si>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</si>
  <si>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</si>
  <si>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</si>
  <si>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</si>
  <si>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</si>
  <si>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</si>
  <si>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</si>
  <si>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</si>
  <si>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</si>
  <si>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</si>
  <si>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</si>
  <si>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</si>
  <si>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</si>
  <si>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</si>
  <si>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</si>
  <si>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</si>
  <si>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</si>
  <si>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</si>
  <si>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</si>
  <si>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</si>
  <si>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</si>
  <si>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</si>
  <si>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</si>
  <si>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</si>
  <si>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</si>
  <si>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</si>
  <si>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</si>
  <si>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</si>
  <si>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</si>
  <si>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</si>
  <si>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</si>
  <si>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</si>
  <si>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</si>
  <si>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</si>
  <si>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</si>
  <si>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</si>
  <si>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</si>
  <si>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</si>
  <si>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</si>
  <si>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</si>
  <si>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</si>
  <si>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</si>
  <si>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</si>
  <si>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</si>
  <si>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</si>
  <si>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</si>
  <si>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</si>
  <si>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</si>
  <si>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</si>
  <si>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</si>
  <si>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</si>
  <si>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</si>
  <si>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</si>
  <si>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</si>
  <si>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</si>
  <si>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</si>
  <si>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</si>
  <si>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</si>
  <si>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</si>
  <si>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</si>
  <si>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</si>
  <si>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</si>
  <si>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</si>
  <si>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</si>
  <si>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</si>
  <si>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</si>
  <si>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</si>
  <si>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</si>
  <si>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</si>
  <si>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</si>
  <si>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</si>
  <si>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</si>
  <si>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</si>
  <si>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</si>
  <si>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</si>
  <si>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</si>
  <si>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</si>
  <si>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</si>
  <si>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</si>
  <si>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</si>
  <si>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</si>
  <si>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</si>
  <si>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</si>
  <si>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</si>
  <si>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</si>
  <si>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</si>
  <si>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</si>
  <si>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</si>
  <si>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</si>
  <si>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</si>
  <si>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</si>
  <si>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</si>
  <si>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</si>
  <si>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</si>
  <si>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</si>
  <si>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</si>
  <si>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</si>
  <si>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</si>
  <si>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</si>
  <si>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</si>
  <si>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</si>
  <si>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</si>
  <si>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</si>
  <si>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</si>
  <si>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</si>
  <si>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</si>
  <si>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</si>
  <si>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</si>
  <si>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</si>
  <si>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</si>
  <si>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</si>
  <si>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</si>
  <si>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</si>
  <si>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</si>
  <si>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</si>
  <si>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</si>
  <si>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</si>
  <si>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</si>
  <si>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</si>
  <si>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</si>
  <si>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</si>
  <si>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</si>
  <si>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</si>
  <si>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</si>
  <si>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</si>
  <si>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</si>
  <si>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</si>
  <si>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</si>
  <si>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</si>
  <si>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</si>
  <si>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</si>
  <si>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</si>
  <si>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</si>
  <si>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</si>
  <si>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</si>
  <si>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</si>
  <si>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</si>
  <si>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</si>
  <si>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</si>
  <si>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</si>
  <si>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</si>
  <si>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</si>
  <si>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</si>
  <si>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</si>
  <si>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</si>
  <si>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</si>
  <si>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</si>
  <si>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</si>
  <si>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</si>
  <si>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</si>
  <si>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</si>
  <si>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</si>
  <si>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</si>
  <si>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</si>
  <si>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</si>
  <si>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</si>
  <si>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</si>
  <si>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</si>
  <si>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</si>
  <si>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</si>
  <si>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</si>
  <si>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</si>
  <si>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</si>
  <si>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</si>
  <si>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</si>
  <si>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</si>
  <si>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</si>
  <si>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</si>
  <si>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</si>
  <si>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</si>
  <si>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</si>
  <si>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</si>
  <si>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</si>
  <si>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</si>
  <si>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</si>
  <si>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</si>
  <si>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</si>
  <si>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</si>
  <si>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</si>
  <si>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</si>
  <si>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</si>
  <si>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</si>
  <si>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</si>
  <si>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</si>
  <si>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</si>
  <si>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</si>
  <si>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</si>
  <si>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</si>
  <si>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</si>
  <si>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</si>
  <si>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</si>
  <si>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</si>
  <si>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</si>
  <si>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</si>
  <si>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</si>
  <si>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</si>
  <si>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</si>
  <si>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 xml:space="preserve">Henry having a conversation with IPD/Superior 
3/21 - Superior moved their lifts, and Mike G to get with facility to get started on the remaining work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</si>
  <si>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</si>
  <si>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</si>
  <si>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</si>
  <si>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</si>
  <si>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</si>
  <si>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</si>
  <si>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</si>
  <si>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</si>
  <si>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</si>
  <si>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</si>
  <si>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</si>
  <si>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</si>
  <si>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</si>
  <si>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</si>
  <si>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</si>
  <si>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</si>
  <si>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</si>
  <si>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</si>
  <si>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</si>
  <si>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</si>
  <si>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</si>
  <si>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</si>
  <si>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</si>
  <si>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</si>
  <si>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</si>
  <si>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</si>
  <si>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</si>
  <si>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</si>
  <si>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</si>
  <si>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Not wide enough to get a 32" wide scissor lift between air handling unit and jig machine</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</si>
  <si>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</si>
  <si>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</si>
  <si>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</si>
  <si>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</si>
  <si>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</si>
  <si>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</si>
  <si>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</si>
  <si>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</si>
  <si>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</si>
  <si>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</si>
  <si>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</si>
  <si>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</si>
  <si>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</si>
  <si>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</si>
  <si>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</si>
  <si>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</si>
  <si>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</si>
  <si>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</si>
  <si>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</si>
  <si>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</si>
  <si>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</si>
  <si>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</si>
  <si>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</si>
  <si>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</si>
  <si>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</si>
  <si>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</si>
  <si>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</si>
  <si>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</si>
  <si>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</si>
  <si>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</si>
  <si>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</si>
  <si>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</si>
  <si>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</si>
  <si>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</si>
  <si>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</si>
  <si>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</si>
  <si>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</si>
  <si>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</si>
  <si>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</si>
  <si>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</si>
  <si>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</si>
  <si>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</si>
  <si>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</si>
  <si>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Area 400</t>
  </si>
  <si>
    <t>SRP</t>
  </si>
  <si>
    <t>Roll Press</t>
  </si>
  <si>
    <t xml:space="preserve">Area 500 </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</si>
  <si>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</si>
  <si>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</si>
  <si>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</si>
  <si>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</si>
  <si>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</si>
  <si>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</si>
  <si>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</si>
  <si>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</si>
  <si>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</si>
  <si>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</si>
  <si>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</si>
  <si>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</si>
  <si>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</si>
  <si>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</si>
  <si>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</si>
  <si>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 xml:space="preserve">Confirm IPD will relocate electrical panels in the immediate future 
3/21 - Don/Jack field walked this today, Don to provide an answer 3/25 
3/28 - IPD knows about it, waiting on start date </t>
  </si>
  <si>
    <t xml:space="preserve">3/28 - need to know between temp and smoke </t>
  </si>
  <si>
    <t>CNS</t>
  </si>
  <si>
    <t xml:space="preserve">Process Receptacles </t>
  </si>
  <si>
    <t>Scope Clarification - HPCD, DCIR, Smoke Panels, and Selectors, OCV</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</si>
  <si>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</si>
  <si>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</si>
  <si>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</si>
  <si>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</si>
  <si>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</si>
  <si>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</si>
  <si>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</si>
  <si>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</si>
  <si>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</si>
  <si>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</si>
  <si>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</si>
  <si>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</si>
  <si>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</si>
  <si>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</si>
  <si>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</si>
  <si>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</si>
  <si>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</si>
  <si>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</si>
  <si>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</si>
  <si>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</si>
  <si>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</si>
  <si>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</si>
  <si>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</si>
  <si>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</si>
  <si>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</si>
  <si>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</si>
  <si>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</si>
  <si>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</si>
  <si>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</si>
  <si>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</si>
  <si>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 xml:space="preserve">Relocate Fire Sprinkler Lines - Jumbo #2 </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</si>
  <si>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</si>
  <si>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</si>
  <si>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</si>
  <si>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</si>
  <si>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</si>
  <si>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</si>
  <si>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CK</t>
  </si>
  <si>
    <t xml:space="preserve">Direction on Disconnect Switches for Coaters </t>
  </si>
  <si>
    <t>Reviewed and Hirano is aware, no major damage</t>
  </si>
  <si>
    <t>Install Manuals for Cycler Rooms</t>
  </si>
  <si>
    <t>Oven/Dryer Loading Structure - Daejin Requesting Modifications</t>
  </si>
  <si>
    <t>Ultium/TSI to provide direction on cable tray design to accommodate annual mixer overhaul</t>
  </si>
  <si>
    <t>Ultium/TSI</t>
  </si>
  <si>
    <t xml:space="preserve">Direction was given by Wooshin to pull material from Line #2
4/9 - close once line 2 material is onsite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</si>
  <si>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t>
  </si>
  <si>
    <t xml:space="preserve">Coater Scaffolding </t>
  </si>
  <si>
    <t>GM Safety</t>
  </si>
  <si>
    <t xml:space="preserve">4/9 - floor walk today, still in discussion. 4/10 </t>
  </si>
  <si>
    <t>Waiting on direction from Ultium Leadership. 
4</t>
  </si>
  <si>
    <t>Area 200 – Notice to Proceed with Equipment Installation based on drawings received on 3/20 ----&gt; 3/29</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</si>
  <si>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</si>
  <si>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</si>
  <si>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</si>
  <si>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BOM: 
Material Concerns - Hose connectors (266)</t>
  </si>
  <si>
    <t>TSI sending 335 Hose connectors. Teflon hoses
3/26 - material to be here today or tomorrow per TSI
4/2 - Conti to verify they are correct and that they work with the hose connectors currently on site 
4/9 - TSI list to provide by latest 4/11</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</si>
  <si>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</si>
  <si>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</si>
  <si>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</si>
  <si>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</si>
  <si>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</si>
  <si>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</si>
  <si>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</si>
  <si>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</si>
  <si>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</si>
  <si>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</si>
  <si>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</si>
  <si>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</si>
  <si>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</si>
  <si>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</si>
  <si>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Degas to be released early next week then packaging will come out shortly after. LG is reviewing the layout </t>
  </si>
  <si>
    <t xml:space="preserve">Buffer Tank Control Panel - Location </t>
  </si>
  <si>
    <t>RGV CAD layout for NnD</t>
  </si>
  <si>
    <t>Shambaugh/Conti Fire</t>
  </si>
  <si>
    <t xml:space="preserve">Fire Drain Line Blocking Install - Room Temp </t>
  </si>
  <si>
    <t xml:space="preserve">4/19 Connection Manual </t>
  </si>
  <si>
    <t xml:space="preserve">Room Ready - 4/9
4/4 - Cycler to arrive onsite beginning of July 
4/11 - Henry to update this </t>
  </si>
  <si>
    <t xml:space="preserve">Anode - 6-10 weeks lead time, Cathode - roughly 10 months 
4/11 - cycler room panels on time with arrival for Anode, beginning of July </t>
  </si>
  <si>
    <t xml:space="preserve">Install Manuals Conveyors </t>
  </si>
  <si>
    <t xml:space="preserve">Manuals for the K1 &amp; K2 conveyor </t>
  </si>
  <si>
    <t xml:space="preserve">4/11 - completion Mid May, all manuals needed. </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</si>
  <si>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</si>
  <si>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</si>
  <si>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</si>
  <si>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</si>
  <si>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</si>
  <si>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 xml:space="preserve">Upper Rail Torque Value - Want to Reduce to 60 ----&gt; now 50 </t>
  </si>
  <si>
    <t xml:space="preserve">Gunn to send formal email to ASI/IICC by EOB 4/9
4/16 - connection is going to need to be reworked. Kiju and Avaco to have a discussion 
Panels still need to be moved in 200 by IPD </t>
  </si>
  <si>
    <t>Safety Fence - Area 200</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</si>
  <si>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t>
  </si>
  <si>
    <t>1/3/2024 now 1/17/24 now 2/14/24 now 4/26/24</t>
  </si>
  <si>
    <t>Rack Sensors</t>
  </si>
  <si>
    <t>Conti Elec - FA</t>
  </si>
  <si>
    <t xml:space="preserve">New people bringing the rack sensors from Korea </t>
  </si>
  <si>
    <t xml:space="preserve">3/26 - delivery time is 8-12 weeks 
4/2 - Kevin to send pictures to David 
4/16 - from ultium safety we will follow the GM standard. Will need to place an order for all locks necessary. John sent the files to Hirano to calculate the amount of locks needed </t>
  </si>
  <si>
    <t>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t>
  </si>
  <si>
    <t xml:space="preserve">4/9 - follow up next week on the 16th 
4/16 - Anode only, nothing on cathode right now </t>
  </si>
  <si>
    <t>IPD/Process</t>
  </si>
  <si>
    <t>Outdoor Fan Additional Devices - Flow Meter, Auto Valve, Duct Dampers, Pressure Sensors</t>
  </si>
  <si>
    <t xml:space="preserve">Direction on Breakers for Cathode LP Panels </t>
  </si>
  <si>
    <t>Superior/GM</t>
  </si>
  <si>
    <t xml:space="preserve">Top Rack </t>
  </si>
  <si>
    <t xml:space="preserve">Temp Wall </t>
  </si>
  <si>
    <t>Chemical Injection System - Cooling Towers</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</si>
  <si>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</si>
  <si>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</si>
  <si>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</si>
  <si>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</si>
  <si>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</si>
  <si>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</si>
  <si>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</si>
  <si>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</si>
  <si>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</si>
  <si>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</si>
  <si>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</si>
  <si>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</si>
  <si>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</si>
  <si>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</si>
  <si>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</si>
  <si>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Review once the first one is installed so TSI can review 
4/9 - proceed with Line 1 only 
4/16 - mazzella is making modifications</t>
  </si>
  <si>
    <t xml:space="preserve">TSI requesting SUS plate installation at room transitions </t>
  </si>
  <si>
    <t xml:space="preserve">GAD #12 on cathode back coater </t>
  </si>
  <si>
    <t>Anode 2F - SIO Hopper Platform - Missing "Check Plate &amp; Hardware"</t>
  </si>
  <si>
    <t>Installation Transfer Tanks - Cathode</t>
  </si>
  <si>
    <t>GAD's needed for corridor panels (tanks &amp; heaters)</t>
  </si>
  <si>
    <t>Conti/Superior</t>
  </si>
  <si>
    <t xml:space="preserve">Support for Bus Plugs </t>
  </si>
  <si>
    <t>Fire Line interferes with the platform at Nnd Anode Crossover bridge</t>
  </si>
  <si>
    <t>ME Booths - calling for 100amp single breaker - Direction is 100amp</t>
  </si>
  <si>
    <t xml:space="preserve">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
4/18 - temp plan is in the works, delivery time is 7/22 for the panel. Direction is 100amp </t>
  </si>
  <si>
    <t xml:space="preserve">Due in 1 week 
4/4 - Avaco to provide by 4/5
4/18 - Avaco to upload CAD layout tonight </t>
  </si>
  <si>
    <t xml:space="preserve">4/18 - upload tonight per Avaco </t>
  </si>
  <si>
    <t xml:space="preserve">Installation Manuals - Drop size through ceiling </t>
  </si>
  <si>
    <t xml:space="preserve">Jumbo #2 - Upper Rail Connections </t>
  </si>
  <si>
    <t xml:space="preserve">4/18 - Suppose to receive connection/material next week from Avaco </t>
  </si>
  <si>
    <t>4/18 - Suppose to start 4/22, but drawing will not be ready by Monday 4/22</t>
  </si>
  <si>
    <t xml:space="preserve">Shipping Documentation and Drawings Incomplete </t>
  </si>
  <si>
    <t>Layout for Packaging Conveyor - Delayed - 
Need to pull from same Datum Avaco/EQ Cell</t>
  </si>
  <si>
    <t xml:space="preserve">CAD Layout - NnD Cross conveyor elevator panels </t>
  </si>
  <si>
    <t xml:space="preserve">IICC to speak 
4/18 - on hold right now </t>
  </si>
  <si>
    <t xml:space="preserve">CNS to be on-site 4/1 
4/4 - Park will come here next Monday 4/8. Email Mr. Park - Henry to track down. Is the material ordered and what is the eta?
4/11 - close once material arrives on site
4/18 - first week of May arrival </t>
  </si>
  <si>
    <t>DC Buss and Buss Plugs - Shipper &amp; Provider, and Cut Sheets - Material</t>
  </si>
  <si>
    <t>IFC and Owner Manuals not matching up - CDC</t>
  </si>
  <si>
    <t>New owner manual for CDC sent out yesterday, IPD in sub station &amp; CDC is MCE (Pg 83)
4/18 - not holding up currently - Degas</t>
  </si>
  <si>
    <t>EMF Touch Panel Locations</t>
  </si>
  <si>
    <t>Handrail removal on the anode line 1 top side to move coater drive panel 100mm towards left side(coater corridor)</t>
  </si>
  <si>
    <t>Insulation coater panel install schedule is needed as insulation coater panels on cathode can be brought in and positioned without SUS-plate work interruption because it is to be positioned on 2F for the top side and 1.5F on the back side</t>
  </si>
  <si>
    <t>Management to decide by next Tuesday on the shipping, if delayed the earliest on site would be august 
3/19 - making a decision May 15th on FOB
4/2 - John to follow up with Matias
4/9 - towers wont be delivered until August earliest. 
4/23 - closing but will reopen once it becomes an issue</t>
  </si>
  <si>
    <t>Procurement of the CDA Line (Lines 2-4)</t>
  </si>
  <si>
    <t xml:space="preserve">John to issue to IICC then will need to be quoted. MEC needs to give us a design
4/23 - still waiting on some information from MEC, once received and new design is signed off we IICC will receive  </t>
  </si>
  <si>
    <t xml:space="preserve">4/16 - currently being decided on
4/23 - meeting Thursday with Ultium/contractor. VEC needs design, and parts for install. </t>
  </si>
  <si>
    <t>3/5 - rack to the blower fan. 
3/12 - follow up with VEC - discuss with Chad asap 
3/29 - only done at UC1 when they had part of the coater package. Don/Chad/IICC having conversations 
4/2 - John Maclean will talk to Jack 
4/23 - schedule meeting with all parties to get aligned - IPD, Don, IICC</t>
  </si>
  <si>
    <t xml:space="preserve">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
4/23 - wooshin to provide 4/24 after shift. Conti has the cut sheets as of now </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</si>
  <si>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4/23 - still having issues with shipping documents </t>
  </si>
  <si>
    <t>YK to check on this 
4/2 - material to be onsite end of April 
4/5 - JEG needs it by 4/16, current arrival time is 4/30
4/9 - material arriving 4/20 on site per YK Park 
4/16 - material will not be onsite until the week of the 29th 
4/23 - Anode material now arriving 4/25</t>
  </si>
  <si>
    <t>4/9 - daejin to provide load rating for the structure 
4/16 - platform is at 96% capacity. Minkoo to ask for updated load rating
4/23 - norris working on a quote for this work.</t>
  </si>
  <si>
    <t xml:space="preserve"> Outside Duct System</t>
  </si>
  <si>
    <t xml:space="preserve">New manual valves added. Future lines or every line required
4/23 - JEG has quote in for manual valves. Pending financial approval </t>
  </si>
  <si>
    <t xml:space="preserve">Flushing scope of work </t>
  </si>
  <si>
    <t>Define scope changes for HOB</t>
  </si>
  <si>
    <t xml:space="preserve">4/23 - nothing received from avaco as of now. </t>
  </si>
  <si>
    <t xml:space="preserve">Hardware and Cables, and Protective Sheeting - Slide Deck 
Maintenance Deck Sensor </t>
  </si>
  <si>
    <t xml:space="preserve">4/23 - Line 1 approved to proceed. Two week lead time on material 
4/23 - hangers to start installation 4/25 </t>
  </si>
  <si>
    <t>4/23 - 8 auto dampers, and 4 humidity sensors currently. Cable matrix by end of the week 4/26</t>
  </si>
  <si>
    <t>Schedule walk for corridor (3/15 - complete). Install delayed to 3/25 when piping design is complete 
4/2 - Anode tank installed to current TSI layout, TSI to confirm there is not a change 
4/16 - top coater there is an issue 
4/23 - TSI to fill out DCR</t>
  </si>
  <si>
    <t xml:space="preserve">3/26 - John escalated this and is waiting on a response from Hirano (Leadership). 
4/2 - LG and Hirano are discussing this 
4/9 - ETA on site?? 
4/23 - currently a quote out there, has hirano ordered? </t>
  </si>
  <si>
    <t xml:space="preserve">4/23 - AMS finalizing the work and IICC to send approval to proceed </t>
  </si>
  <si>
    <t xml:space="preserve">4/16 - currently only have 50% of the fence
4/23 - material currently being held in detroit </t>
  </si>
  <si>
    <t xml:space="preserve">Follow up the 4/23
4/23 - wrong size breakers, Conti reaching out to Tyler evans </t>
  </si>
  <si>
    <t xml:space="preserve">4/23 - jeff wallace to confirm </t>
  </si>
  <si>
    <t>4/23 - direction on end point. Drawing today or tomorrow per Minkoo/Daejin</t>
  </si>
  <si>
    <t>Minkoo/Rishit</t>
  </si>
  <si>
    <t>Minkoo to provide formal direction</t>
  </si>
  <si>
    <t>Avaco/Cowintech</t>
  </si>
  <si>
    <t xml:space="preserve">Check Sheets - Two week delay as of now </t>
  </si>
  <si>
    <t xml:space="preserve">Electrical Panels Interference with fence install </t>
  </si>
  <si>
    <t xml:space="preserve">Fence interference on back side of the rack </t>
  </si>
  <si>
    <t>New platform feet - need drawings and plan</t>
  </si>
  <si>
    <t xml:space="preserve">Missing two upper rail stops </t>
  </si>
  <si>
    <t>Missing UHMW Hold down bolts</t>
  </si>
  <si>
    <t xml:space="preserve">Rack ports - Adjustable feet </t>
  </si>
  <si>
    <t xml:space="preserve">4/23 - they were not in the crates. Being refabbed, confirming ETA next week </t>
  </si>
  <si>
    <r>
      <rPr>
        <b/>
        <sz val="12"/>
        <color rgb="FFFF0000"/>
        <rFont val="Calibri"/>
        <family val="2"/>
        <scheme val="minor"/>
      </rPr>
      <t>Drawings</t>
    </r>
    <r>
      <rPr>
        <sz val="12"/>
        <color theme="1"/>
        <rFont val="Calibri"/>
        <family val="2"/>
        <scheme val="minor"/>
      </rPr>
      <t xml:space="preserve">
1. Pipe Main Drawings 
2. Pump Room Drawings 
3. Dry Air Drawings 
</t>
    </r>
  </si>
  <si>
    <t xml:space="preserve">Carl reached out to IPD for their main drawings, compressed air mains 
3/21 - carl received the compressed air drawings, 
</t>
  </si>
  <si>
    <t>Revised dimensions of rail location as the SIO dumping hopper has moved to center over hole
SIO Buy Off</t>
  </si>
  <si>
    <t>1. Cathode 2F, Line #2 – Black and Yellow cover plates are way too small for opening. 
a. Covers are smaller than Line #1 (1850mm vs 1805mm?) – Manufacturing issue?  Modifications or re-manufacture?</t>
  </si>
  <si>
    <t>Line #1 &amp; Line #2:  BMC needs more M20x240 chemical anchors
a.	66 to finish Line #1
b.	300 for Line #2</t>
  </si>
  <si>
    <t xml:space="preserve">Cowintech working with ASI making sure the right stuff is coming in the building </t>
  </si>
  <si>
    <t xml:space="preserve">New shims to arrive next Tuesday replacing the cathode </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</si>
  <si>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4/23 - sway bracing delivery this week - Juno to confirm and send out email  </t>
    </r>
  </si>
  <si>
    <t xml:space="preserve">Approval for FMG needed </t>
  </si>
  <si>
    <t xml:space="preserve">4/23 - identify and use line 2 until TSI can find material </t>
  </si>
  <si>
    <t xml:space="preserve">not going to install none polished. TSI and LG working together. Drawing uploaded tomorrow 
4/23 - BMC to review drawings </t>
  </si>
  <si>
    <t>Waiting for approval to proceed</t>
  </si>
  <si>
    <t xml:space="preserve">BMC added the two pieces to get by right now. Still need an answer </t>
  </si>
  <si>
    <t xml:space="preserve">TSI to give crate information to BMC </t>
  </si>
  <si>
    <t xml:space="preserve">4/23 - cable tray fittings arrived today, more tomorrow. Conduit will come next week. </t>
  </si>
  <si>
    <t xml:space="preserve">Anode was installed. Starting to pull wire, Conti to confirm cathode </t>
  </si>
  <si>
    <t xml:space="preserve">4/23 - wont be installed until July </t>
  </si>
  <si>
    <t xml:space="preserve">Conti owns pump install 
4/23 - conti proceeding with install currently </t>
  </si>
  <si>
    <t>Cowintech to provide list by tomorrow 
4/23 - loop and system to system be here Thursday 4/25</t>
  </si>
  <si>
    <t>Anode equipment to be placed per TSI
4/2 - need email confirmation the drawing is frozen and clear to proceed
4/9 - drawings frozen on the 3/29 drawing. Electrical panels were not on the drawing and will be separate 
4/23 - TSI and Ultium reviewing tomorrow morning. End of the week answer due 4/26</t>
  </si>
  <si>
    <t xml:space="preserve">Waiting on plan, and budget approval to look at future steps 
3/26 - conti to send Jang the welding sheets
4/9 - once complete will turn it over to Jang 
4/23 - conti building their weld sheets right now. </t>
  </si>
  <si>
    <t>4/9 - waiting on approval to release it per TSI
4/23 - new model soon</t>
  </si>
  <si>
    <t xml:space="preserve">4/23 - BMC sent the information to TSI to look at </t>
  </si>
  <si>
    <t xml:space="preserve">Missing parts prepared by 4/20. List provided tomorrow, work completed no later than the 4/20 
4/11 - modifications are complete, the switch is the last remaining part. Grouting company on site later next week  
4/25 - parts coming today and starting to work on it next week. Currently in training </t>
  </si>
  <si>
    <t>Arriving next Wednesday 5/1</t>
  </si>
  <si>
    <t>Slide deck sensor &amp; Hardware</t>
  </si>
  <si>
    <t xml:space="preserve">Rack Sensors &amp; Hardware </t>
  </si>
  <si>
    <t xml:space="preserve">Duct work for NnD Bridge Conveyor </t>
  </si>
  <si>
    <t xml:space="preserve">Double checking and will let Conti know </t>
  </si>
  <si>
    <t xml:space="preserve">Drawings for Cathode </t>
  </si>
  <si>
    <t xml:space="preserve">ASI to review folders and report back </t>
  </si>
  <si>
    <t xml:space="preserve">Clearing the floor for layout at L&amp;S, and A1-A3 conveyors </t>
  </si>
  <si>
    <t xml:space="preserve">Cathode 1-1 Roll Press - Induction Panel - Need CIS to sign off </t>
  </si>
  <si>
    <t xml:space="preserve">Once CIS signs off we can officially close </t>
  </si>
  <si>
    <t>VDL lifting fixture documentation</t>
  </si>
  <si>
    <t>Lam &amp; Stack OEM Support</t>
  </si>
  <si>
    <t xml:space="preserve">Currently planned for 5/20 if we are installing 1-2 &amp; 1-3 </t>
  </si>
  <si>
    <t xml:space="preserve">Install Manuals Shipping stockers - Conveyors </t>
  </si>
  <si>
    <t xml:space="preserve">CAD Layout &amp; Manuals </t>
  </si>
  <si>
    <t xml:space="preserve">3/21 - IFC release date 3/22 per Dunham 
3/28 - IFC received, will be able to run cable to where the panel is located
4/18 - Henry to dig into this
4/25 - current panel delivery is after sample build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</si>
</sst>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4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s>
  <cellStyleXfs count="5">
    <xf numFmtId="0" fontId="0" fillId="0" borderId="0"/>
    <xf numFmtId="0" fontId="2" fillId="0" borderId="0"/>
    <xf numFmtId="0" fontId="2" fillId="0" borderId="0"/>
    <xf numFmtId="0" fontId="25" fillId="0" borderId="0"/>
    <xf numFmtId="0" fontId="32" fillId="0" borderId="0"/>
  </cellStyleXfs>
  <cellXfs count="28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0" fontId="32" fillId="0" borderId="33" xfId="4" applyBorder="1" applyAlignment="1">
      <alignment horizontal="center" vertical="center"/>
    </xf>
    <xf numFmtId="0" fontId="32" fillId="0" borderId="28" xfId="4" applyBorder="1" applyAlignment="1">
      <alignment horizontal="center" vertical="center"/>
    </xf>
    <xf numFmtId="0" fontId="32" fillId="0" borderId="41" xfId="4" applyBorder="1" applyAlignment="1">
      <alignment horizontal="center" vertical="center"/>
    </xf>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4"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5"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40" xfId="4" applyBorder="1" applyAlignment="1">
      <alignment horizontal="center" vertical="top"/>
    </xf>
    <xf numFmtId="0" fontId="32" fillId="0" borderId="38" xfId="4" applyBorder="1" applyAlignment="1">
      <alignment horizontal="center" vertical="top"/>
    </xf>
    <xf numFmtId="0" fontId="32" fillId="0" borderId="39"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3" xfId="4" applyBorder="1" applyAlignment="1">
      <alignment horizontal="center" vertical="top"/>
    </xf>
    <xf numFmtId="0" fontId="32" fillId="0" borderId="34" xfId="4" applyBorder="1" applyAlignment="1">
      <alignment horizontal="center" vertical="top"/>
    </xf>
    <xf numFmtId="0" fontId="32" fillId="0" borderId="42"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73">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twoCellAnchor editAs="oneCell">
    <xdr:from>
      <xdr:col>9</xdr:col>
      <xdr:colOff>12385</xdr:colOff>
      <xdr:row>9</xdr:row>
      <xdr:rowOff>1817973</xdr:rowOff>
    </xdr:from>
    <xdr:to>
      <xdr:col>9</xdr:col>
      <xdr:colOff>4762500</xdr:colOff>
      <xdr:row>9</xdr:row>
      <xdr:rowOff>2971527</xdr:rowOff>
    </xdr:to>
    <xdr:pic>
      <xdr:nvPicPr>
        <xdr:cNvPr id="4" name="Picture 3">
          <a:extLst>
            <a:ext uri="{FF2B5EF4-FFF2-40B4-BE49-F238E27FC236}">
              <a16:creationId xmlns:a16="http://schemas.microsoft.com/office/drawing/2014/main" id="{37ECB58C-0824-4D3A-FE85-9D55EA1BB30C}"/>
            </a:ext>
          </a:extLst>
        </xdr:cNvPr>
        <xdr:cNvPicPr>
          <a:picLocks noChangeAspect="1"/>
        </xdr:cNvPicPr>
      </xdr:nvPicPr>
      <xdr:blipFill>
        <a:blip xmlns:r="http://schemas.openxmlformats.org/officeDocument/2006/relationships" r:embed="rId2"/>
        <a:stretch>
          <a:fillRect/>
        </a:stretch>
      </xdr:blipFill>
      <xdr:spPr>
        <a:xfrm>
          <a:off x="10870885" y="4802473"/>
          <a:ext cx="4750115" cy="115355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6"/>
  <sheetViews>
    <sheetView tabSelected="1" workbookViewId="0">
      <selection activeCell="H23" sqref="H23"/>
    </sheetView>
  </sheetViews>
  <sheetFormatPr defaultColWidth="9.140625" defaultRowHeight="15"/>
  <cols>
    <col min="1" max="1" width="9.140625" style="216"/>
    <col min="2" max="2" width="4.42578125" style="216" customWidth="1"/>
    <col min="3" max="3" width="13.28515625" style="216" customWidth="1"/>
    <col min="4" max="5" width="9.140625" style="216" customWidth="1"/>
    <col min="6" max="6" width="10.5703125" style="216" customWidth="1"/>
    <col min="7" max="7" width="20.7109375" style="216" customWidth="1"/>
    <col min="8" max="9" width="17.85546875" style="216" customWidth="1"/>
    <col min="10" max="10" width="22.5703125" style="216" customWidth="1"/>
    <col min="11" max="11" width="17.5703125" style="216" customWidth="1"/>
    <col min="12" max="16384" width="9.140625" style="216"/>
  </cols>
  <sheetData>
    <row r="3" spans="3:10" ht="15.75" thickBot="1"/>
    <row r="4" spans="3:10">
      <c r="C4" s="243" t="s">
        <v>919</v>
      </c>
      <c r="D4" s="244"/>
      <c r="E4" s="244"/>
      <c r="F4" s="244"/>
      <c r="G4" s="244"/>
      <c r="H4" s="244"/>
      <c r="I4" s="244"/>
      <c r="J4" s="245"/>
    </row>
    <row r="5" spans="3:10" ht="93" customHeight="1" thickBot="1">
      <c r="C5" s="246"/>
      <c r="D5" s="247"/>
      <c r="E5" s="247"/>
      <c r="F5" s="247"/>
      <c r="G5" s="247"/>
      <c r="H5" s="247"/>
      <c r="I5" s="247"/>
      <c r="J5" s="248"/>
    </row>
    <row r="6" spans="3:10" ht="30" customHeight="1" thickBot="1">
      <c r="C6" s="251" t="s">
        <v>920</v>
      </c>
      <c r="D6" s="252"/>
      <c r="E6" s="252"/>
      <c r="F6" s="252"/>
      <c r="G6" s="252"/>
      <c r="H6" s="252"/>
      <c r="I6" s="253"/>
      <c r="J6" s="220">
        <f ca="1">TODAY()</f>
        <v>45411</v>
      </c>
    </row>
    <row r="7" spans="3:10" ht="30.75" thickBot="1">
      <c r="C7" s="249" t="s">
        <v>921</v>
      </c>
      <c r="D7" s="250"/>
      <c r="E7" s="250"/>
      <c r="F7" s="250"/>
      <c r="G7" s="221" t="s">
        <v>922</v>
      </c>
      <c r="H7" s="222" t="s">
        <v>926</v>
      </c>
      <c r="I7" s="222" t="s">
        <v>923</v>
      </c>
      <c r="J7" s="223" t="s">
        <v>924</v>
      </c>
    </row>
    <row r="8" spans="3:10">
      <c r="C8" s="254" t="s">
        <v>911</v>
      </c>
      <c r="D8" s="255"/>
      <c r="E8" s="255"/>
      <c r="F8" s="256"/>
      <c r="G8" s="219">
        <f>COUNTA('Area 100'!B8:B111)</f>
        <v>104</v>
      </c>
      <c r="H8" s="218">
        <f>COUNTIF('Area 100'!B8:B162, "&lt;=3")</f>
        <v>24</v>
      </c>
      <c r="I8" s="218">
        <f>COUNTIF('Area 100'!B8:B111, "=4")</f>
        <v>97</v>
      </c>
      <c r="J8" s="217">
        <f>SUM(G8-I8)</f>
        <v>7</v>
      </c>
    </row>
    <row r="9" spans="3:10">
      <c r="C9" s="240" t="s">
        <v>912</v>
      </c>
      <c r="D9" s="241"/>
      <c r="E9" s="241"/>
      <c r="F9" s="242"/>
      <c r="G9" s="219">
        <f>COUNTA('Area 200'!B8:B98)</f>
        <v>91</v>
      </c>
      <c r="H9" s="218">
        <f>COUNTIF('Area 200'!B8:B149,"&lt;=3")</f>
        <v>36</v>
      </c>
      <c r="I9" s="218">
        <f>COUNTIF('Area 200'!B8:B98,"=4")</f>
        <v>80</v>
      </c>
      <c r="J9" s="217">
        <f t="shared" ref="J9:J15" si="0">SUM(G9-I9)</f>
        <v>11</v>
      </c>
    </row>
    <row r="10" spans="3:10">
      <c r="C10" s="240" t="s">
        <v>915</v>
      </c>
      <c r="D10" s="241"/>
      <c r="E10" s="241"/>
      <c r="F10" s="242"/>
      <c r="G10" s="219">
        <f>COUNTA(SRP!B8:B105)</f>
        <v>15</v>
      </c>
      <c r="H10" s="218">
        <f>COUNTIF(SRP!B8:B105, "&lt;=3")</f>
        <v>3</v>
      </c>
      <c r="I10" s="218">
        <f>COUNTIF(SRP!B8:B105, "=4")</f>
        <v>12</v>
      </c>
      <c r="J10" s="217">
        <f t="shared" si="0"/>
        <v>3</v>
      </c>
    </row>
    <row r="11" spans="3:10">
      <c r="C11" s="240" t="s">
        <v>916</v>
      </c>
      <c r="D11" s="241"/>
      <c r="E11" s="241"/>
      <c r="F11" s="242"/>
      <c r="G11" s="219">
        <f>COUNTA('Roll Press'!B8:B20)</f>
        <v>12</v>
      </c>
      <c r="H11" s="218">
        <f>COUNTIF('Roll Press'!B8:B20, "&lt;=3")</f>
        <v>1</v>
      </c>
      <c r="I11" s="218">
        <f>COUNTIF('Roll Press'!B8:B20, "4")</f>
        <v>11</v>
      </c>
      <c r="J11" s="217">
        <f t="shared" si="0"/>
        <v>1</v>
      </c>
    </row>
    <row r="12" spans="3:10">
      <c r="C12" s="240" t="s">
        <v>913</v>
      </c>
      <c r="D12" s="241"/>
      <c r="E12" s="241"/>
      <c r="F12" s="242"/>
      <c r="G12" s="219">
        <f>COUNTA('Area 300'!B8:B21)</f>
        <v>14</v>
      </c>
      <c r="H12" s="218">
        <f>COUNTIF('Area 300'!B8:B21, "&lt;=3")</f>
        <v>2</v>
      </c>
      <c r="I12" s="218">
        <f>COUNTIF('Area 300'!B8:B21, "=4")</f>
        <v>12</v>
      </c>
      <c r="J12" s="217">
        <f t="shared" si="0"/>
        <v>2</v>
      </c>
    </row>
    <row r="13" spans="3:10">
      <c r="C13" s="240" t="s">
        <v>914</v>
      </c>
      <c r="D13" s="241"/>
      <c r="E13" s="241"/>
      <c r="F13" s="242"/>
      <c r="G13" s="219">
        <f>COUNTA('Area 400'!B8:B20)</f>
        <v>13</v>
      </c>
      <c r="H13" s="218">
        <f>COUNTIF('Area 400'!B8:B20, "&lt;=3")</f>
        <v>1</v>
      </c>
      <c r="I13" s="218">
        <f>COUNTIF('Area 400'!B8:B20, "=4")</f>
        <v>12</v>
      </c>
      <c r="J13" s="217">
        <f t="shared" si="0"/>
        <v>1</v>
      </c>
    </row>
    <row r="14" spans="3:10">
      <c r="C14" s="240" t="s">
        <v>917</v>
      </c>
      <c r="D14" s="241"/>
      <c r="E14" s="241"/>
      <c r="F14" s="242"/>
      <c r="G14" s="219">
        <f>COUNTA('Area 500'!B8:B10)</f>
        <v>3</v>
      </c>
      <c r="H14" s="218">
        <f>COUNTIF('Area 500'!B8:B10, "&lt;=3")</f>
        <v>0</v>
      </c>
      <c r="I14" s="218">
        <f>COUNTIF('Area 500'!B8:B10, "=4")</f>
        <v>3</v>
      </c>
      <c r="J14" s="217">
        <f t="shared" si="0"/>
        <v>0</v>
      </c>
    </row>
    <row r="15" spans="3:10" ht="15.75" thickBot="1">
      <c r="C15" s="240" t="s">
        <v>918</v>
      </c>
      <c r="D15" s="241"/>
      <c r="E15" s="241"/>
      <c r="F15" s="242"/>
      <c r="G15" s="219">
        <f>COUNTA('IPD Facility Issues'!B8:B14)</f>
        <v>7</v>
      </c>
      <c r="H15" s="218">
        <f>COUNTIF('IPD Facility Issues'!B8:B14, "&lt;=3")</f>
        <v>1</v>
      </c>
      <c r="I15" s="218">
        <f>COUNTIF('IPD Facility Issues'!B8:B14, "=4")</f>
        <v>6</v>
      </c>
      <c r="J15" s="217">
        <f t="shared" si="0"/>
        <v>1</v>
      </c>
    </row>
    <row r="16" spans="3:10" ht="24" customHeight="1" thickBot="1">
      <c r="C16" s="237" t="s">
        <v>925</v>
      </c>
      <c r="D16" s="238"/>
      <c r="E16" s="238"/>
      <c r="F16" s="239"/>
      <c r="G16" s="224">
        <f>SUM(G8:G15)</f>
        <v>259</v>
      </c>
      <c r="H16" s="224">
        <f>SUM(H8:H15)</f>
        <v>68</v>
      </c>
      <c r="I16" s="224">
        <f>SUM(I8:I15)</f>
        <v>233</v>
      </c>
      <c r="J16" s="224">
        <f>SUM(J8:J15)</f>
        <v>26</v>
      </c>
    </row>
  </sheetData>
  <mergeCells count="12">
    <mergeCell ref="C10:F10"/>
    <mergeCell ref="C11:F11"/>
    <mergeCell ref="C4:J5"/>
    <mergeCell ref="C7:F7"/>
    <mergeCell ref="C6:I6"/>
    <mergeCell ref="C8:F8"/>
    <mergeCell ref="C9:F9"/>
    <mergeCell ref="C16:F16"/>
    <mergeCell ref="C12:F12"/>
    <mergeCell ref="C14:F14"/>
    <mergeCell ref="C15:F15"/>
    <mergeCell ref="C13:F13"/>
  </mergeCells>
  <pageMargins left="0.7" right="0.7" top="0.75" bottom="0.75" header="0.3" footer="0.3"/>
  <pageSetup paperSize="17" orientation="landscape" r:id="rId1"/>
  <ignoredErrors>
    <ignoredError sqref="G11:I13 G9 I8:I9 G14:J14 G15:I15 G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zoomScale="70" zoomScaleNormal="70" workbookViewId="0">
      <selection activeCell="F131" sqref="F131"/>
    </sheetView>
  </sheetViews>
  <sheetFormatPr defaultRowHeight="24.95" customHeight="1"/>
  <cols>
    <col min="1" max="1" width="4.7109375" customWidth="1"/>
    <col min="2" max="3" width="12.7109375" style="1" customWidth="1"/>
    <col min="4" max="4" width="12.28515625" style="1" customWidth="1"/>
    <col min="5" max="5" width="13"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257"/>
      <c r="C2" s="258"/>
      <c r="D2" s="259"/>
      <c r="E2" s="260" t="s">
        <v>10</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39"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71</v>
      </c>
      <c r="F8" s="68" t="s">
        <v>72</v>
      </c>
      <c r="G8" s="69"/>
      <c r="H8" s="41" t="s">
        <v>124</v>
      </c>
      <c r="I8" s="70" t="s">
        <v>256</v>
      </c>
      <c r="J8" s="42" t="s">
        <v>444</v>
      </c>
    </row>
    <row r="9" spans="2:10" s="3" customFormat="1" ht="393.75" hidden="1">
      <c r="B9" s="43">
        <v>4</v>
      </c>
      <c r="C9" s="32">
        <v>45188</v>
      </c>
      <c r="D9" s="32">
        <v>45300</v>
      </c>
      <c r="E9" s="33" t="s">
        <v>71</v>
      </c>
      <c r="F9" s="71" t="s">
        <v>73</v>
      </c>
      <c r="G9" s="72"/>
      <c r="H9" s="41">
        <v>45286</v>
      </c>
      <c r="I9" s="73" t="s">
        <v>16</v>
      </c>
      <c r="J9" s="42" t="s">
        <v>92</v>
      </c>
    </row>
    <row r="10" spans="2:10" s="3" customFormat="1" ht="275.45" hidden="1" customHeight="1">
      <c r="B10" s="16">
        <v>4</v>
      </c>
      <c r="C10" s="18">
        <v>45188</v>
      </c>
      <c r="D10" s="19"/>
      <c r="E10" s="19" t="s">
        <v>71</v>
      </c>
      <c r="F10" s="20" t="s">
        <v>74</v>
      </c>
      <c r="G10" s="46"/>
      <c r="H10" s="41">
        <v>44928</v>
      </c>
      <c r="I10" s="19" t="s">
        <v>93</v>
      </c>
      <c r="J10" s="42" t="s">
        <v>324</v>
      </c>
    </row>
    <row r="11" spans="2:10" s="3" customFormat="1" ht="253.15" hidden="1" customHeight="1">
      <c r="B11" s="16">
        <v>4</v>
      </c>
      <c r="C11" s="18">
        <v>45188</v>
      </c>
      <c r="D11" s="90">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15" hidden="1" customHeight="1">
      <c r="B13" s="16">
        <v>4</v>
      </c>
      <c r="C13" s="22">
        <v>45202</v>
      </c>
      <c r="D13" s="22">
        <v>45369</v>
      </c>
      <c r="E13" s="23" t="s">
        <v>29</v>
      </c>
      <c r="F13" s="24" t="s">
        <v>110</v>
      </c>
      <c r="G13" s="50"/>
      <c r="H13" s="41">
        <v>45258</v>
      </c>
      <c r="I13" s="25" t="s">
        <v>16</v>
      </c>
      <c r="J13" s="21" t="s">
        <v>372</v>
      </c>
    </row>
    <row r="14" spans="2:10" s="3" customFormat="1" ht="63" hidden="1">
      <c r="B14" s="16">
        <v>4</v>
      </c>
      <c r="C14" s="22">
        <v>45209</v>
      </c>
      <c r="D14" s="22"/>
      <c r="E14" s="23" t="s">
        <v>71</v>
      </c>
      <c r="F14" s="51" t="s">
        <v>76</v>
      </c>
      <c r="G14" s="74"/>
      <c r="H14" s="53">
        <v>44935</v>
      </c>
      <c r="I14" s="25" t="s">
        <v>93</v>
      </c>
      <c r="J14" s="42" t="s">
        <v>157</v>
      </c>
    </row>
    <row r="15" spans="2:10" ht="364.9" hidden="1" customHeight="1">
      <c r="B15" s="16">
        <v>4</v>
      </c>
      <c r="C15" s="22">
        <v>45212</v>
      </c>
      <c r="D15" s="22">
        <v>45342</v>
      </c>
      <c r="E15" s="55" t="s">
        <v>30</v>
      </c>
      <c r="F15" s="92" t="s">
        <v>77</v>
      </c>
      <c r="G15" s="57"/>
      <c r="H15" s="53">
        <v>45286</v>
      </c>
      <c r="I15" s="58" t="s">
        <v>16</v>
      </c>
      <c r="J15" s="42" t="s">
        <v>304</v>
      </c>
    </row>
    <row r="16" spans="2:10" ht="148.15" hidden="1" customHeight="1">
      <c r="B16" s="16">
        <v>4</v>
      </c>
      <c r="C16" s="22">
        <v>45250</v>
      </c>
      <c r="D16" s="59"/>
      <c r="E16" s="37" t="s">
        <v>71</v>
      </c>
      <c r="F16" s="20" t="s">
        <v>78</v>
      </c>
      <c r="G16" s="50"/>
      <c r="H16" s="94" t="s">
        <v>126</v>
      </c>
      <c r="I16" s="95" t="s">
        <v>16</v>
      </c>
      <c r="J16" s="96" t="s">
        <v>176</v>
      </c>
    </row>
    <row r="17" spans="2:10" ht="288" hidden="1" customHeight="1">
      <c r="B17" s="16">
        <v>4</v>
      </c>
      <c r="C17" s="22">
        <v>45250</v>
      </c>
      <c r="D17" s="22">
        <v>45363</v>
      </c>
      <c r="E17" s="36" t="s">
        <v>71</v>
      </c>
      <c r="F17" s="93" t="s">
        <v>343</v>
      </c>
      <c r="G17" s="50"/>
      <c r="H17" s="41">
        <v>45286</v>
      </c>
      <c r="I17" s="25" t="s">
        <v>16</v>
      </c>
      <c r="J17" s="42" t="s">
        <v>373</v>
      </c>
    </row>
    <row r="18" spans="2:10" ht="292.14999999999998" hidden="1" customHeight="1">
      <c r="B18" s="16">
        <v>4</v>
      </c>
      <c r="C18" s="22">
        <v>45261</v>
      </c>
      <c r="D18" s="22">
        <v>45342</v>
      </c>
      <c r="E18" s="23" t="s">
        <v>15</v>
      </c>
      <c r="F18" s="24" t="s">
        <v>127</v>
      </c>
      <c r="G18" s="50"/>
      <c r="H18" s="41">
        <v>44935</v>
      </c>
      <c r="I18" s="25" t="s">
        <v>94</v>
      </c>
      <c r="J18" s="42" t="s">
        <v>257</v>
      </c>
    </row>
    <row r="19" spans="2:10" ht="73.150000000000006" hidden="1" customHeight="1">
      <c r="B19" s="16">
        <v>4</v>
      </c>
      <c r="C19" s="22">
        <v>45265</v>
      </c>
      <c r="D19" s="22">
        <v>45321</v>
      </c>
      <c r="E19" s="23" t="s">
        <v>71</v>
      </c>
      <c r="F19" s="24" t="s">
        <v>79</v>
      </c>
      <c r="G19" s="50"/>
      <c r="H19" s="41">
        <v>45286</v>
      </c>
      <c r="I19" s="25" t="s">
        <v>95</v>
      </c>
      <c r="J19" s="21" t="s">
        <v>177</v>
      </c>
    </row>
    <row r="20" spans="2:10" ht="31.5"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5"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7.25"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7.25" hidden="1">
      <c r="B26" s="16">
        <v>4</v>
      </c>
      <c r="C26" s="22">
        <v>45275</v>
      </c>
      <c r="D26" s="22">
        <v>45307</v>
      </c>
      <c r="E26" s="23" t="s">
        <v>30</v>
      </c>
      <c r="F26" s="24" t="s">
        <v>85</v>
      </c>
      <c r="G26" s="24"/>
      <c r="H26" s="41">
        <v>45286</v>
      </c>
      <c r="I26" s="25" t="s">
        <v>16</v>
      </c>
      <c r="J26" s="21" t="s">
        <v>102</v>
      </c>
    </row>
    <row r="27" spans="2:10" ht="283.5"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284.45" hidden="1" customHeight="1">
      <c r="B31" s="16">
        <v>4</v>
      </c>
      <c r="C31" s="22">
        <v>45279</v>
      </c>
      <c r="D31" s="22">
        <v>45405</v>
      </c>
      <c r="E31" s="23" t="s">
        <v>33</v>
      </c>
      <c r="F31" s="24" t="s">
        <v>795</v>
      </c>
      <c r="G31" s="24"/>
      <c r="H31" s="119" t="s">
        <v>796</v>
      </c>
      <c r="I31" s="25" t="s">
        <v>16</v>
      </c>
      <c r="J31" s="21" t="s">
        <v>945</v>
      </c>
    </row>
    <row r="32" spans="2:10" ht="157.5"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323</v>
      </c>
    </row>
    <row r="35" spans="2:10" ht="250.15" hidden="1" customHeight="1">
      <c r="B35" s="16">
        <v>4</v>
      </c>
      <c r="C35" s="22">
        <v>45300</v>
      </c>
      <c r="D35" s="22">
        <v>45369</v>
      </c>
      <c r="E35" s="23" t="s">
        <v>30</v>
      </c>
      <c r="F35" s="24" t="s">
        <v>469</v>
      </c>
      <c r="G35" s="24"/>
      <c r="H35" s="119">
        <v>45372</v>
      </c>
      <c r="I35" s="25" t="s">
        <v>16</v>
      </c>
      <c r="J35" s="21" t="s">
        <v>448</v>
      </c>
    </row>
    <row r="36" spans="2:10" ht="78.75" hidden="1">
      <c r="B36" s="16">
        <v>4</v>
      </c>
      <c r="C36" s="22">
        <v>45303</v>
      </c>
      <c r="D36" s="22">
        <v>45321</v>
      </c>
      <c r="E36" s="23" t="s">
        <v>30</v>
      </c>
      <c r="F36" s="24" t="s">
        <v>145</v>
      </c>
      <c r="G36" s="24"/>
      <c r="H36" s="26"/>
      <c r="I36" s="25" t="s">
        <v>16</v>
      </c>
      <c r="J36" s="91" t="s">
        <v>179</v>
      </c>
    </row>
    <row r="37" spans="2:10" ht="285" customHeight="1">
      <c r="B37" s="16">
        <v>2</v>
      </c>
      <c r="C37" s="22">
        <v>45307</v>
      </c>
      <c r="D37" s="22"/>
      <c r="E37" s="23" t="s">
        <v>30</v>
      </c>
      <c r="F37" s="24" t="s">
        <v>493</v>
      </c>
      <c r="G37" s="24"/>
      <c r="H37" s="119" t="s">
        <v>895</v>
      </c>
      <c r="I37" s="17" t="s">
        <v>441</v>
      </c>
      <c r="J37" s="21" t="s">
        <v>1127</v>
      </c>
    </row>
    <row r="38" spans="2:10" ht="177" hidden="1" customHeight="1">
      <c r="B38" s="16">
        <v>4</v>
      </c>
      <c r="C38" s="22">
        <v>45307</v>
      </c>
      <c r="D38" s="22">
        <v>45342</v>
      </c>
      <c r="E38" s="23" t="s">
        <v>30</v>
      </c>
      <c r="F38" s="35" t="s">
        <v>146</v>
      </c>
      <c r="G38" s="24"/>
      <c r="H38" s="26"/>
      <c r="I38" s="25" t="s">
        <v>16</v>
      </c>
      <c r="J38" s="82" t="s">
        <v>259</v>
      </c>
    </row>
    <row r="39" spans="2:10" ht="47.25" hidden="1">
      <c r="B39" s="16">
        <v>4</v>
      </c>
      <c r="C39" s="22">
        <v>45307</v>
      </c>
      <c r="D39" s="22"/>
      <c r="E39" s="23" t="s">
        <v>158</v>
      </c>
      <c r="F39" s="35" t="s">
        <v>147</v>
      </c>
      <c r="G39" s="24"/>
      <c r="H39" s="26"/>
      <c r="I39" s="25" t="s">
        <v>16</v>
      </c>
      <c r="J39" s="83" t="s">
        <v>180</v>
      </c>
    </row>
    <row r="40" spans="2:10" ht="53.45" hidden="1" customHeight="1">
      <c r="B40" s="16">
        <v>4</v>
      </c>
      <c r="C40" s="22">
        <v>45307</v>
      </c>
      <c r="D40" s="22">
        <v>45342</v>
      </c>
      <c r="E40" s="23" t="s">
        <v>30</v>
      </c>
      <c r="F40" s="24" t="s">
        <v>159</v>
      </c>
      <c r="G40" s="24"/>
      <c r="H40" s="26"/>
      <c r="I40" s="25" t="s">
        <v>16</v>
      </c>
      <c r="J40" s="21" t="s">
        <v>213</v>
      </c>
    </row>
    <row r="41" spans="2:10" ht="24.95"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15" hidden="1" customHeight="1">
      <c r="B43" s="16">
        <v>4</v>
      </c>
      <c r="C43" s="22">
        <v>45313</v>
      </c>
      <c r="D43" s="22">
        <v>45363</v>
      </c>
      <c r="E43" s="23" t="s">
        <v>30</v>
      </c>
      <c r="F43" s="24" t="s">
        <v>375</v>
      </c>
      <c r="G43" s="24"/>
      <c r="H43" s="26">
        <v>45331</v>
      </c>
      <c r="I43" s="25" t="s">
        <v>16</v>
      </c>
      <c r="J43" s="21" t="s">
        <v>344</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71</v>
      </c>
      <c r="F45" s="24" t="s">
        <v>183</v>
      </c>
      <c r="G45" s="24"/>
      <c r="H45" s="26"/>
      <c r="I45" s="25" t="s">
        <v>16</v>
      </c>
      <c r="J45" s="21"/>
    </row>
    <row r="46" spans="2:10" ht="31.5" hidden="1">
      <c r="B46" s="16">
        <v>4</v>
      </c>
      <c r="C46" s="22">
        <v>45314</v>
      </c>
      <c r="D46" s="22">
        <v>45342</v>
      </c>
      <c r="E46" s="23" t="s">
        <v>29</v>
      </c>
      <c r="F46" s="24" t="s">
        <v>184</v>
      </c>
      <c r="G46" s="24"/>
      <c r="H46" s="26"/>
      <c r="I46" s="25" t="s">
        <v>16</v>
      </c>
      <c r="J46" s="21" t="s">
        <v>260</v>
      </c>
    </row>
    <row r="47" spans="2:10" ht="24.95" hidden="1" customHeight="1">
      <c r="B47" s="16">
        <v>4</v>
      </c>
      <c r="C47" s="22">
        <v>45321</v>
      </c>
      <c r="D47" s="22">
        <v>45363</v>
      </c>
      <c r="E47" s="23" t="s">
        <v>15</v>
      </c>
      <c r="F47" s="24" t="s">
        <v>206</v>
      </c>
      <c r="G47" s="24"/>
      <c r="H47" s="26"/>
      <c r="I47" s="25"/>
      <c r="J47" s="21" t="s">
        <v>239</v>
      </c>
    </row>
    <row r="48" spans="2:10" ht="24.95" hidden="1" customHeight="1">
      <c r="B48" s="16">
        <v>4</v>
      </c>
      <c r="C48" s="22">
        <v>45321</v>
      </c>
      <c r="D48" s="22"/>
      <c r="E48" s="23" t="s">
        <v>71</v>
      </c>
      <c r="F48" s="24" t="s">
        <v>207</v>
      </c>
      <c r="G48" s="24"/>
      <c r="H48" s="26"/>
      <c r="I48" s="25"/>
      <c r="J48" s="21" t="s">
        <v>261</v>
      </c>
    </row>
    <row r="49" spans="2:10" ht="24.95" hidden="1" customHeight="1">
      <c r="B49" s="16">
        <v>4</v>
      </c>
      <c r="C49" s="22">
        <v>45321</v>
      </c>
      <c r="D49" s="22">
        <v>45342</v>
      </c>
      <c r="E49" s="23" t="s">
        <v>71</v>
      </c>
      <c r="F49" s="24" t="s">
        <v>208</v>
      </c>
      <c r="G49" s="24"/>
      <c r="H49" s="26">
        <v>45341</v>
      </c>
      <c r="I49" s="25" t="s">
        <v>16</v>
      </c>
      <c r="J49" s="21" t="s">
        <v>305</v>
      </c>
    </row>
    <row r="50" spans="2:10" ht="24.95"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376</v>
      </c>
    </row>
    <row r="53" spans="2:10" ht="110.25" hidden="1">
      <c r="B53" s="16">
        <v>4</v>
      </c>
      <c r="C53" s="22">
        <v>45327</v>
      </c>
      <c r="D53" s="22">
        <v>45363</v>
      </c>
      <c r="E53" s="23" t="s">
        <v>71</v>
      </c>
      <c r="F53" s="20" t="s">
        <v>234</v>
      </c>
      <c r="G53" s="66"/>
      <c r="H53" s="26"/>
      <c r="I53" s="25" t="s">
        <v>16</v>
      </c>
      <c r="J53" s="21" t="s">
        <v>377</v>
      </c>
    </row>
    <row r="54" spans="2:10" ht="24.95" hidden="1" customHeight="1">
      <c r="B54" s="16">
        <v>4</v>
      </c>
      <c r="C54" s="22">
        <v>45328</v>
      </c>
      <c r="D54" s="22">
        <v>45349</v>
      </c>
      <c r="E54" s="23" t="s">
        <v>71</v>
      </c>
      <c r="F54" s="24" t="s">
        <v>262</v>
      </c>
      <c r="G54" s="20"/>
      <c r="H54" s="67"/>
      <c r="I54" s="25" t="s">
        <v>33</v>
      </c>
      <c r="J54" s="21" t="s">
        <v>306</v>
      </c>
    </row>
    <row r="55" spans="2:10" ht="63" hidden="1">
      <c r="B55" s="16">
        <v>4</v>
      </c>
      <c r="C55" s="22">
        <v>45328</v>
      </c>
      <c r="D55" s="22">
        <v>45363</v>
      </c>
      <c r="E55" s="23" t="s">
        <v>30</v>
      </c>
      <c r="F55" s="24" t="s">
        <v>263</v>
      </c>
      <c r="G55" s="20"/>
      <c r="H55" s="67" t="s">
        <v>264</v>
      </c>
      <c r="I55" s="25" t="s">
        <v>16</v>
      </c>
      <c r="J55" s="27" t="s">
        <v>378</v>
      </c>
    </row>
    <row r="56" spans="2:10" ht="31.5" hidden="1">
      <c r="B56" s="16">
        <v>4</v>
      </c>
      <c r="C56" s="22">
        <v>45328</v>
      </c>
      <c r="D56" s="22">
        <v>45363</v>
      </c>
      <c r="E56" s="23" t="s">
        <v>240</v>
      </c>
      <c r="F56" s="24" t="s">
        <v>241</v>
      </c>
      <c r="G56" s="20"/>
      <c r="H56" s="67"/>
      <c r="I56" s="25"/>
      <c r="J56" s="21" t="s">
        <v>307</v>
      </c>
    </row>
    <row r="57" spans="2:10" ht="236.25" hidden="1">
      <c r="B57" s="43">
        <v>4</v>
      </c>
      <c r="C57" s="32">
        <v>45201</v>
      </c>
      <c r="D57" s="32">
        <v>45369</v>
      </c>
      <c r="E57" s="88" t="s">
        <v>29</v>
      </c>
      <c r="F57" s="111" t="s">
        <v>35</v>
      </c>
      <c r="G57" s="44"/>
      <c r="H57" s="120" t="s">
        <v>470</v>
      </c>
      <c r="I57" s="112" t="s">
        <v>16</v>
      </c>
      <c r="J57" s="113" t="s">
        <v>443</v>
      </c>
    </row>
    <row r="58" spans="2:10" ht="125.45" hidden="1" customHeight="1">
      <c r="B58" s="16">
        <v>4</v>
      </c>
      <c r="C58" s="22">
        <v>45329</v>
      </c>
      <c r="D58" s="22">
        <v>45398</v>
      </c>
      <c r="E58" s="22" t="s">
        <v>71</v>
      </c>
      <c r="F58" s="24" t="s">
        <v>247</v>
      </c>
      <c r="G58" s="20"/>
      <c r="H58" s="121" t="s">
        <v>946</v>
      </c>
      <c r="I58" s="25" t="s">
        <v>16</v>
      </c>
      <c r="J58" s="21" t="s">
        <v>997</v>
      </c>
    </row>
    <row r="59" spans="2:10" ht="69" hidden="1" customHeight="1">
      <c r="B59" s="16">
        <v>4</v>
      </c>
      <c r="C59" s="22">
        <v>45314</v>
      </c>
      <c r="D59" s="22">
        <v>45363</v>
      </c>
      <c r="E59" s="23" t="s">
        <v>168</v>
      </c>
      <c r="F59" s="24" t="s">
        <v>182</v>
      </c>
      <c r="G59" s="24"/>
      <c r="H59" s="26">
        <v>45364</v>
      </c>
      <c r="I59" s="25" t="s">
        <v>16</v>
      </c>
      <c r="J59" s="21" t="s">
        <v>345</v>
      </c>
    </row>
    <row r="60" spans="2:10" ht="222.6" hidden="1" customHeight="1">
      <c r="B60" s="16">
        <v>4</v>
      </c>
      <c r="C60" s="22">
        <v>45335</v>
      </c>
      <c r="D60" s="22">
        <v>45405</v>
      </c>
      <c r="E60" s="22" t="s">
        <v>30</v>
      </c>
      <c r="F60" s="24" t="s">
        <v>265</v>
      </c>
      <c r="G60" s="20"/>
      <c r="H60" s="121">
        <v>45376</v>
      </c>
      <c r="I60" s="25" t="s">
        <v>16</v>
      </c>
      <c r="J60" s="21" t="s">
        <v>1056</v>
      </c>
    </row>
    <row r="61" spans="2:10" ht="40.15" hidden="1" customHeight="1">
      <c r="B61" s="16">
        <v>4</v>
      </c>
      <c r="C61" s="22">
        <v>45335</v>
      </c>
      <c r="D61" s="22">
        <v>45363</v>
      </c>
      <c r="E61" s="22" t="s">
        <v>30</v>
      </c>
      <c r="F61" s="24" t="s">
        <v>266</v>
      </c>
      <c r="G61" s="20"/>
      <c r="H61" s="67"/>
      <c r="I61" s="25" t="s">
        <v>267</v>
      </c>
      <c r="J61" s="21" t="s">
        <v>308</v>
      </c>
    </row>
    <row r="62" spans="2:10" ht="24.95" hidden="1" customHeight="1">
      <c r="B62" s="16">
        <v>4</v>
      </c>
      <c r="C62" s="22">
        <v>45335</v>
      </c>
      <c r="D62" s="22"/>
      <c r="E62" s="22" t="s">
        <v>268</v>
      </c>
      <c r="F62" s="24" t="s">
        <v>346</v>
      </c>
      <c r="G62" s="20"/>
      <c r="H62" s="67"/>
      <c r="I62" s="25" t="s">
        <v>33</v>
      </c>
      <c r="J62" s="21" t="s">
        <v>347</v>
      </c>
    </row>
    <row r="63" spans="2:10" ht="24.95" hidden="1" customHeight="1">
      <c r="B63" s="16">
        <v>4</v>
      </c>
      <c r="C63" s="22">
        <v>45337</v>
      </c>
      <c r="D63" s="22">
        <v>45342</v>
      </c>
      <c r="E63" s="22" t="s">
        <v>286</v>
      </c>
      <c r="F63" s="24" t="s">
        <v>287</v>
      </c>
      <c r="G63" s="20"/>
      <c r="H63" s="67"/>
      <c r="I63" s="25" t="s">
        <v>16</v>
      </c>
      <c r="J63" s="21"/>
    </row>
    <row r="64" spans="2:10" ht="33" hidden="1" customHeight="1">
      <c r="B64" s="16">
        <v>4</v>
      </c>
      <c r="C64" s="22">
        <v>45338</v>
      </c>
      <c r="D64" s="22">
        <v>45391</v>
      </c>
      <c r="E64" s="22" t="s">
        <v>285</v>
      </c>
      <c r="F64" s="24" t="s">
        <v>289</v>
      </c>
      <c r="G64" s="20"/>
      <c r="H64" s="121">
        <v>45370</v>
      </c>
      <c r="I64" s="25" t="s">
        <v>290</v>
      </c>
      <c r="J64" s="21" t="s">
        <v>972</v>
      </c>
    </row>
    <row r="65" spans="2:10" ht="154.9" hidden="1" customHeight="1">
      <c r="B65" s="16">
        <v>4</v>
      </c>
      <c r="C65" s="22">
        <v>45349</v>
      </c>
      <c r="D65" s="22">
        <v>45369</v>
      </c>
      <c r="E65" s="22" t="s">
        <v>30</v>
      </c>
      <c r="F65" s="24" t="s">
        <v>341</v>
      </c>
      <c r="G65" s="20"/>
      <c r="H65" s="67"/>
      <c r="I65" s="25" t="s">
        <v>342</v>
      </c>
      <c r="J65" s="62" t="s">
        <v>379</v>
      </c>
    </row>
    <row r="66" spans="2:10" ht="43.9" hidden="1" customHeight="1">
      <c r="B66" s="16">
        <v>4</v>
      </c>
      <c r="C66" s="22">
        <v>45349</v>
      </c>
      <c r="D66" s="22">
        <v>45370</v>
      </c>
      <c r="E66" s="22" t="s">
        <v>71</v>
      </c>
      <c r="F66" s="24" t="s">
        <v>348</v>
      </c>
      <c r="G66" s="20"/>
      <c r="H66" s="121">
        <v>45370</v>
      </c>
      <c r="I66" s="25" t="s">
        <v>16</v>
      </c>
      <c r="J66" s="21" t="s">
        <v>447</v>
      </c>
    </row>
    <row r="67" spans="2:10" ht="36" hidden="1" customHeight="1">
      <c r="B67" s="16">
        <v>4</v>
      </c>
      <c r="C67" s="22">
        <v>45356</v>
      </c>
      <c r="D67" s="22">
        <v>45369</v>
      </c>
      <c r="E67" s="22" t="s">
        <v>71</v>
      </c>
      <c r="F67" s="24" t="s">
        <v>362</v>
      </c>
      <c r="G67" s="20"/>
      <c r="H67" s="121" t="s">
        <v>471</v>
      </c>
      <c r="I67" s="25" t="s">
        <v>16</v>
      </c>
      <c r="J67" s="21" t="s">
        <v>446</v>
      </c>
    </row>
    <row r="68" spans="2:10" ht="110.25" hidden="1">
      <c r="B68" s="16">
        <v>4</v>
      </c>
      <c r="C68" s="18">
        <v>45356</v>
      </c>
      <c r="D68" s="18">
        <v>45369</v>
      </c>
      <c r="E68" s="19" t="s">
        <v>30</v>
      </c>
      <c r="F68" s="20" t="s">
        <v>492</v>
      </c>
      <c r="G68" s="20"/>
      <c r="H68" s="122">
        <v>45370</v>
      </c>
      <c r="I68" s="17" t="s">
        <v>441</v>
      </c>
      <c r="J68" s="27" t="s">
        <v>442</v>
      </c>
    </row>
    <row r="69" spans="2:10" ht="63" hidden="1">
      <c r="B69" s="16">
        <v>4</v>
      </c>
      <c r="C69" s="18">
        <v>45356</v>
      </c>
      <c r="D69" s="18">
        <v>45369</v>
      </c>
      <c r="E69" s="19" t="s">
        <v>30</v>
      </c>
      <c r="F69" s="20" t="s">
        <v>374</v>
      </c>
      <c r="G69" s="20"/>
      <c r="H69" s="122">
        <v>45370</v>
      </c>
      <c r="I69" s="17" t="s">
        <v>441</v>
      </c>
      <c r="J69" s="27" t="s">
        <v>440</v>
      </c>
    </row>
    <row r="70" spans="2:10" ht="63" hidden="1">
      <c r="B70" s="16">
        <v>4</v>
      </c>
      <c r="C70" s="18">
        <v>45356</v>
      </c>
      <c r="D70" s="18">
        <v>45377</v>
      </c>
      <c r="E70" s="19" t="s">
        <v>71</v>
      </c>
      <c r="F70" s="20" t="s">
        <v>380</v>
      </c>
      <c r="G70" s="20"/>
      <c r="H70" s="122">
        <v>45370</v>
      </c>
      <c r="I70" s="17" t="s">
        <v>441</v>
      </c>
      <c r="J70" s="27" t="s">
        <v>890</v>
      </c>
    </row>
    <row r="71" spans="2:10" ht="78.75" hidden="1">
      <c r="B71" s="16">
        <v>4</v>
      </c>
      <c r="C71" s="18">
        <v>45356</v>
      </c>
      <c r="D71" s="18">
        <v>45405</v>
      </c>
      <c r="E71" s="19" t="s">
        <v>33</v>
      </c>
      <c r="F71" s="20" t="s">
        <v>381</v>
      </c>
      <c r="G71" s="20"/>
      <c r="H71" s="122">
        <v>45370</v>
      </c>
      <c r="I71" s="17" t="s">
        <v>16</v>
      </c>
      <c r="J71" s="27" t="s">
        <v>893</v>
      </c>
    </row>
    <row r="72" spans="2:10" ht="31.5" hidden="1">
      <c r="B72" s="16">
        <v>4</v>
      </c>
      <c r="C72" s="18">
        <v>45358</v>
      </c>
      <c r="D72" s="18">
        <v>45363</v>
      </c>
      <c r="E72" s="19" t="s">
        <v>30</v>
      </c>
      <c r="F72" s="20" t="s">
        <v>392</v>
      </c>
      <c r="G72" s="20"/>
      <c r="H72" s="17"/>
      <c r="I72" s="17" t="s">
        <v>393</v>
      </c>
      <c r="J72" s="27" t="s">
        <v>394</v>
      </c>
    </row>
    <row r="73" spans="2:10" ht="77.25" hidden="1" customHeight="1">
      <c r="B73" s="16">
        <v>4</v>
      </c>
      <c r="C73" s="18">
        <v>45359</v>
      </c>
      <c r="D73" s="18">
        <v>45384</v>
      </c>
      <c r="E73" s="19" t="s">
        <v>30</v>
      </c>
      <c r="F73" s="20" t="s">
        <v>410</v>
      </c>
      <c r="G73" s="20"/>
      <c r="H73" s="122">
        <v>45370</v>
      </c>
      <c r="I73" s="17" t="s">
        <v>393</v>
      </c>
      <c r="J73" s="27" t="s">
        <v>896</v>
      </c>
    </row>
    <row r="74" spans="2:10" ht="24.95" hidden="1" customHeight="1">
      <c r="B74" s="16">
        <v>4</v>
      </c>
      <c r="C74" s="18">
        <v>45359</v>
      </c>
      <c r="D74" s="18">
        <v>45369</v>
      </c>
      <c r="E74" s="19" t="s">
        <v>30</v>
      </c>
      <c r="F74" s="20" t="s">
        <v>411</v>
      </c>
      <c r="G74" s="20"/>
      <c r="H74" s="122">
        <v>45370</v>
      </c>
      <c r="I74" s="17" t="s">
        <v>393</v>
      </c>
      <c r="J74" s="27" t="s">
        <v>439</v>
      </c>
    </row>
    <row r="75" spans="2:10" ht="31.5" hidden="1">
      <c r="B75" s="16">
        <v>4</v>
      </c>
      <c r="C75" s="18">
        <v>45359</v>
      </c>
      <c r="D75" s="18">
        <v>45369</v>
      </c>
      <c r="E75" s="19" t="s">
        <v>412</v>
      </c>
      <c r="F75" s="20" t="s">
        <v>413</v>
      </c>
      <c r="G75" s="20"/>
      <c r="H75" s="122">
        <v>45370</v>
      </c>
      <c r="I75" s="17" t="s">
        <v>437</v>
      </c>
      <c r="J75" s="27" t="s">
        <v>438</v>
      </c>
    </row>
    <row r="76" spans="2:10" ht="24.95" hidden="1" customHeight="1">
      <c r="B76" s="16">
        <v>4</v>
      </c>
      <c r="C76" s="18">
        <v>45359</v>
      </c>
      <c r="D76" s="18">
        <v>45369</v>
      </c>
      <c r="E76" s="19" t="s">
        <v>30</v>
      </c>
      <c r="F76" s="20" t="s">
        <v>414</v>
      </c>
      <c r="G76" s="20"/>
      <c r="H76" s="122">
        <v>45370</v>
      </c>
      <c r="I76" s="17" t="s">
        <v>436</v>
      </c>
      <c r="J76" s="27" t="s">
        <v>435</v>
      </c>
    </row>
    <row r="77" spans="2:10" ht="47.25" hidden="1">
      <c r="B77" s="16">
        <v>4</v>
      </c>
      <c r="C77" s="18">
        <v>45363</v>
      </c>
      <c r="D77" s="18">
        <v>45371</v>
      </c>
      <c r="E77" s="19" t="s">
        <v>30</v>
      </c>
      <c r="F77" s="20" t="s">
        <v>417</v>
      </c>
      <c r="G77" s="20"/>
      <c r="H77" s="122">
        <v>45370</v>
      </c>
      <c r="I77" s="17" t="s">
        <v>16</v>
      </c>
      <c r="J77" s="27" t="s">
        <v>822</v>
      </c>
    </row>
    <row r="78" spans="2:10" ht="31.5" hidden="1">
      <c r="B78" s="16">
        <v>4</v>
      </c>
      <c r="C78" s="18">
        <v>45363</v>
      </c>
      <c r="D78" s="18">
        <v>45369</v>
      </c>
      <c r="E78" s="19" t="s">
        <v>357</v>
      </c>
      <c r="F78" s="20" t="s">
        <v>445</v>
      </c>
      <c r="G78" s="20"/>
      <c r="H78" s="122">
        <v>45370</v>
      </c>
      <c r="I78" s="17" t="s">
        <v>16</v>
      </c>
      <c r="J78" s="27" t="s">
        <v>472</v>
      </c>
    </row>
    <row r="79" spans="2:10" ht="24.95" hidden="1" customHeight="1">
      <c r="B79" s="16">
        <v>4</v>
      </c>
      <c r="C79" s="18">
        <v>45363</v>
      </c>
      <c r="D79" s="18">
        <v>45369</v>
      </c>
      <c r="E79" s="19" t="s">
        <v>403</v>
      </c>
      <c r="F79" s="20" t="s">
        <v>473</v>
      </c>
      <c r="G79" s="20"/>
      <c r="H79" s="122">
        <v>45370</v>
      </c>
      <c r="I79" s="17" t="s">
        <v>96</v>
      </c>
      <c r="J79" s="27" t="s">
        <v>474</v>
      </c>
    </row>
    <row r="80" spans="2:10" ht="24.95" hidden="1" customHeight="1">
      <c r="B80" s="16">
        <v>4</v>
      </c>
      <c r="C80" s="18">
        <v>45369</v>
      </c>
      <c r="D80" s="18">
        <v>45371</v>
      </c>
      <c r="E80" s="19" t="s">
        <v>33</v>
      </c>
      <c r="F80" s="20" t="s">
        <v>488</v>
      </c>
      <c r="G80" s="20"/>
      <c r="H80" s="17"/>
      <c r="I80" s="17"/>
      <c r="J80" s="27"/>
    </row>
    <row r="81" spans="2:10" ht="24.95" hidden="1" customHeight="1">
      <c r="B81" s="16">
        <v>4</v>
      </c>
      <c r="C81" s="18">
        <v>45369</v>
      </c>
      <c r="D81" s="18">
        <v>45370</v>
      </c>
      <c r="E81" s="19" t="s">
        <v>71</v>
      </c>
      <c r="F81" s="20" t="s">
        <v>489</v>
      </c>
      <c r="G81" s="20"/>
      <c r="H81" s="122">
        <v>45370</v>
      </c>
      <c r="I81" s="17" t="s">
        <v>16</v>
      </c>
      <c r="J81" s="27"/>
    </row>
    <row r="82" spans="2:10" ht="34.9" hidden="1" customHeight="1">
      <c r="B82" s="16">
        <v>2</v>
      </c>
      <c r="C82" s="18">
        <v>45369</v>
      </c>
      <c r="D82" s="19"/>
      <c r="E82" s="19" t="s">
        <v>71</v>
      </c>
      <c r="F82" s="20" t="s">
        <v>490</v>
      </c>
      <c r="G82" s="20"/>
      <c r="H82" s="122">
        <v>45370</v>
      </c>
      <c r="I82" s="17" t="s">
        <v>491</v>
      </c>
      <c r="J82" s="27" t="s">
        <v>1134</v>
      </c>
    </row>
    <row r="83" spans="2:10" ht="24.95" hidden="1" customHeight="1">
      <c r="B83" s="16">
        <v>4</v>
      </c>
      <c r="C83" s="18">
        <v>45369</v>
      </c>
      <c r="D83" s="18">
        <v>45377</v>
      </c>
      <c r="E83" s="19" t="s">
        <v>30</v>
      </c>
      <c r="F83" s="20" t="s">
        <v>494</v>
      </c>
      <c r="G83" s="20"/>
      <c r="H83" s="122">
        <v>45370</v>
      </c>
      <c r="I83" s="17" t="s">
        <v>393</v>
      </c>
      <c r="J83" s="27" t="s">
        <v>825</v>
      </c>
    </row>
    <row r="84" spans="2:10" ht="60.75" hidden="1" customHeight="1">
      <c r="B84" s="16">
        <v>4</v>
      </c>
      <c r="C84" s="18">
        <v>45369</v>
      </c>
      <c r="D84" s="18">
        <v>45384</v>
      </c>
      <c r="E84" s="19" t="s">
        <v>30</v>
      </c>
      <c r="F84" s="20" t="s">
        <v>495</v>
      </c>
      <c r="G84" s="20"/>
      <c r="H84" s="122">
        <v>45370</v>
      </c>
      <c r="I84" s="17" t="s">
        <v>393</v>
      </c>
      <c r="J84" s="27" t="s">
        <v>897</v>
      </c>
    </row>
    <row r="85" spans="2:10" ht="42.75" hidden="1" customHeight="1">
      <c r="B85" s="16">
        <v>4</v>
      </c>
      <c r="C85" s="18">
        <v>45369</v>
      </c>
      <c r="D85" s="18">
        <v>45391</v>
      </c>
      <c r="E85" s="19" t="s">
        <v>30</v>
      </c>
      <c r="F85" s="20" t="s">
        <v>496</v>
      </c>
      <c r="G85" s="20"/>
      <c r="H85" s="122">
        <v>45474</v>
      </c>
      <c r="I85" s="17" t="s">
        <v>393</v>
      </c>
      <c r="J85" s="27" t="s">
        <v>987</v>
      </c>
    </row>
    <row r="86" spans="2:10" ht="24.95" hidden="1" customHeight="1">
      <c r="B86" s="16">
        <v>4</v>
      </c>
      <c r="C86" s="18">
        <v>45369</v>
      </c>
      <c r="D86" s="18">
        <v>45377</v>
      </c>
      <c r="E86" s="19" t="s">
        <v>30</v>
      </c>
      <c r="F86" s="20" t="s">
        <v>497</v>
      </c>
      <c r="G86" s="20"/>
      <c r="H86" s="122">
        <v>45370</v>
      </c>
      <c r="I86" s="17" t="s">
        <v>342</v>
      </c>
      <c r="J86" s="27"/>
    </row>
    <row r="87" spans="2:10" ht="44.25" hidden="1" customHeight="1">
      <c r="B87" s="16">
        <v>4</v>
      </c>
      <c r="C87" s="18">
        <v>45369</v>
      </c>
      <c r="D87" s="18">
        <v>45391</v>
      </c>
      <c r="E87" s="19" t="s">
        <v>30</v>
      </c>
      <c r="F87" s="20" t="s">
        <v>498</v>
      </c>
      <c r="G87" s="20"/>
      <c r="H87" s="122">
        <v>45370</v>
      </c>
      <c r="I87" s="17" t="s">
        <v>499</v>
      </c>
      <c r="J87" s="27" t="s">
        <v>898</v>
      </c>
    </row>
    <row r="88" spans="2:10" ht="44.25" hidden="1" customHeight="1">
      <c r="B88" s="16">
        <v>4</v>
      </c>
      <c r="C88" s="18">
        <v>45369</v>
      </c>
      <c r="D88" s="18">
        <v>45391</v>
      </c>
      <c r="E88" s="19" t="s">
        <v>30</v>
      </c>
      <c r="F88" s="20" t="s">
        <v>500</v>
      </c>
      <c r="G88" s="20"/>
      <c r="H88" s="122">
        <v>45370</v>
      </c>
      <c r="I88" s="17" t="s">
        <v>501</v>
      </c>
      <c r="J88" s="27"/>
    </row>
    <row r="89" spans="2:10" ht="24.95" hidden="1" customHeight="1">
      <c r="B89" s="16">
        <v>4</v>
      </c>
      <c r="C89" s="18">
        <v>45369</v>
      </c>
      <c r="D89" s="18">
        <v>45384</v>
      </c>
      <c r="E89" s="19" t="s">
        <v>30</v>
      </c>
      <c r="F89" s="20" t="s">
        <v>502</v>
      </c>
      <c r="G89" s="20"/>
      <c r="H89" s="122">
        <v>45370</v>
      </c>
      <c r="I89" s="17" t="s">
        <v>441</v>
      </c>
      <c r="J89" s="27" t="s">
        <v>826</v>
      </c>
    </row>
    <row r="90" spans="2:10" ht="24.95" hidden="1" customHeight="1">
      <c r="B90" s="16">
        <v>4</v>
      </c>
      <c r="C90" s="18">
        <v>45369</v>
      </c>
      <c r="D90" s="18">
        <v>45377</v>
      </c>
      <c r="E90" s="19" t="s">
        <v>30</v>
      </c>
      <c r="F90" s="20" t="s">
        <v>504</v>
      </c>
      <c r="G90" s="20"/>
      <c r="H90" s="122">
        <v>45370</v>
      </c>
      <c r="I90" s="17" t="s">
        <v>441</v>
      </c>
      <c r="J90" s="27" t="s">
        <v>827</v>
      </c>
    </row>
    <row r="91" spans="2:10" ht="24.95" hidden="1" customHeight="1">
      <c r="B91" s="16">
        <v>4</v>
      </c>
      <c r="C91" s="18">
        <v>45369</v>
      </c>
      <c r="D91" s="18">
        <v>45377</v>
      </c>
      <c r="E91" s="19" t="s">
        <v>30</v>
      </c>
      <c r="F91" s="20" t="s">
        <v>503</v>
      </c>
      <c r="G91" s="20"/>
      <c r="H91" s="122">
        <v>45370</v>
      </c>
      <c r="I91" s="17" t="s">
        <v>441</v>
      </c>
      <c r="J91" s="27" t="s">
        <v>828</v>
      </c>
    </row>
    <row r="92" spans="2:10" ht="31.15" hidden="1" customHeight="1">
      <c r="B92" s="16">
        <v>4</v>
      </c>
      <c r="C92" s="18">
        <v>45369</v>
      </c>
      <c r="D92" s="18">
        <v>45385</v>
      </c>
      <c r="E92" s="19" t="s">
        <v>30</v>
      </c>
      <c r="F92" s="20" t="s">
        <v>505</v>
      </c>
      <c r="G92" s="20"/>
      <c r="H92" s="122">
        <v>45370</v>
      </c>
      <c r="I92" s="17" t="s">
        <v>441</v>
      </c>
      <c r="J92" s="27" t="s">
        <v>899</v>
      </c>
    </row>
    <row r="93" spans="2:10" ht="84" customHeight="1">
      <c r="B93" s="16">
        <v>2</v>
      </c>
      <c r="C93" s="18">
        <v>45369</v>
      </c>
      <c r="D93" s="19"/>
      <c r="E93" s="19" t="s">
        <v>30</v>
      </c>
      <c r="F93" s="20" t="s">
        <v>1122</v>
      </c>
      <c r="G93" s="20"/>
      <c r="H93" s="122">
        <v>45370</v>
      </c>
      <c r="I93" s="17" t="s">
        <v>441</v>
      </c>
      <c r="J93" s="27" t="s">
        <v>1057</v>
      </c>
    </row>
    <row r="94" spans="2:10" ht="34.5" hidden="1" customHeight="1">
      <c r="B94" s="16">
        <v>4</v>
      </c>
      <c r="C94" s="18">
        <v>45370</v>
      </c>
      <c r="D94" s="18">
        <v>45377</v>
      </c>
      <c r="E94" s="19" t="s">
        <v>15</v>
      </c>
      <c r="F94" s="20" t="s">
        <v>799</v>
      </c>
      <c r="G94" s="20"/>
      <c r="H94" s="122">
        <v>45370</v>
      </c>
      <c r="I94" s="17" t="s">
        <v>798</v>
      </c>
      <c r="J94" s="27" t="s">
        <v>821</v>
      </c>
    </row>
    <row r="95" spans="2:10" ht="77.45" hidden="1" customHeight="1">
      <c r="B95" s="16">
        <v>3</v>
      </c>
      <c r="C95" s="18">
        <v>45370</v>
      </c>
      <c r="D95" s="19"/>
      <c r="E95" s="19" t="s">
        <v>357</v>
      </c>
      <c r="F95" s="20" t="s">
        <v>812</v>
      </c>
      <c r="G95" s="20"/>
      <c r="H95" s="17"/>
      <c r="I95" s="17" t="s">
        <v>813</v>
      </c>
      <c r="J95" s="27" t="s">
        <v>1140</v>
      </c>
    </row>
    <row r="96" spans="2:10" ht="24.95" hidden="1" customHeight="1">
      <c r="B96" s="16">
        <v>4</v>
      </c>
      <c r="C96" s="18">
        <v>45370</v>
      </c>
      <c r="D96" s="18">
        <v>45377</v>
      </c>
      <c r="E96" s="19" t="s">
        <v>130</v>
      </c>
      <c r="F96" s="20" t="s">
        <v>823</v>
      </c>
      <c r="G96" s="20"/>
      <c r="H96" s="17"/>
      <c r="I96" s="17" t="s">
        <v>137</v>
      </c>
      <c r="J96" s="27"/>
    </row>
    <row r="97" spans="2:10" ht="24.95" hidden="1" customHeight="1">
      <c r="B97" s="16">
        <v>4</v>
      </c>
      <c r="C97" s="18">
        <v>45370</v>
      </c>
      <c r="D97" s="18">
        <v>45377</v>
      </c>
      <c r="E97" s="19" t="s">
        <v>130</v>
      </c>
      <c r="F97" s="20" t="s">
        <v>824</v>
      </c>
      <c r="G97" s="20"/>
      <c r="H97" s="17"/>
      <c r="I97" s="17" t="s">
        <v>137</v>
      </c>
      <c r="J97" s="27"/>
    </row>
    <row r="98" spans="2:10" ht="24.95" hidden="1" customHeight="1">
      <c r="B98" s="16">
        <v>4</v>
      </c>
      <c r="C98" s="18">
        <v>45370</v>
      </c>
      <c r="D98" s="18">
        <v>45384</v>
      </c>
      <c r="E98" s="19" t="s">
        <v>168</v>
      </c>
      <c r="F98" s="20" t="s">
        <v>888</v>
      </c>
      <c r="G98" s="20"/>
      <c r="H98" s="17"/>
      <c r="I98" s="17" t="s">
        <v>137</v>
      </c>
      <c r="J98" s="27" t="s">
        <v>889</v>
      </c>
    </row>
    <row r="99" spans="2:10" ht="89.45" hidden="1" customHeight="1">
      <c r="B99" s="16">
        <v>3</v>
      </c>
      <c r="C99" s="18">
        <v>45370</v>
      </c>
      <c r="D99" s="19"/>
      <c r="E99" s="19" t="s">
        <v>970</v>
      </c>
      <c r="F99" s="20" t="s">
        <v>951</v>
      </c>
      <c r="G99" s="20"/>
      <c r="H99" s="17"/>
      <c r="I99" s="17" t="s">
        <v>137</v>
      </c>
      <c r="J99" s="27" t="s">
        <v>1049</v>
      </c>
    </row>
    <row r="100" spans="2:10" ht="118.9" hidden="1" customHeight="1">
      <c r="B100" s="16">
        <v>1</v>
      </c>
      <c r="C100" s="18">
        <v>45370</v>
      </c>
      <c r="D100" s="19"/>
      <c r="E100" s="19" t="s">
        <v>357</v>
      </c>
      <c r="F100" s="20" t="s">
        <v>992</v>
      </c>
      <c r="G100" s="20"/>
      <c r="H100" s="17"/>
      <c r="I100" s="17" t="s">
        <v>16</v>
      </c>
      <c r="J100" s="27" t="s">
        <v>993</v>
      </c>
    </row>
    <row r="101" spans="2:10" ht="31.5" hidden="1">
      <c r="B101" s="16">
        <v>4</v>
      </c>
      <c r="C101" s="18">
        <v>45373</v>
      </c>
      <c r="D101" s="18">
        <v>45384</v>
      </c>
      <c r="E101" s="19" t="s">
        <v>71</v>
      </c>
      <c r="F101" s="20" t="s">
        <v>857</v>
      </c>
      <c r="G101" s="20"/>
      <c r="H101" s="77">
        <v>45381</v>
      </c>
      <c r="I101" s="17" t="s">
        <v>16</v>
      </c>
      <c r="J101" s="27" t="s">
        <v>947</v>
      </c>
    </row>
    <row r="102" spans="2:10" ht="31.5" hidden="1">
      <c r="B102" s="16">
        <v>4</v>
      </c>
      <c r="C102" s="18">
        <v>45373</v>
      </c>
      <c r="D102" s="18">
        <v>45377</v>
      </c>
      <c r="E102" s="19" t="s">
        <v>71</v>
      </c>
      <c r="F102" s="20" t="s">
        <v>858</v>
      </c>
      <c r="G102" s="20"/>
      <c r="H102" s="77">
        <v>45381</v>
      </c>
      <c r="I102" s="17" t="s">
        <v>16</v>
      </c>
      <c r="J102" s="202"/>
    </row>
    <row r="103" spans="2:10" ht="91.9" hidden="1" customHeight="1">
      <c r="B103" s="16">
        <v>2</v>
      </c>
      <c r="C103" s="203">
        <v>45377</v>
      </c>
      <c r="D103" s="204"/>
      <c r="E103" s="204" t="s">
        <v>168</v>
      </c>
      <c r="F103" s="205" t="s">
        <v>988</v>
      </c>
      <c r="G103" s="205"/>
      <c r="H103" s="206"/>
      <c r="I103" s="207" t="s">
        <v>16</v>
      </c>
      <c r="J103" s="202" t="s">
        <v>1139</v>
      </c>
    </row>
    <row r="104" spans="2:10" ht="54.75" hidden="1" customHeight="1">
      <c r="B104" s="16">
        <v>4</v>
      </c>
      <c r="C104" s="198">
        <v>45377</v>
      </c>
      <c r="D104" s="198">
        <v>45398</v>
      </c>
      <c r="E104" s="199" t="s">
        <v>30</v>
      </c>
      <c r="F104" s="200" t="s">
        <v>883</v>
      </c>
      <c r="G104" s="200"/>
      <c r="H104" s="116"/>
      <c r="I104" s="201"/>
      <c r="J104" s="202" t="s">
        <v>989</v>
      </c>
    </row>
    <row r="105" spans="2:10" ht="39" hidden="1" customHeight="1">
      <c r="B105" s="16">
        <v>4</v>
      </c>
      <c r="C105" s="198">
        <v>45377</v>
      </c>
      <c r="D105" s="198">
        <v>45391</v>
      </c>
      <c r="E105" s="199" t="s">
        <v>30</v>
      </c>
      <c r="F105" s="200" t="s">
        <v>884</v>
      </c>
      <c r="G105" s="200"/>
      <c r="H105" s="116"/>
      <c r="I105" s="201"/>
      <c r="J105" s="202" t="s">
        <v>952</v>
      </c>
    </row>
    <row r="106" spans="2:10" ht="27" hidden="1" customHeight="1">
      <c r="B106" s="16">
        <v>4</v>
      </c>
      <c r="C106" s="198">
        <v>45377</v>
      </c>
      <c r="D106" s="198">
        <v>45377</v>
      </c>
      <c r="E106" s="199" t="s">
        <v>30</v>
      </c>
      <c r="F106" s="200" t="s">
        <v>885</v>
      </c>
      <c r="G106" s="200"/>
      <c r="H106" s="116"/>
      <c r="I106" s="201"/>
      <c r="J106" s="202"/>
    </row>
    <row r="107" spans="2:10" ht="41.25" hidden="1" customHeight="1">
      <c r="B107" s="16">
        <v>4</v>
      </c>
      <c r="C107" s="198">
        <v>45377</v>
      </c>
      <c r="D107" s="198">
        <v>45391</v>
      </c>
      <c r="E107" s="199" t="s">
        <v>30</v>
      </c>
      <c r="F107" s="200" t="s">
        <v>886</v>
      </c>
      <c r="G107" s="200"/>
      <c r="H107" s="116">
        <v>45378</v>
      </c>
      <c r="I107" s="201"/>
      <c r="J107" s="202" t="s">
        <v>953</v>
      </c>
    </row>
    <row r="108" spans="2:10" ht="41.25" hidden="1" customHeight="1">
      <c r="B108" s="16">
        <v>4</v>
      </c>
      <c r="C108" s="198">
        <v>45377</v>
      </c>
      <c r="D108" s="198">
        <v>45398</v>
      </c>
      <c r="E108" s="199" t="s">
        <v>30</v>
      </c>
      <c r="F108" s="200" t="s">
        <v>887</v>
      </c>
      <c r="G108" s="200"/>
      <c r="H108" s="116"/>
      <c r="I108" s="201"/>
      <c r="J108" s="202" t="s">
        <v>990</v>
      </c>
    </row>
    <row r="109" spans="2:10" ht="31.5" hidden="1">
      <c r="B109" s="16">
        <v>4</v>
      </c>
      <c r="C109" s="198">
        <v>45377</v>
      </c>
      <c r="D109" s="198">
        <v>45384</v>
      </c>
      <c r="E109" s="199" t="s">
        <v>71</v>
      </c>
      <c r="F109" s="200" t="s">
        <v>891</v>
      </c>
      <c r="G109" s="200"/>
      <c r="H109" s="116"/>
      <c r="I109" s="201" t="s">
        <v>16</v>
      </c>
      <c r="J109" s="202" t="s">
        <v>892</v>
      </c>
    </row>
    <row r="110" spans="2:10" ht="27" hidden="1" customHeight="1">
      <c r="B110" s="16">
        <v>4</v>
      </c>
      <c r="C110" s="198">
        <v>45377</v>
      </c>
      <c r="D110" s="198">
        <v>45398</v>
      </c>
      <c r="E110" s="199" t="s">
        <v>71</v>
      </c>
      <c r="F110" s="200" t="s">
        <v>894</v>
      </c>
      <c r="G110" s="200"/>
      <c r="H110" s="116"/>
      <c r="I110" s="201" t="s">
        <v>948</v>
      </c>
      <c r="J110" s="202" t="s">
        <v>949</v>
      </c>
    </row>
    <row r="111" spans="2:10" ht="53.45" hidden="1" customHeight="1">
      <c r="B111" s="16">
        <v>4</v>
      </c>
      <c r="C111" s="198">
        <v>45377</v>
      </c>
      <c r="D111" s="198">
        <v>45391</v>
      </c>
      <c r="E111" s="199" t="s">
        <v>30</v>
      </c>
      <c r="F111" s="200" t="s">
        <v>900</v>
      </c>
      <c r="G111" s="200"/>
      <c r="H111" s="116"/>
      <c r="I111" s="201" t="s">
        <v>16</v>
      </c>
      <c r="J111" s="202" t="s">
        <v>954</v>
      </c>
    </row>
    <row r="112" spans="2:10" ht="141" hidden="1" customHeight="1">
      <c r="B112" s="16">
        <v>4</v>
      </c>
      <c r="C112" s="198">
        <v>45384</v>
      </c>
      <c r="D112" s="198">
        <v>45391</v>
      </c>
      <c r="E112" s="199" t="s">
        <v>71</v>
      </c>
      <c r="F112" s="200" t="s">
        <v>950</v>
      </c>
      <c r="G112" s="200"/>
      <c r="H112" s="116"/>
      <c r="I112" s="201" t="s">
        <v>16</v>
      </c>
      <c r="J112" s="202" t="s">
        <v>998</v>
      </c>
    </row>
    <row r="113" spans="2:10" ht="27" hidden="1" customHeight="1">
      <c r="B113" s="16">
        <v>4</v>
      </c>
      <c r="C113" s="198">
        <v>45384</v>
      </c>
      <c r="D113" s="198">
        <v>45398</v>
      </c>
      <c r="E113" s="199" t="s">
        <v>71</v>
      </c>
      <c r="F113" s="200" t="s">
        <v>944</v>
      </c>
      <c r="G113" s="200"/>
      <c r="H113" s="116">
        <v>45391</v>
      </c>
      <c r="I113" s="201" t="s">
        <v>16</v>
      </c>
      <c r="J113" s="202" t="s">
        <v>1001</v>
      </c>
    </row>
    <row r="114" spans="2:10" ht="47.25" hidden="1">
      <c r="B114" s="16">
        <v>4</v>
      </c>
      <c r="C114" s="198">
        <v>45384</v>
      </c>
      <c r="D114" s="198">
        <v>45391</v>
      </c>
      <c r="E114" s="199" t="s">
        <v>30</v>
      </c>
      <c r="F114" s="200" t="s">
        <v>955</v>
      </c>
      <c r="G114" s="200"/>
      <c r="H114" s="116"/>
      <c r="I114" s="201"/>
      <c r="J114" s="202" t="s">
        <v>969</v>
      </c>
    </row>
    <row r="115" spans="2:10" ht="49.5" hidden="1" customHeight="1">
      <c r="B115" s="16">
        <v>2</v>
      </c>
      <c r="C115" s="198">
        <v>45385</v>
      </c>
      <c r="D115" s="199"/>
      <c r="E115" s="199" t="s">
        <v>71</v>
      </c>
      <c r="F115" s="227" t="s">
        <v>958</v>
      </c>
      <c r="G115" s="200"/>
      <c r="H115" s="116"/>
      <c r="I115" s="225" t="s">
        <v>33</v>
      </c>
      <c r="J115" s="202" t="s">
        <v>1135</v>
      </c>
    </row>
    <row r="116" spans="2:10" ht="43.5" hidden="1" customHeight="1">
      <c r="B116" s="16">
        <v>2</v>
      </c>
      <c r="C116" s="198">
        <v>45385</v>
      </c>
      <c r="D116" s="199"/>
      <c r="E116" s="199" t="s">
        <v>71</v>
      </c>
      <c r="F116" s="228" t="s">
        <v>959</v>
      </c>
      <c r="G116" s="200"/>
      <c r="H116" s="116"/>
      <c r="I116" s="226" t="s">
        <v>957</v>
      </c>
      <c r="J116" s="202" t="s">
        <v>1136</v>
      </c>
    </row>
    <row r="117" spans="2:10" ht="44.25" hidden="1" customHeight="1">
      <c r="B117" s="16">
        <v>2</v>
      </c>
      <c r="C117" s="198">
        <v>45385</v>
      </c>
      <c r="D117" s="199"/>
      <c r="E117" s="199" t="s">
        <v>71</v>
      </c>
      <c r="F117" s="228" t="s">
        <v>960</v>
      </c>
      <c r="G117" s="200"/>
      <c r="H117" s="116"/>
      <c r="I117" s="226" t="s">
        <v>957</v>
      </c>
      <c r="J117" s="202" t="s">
        <v>1137</v>
      </c>
    </row>
    <row r="118" spans="2:10" ht="57.75" hidden="1" customHeight="1">
      <c r="B118" s="16">
        <v>4</v>
      </c>
      <c r="C118" s="198">
        <v>45385</v>
      </c>
      <c r="D118" s="198">
        <v>45405</v>
      </c>
      <c r="E118" s="199" t="s">
        <v>71</v>
      </c>
      <c r="F118" s="228" t="s">
        <v>961</v>
      </c>
      <c r="G118" s="200"/>
      <c r="H118" s="116"/>
      <c r="I118" s="226" t="s">
        <v>957</v>
      </c>
      <c r="J118" s="202" t="s">
        <v>1053</v>
      </c>
    </row>
    <row r="119" spans="2:10" ht="42" hidden="1" customHeight="1">
      <c r="B119" s="16">
        <v>4</v>
      </c>
      <c r="C119" s="198">
        <v>45385</v>
      </c>
      <c r="D119" s="198">
        <v>45398</v>
      </c>
      <c r="E119" s="199" t="s">
        <v>71</v>
      </c>
      <c r="F119" s="200" t="s">
        <v>965</v>
      </c>
      <c r="G119" s="200"/>
      <c r="H119" s="116"/>
      <c r="I119" s="201" t="s">
        <v>16</v>
      </c>
      <c r="J119" s="202" t="s">
        <v>999</v>
      </c>
    </row>
    <row r="120" spans="2:10" ht="51" hidden="1" customHeight="1">
      <c r="B120" s="16">
        <v>4</v>
      </c>
      <c r="C120" s="198">
        <v>45385</v>
      </c>
      <c r="D120" s="198">
        <v>45405</v>
      </c>
      <c r="E120" s="199" t="s">
        <v>71</v>
      </c>
      <c r="F120" s="200" t="s">
        <v>962</v>
      </c>
      <c r="G120" s="200"/>
      <c r="H120" s="116">
        <v>45411</v>
      </c>
      <c r="I120" s="201" t="s">
        <v>16</v>
      </c>
      <c r="J120" s="202" t="s">
        <v>1000</v>
      </c>
    </row>
    <row r="121" spans="2:10" ht="48" hidden="1" customHeight="1">
      <c r="B121" s="16">
        <v>4</v>
      </c>
      <c r="C121" s="198">
        <v>45385</v>
      </c>
      <c r="D121" s="198">
        <v>45398</v>
      </c>
      <c r="E121" s="199" t="s">
        <v>71</v>
      </c>
      <c r="F121" s="200" t="s">
        <v>964</v>
      </c>
      <c r="G121" s="200"/>
      <c r="H121" s="116"/>
      <c r="I121" s="201" t="s">
        <v>963</v>
      </c>
      <c r="J121" s="202" t="s">
        <v>1002</v>
      </c>
    </row>
    <row r="122" spans="2:10" ht="54" hidden="1" customHeight="1">
      <c r="B122" s="16">
        <v>4</v>
      </c>
      <c r="C122" s="198">
        <v>45384</v>
      </c>
      <c r="D122" s="198">
        <v>45391</v>
      </c>
      <c r="E122" s="199" t="s">
        <v>30</v>
      </c>
      <c r="F122" s="200" t="s">
        <v>966</v>
      </c>
      <c r="G122" s="200"/>
      <c r="H122" s="116"/>
      <c r="I122" s="201" t="s">
        <v>441</v>
      </c>
      <c r="J122" s="202"/>
    </row>
    <row r="123" spans="2:10" ht="45" hidden="1" customHeight="1">
      <c r="B123" s="229">
        <v>4</v>
      </c>
      <c r="C123" s="198">
        <v>45384</v>
      </c>
      <c r="D123" s="198">
        <v>45398</v>
      </c>
      <c r="E123" s="199" t="s">
        <v>30</v>
      </c>
      <c r="F123" s="200" t="s">
        <v>967</v>
      </c>
      <c r="G123" s="200"/>
      <c r="H123" s="116"/>
      <c r="I123" s="201" t="s">
        <v>441</v>
      </c>
      <c r="J123" s="202" t="s">
        <v>991</v>
      </c>
    </row>
    <row r="124" spans="2:10" ht="43.15" hidden="1" customHeight="1">
      <c r="B124" s="229">
        <v>4</v>
      </c>
      <c r="C124" s="198">
        <v>45391</v>
      </c>
      <c r="D124" s="198">
        <v>45398</v>
      </c>
      <c r="E124" s="199" t="s">
        <v>71</v>
      </c>
      <c r="F124" s="200" t="s">
        <v>980</v>
      </c>
      <c r="G124" s="200"/>
      <c r="H124" s="116"/>
      <c r="I124" s="201" t="s">
        <v>981</v>
      </c>
      <c r="J124" s="202" t="s">
        <v>1003</v>
      </c>
    </row>
    <row r="125" spans="2:10" ht="43.15" hidden="1" customHeight="1">
      <c r="B125" s="229">
        <v>2</v>
      </c>
      <c r="C125" s="198">
        <v>45391</v>
      </c>
      <c r="D125" s="199"/>
      <c r="E125" s="199" t="s">
        <v>357</v>
      </c>
      <c r="F125" s="200" t="s">
        <v>994</v>
      </c>
      <c r="G125" s="200"/>
      <c r="H125" s="116"/>
      <c r="I125" s="201" t="s">
        <v>16</v>
      </c>
      <c r="J125" s="202" t="s">
        <v>1141</v>
      </c>
    </row>
    <row r="126" spans="2:10" ht="31.15" hidden="1" customHeight="1">
      <c r="B126" s="229">
        <v>1</v>
      </c>
      <c r="C126" s="198">
        <v>45391</v>
      </c>
      <c r="D126" s="199"/>
      <c r="E126" s="199" t="s">
        <v>357</v>
      </c>
      <c r="F126" s="200" t="s">
        <v>995</v>
      </c>
      <c r="G126" s="200"/>
      <c r="H126" s="116"/>
      <c r="I126" s="201" t="s">
        <v>16</v>
      </c>
      <c r="J126" s="202"/>
    </row>
    <row r="127" spans="2:10" ht="43.5" hidden="1" customHeight="1">
      <c r="B127" s="229">
        <v>4</v>
      </c>
      <c r="C127" s="198">
        <v>45391</v>
      </c>
      <c r="D127" s="198">
        <v>45398</v>
      </c>
      <c r="E127" s="199" t="s">
        <v>357</v>
      </c>
      <c r="F127" s="200" t="s">
        <v>996</v>
      </c>
      <c r="G127" s="200"/>
      <c r="H127" s="116"/>
      <c r="I127" s="201" t="s">
        <v>16</v>
      </c>
      <c r="J127" s="202"/>
    </row>
    <row r="128" spans="2:10" ht="33" hidden="1" customHeight="1">
      <c r="B128" s="229">
        <v>4</v>
      </c>
      <c r="C128" s="198">
        <v>45391</v>
      </c>
      <c r="D128" s="198">
        <v>45405</v>
      </c>
      <c r="E128" s="199" t="s">
        <v>71</v>
      </c>
      <c r="F128" s="200" t="s">
        <v>1004</v>
      </c>
      <c r="G128" s="200"/>
      <c r="H128" s="116"/>
      <c r="I128" s="201" t="s">
        <v>16</v>
      </c>
      <c r="J128" s="202" t="s">
        <v>1054</v>
      </c>
    </row>
    <row r="129" spans="2:10" ht="32.450000000000003" hidden="1" customHeight="1">
      <c r="B129" s="229">
        <v>4</v>
      </c>
      <c r="C129" s="198">
        <v>45391</v>
      </c>
      <c r="D129" s="198">
        <v>45398</v>
      </c>
      <c r="E129" s="199" t="s">
        <v>130</v>
      </c>
      <c r="F129" s="200" t="s">
        <v>1005</v>
      </c>
      <c r="G129" s="200"/>
      <c r="H129" s="116"/>
      <c r="I129" s="201" t="s">
        <v>137</v>
      </c>
      <c r="J129" s="202" t="s">
        <v>1006</v>
      </c>
    </row>
    <row r="130" spans="2:10" ht="36.6" hidden="1" customHeight="1">
      <c r="B130" s="229">
        <v>4</v>
      </c>
      <c r="C130" s="198">
        <v>45397</v>
      </c>
      <c r="D130" s="198">
        <v>45405</v>
      </c>
      <c r="E130" s="199" t="s">
        <v>71</v>
      </c>
      <c r="F130" s="200" t="s">
        <v>1023</v>
      </c>
      <c r="G130" s="200"/>
      <c r="H130" s="116"/>
      <c r="I130" s="201" t="s">
        <v>16</v>
      </c>
      <c r="J130" s="202"/>
    </row>
    <row r="131" spans="2:10" ht="40.15" customHeight="1">
      <c r="B131" s="229">
        <v>1</v>
      </c>
      <c r="C131" s="198">
        <v>45397</v>
      </c>
      <c r="D131" s="199"/>
      <c r="E131" s="199" t="s">
        <v>30</v>
      </c>
      <c r="F131" s="200" t="s">
        <v>1058</v>
      </c>
      <c r="G131" s="200"/>
      <c r="H131" s="116"/>
      <c r="I131" s="201" t="s">
        <v>150</v>
      </c>
      <c r="J131" s="202" t="s">
        <v>1059</v>
      </c>
    </row>
    <row r="132" spans="2:10" ht="39" hidden="1" customHeight="1">
      <c r="B132" s="229">
        <v>2</v>
      </c>
      <c r="C132" s="198">
        <v>45398</v>
      </c>
      <c r="D132" s="199"/>
      <c r="E132" s="199" t="s">
        <v>71</v>
      </c>
      <c r="F132" s="200" t="s">
        <v>1043</v>
      </c>
      <c r="G132" s="200"/>
      <c r="H132" s="116">
        <v>45405</v>
      </c>
      <c r="I132" s="201"/>
      <c r="J132" s="202" t="s">
        <v>1128</v>
      </c>
    </row>
    <row r="133" spans="2:10" ht="42" customHeight="1">
      <c r="B133" s="229">
        <v>2</v>
      </c>
      <c r="C133" s="198">
        <v>45398</v>
      </c>
      <c r="D133" s="199"/>
      <c r="E133" s="199" t="s">
        <v>30</v>
      </c>
      <c r="F133" s="200" t="s">
        <v>1060</v>
      </c>
      <c r="G133" s="200"/>
      <c r="H133" s="116"/>
      <c r="I133" s="201" t="s">
        <v>16</v>
      </c>
      <c r="J133" s="202" t="s">
        <v>1129</v>
      </c>
    </row>
    <row r="134" spans="2:10" ht="44.45" customHeight="1">
      <c r="B134" s="229">
        <v>2</v>
      </c>
      <c r="C134" s="198">
        <v>45398</v>
      </c>
      <c r="D134" s="199"/>
      <c r="E134" s="199" t="s">
        <v>30</v>
      </c>
      <c r="F134" s="200" t="s">
        <v>1044</v>
      </c>
      <c r="G134" s="200"/>
      <c r="H134" s="116"/>
      <c r="I134" s="201" t="s">
        <v>16</v>
      </c>
      <c r="J134" s="202" t="s">
        <v>1130</v>
      </c>
    </row>
    <row r="135" spans="2:10" ht="48" hidden="1" customHeight="1">
      <c r="B135" s="229">
        <v>1</v>
      </c>
      <c r="C135" s="198">
        <v>45398</v>
      </c>
      <c r="D135" s="199"/>
      <c r="E135" s="199" t="s">
        <v>130</v>
      </c>
      <c r="F135" s="200" t="s">
        <v>1050</v>
      </c>
      <c r="G135" s="200"/>
      <c r="H135" s="116"/>
      <c r="I135" s="201" t="s">
        <v>137</v>
      </c>
      <c r="J135" s="202" t="s">
        <v>1125</v>
      </c>
    </row>
    <row r="136" spans="2:10" ht="43.9" hidden="1" customHeight="1">
      <c r="B136" s="229">
        <v>2</v>
      </c>
      <c r="C136" s="198">
        <v>45398</v>
      </c>
      <c r="D136" s="199"/>
      <c r="E136" s="199" t="s">
        <v>970</v>
      </c>
      <c r="F136" s="200" t="s">
        <v>1052</v>
      </c>
      <c r="G136" s="200"/>
      <c r="H136" s="116"/>
      <c r="I136" s="201" t="s">
        <v>850</v>
      </c>
      <c r="J136" s="202" t="s">
        <v>1138</v>
      </c>
    </row>
    <row r="137" spans="2:10" ht="24.95" hidden="1" customHeight="1">
      <c r="B137" s="229">
        <v>1</v>
      </c>
      <c r="C137" s="198">
        <v>45398</v>
      </c>
      <c r="D137" s="199"/>
      <c r="E137" s="199" t="s">
        <v>130</v>
      </c>
      <c r="F137" s="200" t="s">
        <v>1051</v>
      </c>
      <c r="G137" s="200"/>
      <c r="H137" s="116"/>
      <c r="I137" s="201" t="s">
        <v>137</v>
      </c>
      <c r="J137" s="202" t="s">
        <v>1126</v>
      </c>
    </row>
    <row r="138" spans="2:10" ht="30.75" hidden="1" customHeight="1">
      <c r="B138" s="16">
        <v>2</v>
      </c>
      <c r="C138" s="18">
        <v>45398</v>
      </c>
      <c r="D138" s="19"/>
      <c r="E138" s="19" t="s">
        <v>71</v>
      </c>
      <c r="F138" s="20" t="s">
        <v>1055</v>
      </c>
      <c r="G138" s="20"/>
      <c r="H138" s="77"/>
      <c r="I138" s="17" t="s">
        <v>16</v>
      </c>
      <c r="J138" s="27"/>
    </row>
    <row r="139" spans="2:10" ht="50.45" hidden="1" customHeight="1">
      <c r="B139" s="16">
        <v>4</v>
      </c>
      <c r="C139" s="13">
        <v>45398</v>
      </c>
      <c r="D139" s="203">
        <v>45405</v>
      </c>
      <c r="E139" s="204" t="s">
        <v>30</v>
      </c>
      <c r="F139" s="205" t="s">
        <v>1061</v>
      </c>
      <c r="G139" s="205"/>
      <c r="H139" s="206"/>
      <c r="I139" s="207"/>
      <c r="J139" s="232"/>
    </row>
    <row r="140" spans="2:10" ht="51.6" customHeight="1">
      <c r="B140" s="16">
        <v>2</v>
      </c>
      <c r="C140" s="18">
        <v>45398</v>
      </c>
      <c r="D140" s="19"/>
      <c r="E140" s="19" t="s">
        <v>30</v>
      </c>
      <c r="F140" s="20" t="s">
        <v>1045</v>
      </c>
      <c r="G140" s="200"/>
      <c r="H140" s="116"/>
      <c r="I140" s="201" t="s">
        <v>16</v>
      </c>
      <c r="J140" s="202" t="s">
        <v>1131</v>
      </c>
    </row>
    <row r="141" spans="2:10" ht="54" hidden="1" customHeight="1">
      <c r="B141" s="16">
        <v>4</v>
      </c>
      <c r="C141" s="18">
        <v>45398</v>
      </c>
      <c r="D141" s="18">
        <v>45405</v>
      </c>
      <c r="E141" s="19" t="s">
        <v>30</v>
      </c>
      <c r="F141" s="20" t="s">
        <v>1046</v>
      </c>
      <c r="G141" s="200"/>
      <c r="H141" s="116"/>
      <c r="I141" s="201" t="s">
        <v>16</v>
      </c>
      <c r="J141" s="202"/>
    </row>
    <row r="142" spans="2:10" ht="45" customHeight="1">
      <c r="B142" s="16">
        <v>2</v>
      </c>
      <c r="C142" s="18">
        <v>45398</v>
      </c>
      <c r="D142" s="19"/>
      <c r="E142" s="19" t="s">
        <v>30</v>
      </c>
      <c r="F142" s="20" t="s">
        <v>1047</v>
      </c>
      <c r="G142" s="200"/>
      <c r="H142" s="116"/>
      <c r="I142" s="201" t="s">
        <v>16</v>
      </c>
      <c r="J142" s="202" t="s">
        <v>1132</v>
      </c>
    </row>
    <row r="143" spans="2:10" ht="55.15" hidden="1" customHeight="1">
      <c r="B143" s="16">
        <v>4</v>
      </c>
      <c r="C143" s="18">
        <v>45398</v>
      </c>
      <c r="D143" s="18">
        <v>45405</v>
      </c>
      <c r="E143" s="19" t="s">
        <v>30</v>
      </c>
      <c r="F143" s="20" t="s">
        <v>1048</v>
      </c>
      <c r="G143" s="200"/>
      <c r="H143" s="116"/>
      <c r="I143" s="201" t="s">
        <v>16</v>
      </c>
      <c r="J143" s="202"/>
    </row>
    <row r="144" spans="2:10" ht="24.95" hidden="1" customHeight="1">
      <c r="B144" s="229">
        <v>4</v>
      </c>
      <c r="C144" s="198">
        <v>45401</v>
      </c>
      <c r="D144" s="198">
        <v>45405</v>
      </c>
      <c r="E144" s="199" t="s">
        <v>71</v>
      </c>
      <c r="F144" s="200" t="s">
        <v>1082</v>
      </c>
      <c r="G144" s="200"/>
      <c r="H144" s="116"/>
      <c r="I144" s="201" t="s">
        <v>16</v>
      </c>
      <c r="J144" s="202"/>
    </row>
    <row r="145" spans="2:10" ht="81" customHeight="1">
      <c r="B145" s="229">
        <v>2</v>
      </c>
      <c r="C145" s="198">
        <v>45405</v>
      </c>
      <c r="D145" s="199"/>
      <c r="E145" s="199" t="s">
        <v>30</v>
      </c>
      <c r="F145" s="200" t="s">
        <v>1123</v>
      </c>
      <c r="G145" s="200"/>
      <c r="H145" s="116"/>
      <c r="I145" s="201" t="s">
        <v>16</v>
      </c>
      <c r="J145" s="202" t="s">
        <v>1142</v>
      </c>
    </row>
    <row r="146" spans="2:10" ht="53.45" customHeight="1">
      <c r="B146" s="229">
        <v>2</v>
      </c>
      <c r="C146" s="198">
        <v>45405</v>
      </c>
      <c r="D146" s="199"/>
      <c r="E146" s="199" t="s">
        <v>30</v>
      </c>
      <c r="F146" s="200" t="s">
        <v>1124</v>
      </c>
      <c r="G146" s="200"/>
      <c r="H146" s="116"/>
      <c r="I146" s="201" t="s">
        <v>16</v>
      </c>
      <c r="J146" s="202" t="s">
        <v>1133</v>
      </c>
    </row>
    <row r="147" spans="2:10" ht="24.95" customHeight="1">
      <c r="B147" s="229"/>
      <c r="C147" s="198"/>
      <c r="D147" s="199"/>
      <c r="E147" s="199"/>
      <c r="F147" s="200"/>
      <c r="G147" s="200"/>
      <c r="H147" s="116"/>
      <c r="I147" s="201"/>
      <c r="J147" s="202"/>
    </row>
    <row r="148" spans="2:10" ht="24.95" customHeight="1">
      <c r="B148" s="229"/>
      <c r="C148" s="198"/>
      <c r="D148" s="199"/>
      <c r="E148" s="199"/>
      <c r="F148" s="200"/>
      <c r="G148" s="200"/>
      <c r="H148" s="116"/>
      <c r="I148" s="201"/>
      <c r="J148" s="202"/>
    </row>
    <row r="149" spans="2:10" ht="24.95" customHeight="1">
      <c r="B149" s="229"/>
      <c r="C149" s="198"/>
      <c r="D149" s="199"/>
      <c r="E149" s="199"/>
      <c r="F149" s="200"/>
      <c r="G149" s="200"/>
      <c r="H149" s="116"/>
      <c r="I149" s="201"/>
      <c r="J149" s="202"/>
    </row>
    <row r="150" spans="2:10" ht="24.95" customHeight="1">
      <c r="B150" s="229"/>
      <c r="C150" s="198"/>
      <c r="D150" s="199"/>
      <c r="E150" s="199"/>
      <c r="F150" s="200"/>
      <c r="G150" s="200"/>
      <c r="H150" s="116"/>
      <c r="I150" s="201"/>
      <c r="J150" s="202"/>
    </row>
    <row r="151" spans="2:10" ht="24.95" customHeight="1">
      <c r="B151" s="229"/>
      <c r="C151" s="198"/>
      <c r="D151" s="199"/>
      <c r="E151" s="199"/>
      <c r="F151" s="200"/>
      <c r="G151" s="200"/>
      <c r="H151" s="116"/>
      <c r="I151" s="201"/>
      <c r="J151" s="202"/>
    </row>
    <row r="152" spans="2:10" ht="24.95" customHeight="1">
      <c r="B152" s="229"/>
      <c r="C152" s="198"/>
      <c r="D152" s="199"/>
      <c r="E152" s="199"/>
      <c r="F152" s="200"/>
      <c r="G152" s="200"/>
      <c r="H152" s="116"/>
      <c r="I152" s="201"/>
      <c r="J152" s="202"/>
    </row>
    <row r="153" spans="2:10" ht="24.95" customHeight="1">
      <c r="B153" s="229"/>
      <c r="C153" s="198"/>
      <c r="D153" s="199"/>
      <c r="E153" s="199"/>
      <c r="F153" s="200"/>
      <c r="G153" s="200"/>
      <c r="H153" s="116"/>
      <c r="I153" s="201"/>
      <c r="J153" s="202"/>
    </row>
    <row r="154" spans="2:10" ht="24.95" customHeight="1">
      <c r="B154" s="229"/>
      <c r="C154" s="198"/>
      <c r="D154" s="199"/>
      <c r="E154" s="199"/>
      <c r="F154" s="200"/>
      <c r="G154" s="200"/>
      <c r="H154" s="116"/>
      <c r="I154" s="201"/>
      <c r="J154" s="202"/>
    </row>
    <row r="155" spans="2:10" ht="24.95" customHeight="1">
      <c r="B155" s="229"/>
      <c r="C155" s="198"/>
      <c r="D155" s="199"/>
      <c r="E155" s="199"/>
      <c r="F155" s="200"/>
      <c r="G155" s="200"/>
      <c r="H155" s="116"/>
      <c r="I155" s="201"/>
      <c r="J155" s="202"/>
    </row>
    <row r="156" spans="2:10" ht="24.95" customHeight="1">
      <c r="B156" s="229"/>
      <c r="C156" s="198"/>
      <c r="D156" s="199"/>
      <c r="E156" s="199"/>
      <c r="F156" s="200"/>
      <c r="G156" s="200"/>
      <c r="H156" s="116"/>
      <c r="I156" s="201"/>
      <c r="J156" s="202"/>
    </row>
    <row r="157" spans="2:10" ht="24.95" customHeight="1">
      <c r="B157" s="229"/>
      <c r="C157" s="198"/>
      <c r="D157" s="199"/>
      <c r="E157" s="199"/>
      <c r="F157" s="200"/>
      <c r="G157" s="200"/>
      <c r="H157" s="116"/>
      <c r="I157" s="201"/>
      <c r="J157" s="202"/>
    </row>
    <row r="158" spans="2:10" ht="24.95" customHeight="1">
      <c r="B158" s="229"/>
      <c r="C158" s="198"/>
      <c r="D158" s="199"/>
      <c r="E158" s="199"/>
      <c r="F158" s="200"/>
      <c r="G158" s="200"/>
      <c r="H158" s="116"/>
      <c r="I158" s="201"/>
      <c r="J158" s="202"/>
    </row>
    <row r="159" spans="2:10" ht="24.95" customHeight="1">
      <c r="B159" s="229"/>
      <c r="C159" s="198"/>
      <c r="D159" s="199"/>
      <c r="E159" s="199"/>
      <c r="F159" s="200"/>
      <c r="G159" s="200"/>
      <c r="H159" s="116"/>
      <c r="I159" s="201"/>
      <c r="J159" s="202"/>
    </row>
    <row r="160" spans="2:10" ht="24.95" customHeight="1">
      <c r="B160" s="229"/>
      <c r="C160" s="198"/>
      <c r="D160" s="199"/>
      <c r="E160" s="199"/>
      <c r="F160" s="200"/>
      <c r="G160" s="200"/>
      <c r="H160" s="116"/>
      <c r="I160" s="201"/>
      <c r="J160" s="202"/>
    </row>
    <row r="161" spans="2:10" ht="24.95" customHeight="1">
      <c r="B161" s="229"/>
      <c r="C161" s="198"/>
      <c r="D161" s="199"/>
      <c r="E161" s="199"/>
      <c r="F161" s="200"/>
      <c r="G161" s="200"/>
      <c r="H161" s="116"/>
      <c r="I161" s="201"/>
      <c r="J161" s="202"/>
    </row>
    <row r="162" spans="2:10" ht="24.95" customHeight="1" thickBot="1">
      <c r="B162" s="208"/>
      <c r="C162" s="78"/>
      <c r="D162" s="28"/>
      <c r="E162" s="28"/>
      <c r="F162" s="29"/>
      <c r="G162" s="29"/>
      <c r="H162" s="197"/>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46" xr:uid="{20A392AB-9AC6-4843-8370-F4961D1CDFE1}">
    <filterColumn colId="0">
      <filters>
        <filter val="1"/>
        <filter val="2"/>
        <filter val="3"/>
      </filters>
    </filterColumn>
    <filterColumn colId="3">
      <filters>
        <filter val="BMC"/>
      </filters>
    </filterColumn>
  </autoFilter>
  <mergeCells count="7">
    <mergeCell ref="B2:D2"/>
    <mergeCell ref="E2:H6"/>
    <mergeCell ref="I2:J5"/>
    <mergeCell ref="B3:C3"/>
    <mergeCell ref="B4:C4"/>
    <mergeCell ref="B5:C5"/>
    <mergeCell ref="B6:C6"/>
  </mergeCells>
  <conditionalFormatting sqref="B8:B162">
    <cfRule type="cellIs" dxfId="172" priority="2" operator="equal">
      <formula>3</formula>
    </cfRule>
    <cfRule type="cellIs" dxfId="171" priority="3" operator="equal">
      <formula>2</formula>
    </cfRule>
    <cfRule type="cellIs" dxfId="170" priority="4" operator="equal">
      <formula>1</formula>
    </cfRule>
  </conditionalFormatting>
  <conditionalFormatting sqref="B20 B58:J138 B139 B144:J162">
    <cfRule type="expression" dxfId="169" priority="92" stopIfTrue="1">
      <formula>$B20=4</formula>
    </cfRule>
  </conditionalFormatting>
  <conditionalFormatting sqref="B139 D139:J139">
    <cfRule type="expression" dxfId="168" priority="157" stopIfTrue="1">
      <formula>#REF!=4</formula>
    </cfRule>
  </conditionalFormatting>
  <conditionalFormatting sqref="B57:D57 I53:I58">
    <cfRule type="expression" dxfId="167" priority="22" stopIfTrue="1">
      <formula>$B53=4</formula>
    </cfRule>
  </conditionalFormatting>
  <conditionalFormatting sqref="B8:G29 B30:H31 I8:I22 C25:C31 F25:F31">
    <cfRule type="expression" dxfId="166" priority="126" stopIfTrue="1">
      <formula>$B8=4</formula>
    </cfRule>
  </conditionalFormatting>
  <conditionalFormatting sqref="B32:J56">
    <cfRule type="expression" dxfId="165" priority="11" stopIfTrue="1">
      <formula>$B32=4</formula>
    </cfRule>
  </conditionalFormatting>
  <conditionalFormatting sqref="B140:J143">
    <cfRule type="expression" dxfId="164" priority="1" stopIfTrue="1">
      <formula>$B140=4</formula>
    </cfRule>
  </conditionalFormatting>
  <conditionalFormatting sqref="C14">
    <cfRule type="expression" dxfId="163" priority="102" stopIfTrue="1">
      <formula>$B14=4</formula>
    </cfRule>
  </conditionalFormatting>
  <conditionalFormatting sqref="C18">
    <cfRule type="expression" dxfId="162" priority="64" stopIfTrue="1">
      <formula>$B18=4</formula>
    </cfRule>
  </conditionalFormatting>
  <conditionalFormatting sqref="C20:D24">
    <cfRule type="expression" dxfId="161" priority="76" stopIfTrue="1">
      <formula>$B20=4</formula>
    </cfRule>
  </conditionalFormatting>
  <conditionalFormatting sqref="D18:D19">
    <cfRule type="expression" dxfId="160" priority="63" stopIfTrue="1">
      <formula>$B18=4</formula>
    </cfRule>
  </conditionalFormatting>
  <conditionalFormatting sqref="E57">
    <cfRule type="expression" dxfId="159" priority="19" stopIfTrue="1">
      <formula>$C57=4</formula>
    </cfRule>
  </conditionalFormatting>
  <conditionalFormatting sqref="F8:F10 J8:J22 H8:H29 C12:C13">
    <cfRule type="expression" dxfId="158" priority="47" stopIfTrue="1">
      <formula>#REF!=4</formula>
    </cfRule>
  </conditionalFormatting>
  <conditionalFormatting sqref="F12:F13">
    <cfRule type="expression" dxfId="157" priority="46" stopIfTrue="1">
      <formula>#REF!=4</formula>
    </cfRule>
  </conditionalFormatting>
  <conditionalFormatting sqref="F20">
    <cfRule type="expression" dxfId="156" priority="43" stopIfTrue="1">
      <formula>$B20=4</formula>
    </cfRule>
  </conditionalFormatting>
  <conditionalFormatting sqref="F54">
    <cfRule type="expression" dxfId="155" priority="148" stopIfTrue="1">
      <formula>$B54=4</formula>
    </cfRule>
  </conditionalFormatting>
  <conditionalFormatting sqref="F57 H57 J57">
    <cfRule type="expression" dxfId="154" priority="20" stopIfTrue="1">
      <formula>#REF!=4</formula>
    </cfRule>
  </conditionalFormatting>
  <conditionalFormatting sqref="F57:G57">
    <cfRule type="expression" dxfId="153" priority="21" stopIfTrue="1">
      <formula>$B57=4</formula>
    </cfRule>
  </conditionalFormatting>
  <conditionalFormatting sqref="G12:G13">
    <cfRule type="expression" dxfId="152" priority="119" stopIfTrue="1">
      <formula>$B12=4</formula>
    </cfRule>
  </conditionalFormatting>
  <conditionalFormatting sqref="G54:G55">
    <cfRule type="expression" dxfId="151" priority="147" stopIfTrue="1">
      <formula>$B54=4</formula>
    </cfRule>
  </conditionalFormatting>
  <conditionalFormatting sqref="I23:J31">
    <cfRule type="expression" dxfId="150" priority="42" stopIfTrue="1">
      <formula>$B23=4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hidden="1" customWidth="1"/>
    <col min="10" max="10" width="8.42578125" style="123" hidden="1"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hidden="1" customWidth="1" collapsed="1"/>
    <col min="20" max="21" width="12.5703125" style="123"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6.8554687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168">
      <c r="B1" s="124" t="s">
        <v>506</v>
      </c>
      <c r="C1" s="125"/>
      <c r="D1" s="126"/>
    </row>
    <row r="2" spans="1:168">
      <c r="B2" s="129" t="s">
        <v>507</v>
      </c>
      <c r="C2" s="125" t="s">
        <v>508</v>
      </c>
      <c r="D2" s="126"/>
    </row>
    <row r="3" spans="1:168">
      <c r="B3" s="129" t="s">
        <v>509</v>
      </c>
      <c r="C3" s="125" t="s">
        <v>510</v>
      </c>
      <c r="D3" s="126"/>
    </row>
    <row r="4" spans="1:168">
      <c r="B4" s="129" t="s">
        <v>511</v>
      </c>
      <c r="C4" s="125" t="s">
        <v>512</v>
      </c>
      <c r="D4" s="126"/>
    </row>
    <row r="5" spans="1:168">
      <c r="B5" s="129" t="s">
        <v>513</v>
      </c>
      <c r="C5" s="125" t="s">
        <v>514</v>
      </c>
      <c r="D5" s="126"/>
    </row>
    <row r="6" spans="1:168">
      <c r="K6" s="281" t="s">
        <v>515</v>
      </c>
      <c r="L6" s="281"/>
      <c r="M6" s="281"/>
      <c r="X6" s="128" t="s">
        <v>516</v>
      </c>
      <c r="AB6" s="123" t="s">
        <v>517</v>
      </c>
      <c r="AF6" s="123" t="s">
        <v>518</v>
      </c>
      <c r="AJ6" s="123" t="s">
        <v>519</v>
      </c>
      <c r="AN6" s="123" t="s">
        <v>520</v>
      </c>
      <c r="AR6" s="123" t="s">
        <v>521</v>
      </c>
    </row>
    <row r="7" spans="1:168" ht="30">
      <c r="A7" s="130" t="s">
        <v>522</v>
      </c>
      <c r="B7" s="130" t="s">
        <v>522</v>
      </c>
      <c r="C7" s="130" t="s">
        <v>523</v>
      </c>
      <c r="D7" s="130" t="s">
        <v>524</v>
      </c>
      <c r="E7" s="130" t="s">
        <v>525</v>
      </c>
      <c r="F7" s="130" t="s">
        <v>526</v>
      </c>
      <c r="G7" s="130" t="s">
        <v>527</v>
      </c>
      <c r="H7" s="131" t="s">
        <v>528</v>
      </c>
      <c r="I7" s="132" t="s">
        <v>529</v>
      </c>
      <c r="J7" s="132" t="s">
        <v>530</v>
      </c>
      <c r="K7" s="133" t="s">
        <v>531</v>
      </c>
      <c r="L7" s="133" t="s">
        <v>532</v>
      </c>
      <c r="M7" s="133" t="s">
        <v>533</v>
      </c>
      <c r="N7" s="133" t="s">
        <v>534</v>
      </c>
      <c r="O7" s="133" t="s">
        <v>535</v>
      </c>
      <c r="P7" s="133" t="s">
        <v>536</v>
      </c>
      <c r="Q7" s="134" t="s">
        <v>537</v>
      </c>
      <c r="R7" s="134" t="s">
        <v>538</v>
      </c>
      <c r="S7" s="134" t="s">
        <v>539</v>
      </c>
      <c r="T7" s="135" t="s">
        <v>540</v>
      </c>
      <c r="U7" s="136" t="s">
        <v>541</v>
      </c>
      <c r="V7" s="135" t="s">
        <v>542</v>
      </c>
      <c r="W7" s="135" t="s">
        <v>543</v>
      </c>
      <c r="X7" s="137" t="s">
        <v>544</v>
      </c>
      <c r="Y7" s="138" t="s">
        <v>545</v>
      </c>
      <c r="Z7" s="138" t="s">
        <v>546</v>
      </c>
      <c r="AA7" s="138" t="s">
        <v>547</v>
      </c>
      <c r="AB7" s="139" t="s">
        <v>544</v>
      </c>
      <c r="AC7" s="140" t="s">
        <v>545</v>
      </c>
      <c r="AD7" s="140" t="s">
        <v>546</v>
      </c>
      <c r="AE7" s="140" t="s">
        <v>547</v>
      </c>
      <c r="AF7" s="141" t="s">
        <v>544</v>
      </c>
      <c r="AG7" s="142" t="s">
        <v>545</v>
      </c>
      <c r="AH7" s="142" t="s">
        <v>546</v>
      </c>
      <c r="AI7" s="142" t="s">
        <v>547</v>
      </c>
      <c r="AJ7" s="139" t="s">
        <v>544</v>
      </c>
      <c r="AK7" s="140" t="s">
        <v>545</v>
      </c>
      <c r="AL7" s="140" t="s">
        <v>546</v>
      </c>
      <c r="AM7" s="140" t="s">
        <v>547</v>
      </c>
      <c r="AN7" s="141" t="s">
        <v>544</v>
      </c>
      <c r="AO7" s="142" t="s">
        <v>545</v>
      </c>
      <c r="AP7" s="142" t="s">
        <v>546</v>
      </c>
      <c r="AQ7" s="142" t="s">
        <v>547</v>
      </c>
      <c r="AR7" s="139" t="s">
        <v>544</v>
      </c>
      <c r="AS7" s="140" t="s">
        <v>545</v>
      </c>
      <c r="AT7" s="140" t="s">
        <v>546</v>
      </c>
      <c r="AU7" s="140" t="s">
        <v>547</v>
      </c>
    </row>
    <row r="8" spans="1:168">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168" s="151" customFormat="1">
      <c r="A9" s="145"/>
      <c r="B9" s="146"/>
      <c r="C9" s="147" t="s">
        <v>548</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0"/>
      <c r="EI9" s="150"/>
      <c r="EJ9" s="150"/>
      <c r="EK9" s="150"/>
      <c r="EL9" s="150"/>
      <c r="EM9" s="150"/>
      <c r="EN9" s="150"/>
      <c r="EO9" s="150"/>
      <c r="EP9" s="150"/>
      <c r="EQ9" s="150"/>
      <c r="ER9" s="150"/>
      <c r="ES9" s="150"/>
      <c r="ET9" s="150"/>
      <c r="EU9" s="150"/>
      <c r="EV9" s="150"/>
      <c r="EW9" s="150"/>
      <c r="EX9" s="150"/>
      <c r="EY9" s="150"/>
      <c r="EZ9" s="150"/>
      <c r="FA9" s="150"/>
      <c r="FB9" s="150"/>
      <c r="FC9" s="150"/>
      <c r="FD9" s="150"/>
      <c r="FE9" s="150"/>
      <c r="FF9" s="150"/>
      <c r="FG9" s="150"/>
      <c r="FH9" s="150"/>
      <c r="FI9" s="150"/>
      <c r="FJ9" s="150"/>
      <c r="FK9" s="150"/>
      <c r="FL9" s="150"/>
    </row>
    <row r="10" spans="1:168">
      <c r="A10" s="152">
        <v>2</v>
      </c>
      <c r="B10" s="153"/>
      <c r="C10" s="153" t="s">
        <v>549</v>
      </c>
      <c r="D10" s="153">
        <v>2</v>
      </c>
      <c r="E10" s="153" t="s">
        <v>550</v>
      </c>
      <c r="F10" s="153" t="s">
        <v>551</v>
      </c>
      <c r="G10" s="154" t="s">
        <v>552</v>
      </c>
      <c r="H10" s="153" t="s">
        <v>553</v>
      </c>
      <c r="I10" s="153" t="s">
        <v>554</v>
      </c>
      <c r="J10" s="155" t="s">
        <v>555</v>
      </c>
      <c r="K10" s="153"/>
      <c r="L10" s="153"/>
      <c r="M10" s="153"/>
      <c r="N10" s="153"/>
      <c r="O10" s="153"/>
      <c r="P10" s="153"/>
      <c r="Q10" s="153"/>
      <c r="R10" s="153"/>
      <c r="S10" s="153"/>
      <c r="T10" s="156">
        <v>45370</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168">
      <c r="A11" s="152"/>
      <c r="B11" s="153"/>
      <c r="C11" s="153" t="s">
        <v>549</v>
      </c>
      <c r="D11" s="153">
        <v>2</v>
      </c>
      <c r="E11" s="153" t="s">
        <v>550</v>
      </c>
      <c r="F11" s="153" t="s">
        <v>556</v>
      </c>
      <c r="G11" s="157" t="s">
        <v>557</v>
      </c>
      <c r="H11" s="153" t="s">
        <v>558</v>
      </c>
      <c r="I11" s="153" t="s">
        <v>554</v>
      </c>
      <c r="J11" s="155" t="s">
        <v>555</v>
      </c>
      <c r="K11" s="153"/>
      <c r="L11" s="153"/>
      <c r="M11" s="153"/>
      <c r="N11" s="153"/>
      <c r="O11" s="153"/>
      <c r="P11" s="153"/>
      <c r="Q11" s="153"/>
      <c r="R11" s="153"/>
      <c r="S11" s="153"/>
      <c r="T11" s="156">
        <v>45370</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168">
      <c r="A12" s="152">
        <v>4</v>
      </c>
      <c r="B12" s="153"/>
      <c r="C12" s="153" t="s">
        <v>549</v>
      </c>
      <c r="D12" s="153">
        <v>2</v>
      </c>
      <c r="E12" s="153" t="s">
        <v>550</v>
      </c>
      <c r="F12" s="153" t="s">
        <v>559</v>
      </c>
      <c r="G12" s="154" t="s">
        <v>560</v>
      </c>
      <c r="H12" s="153" t="s">
        <v>561</v>
      </c>
      <c r="I12" s="153" t="s">
        <v>554</v>
      </c>
      <c r="J12" s="155" t="s">
        <v>555</v>
      </c>
      <c r="K12" s="153"/>
      <c r="L12" s="153"/>
      <c r="M12" s="153"/>
      <c r="N12" s="153"/>
      <c r="O12" s="153"/>
      <c r="P12" s="153"/>
      <c r="Q12" s="153"/>
      <c r="R12" s="153"/>
      <c r="S12" s="153"/>
      <c r="T12" s="156">
        <v>45370</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168">
      <c r="A13" s="152"/>
      <c r="B13" s="153"/>
      <c r="C13" s="153" t="s">
        <v>562</v>
      </c>
      <c r="D13" s="153">
        <v>2</v>
      </c>
      <c r="E13" s="153" t="s">
        <v>550</v>
      </c>
      <c r="F13" s="153" t="s">
        <v>563</v>
      </c>
      <c r="G13" s="154" t="s">
        <v>564</v>
      </c>
      <c r="H13" s="153" t="s">
        <v>553</v>
      </c>
      <c r="I13" s="153" t="s">
        <v>554</v>
      </c>
      <c r="J13" s="155" t="s">
        <v>555</v>
      </c>
      <c r="K13" s="153"/>
      <c r="L13" s="153"/>
      <c r="M13" s="153"/>
      <c r="N13" s="153"/>
      <c r="O13" s="153"/>
      <c r="P13" s="153"/>
      <c r="Q13" s="153"/>
      <c r="R13" s="153"/>
      <c r="S13" s="153"/>
      <c r="T13" s="156">
        <v>45384</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168">
      <c r="A14" s="152"/>
      <c r="B14" s="153"/>
      <c r="C14" s="153" t="s">
        <v>562</v>
      </c>
      <c r="D14" s="153">
        <v>2</v>
      </c>
      <c r="E14" s="153" t="s">
        <v>550</v>
      </c>
      <c r="F14" s="153" t="s">
        <v>565</v>
      </c>
      <c r="G14" s="157" t="s">
        <v>566</v>
      </c>
      <c r="H14" s="153" t="s">
        <v>558</v>
      </c>
      <c r="I14" s="153" t="s">
        <v>554</v>
      </c>
      <c r="J14" s="155" t="s">
        <v>555</v>
      </c>
      <c r="K14" s="153"/>
      <c r="L14" s="153"/>
      <c r="M14" s="153"/>
      <c r="N14" s="153"/>
      <c r="O14" s="153"/>
      <c r="P14" s="153"/>
      <c r="Q14" s="153"/>
      <c r="R14" s="153"/>
      <c r="S14" s="153"/>
      <c r="T14" s="156">
        <v>45384</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168">
      <c r="A15" s="152">
        <v>3</v>
      </c>
      <c r="B15" s="153"/>
      <c r="C15" s="153" t="s">
        <v>562</v>
      </c>
      <c r="D15" s="153">
        <v>2</v>
      </c>
      <c r="E15" s="153" t="s">
        <v>550</v>
      </c>
      <c r="F15" s="153" t="s">
        <v>567</v>
      </c>
      <c r="G15" s="154" t="s">
        <v>568</v>
      </c>
      <c r="H15" s="153" t="s">
        <v>561</v>
      </c>
      <c r="I15" s="153" t="s">
        <v>554</v>
      </c>
      <c r="J15" s="155" t="s">
        <v>555</v>
      </c>
      <c r="K15" s="153"/>
      <c r="L15" s="153"/>
      <c r="M15" s="153"/>
      <c r="N15" s="153"/>
      <c r="O15" s="153"/>
      <c r="P15" s="153"/>
      <c r="Q15" s="153"/>
      <c r="R15" s="153"/>
      <c r="S15" s="153"/>
      <c r="T15" s="156">
        <v>45384</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168" s="151" customFormat="1">
      <c r="A16" s="145"/>
      <c r="B16" s="146"/>
      <c r="C16" s="147" t="s">
        <v>569</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row>
    <row r="17" spans="1:168">
      <c r="A17" s="152">
        <v>5</v>
      </c>
      <c r="B17" s="153"/>
      <c r="C17" s="153" t="s">
        <v>550</v>
      </c>
      <c r="D17" s="153" t="s">
        <v>550</v>
      </c>
      <c r="E17" s="153" t="s">
        <v>550</v>
      </c>
      <c r="F17" s="153" t="s">
        <v>570</v>
      </c>
      <c r="G17" s="154" t="s">
        <v>571</v>
      </c>
      <c r="H17" s="153" t="s">
        <v>572</v>
      </c>
      <c r="I17" s="153" t="s">
        <v>554</v>
      </c>
      <c r="J17" s="155" t="s">
        <v>573</v>
      </c>
      <c r="K17" s="153"/>
      <c r="L17" s="153"/>
      <c r="M17" s="153"/>
      <c r="N17" s="153"/>
      <c r="O17" s="153"/>
      <c r="P17" s="153"/>
      <c r="Q17" s="153"/>
      <c r="R17" s="153"/>
      <c r="S17" s="153"/>
      <c r="T17" s="156" t="s">
        <v>574</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t="s">
        <v>575</v>
      </c>
      <c r="AB17" s="156"/>
      <c r="AC17" s="153"/>
      <c r="AD17" s="153"/>
      <c r="AE17" s="153"/>
      <c r="AF17" s="156"/>
      <c r="AG17" s="153"/>
      <c r="AH17" s="153"/>
      <c r="AI17" s="153"/>
      <c r="AJ17" s="156"/>
      <c r="AK17" s="153"/>
      <c r="AL17" s="153"/>
      <c r="AM17" s="153"/>
      <c r="AN17" s="153"/>
      <c r="AO17" s="153"/>
      <c r="AP17" s="153"/>
      <c r="AQ17" s="153"/>
      <c r="AR17" s="153"/>
      <c r="AS17" s="153"/>
      <c r="AT17" s="153"/>
      <c r="AU17" s="153"/>
    </row>
    <row r="18" spans="1:168">
      <c r="A18" s="152">
        <v>6</v>
      </c>
      <c r="B18" s="153"/>
      <c r="C18" s="153" t="s">
        <v>550</v>
      </c>
      <c r="D18" s="153" t="s">
        <v>550</v>
      </c>
      <c r="E18" s="153" t="s">
        <v>550</v>
      </c>
      <c r="F18" s="153" t="s">
        <v>576</v>
      </c>
      <c r="G18" s="154" t="s">
        <v>577</v>
      </c>
      <c r="H18" s="153" t="s">
        <v>572</v>
      </c>
      <c r="I18" s="153" t="s">
        <v>554</v>
      </c>
      <c r="J18" s="155" t="s">
        <v>573</v>
      </c>
      <c r="K18" s="153"/>
      <c r="L18" s="153"/>
      <c r="M18" s="153"/>
      <c r="N18" s="153"/>
      <c r="O18" s="153"/>
      <c r="P18" s="153"/>
      <c r="Q18" s="153"/>
      <c r="R18" s="153"/>
      <c r="S18" s="153"/>
      <c r="T18" s="156" t="s">
        <v>574</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t="s">
        <v>575</v>
      </c>
      <c r="AB18" s="156"/>
      <c r="AC18" s="153"/>
      <c r="AD18" s="153"/>
      <c r="AE18" s="153"/>
      <c r="AF18" s="156"/>
      <c r="AG18" s="153"/>
      <c r="AH18" s="153"/>
      <c r="AI18" s="153"/>
      <c r="AJ18" s="156"/>
      <c r="AK18" s="153"/>
      <c r="AL18" s="153"/>
      <c r="AM18" s="153"/>
      <c r="AN18" s="153"/>
      <c r="AO18" s="153"/>
      <c r="AP18" s="153"/>
      <c r="AQ18" s="153"/>
      <c r="AR18" s="153"/>
      <c r="AS18" s="153"/>
      <c r="AT18" s="153"/>
      <c r="AU18" s="153"/>
    </row>
    <row r="19" spans="1:168"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row>
    <row r="20" spans="1:168">
      <c r="A20" s="152">
        <v>7</v>
      </c>
      <c r="B20" s="153"/>
      <c r="C20" s="153" t="s">
        <v>578</v>
      </c>
      <c r="D20" s="153">
        <v>2</v>
      </c>
      <c r="E20" s="153" t="s">
        <v>579</v>
      </c>
      <c r="F20" s="153" t="s">
        <v>580</v>
      </c>
      <c r="G20" s="154" t="s">
        <v>581</v>
      </c>
      <c r="H20" s="153" t="s">
        <v>582</v>
      </c>
      <c r="I20" s="153" t="s">
        <v>554</v>
      </c>
      <c r="J20" s="155" t="s">
        <v>583</v>
      </c>
      <c r="K20" s="153"/>
      <c r="L20" s="153"/>
      <c r="M20" s="153"/>
      <c r="N20" s="153"/>
      <c r="O20" s="153"/>
      <c r="P20" s="153"/>
      <c r="Q20" s="153"/>
      <c r="R20" s="153"/>
      <c r="S20" s="153"/>
      <c r="T20" s="156">
        <v>45370</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168">
      <c r="A21" s="152"/>
      <c r="B21" s="153"/>
      <c r="C21" s="153" t="s">
        <v>578</v>
      </c>
      <c r="D21" s="153">
        <v>2</v>
      </c>
      <c r="E21" s="153" t="s">
        <v>579</v>
      </c>
      <c r="F21" s="153" t="s">
        <v>584</v>
      </c>
      <c r="G21" s="154" t="s">
        <v>585</v>
      </c>
      <c r="H21" s="153" t="s">
        <v>582</v>
      </c>
      <c r="I21" s="153" t="s">
        <v>554</v>
      </c>
      <c r="J21" s="155" t="s">
        <v>583</v>
      </c>
      <c r="K21" s="153"/>
      <c r="L21" s="153"/>
      <c r="M21" s="153"/>
      <c r="N21" s="153"/>
      <c r="O21" s="153"/>
      <c r="P21" s="153"/>
      <c r="Q21" s="153"/>
      <c r="R21" s="153"/>
      <c r="S21" s="153"/>
      <c r="T21" s="156">
        <v>45370</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168">
      <c r="A22" s="152"/>
      <c r="B22" s="153"/>
      <c r="C22" s="153" t="s">
        <v>578</v>
      </c>
      <c r="D22" s="153">
        <v>2</v>
      </c>
      <c r="E22" s="153" t="s">
        <v>579</v>
      </c>
      <c r="F22" s="153" t="s">
        <v>586</v>
      </c>
      <c r="G22" s="154" t="s">
        <v>587</v>
      </c>
      <c r="H22" s="153" t="s">
        <v>582</v>
      </c>
      <c r="I22" s="153" t="s">
        <v>554</v>
      </c>
      <c r="J22" s="155" t="s">
        <v>583</v>
      </c>
      <c r="K22" s="153"/>
      <c r="L22" s="153"/>
      <c r="M22" s="153"/>
      <c r="N22" s="153"/>
      <c r="O22" s="153"/>
      <c r="P22" s="153"/>
      <c r="Q22" s="153"/>
      <c r="R22" s="153"/>
      <c r="S22" s="153"/>
      <c r="T22" s="156">
        <v>45370</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168">
      <c r="A23" s="152">
        <v>11</v>
      </c>
      <c r="B23" s="153"/>
      <c r="C23" s="153" t="s">
        <v>578</v>
      </c>
      <c r="D23" s="153">
        <v>2</v>
      </c>
      <c r="E23" s="153" t="s">
        <v>579</v>
      </c>
      <c r="F23" s="153" t="s">
        <v>588</v>
      </c>
      <c r="G23" s="154" t="s">
        <v>589</v>
      </c>
      <c r="H23" s="153" t="s">
        <v>582</v>
      </c>
      <c r="I23" s="153" t="s">
        <v>554</v>
      </c>
      <c r="J23" s="155" t="s">
        <v>583</v>
      </c>
      <c r="K23" s="153"/>
      <c r="L23" s="153"/>
      <c r="M23" s="153"/>
      <c r="N23" s="153"/>
      <c r="O23" s="153"/>
      <c r="P23" s="153"/>
      <c r="Q23" s="153"/>
      <c r="R23" s="153"/>
      <c r="S23" s="153"/>
      <c r="T23" s="156">
        <v>45370</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168">
      <c r="A24" s="152">
        <v>11</v>
      </c>
      <c r="B24" s="153"/>
      <c r="C24" s="153" t="s">
        <v>578</v>
      </c>
      <c r="D24" s="153">
        <v>2</v>
      </c>
      <c r="E24" s="153" t="s">
        <v>579</v>
      </c>
      <c r="F24" s="153" t="s">
        <v>590</v>
      </c>
      <c r="G24" s="154" t="s">
        <v>591</v>
      </c>
      <c r="H24" s="153" t="s">
        <v>582</v>
      </c>
      <c r="I24" s="153" t="s">
        <v>554</v>
      </c>
      <c r="J24" s="155" t="s">
        <v>583</v>
      </c>
      <c r="K24" s="153"/>
      <c r="L24" s="153"/>
      <c r="M24" s="153"/>
      <c r="N24" s="153"/>
      <c r="O24" s="153"/>
      <c r="P24" s="153"/>
      <c r="Q24" s="153"/>
      <c r="R24" s="153"/>
      <c r="S24" s="153"/>
      <c r="T24" s="156">
        <v>45370</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168">
      <c r="A25" s="152">
        <v>8</v>
      </c>
      <c r="B25" s="153"/>
      <c r="C25" s="153" t="s">
        <v>578</v>
      </c>
      <c r="D25" s="153">
        <v>2</v>
      </c>
      <c r="E25" s="153" t="s">
        <v>592</v>
      </c>
      <c r="F25" s="153" t="s">
        <v>593</v>
      </c>
      <c r="G25" s="154" t="s">
        <v>594</v>
      </c>
      <c r="H25" s="153" t="s">
        <v>582</v>
      </c>
      <c r="I25" s="153" t="s">
        <v>554</v>
      </c>
      <c r="J25" s="155" t="s">
        <v>583</v>
      </c>
      <c r="K25" s="153"/>
      <c r="L25" s="153"/>
      <c r="M25" s="153"/>
      <c r="N25" s="153"/>
      <c r="O25" s="153"/>
      <c r="P25" s="153"/>
      <c r="Q25" s="153"/>
      <c r="R25" s="153"/>
      <c r="S25" s="153"/>
      <c r="T25" s="156">
        <v>45370</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168">
      <c r="A26" s="152"/>
      <c r="B26" s="153"/>
      <c r="C26" s="153" t="s">
        <v>578</v>
      </c>
      <c r="D26" s="153">
        <v>2</v>
      </c>
      <c r="E26" s="153" t="s">
        <v>592</v>
      </c>
      <c r="F26" s="153" t="s">
        <v>595</v>
      </c>
      <c r="G26" s="154" t="s">
        <v>596</v>
      </c>
      <c r="H26" s="153" t="s">
        <v>582</v>
      </c>
      <c r="I26" s="153" t="s">
        <v>554</v>
      </c>
      <c r="J26" s="155" t="s">
        <v>583</v>
      </c>
      <c r="K26" s="153"/>
      <c r="L26" s="153"/>
      <c r="M26" s="153"/>
      <c r="N26" s="153"/>
      <c r="O26" s="153"/>
      <c r="P26" s="153"/>
      <c r="Q26" s="153"/>
      <c r="R26" s="153"/>
      <c r="S26" s="153"/>
      <c r="T26" s="156">
        <v>45370</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168">
      <c r="A27" s="152"/>
      <c r="B27" s="153"/>
      <c r="C27" s="153" t="s">
        <v>578</v>
      </c>
      <c r="D27" s="153">
        <v>2</v>
      </c>
      <c r="E27" s="153" t="s">
        <v>592</v>
      </c>
      <c r="F27" s="153" t="s">
        <v>597</v>
      </c>
      <c r="G27" s="154" t="s">
        <v>598</v>
      </c>
      <c r="H27" s="153" t="s">
        <v>582</v>
      </c>
      <c r="I27" s="153" t="s">
        <v>554</v>
      </c>
      <c r="J27" s="155" t="s">
        <v>583</v>
      </c>
      <c r="K27" s="153"/>
      <c r="L27" s="153"/>
      <c r="M27" s="153"/>
      <c r="N27" s="153"/>
      <c r="O27" s="153"/>
      <c r="P27" s="153"/>
      <c r="Q27" s="153"/>
      <c r="R27" s="153"/>
      <c r="S27" s="153"/>
      <c r="T27" s="156">
        <v>45370</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168">
      <c r="A28" s="152"/>
      <c r="B28" s="153"/>
      <c r="C28" s="153" t="s">
        <v>578</v>
      </c>
      <c r="D28" s="153">
        <v>2</v>
      </c>
      <c r="E28" s="153" t="s">
        <v>592</v>
      </c>
      <c r="F28" s="153" t="s">
        <v>599</v>
      </c>
      <c r="G28" s="154" t="s">
        <v>600</v>
      </c>
      <c r="H28" s="153" t="s">
        <v>582</v>
      </c>
      <c r="I28" s="153" t="s">
        <v>554</v>
      </c>
      <c r="J28" s="155" t="s">
        <v>583</v>
      </c>
      <c r="K28" s="153"/>
      <c r="L28" s="153"/>
      <c r="M28" s="153"/>
      <c r="N28" s="153"/>
      <c r="O28" s="153"/>
      <c r="P28" s="153"/>
      <c r="Q28" s="153"/>
      <c r="R28" s="153"/>
      <c r="S28" s="153"/>
      <c r="T28" s="156">
        <v>45370</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168">
      <c r="A29" s="152">
        <v>9</v>
      </c>
      <c r="B29" s="153"/>
      <c r="C29" s="153" t="s">
        <v>578</v>
      </c>
      <c r="D29" s="153">
        <v>2</v>
      </c>
      <c r="E29" s="153" t="s">
        <v>592</v>
      </c>
      <c r="F29" s="153" t="s">
        <v>601</v>
      </c>
      <c r="G29" s="154" t="s">
        <v>602</v>
      </c>
      <c r="H29" s="153" t="s">
        <v>582</v>
      </c>
      <c r="I29" s="153" t="s">
        <v>554</v>
      </c>
      <c r="J29" s="155" t="s">
        <v>583</v>
      </c>
      <c r="K29" s="153"/>
      <c r="L29" s="153"/>
      <c r="M29" s="153"/>
      <c r="N29" s="153"/>
      <c r="O29" s="153"/>
      <c r="P29" s="153"/>
      <c r="Q29" s="153"/>
      <c r="R29" s="153"/>
      <c r="S29" s="153"/>
      <c r="T29" s="156">
        <v>45370</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168">
      <c r="A30" s="152"/>
      <c r="B30" s="153"/>
      <c r="C30" s="153" t="s">
        <v>578</v>
      </c>
      <c r="D30" s="153">
        <v>2</v>
      </c>
      <c r="E30" s="153" t="s">
        <v>592</v>
      </c>
      <c r="F30" s="153" t="s">
        <v>603</v>
      </c>
      <c r="G30" s="154" t="s">
        <v>604</v>
      </c>
      <c r="H30" s="153" t="s">
        <v>582</v>
      </c>
      <c r="I30" s="153" t="s">
        <v>554</v>
      </c>
      <c r="J30" s="155" t="s">
        <v>583</v>
      </c>
      <c r="K30" s="153"/>
      <c r="L30" s="153"/>
      <c r="M30" s="153"/>
      <c r="N30" s="153"/>
      <c r="O30" s="153"/>
      <c r="P30" s="153"/>
      <c r="Q30" s="153"/>
      <c r="R30" s="153"/>
      <c r="S30" s="153"/>
      <c r="T30" s="156">
        <v>45370</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168">
      <c r="A31" s="152">
        <v>12</v>
      </c>
      <c r="B31" s="153"/>
      <c r="C31" s="153" t="s">
        <v>578</v>
      </c>
      <c r="D31" s="153">
        <v>2</v>
      </c>
      <c r="E31" s="153" t="s">
        <v>605</v>
      </c>
      <c r="F31" s="153" t="s">
        <v>606</v>
      </c>
      <c r="G31" s="154" t="s">
        <v>607</v>
      </c>
      <c r="H31" s="153" t="s">
        <v>582</v>
      </c>
      <c r="I31" s="153" t="s">
        <v>554</v>
      </c>
      <c r="J31" s="155" t="s">
        <v>583</v>
      </c>
      <c r="K31" s="153"/>
      <c r="L31" s="153"/>
      <c r="M31" s="153"/>
      <c r="N31" s="153"/>
      <c r="O31" s="153"/>
      <c r="P31" s="153"/>
      <c r="Q31" s="153"/>
      <c r="R31" s="153"/>
      <c r="S31" s="153"/>
      <c r="T31" s="156">
        <v>45377</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168">
      <c r="A32" s="152">
        <v>13</v>
      </c>
      <c r="B32" s="153"/>
      <c r="C32" s="153" t="s">
        <v>608</v>
      </c>
      <c r="D32" s="153">
        <v>2</v>
      </c>
      <c r="E32" s="153" t="s">
        <v>609</v>
      </c>
      <c r="F32" s="153" t="s">
        <v>610</v>
      </c>
      <c r="G32" s="154" t="s">
        <v>611</v>
      </c>
      <c r="H32" s="153" t="s">
        <v>582</v>
      </c>
      <c r="I32" s="153" t="s">
        <v>554</v>
      </c>
      <c r="J32" s="155" t="s">
        <v>583</v>
      </c>
      <c r="K32" s="153"/>
      <c r="L32" s="153"/>
      <c r="M32" s="153"/>
      <c r="N32" s="153"/>
      <c r="O32" s="153"/>
      <c r="P32" s="153"/>
      <c r="Q32" s="153"/>
      <c r="R32" s="153"/>
      <c r="S32" s="153"/>
      <c r="T32" s="156">
        <v>45384</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168">
      <c r="A33" s="152"/>
      <c r="B33" s="153"/>
      <c r="C33" s="153" t="s">
        <v>608</v>
      </c>
      <c r="D33" s="153">
        <v>2</v>
      </c>
      <c r="E33" s="153" t="s">
        <v>579</v>
      </c>
      <c r="F33" s="153" t="s">
        <v>612</v>
      </c>
      <c r="G33" s="154" t="s">
        <v>613</v>
      </c>
      <c r="H33" s="153" t="s">
        <v>582</v>
      </c>
      <c r="I33" s="153" t="s">
        <v>554</v>
      </c>
      <c r="J33" s="155" t="s">
        <v>583</v>
      </c>
      <c r="K33" s="153"/>
      <c r="L33" s="153"/>
      <c r="M33" s="153"/>
      <c r="N33" s="153"/>
      <c r="O33" s="153"/>
      <c r="P33" s="153"/>
      <c r="Q33" s="153"/>
      <c r="R33" s="153"/>
      <c r="S33" s="153"/>
      <c r="T33" s="156">
        <v>45384</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168">
      <c r="A34" s="152"/>
      <c r="B34" s="153"/>
      <c r="C34" s="153" t="s">
        <v>608</v>
      </c>
      <c r="D34" s="153">
        <v>2</v>
      </c>
      <c r="E34" s="153" t="s">
        <v>579</v>
      </c>
      <c r="F34" s="153" t="s">
        <v>614</v>
      </c>
      <c r="G34" s="154" t="s">
        <v>615</v>
      </c>
      <c r="H34" s="153" t="s">
        <v>582</v>
      </c>
      <c r="I34" s="153" t="s">
        <v>554</v>
      </c>
      <c r="J34" s="155" t="s">
        <v>583</v>
      </c>
      <c r="K34" s="153"/>
      <c r="L34" s="153"/>
      <c r="M34" s="153"/>
      <c r="N34" s="153"/>
      <c r="O34" s="153"/>
      <c r="P34" s="153"/>
      <c r="Q34" s="153"/>
      <c r="R34" s="153"/>
      <c r="S34" s="153"/>
      <c r="T34" s="156">
        <v>45384</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168">
      <c r="A35" s="152"/>
      <c r="B35" s="153"/>
      <c r="C35" s="153" t="s">
        <v>608</v>
      </c>
      <c r="D35" s="153">
        <v>2</v>
      </c>
      <c r="E35" s="153" t="s">
        <v>579</v>
      </c>
      <c r="F35" s="153" t="s">
        <v>616</v>
      </c>
      <c r="G35" s="154" t="s">
        <v>589</v>
      </c>
      <c r="H35" s="153" t="s">
        <v>582</v>
      </c>
      <c r="I35" s="153" t="s">
        <v>554</v>
      </c>
      <c r="J35" s="155" t="s">
        <v>583</v>
      </c>
      <c r="K35" s="153"/>
      <c r="L35" s="153"/>
      <c r="M35" s="153"/>
      <c r="N35" s="153"/>
      <c r="O35" s="153"/>
      <c r="P35" s="153"/>
      <c r="Q35" s="153"/>
      <c r="R35" s="153"/>
      <c r="S35" s="153"/>
      <c r="T35" s="156">
        <v>45384</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168">
      <c r="A36" s="152">
        <v>16</v>
      </c>
      <c r="B36" s="153"/>
      <c r="C36" s="153" t="s">
        <v>608</v>
      </c>
      <c r="D36" s="153">
        <v>2</v>
      </c>
      <c r="E36" s="153" t="s">
        <v>579</v>
      </c>
      <c r="F36" s="153" t="s">
        <v>617</v>
      </c>
      <c r="G36" s="154" t="s">
        <v>618</v>
      </c>
      <c r="H36" s="153" t="s">
        <v>582</v>
      </c>
      <c r="I36" s="153" t="s">
        <v>554</v>
      </c>
      <c r="J36" s="155" t="s">
        <v>583</v>
      </c>
      <c r="K36" s="153"/>
      <c r="L36" s="153"/>
      <c r="M36" s="153"/>
      <c r="N36" s="153"/>
      <c r="O36" s="153"/>
      <c r="P36" s="153"/>
      <c r="Q36" s="153"/>
      <c r="R36" s="153"/>
      <c r="S36" s="153"/>
      <c r="T36" s="156">
        <v>45384</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168">
      <c r="A37" s="152">
        <v>14</v>
      </c>
      <c r="B37" s="153"/>
      <c r="C37" s="153" t="s">
        <v>608</v>
      </c>
      <c r="D37" s="153">
        <v>2</v>
      </c>
      <c r="E37" s="153" t="s">
        <v>592</v>
      </c>
      <c r="F37" s="153" t="s">
        <v>619</v>
      </c>
      <c r="G37" s="154" t="s">
        <v>620</v>
      </c>
      <c r="H37" s="153" t="s">
        <v>582</v>
      </c>
      <c r="I37" s="153" t="s">
        <v>554</v>
      </c>
      <c r="J37" s="155" t="s">
        <v>583</v>
      </c>
      <c r="K37" s="153"/>
      <c r="L37" s="153"/>
      <c r="M37" s="153"/>
      <c r="N37" s="153"/>
      <c r="O37" s="153"/>
      <c r="P37" s="153"/>
      <c r="Q37" s="153"/>
      <c r="R37" s="153"/>
      <c r="S37" s="153"/>
      <c r="T37" s="156">
        <v>45384</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168">
      <c r="A38" s="152">
        <v>15</v>
      </c>
      <c r="B38" s="153"/>
      <c r="C38" s="153" t="s">
        <v>608</v>
      </c>
      <c r="D38" s="153">
        <v>2</v>
      </c>
      <c r="E38" s="153" t="s">
        <v>592</v>
      </c>
      <c r="F38" s="153" t="s">
        <v>621</v>
      </c>
      <c r="G38" s="154" t="s">
        <v>622</v>
      </c>
      <c r="H38" s="153" t="s">
        <v>582</v>
      </c>
      <c r="I38" s="153" t="s">
        <v>554</v>
      </c>
      <c r="J38" s="155" t="s">
        <v>583</v>
      </c>
      <c r="K38" s="153"/>
      <c r="L38" s="153"/>
      <c r="M38" s="153"/>
      <c r="N38" s="153"/>
      <c r="O38" s="153"/>
      <c r="P38" s="153"/>
      <c r="Q38" s="153"/>
      <c r="R38" s="153"/>
      <c r="S38" s="153"/>
      <c r="T38" s="156">
        <v>45384</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168">
      <c r="A39" s="152"/>
      <c r="B39" s="153"/>
      <c r="C39" s="153" t="s">
        <v>608</v>
      </c>
      <c r="D39" s="153">
        <v>2</v>
      </c>
      <c r="E39" s="153" t="s">
        <v>592</v>
      </c>
      <c r="F39" s="153" t="s">
        <v>623</v>
      </c>
      <c r="G39" s="154" t="s">
        <v>624</v>
      </c>
      <c r="H39" s="153" t="s">
        <v>582</v>
      </c>
      <c r="I39" s="153" t="s">
        <v>554</v>
      </c>
      <c r="J39" s="155" t="s">
        <v>583</v>
      </c>
      <c r="K39" s="153"/>
      <c r="L39" s="153"/>
      <c r="M39" s="153"/>
      <c r="N39" s="153"/>
      <c r="O39" s="153"/>
      <c r="P39" s="153"/>
      <c r="Q39" s="153"/>
      <c r="R39" s="153"/>
      <c r="S39" s="153"/>
      <c r="T39" s="156">
        <v>45384</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168">
      <c r="A40" s="152">
        <v>17</v>
      </c>
      <c r="B40" s="153"/>
      <c r="C40" s="153" t="s">
        <v>608</v>
      </c>
      <c r="D40" s="153">
        <v>2</v>
      </c>
      <c r="E40" s="153" t="s">
        <v>605</v>
      </c>
      <c r="F40" s="153" t="s">
        <v>625</v>
      </c>
      <c r="G40" s="154" t="s">
        <v>626</v>
      </c>
      <c r="H40" s="153" t="s">
        <v>582</v>
      </c>
      <c r="I40" s="153" t="s">
        <v>554</v>
      </c>
      <c r="J40" s="155" t="s">
        <v>583</v>
      </c>
      <c r="K40" s="153"/>
      <c r="L40" s="153"/>
      <c r="M40" s="153"/>
      <c r="N40" s="153"/>
      <c r="O40" s="153"/>
      <c r="P40" s="153"/>
      <c r="Q40" s="153"/>
      <c r="R40" s="153"/>
      <c r="S40" s="153"/>
      <c r="T40" s="156">
        <v>45388</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168" s="151" customFormat="1">
      <c r="A41" s="145"/>
      <c r="B41" s="146"/>
      <c r="C41" s="147" t="s">
        <v>627</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row>
    <row r="42" spans="1:168">
      <c r="A42" s="152">
        <v>18</v>
      </c>
      <c r="B42" s="153"/>
      <c r="C42" s="153" t="s">
        <v>550</v>
      </c>
      <c r="D42" s="153" t="s">
        <v>550</v>
      </c>
      <c r="E42" s="153" t="s">
        <v>550</v>
      </c>
      <c r="F42" s="153" t="s">
        <v>574</v>
      </c>
      <c r="G42" s="154" t="s">
        <v>628</v>
      </c>
      <c r="H42" s="153" t="s">
        <v>629</v>
      </c>
      <c r="I42" s="153" t="s">
        <v>554</v>
      </c>
      <c r="J42" s="155" t="s">
        <v>555</v>
      </c>
      <c r="K42" s="153"/>
      <c r="L42" s="153"/>
      <c r="M42" s="153"/>
      <c r="N42" s="153"/>
      <c r="O42" s="153"/>
      <c r="P42" s="153"/>
      <c r="Q42" s="153"/>
      <c r="R42" s="153"/>
      <c r="S42" s="153"/>
      <c r="T42" s="156" t="s">
        <v>574</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168"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row>
    <row r="44" spans="1:168">
      <c r="A44" s="152">
        <v>20</v>
      </c>
      <c r="B44" s="153"/>
      <c r="C44" s="153" t="s">
        <v>549</v>
      </c>
      <c r="D44" s="153" t="s">
        <v>550</v>
      </c>
      <c r="E44" s="153" t="s">
        <v>579</v>
      </c>
      <c r="F44" s="153" t="s">
        <v>574</v>
      </c>
      <c r="G44" s="154" t="s">
        <v>630</v>
      </c>
      <c r="H44" s="153" t="s">
        <v>629</v>
      </c>
      <c r="I44" s="153" t="s">
        <v>554</v>
      </c>
      <c r="J44" s="155" t="s">
        <v>555</v>
      </c>
      <c r="K44" s="153"/>
      <c r="L44" s="153"/>
      <c r="M44" s="153"/>
      <c r="N44" s="153"/>
      <c r="O44" s="153"/>
      <c r="P44" s="153"/>
      <c r="Q44" s="153"/>
      <c r="R44" s="153"/>
      <c r="S44" s="153"/>
      <c r="T44" s="156">
        <v>45370</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168">
      <c r="A45" s="152">
        <v>19</v>
      </c>
      <c r="B45" s="153"/>
      <c r="C45" s="153" t="s">
        <v>549</v>
      </c>
      <c r="D45" s="153" t="s">
        <v>550</v>
      </c>
      <c r="E45" s="153" t="s">
        <v>631</v>
      </c>
      <c r="F45" s="153" t="s">
        <v>574</v>
      </c>
      <c r="G45" s="154" t="s">
        <v>632</v>
      </c>
      <c r="H45" s="153" t="s">
        <v>629</v>
      </c>
      <c r="I45" s="153" t="s">
        <v>554</v>
      </c>
      <c r="J45" s="155" t="s">
        <v>555</v>
      </c>
      <c r="K45" s="153"/>
      <c r="L45" s="153"/>
      <c r="M45" s="153"/>
      <c r="N45" s="153"/>
      <c r="O45" s="153"/>
      <c r="P45" s="153"/>
      <c r="Q45" s="153"/>
      <c r="R45" s="153"/>
      <c r="S45" s="153"/>
      <c r="T45" s="156">
        <v>45370</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168">
      <c r="A46" s="152">
        <v>23</v>
      </c>
      <c r="B46" s="153"/>
      <c r="C46" s="153" t="s">
        <v>549</v>
      </c>
      <c r="D46" s="153" t="s">
        <v>550</v>
      </c>
      <c r="E46" s="153" t="s">
        <v>633</v>
      </c>
      <c r="F46" s="153" t="s">
        <v>574</v>
      </c>
      <c r="G46" s="154" t="s">
        <v>634</v>
      </c>
      <c r="H46" s="153" t="s">
        <v>629</v>
      </c>
      <c r="I46" s="153" t="s">
        <v>554</v>
      </c>
      <c r="J46" s="155" t="s">
        <v>555</v>
      </c>
      <c r="K46" s="153"/>
      <c r="L46" s="153"/>
      <c r="M46" s="153"/>
      <c r="N46" s="153"/>
      <c r="O46" s="153"/>
      <c r="P46" s="153"/>
      <c r="Q46" s="153"/>
      <c r="R46" s="153"/>
      <c r="S46" s="153"/>
      <c r="T46" s="156">
        <v>45370</v>
      </c>
      <c r="U46" s="156"/>
      <c r="V46" s="156" t="s">
        <v>635</v>
      </c>
      <c r="W46" s="156" t="s">
        <v>635</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168">
      <c r="A47" s="152">
        <v>22</v>
      </c>
      <c r="B47" s="153"/>
      <c r="C47" s="153" t="s">
        <v>562</v>
      </c>
      <c r="D47" s="153" t="s">
        <v>550</v>
      </c>
      <c r="E47" s="153" t="s">
        <v>579</v>
      </c>
      <c r="F47" s="153" t="s">
        <v>574</v>
      </c>
      <c r="G47" s="154" t="s">
        <v>636</v>
      </c>
      <c r="H47" s="153" t="s">
        <v>629</v>
      </c>
      <c r="I47" s="153" t="s">
        <v>554</v>
      </c>
      <c r="J47" s="155" t="s">
        <v>555</v>
      </c>
      <c r="K47" s="153"/>
      <c r="L47" s="153"/>
      <c r="M47" s="153"/>
      <c r="N47" s="153"/>
      <c r="O47" s="153"/>
      <c r="P47" s="153"/>
      <c r="Q47" s="153"/>
      <c r="R47" s="153"/>
      <c r="S47" s="153"/>
      <c r="T47" s="156">
        <v>45384</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168">
      <c r="A48" s="152">
        <v>21</v>
      </c>
      <c r="B48" s="153"/>
      <c r="C48" s="153" t="s">
        <v>562</v>
      </c>
      <c r="D48" s="153" t="s">
        <v>550</v>
      </c>
      <c r="E48" s="153" t="s">
        <v>631</v>
      </c>
      <c r="F48" s="153" t="s">
        <v>574</v>
      </c>
      <c r="G48" s="154" t="s">
        <v>637</v>
      </c>
      <c r="H48" s="153" t="s">
        <v>629</v>
      </c>
      <c r="I48" s="153" t="s">
        <v>554</v>
      </c>
      <c r="J48" s="155" t="s">
        <v>555</v>
      </c>
      <c r="K48" s="153"/>
      <c r="L48" s="153"/>
      <c r="M48" s="153"/>
      <c r="N48" s="153"/>
      <c r="O48" s="153"/>
      <c r="P48" s="153"/>
      <c r="Q48" s="153"/>
      <c r="R48" s="153"/>
      <c r="S48" s="153"/>
      <c r="T48" s="156">
        <v>45384</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168">
      <c r="A49" s="152">
        <v>24</v>
      </c>
      <c r="B49" s="153"/>
      <c r="C49" s="153" t="s">
        <v>562</v>
      </c>
      <c r="D49" s="153" t="s">
        <v>550</v>
      </c>
      <c r="E49" s="153" t="s">
        <v>633</v>
      </c>
      <c r="F49" s="153" t="s">
        <v>574</v>
      </c>
      <c r="G49" s="154" t="s">
        <v>638</v>
      </c>
      <c r="H49" s="153" t="s">
        <v>629</v>
      </c>
      <c r="I49" s="153" t="s">
        <v>554</v>
      </c>
      <c r="J49" s="155" t="s">
        <v>555</v>
      </c>
      <c r="K49" s="153"/>
      <c r="L49" s="153"/>
      <c r="M49" s="153"/>
      <c r="N49" s="153"/>
      <c r="O49" s="153"/>
      <c r="P49" s="153"/>
      <c r="Q49" s="153"/>
      <c r="R49" s="153"/>
      <c r="S49" s="153"/>
      <c r="T49" s="156">
        <v>45384</v>
      </c>
      <c r="U49" s="156"/>
      <c r="V49" s="156" t="s">
        <v>635</v>
      </c>
      <c r="W49" s="156" t="s">
        <v>635</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168"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row>
    <row r="51" spans="1:168">
      <c r="A51" s="152">
        <v>26</v>
      </c>
      <c r="B51" s="153"/>
      <c r="C51" s="153" t="s">
        <v>549</v>
      </c>
      <c r="D51" s="153">
        <v>2</v>
      </c>
      <c r="E51" s="153" t="s">
        <v>579</v>
      </c>
      <c r="F51" s="153" t="s">
        <v>639</v>
      </c>
      <c r="G51" s="154" t="s">
        <v>640</v>
      </c>
      <c r="H51" s="153" t="s">
        <v>629</v>
      </c>
      <c r="I51" s="153" t="s">
        <v>554</v>
      </c>
      <c r="J51" s="155" t="s">
        <v>555</v>
      </c>
      <c r="K51" s="153"/>
      <c r="L51" s="153"/>
      <c r="M51" s="153"/>
      <c r="N51" s="153"/>
      <c r="O51" s="153"/>
      <c r="P51" s="153"/>
      <c r="Q51" s="153"/>
      <c r="R51" s="153"/>
      <c r="S51" s="153"/>
      <c r="T51" s="156">
        <v>45370</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168">
      <c r="A52" s="152">
        <v>26</v>
      </c>
      <c r="B52" s="153"/>
      <c r="C52" s="153" t="s">
        <v>549</v>
      </c>
      <c r="D52" s="153">
        <v>2</v>
      </c>
      <c r="E52" s="153" t="s">
        <v>579</v>
      </c>
      <c r="F52" s="153" t="s">
        <v>641</v>
      </c>
      <c r="G52" s="154" t="s">
        <v>642</v>
      </c>
      <c r="H52" s="153" t="s">
        <v>629</v>
      </c>
      <c r="I52" s="153" t="s">
        <v>554</v>
      </c>
      <c r="J52" s="155" t="s">
        <v>555</v>
      </c>
      <c r="K52" s="153"/>
      <c r="L52" s="153"/>
      <c r="M52" s="153"/>
      <c r="N52" s="153"/>
      <c r="O52" s="153"/>
      <c r="P52" s="153"/>
      <c r="Q52" s="153"/>
      <c r="R52" s="153"/>
      <c r="S52" s="153"/>
      <c r="T52" s="156">
        <v>45370</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168">
      <c r="A53" s="152">
        <v>27</v>
      </c>
      <c r="B53" s="153"/>
      <c r="C53" s="153" t="s">
        <v>549</v>
      </c>
      <c r="D53" s="153">
        <v>2</v>
      </c>
      <c r="E53" s="153" t="s">
        <v>579</v>
      </c>
      <c r="F53" s="153" t="s">
        <v>643</v>
      </c>
      <c r="G53" s="154" t="s">
        <v>644</v>
      </c>
      <c r="H53" s="153" t="s">
        <v>629</v>
      </c>
      <c r="I53" s="153" t="s">
        <v>554</v>
      </c>
      <c r="J53" s="155" t="s">
        <v>555</v>
      </c>
      <c r="K53" s="153"/>
      <c r="L53" s="153"/>
      <c r="M53" s="153"/>
      <c r="N53" s="153"/>
      <c r="O53" s="153"/>
      <c r="P53" s="153"/>
      <c r="Q53" s="153"/>
      <c r="R53" s="153"/>
      <c r="S53" s="153"/>
      <c r="T53" s="156">
        <v>45370</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168">
      <c r="A54" s="152"/>
      <c r="B54" s="153"/>
      <c r="C54" s="153" t="s">
        <v>549</v>
      </c>
      <c r="D54" s="153">
        <v>2</v>
      </c>
      <c r="E54" s="153" t="s">
        <v>631</v>
      </c>
      <c r="F54" s="153" t="s">
        <v>645</v>
      </c>
      <c r="G54" s="154" t="s">
        <v>646</v>
      </c>
      <c r="H54" s="153" t="s">
        <v>629</v>
      </c>
      <c r="I54" s="153" t="s">
        <v>554</v>
      </c>
      <c r="J54" s="155" t="s">
        <v>555</v>
      </c>
      <c r="K54" s="153"/>
      <c r="L54" s="153"/>
      <c r="M54" s="153"/>
      <c r="N54" s="153"/>
      <c r="O54" s="153"/>
      <c r="P54" s="153"/>
      <c r="Q54" s="153"/>
      <c r="R54" s="153"/>
      <c r="S54" s="153"/>
      <c r="T54" s="156">
        <v>45370</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168">
      <c r="A55" s="152">
        <v>29</v>
      </c>
      <c r="B55" s="153"/>
      <c r="C55" s="153" t="s">
        <v>549</v>
      </c>
      <c r="D55" s="153">
        <v>2</v>
      </c>
      <c r="E55" s="153" t="s">
        <v>631</v>
      </c>
      <c r="F55" s="153" t="s">
        <v>647</v>
      </c>
      <c r="G55" s="154" t="s">
        <v>648</v>
      </c>
      <c r="H55" s="153" t="s">
        <v>629</v>
      </c>
      <c r="I55" s="153" t="s">
        <v>554</v>
      </c>
      <c r="J55" s="155" t="s">
        <v>555</v>
      </c>
      <c r="K55" s="153"/>
      <c r="L55" s="153"/>
      <c r="M55" s="153"/>
      <c r="N55" s="153"/>
      <c r="O55" s="153"/>
      <c r="P55" s="153"/>
      <c r="Q55" s="153"/>
      <c r="R55" s="153"/>
      <c r="S55" s="153"/>
      <c r="T55" s="156">
        <v>45370</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168">
      <c r="A56" s="152">
        <v>30</v>
      </c>
      <c r="B56" s="153"/>
      <c r="C56" s="153" t="s">
        <v>549</v>
      </c>
      <c r="D56" s="153">
        <v>2</v>
      </c>
      <c r="E56" s="153" t="s">
        <v>631</v>
      </c>
      <c r="F56" s="153" t="s">
        <v>649</v>
      </c>
      <c r="G56" s="154" t="s">
        <v>650</v>
      </c>
      <c r="H56" s="153" t="s">
        <v>629</v>
      </c>
      <c r="I56" s="153" t="s">
        <v>554</v>
      </c>
      <c r="J56" s="155" t="s">
        <v>555</v>
      </c>
      <c r="K56" s="153"/>
      <c r="L56" s="153"/>
      <c r="M56" s="153"/>
      <c r="N56" s="153"/>
      <c r="O56" s="153"/>
      <c r="P56" s="153"/>
      <c r="Q56" s="153"/>
      <c r="R56" s="153"/>
      <c r="S56" s="153"/>
      <c r="T56" s="156">
        <v>45320</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168">
      <c r="A57" s="152"/>
      <c r="B57" s="153"/>
      <c r="C57" s="153" t="s">
        <v>549</v>
      </c>
      <c r="D57" s="153">
        <v>2</v>
      </c>
      <c r="E57" s="153" t="s">
        <v>633</v>
      </c>
      <c r="F57" s="153" t="s">
        <v>651</v>
      </c>
      <c r="G57" s="154" t="s">
        <v>652</v>
      </c>
      <c r="H57" s="153" t="s">
        <v>629</v>
      </c>
      <c r="I57" s="153" t="s">
        <v>554</v>
      </c>
      <c r="J57" s="155" t="s">
        <v>555</v>
      </c>
      <c r="K57" s="153"/>
      <c r="L57" s="153"/>
      <c r="M57" s="153"/>
      <c r="N57" s="153"/>
      <c r="O57" s="153"/>
      <c r="P57" s="153"/>
      <c r="Q57" s="153"/>
      <c r="R57" s="153"/>
      <c r="S57" s="153"/>
      <c r="T57" s="156">
        <v>45377</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168">
      <c r="A58" s="152">
        <v>28</v>
      </c>
      <c r="B58" s="153"/>
      <c r="C58" s="153" t="s">
        <v>549</v>
      </c>
      <c r="D58" s="153">
        <v>2</v>
      </c>
      <c r="E58" s="153" t="s">
        <v>633</v>
      </c>
      <c r="F58" s="153" t="s">
        <v>653</v>
      </c>
      <c r="G58" s="154" t="s">
        <v>654</v>
      </c>
      <c r="H58" s="153" t="s">
        <v>629</v>
      </c>
      <c r="I58" s="153" t="s">
        <v>554</v>
      </c>
      <c r="J58" s="155" t="s">
        <v>555</v>
      </c>
      <c r="K58" s="153"/>
      <c r="L58" s="153"/>
      <c r="M58" s="153"/>
      <c r="N58" s="153"/>
      <c r="O58" s="153"/>
      <c r="P58" s="153"/>
      <c r="Q58" s="153"/>
      <c r="R58" s="153"/>
      <c r="S58" s="153"/>
      <c r="T58" s="156">
        <v>45377</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168">
      <c r="A59" s="152"/>
      <c r="B59" s="153"/>
      <c r="C59" s="153" t="s">
        <v>549</v>
      </c>
      <c r="D59" s="153">
        <v>2</v>
      </c>
      <c r="E59" s="153" t="s">
        <v>655</v>
      </c>
      <c r="F59" s="153" t="s">
        <v>656</v>
      </c>
      <c r="G59" s="154" t="s">
        <v>657</v>
      </c>
      <c r="H59" s="153" t="s">
        <v>629</v>
      </c>
      <c r="I59" s="153" t="s">
        <v>554</v>
      </c>
      <c r="J59" s="155" t="s">
        <v>555</v>
      </c>
      <c r="K59" s="153"/>
      <c r="L59" s="153"/>
      <c r="M59" s="153"/>
      <c r="N59" s="153"/>
      <c r="O59" s="153"/>
      <c r="P59" s="153"/>
      <c r="Q59" s="153"/>
      <c r="R59" s="153"/>
      <c r="S59" s="153"/>
      <c r="T59" s="156">
        <v>45320</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168">
      <c r="A60" s="152"/>
      <c r="B60" s="153"/>
      <c r="C60" s="153" t="s">
        <v>549</v>
      </c>
      <c r="D60" s="153">
        <v>2</v>
      </c>
      <c r="E60" s="153" t="s">
        <v>655</v>
      </c>
      <c r="F60" s="153" t="s">
        <v>658</v>
      </c>
      <c r="G60" s="154" t="s">
        <v>659</v>
      </c>
      <c r="H60" s="153" t="s">
        <v>629</v>
      </c>
      <c r="I60" s="153" t="s">
        <v>554</v>
      </c>
      <c r="J60" s="155" t="s">
        <v>555</v>
      </c>
      <c r="K60" s="153"/>
      <c r="L60" s="153"/>
      <c r="M60" s="153"/>
      <c r="N60" s="153"/>
      <c r="O60" s="153"/>
      <c r="P60" s="153"/>
      <c r="Q60" s="153"/>
      <c r="R60" s="153"/>
      <c r="S60" s="153"/>
      <c r="T60" s="156">
        <v>45320</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168">
      <c r="A61" s="152"/>
      <c r="B61" s="153"/>
      <c r="C61" s="153" t="s">
        <v>608</v>
      </c>
      <c r="D61" s="153">
        <v>2</v>
      </c>
      <c r="E61" s="153" t="s">
        <v>579</v>
      </c>
      <c r="F61" s="153" t="s">
        <v>660</v>
      </c>
      <c r="G61" s="154" t="s">
        <v>661</v>
      </c>
      <c r="H61" s="153" t="s">
        <v>629</v>
      </c>
      <c r="I61" s="153" t="s">
        <v>554</v>
      </c>
      <c r="J61" s="155" t="s">
        <v>555</v>
      </c>
      <c r="K61" s="153"/>
      <c r="L61" s="153"/>
      <c r="M61" s="153"/>
      <c r="N61" s="153"/>
      <c r="O61" s="153"/>
      <c r="P61" s="153"/>
      <c r="Q61" s="153"/>
      <c r="R61" s="153"/>
      <c r="S61" s="153"/>
      <c r="T61" s="156">
        <v>45384</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168">
      <c r="A62" s="152">
        <v>31</v>
      </c>
      <c r="B62" s="153"/>
      <c r="C62" s="153" t="s">
        <v>608</v>
      </c>
      <c r="D62" s="153">
        <v>2</v>
      </c>
      <c r="E62" s="153" t="s">
        <v>579</v>
      </c>
      <c r="F62" s="153" t="s">
        <v>662</v>
      </c>
      <c r="G62" s="154" t="s">
        <v>663</v>
      </c>
      <c r="H62" s="153" t="s">
        <v>629</v>
      </c>
      <c r="I62" s="153" t="s">
        <v>554</v>
      </c>
      <c r="J62" s="155" t="s">
        <v>555</v>
      </c>
      <c r="K62" s="153"/>
      <c r="L62" s="153"/>
      <c r="M62" s="153"/>
      <c r="N62" s="153"/>
      <c r="O62" s="153"/>
      <c r="P62" s="153"/>
      <c r="Q62" s="153"/>
      <c r="R62" s="153"/>
      <c r="S62" s="153"/>
      <c r="T62" s="156">
        <v>45384</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168">
      <c r="A63" s="152">
        <v>32</v>
      </c>
      <c r="B63" s="153"/>
      <c r="C63" s="153" t="s">
        <v>608</v>
      </c>
      <c r="D63" s="153">
        <v>2</v>
      </c>
      <c r="E63" s="153" t="s">
        <v>579</v>
      </c>
      <c r="F63" s="153" t="s">
        <v>664</v>
      </c>
      <c r="G63" s="154" t="s">
        <v>665</v>
      </c>
      <c r="H63" s="153" t="s">
        <v>629</v>
      </c>
      <c r="I63" s="153" t="s">
        <v>554</v>
      </c>
      <c r="J63" s="155" t="s">
        <v>555</v>
      </c>
      <c r="K63" s="153"/>
      <c r="L63" s="153"/>
      <c r="M63" s="153"/>
      <c r="N63" s="153"/>
      <c r="O63" s="153"/>
      <c r="P63" s="153"/>
      <c r="Q63" s="153"/>
      <c r="R63" s="153"/>
      <c r="S63" s="153"/>
      <c r="T63" s="156">
        <v>45384</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168">
      <c r="A64" s="152"/>
      <c r="B64" s="153"/>
      <c r="C64" s="153" t="s">
        <v>608</v>
      </c>
      <c r="D64" s="153">
        <v>2</v>
      </c>
      <c r="E64" s="153" t="s">
        <v>631</v>
      </c>
      <c r="F64" s="153" t="s">
        <v>666</v>
      </c>
      <c r="G64" s="154" t="s">
        <v>667</v>
      </c>
      <c r="H64" s="153" t="s">
        <v>629</v>
      </c>
      <c r="I64" s="153" t="s">
        <v>554</v>
      </c>
      <c r="J64" s="155" t="s">
        <v>555</v>
      </c>
      <c r="K64" s="153"/>
      <c r="L64" s="153"/>
      <c r="M64" s="153"/>
      <c r="N64" s="153"/>
      <c r="O64" s="153"/>
      <c r="P64" s="153"/>
      <c r="Q64" s="153"/>
      <c r="R64" s="153"/>
      <c r="S64" s="153"/>
      <c r="T64" s="156">
        <v>45384</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168">
      <c r="A65" s="152">
        <v>34</v>
      </c>
      <c r="B65" s="153"/>
      <c r="C65" s="153" t="s">
        <v>608</v>
      </c>
      <c r="D65" s="153">
        <v>2</v>
      </c>
      <c r="E65" s="153" t="s">
        <v>631</v>
      </c>
      <c r="F65" s="153" t="s">
        <v>668</v>
      </c>
      <c r="G65" s="154" t="s">
        <v>669</v>
      </c>
      <c r="H65" s="153" t="s">
        <v>629</v>
      </c>
      <c r="I65" s="153" t="s">
        <v>554</v>
      </c>
      <c r="J65" s="155" t="s">
        <v>555</v>
      </c>
      <c r="K65" s="153"/>
      <c r="L65" s="153"/>
      <c r="M65" s="153"/>
      <c r="N65" s="153"/>
      <c r="O65" s="153"/>
      <c r="P65" s="153"/>
      <c r="Q65" s="153"/>
      <c r="R65" s="153"/>
      <c r="S65" s="153"/>
      <c r="T65" s="156">
        <v>45384</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168">
      <c r="A66" s="152">
        <v>35</v>
      </c>
      <c r="B66" s="153"/>
      <c r="C66" s="153" t="s">
        <v>608</v>
      </c>
      <c r="D66" s="153">
        <v>2</v>
      </c>
      <c r="E66" s="153" t="s">
        <v>631</v>
      </c>
      <c r="F66" s="153" t="s">
        <v>670</v>
      </c>
      <c r="G66" s="154" t="s">
        <v>671</v>
      </c>
      <c r="H66" s="153" t="s">
        <v>629</v>
      </c>
      <c r="I66" s="153" t="s">
        <v>554</v>
      </c>
      <c r="J66" s="155" t="s">
        <v>555</v>
      </c>
      <c r="K66" s="153"/>
      <c r="L66" s="153"/>
      <c r="M66" s="153"/>
      <c r="N66" s="153"/>
      <c r="O66" s="153"/>
      <c r="P66" s="153"/>
      <c r="Q66" s="153"/>
      <c r="R66" s="153"/>
      <c r="S66" s="153"/>
      <c r="T66" s="156">
        <v>45384</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168">
      <c r="A67" s="152"/>
      <c r="B67" s="153"/>
      <c r="C67" s="153" t="s">
        <v>608</v>
      </c>
      <c r="D67" s="153">
        <v>2</v>
      </c>
      <c r="E67" s="153" t="s">
        <v>633</v>
      </c>
      <c r="F67" s="153" t="s">
        <v>672</v>
      </c>
      <c r="G67" s="154" t="s">
        <v>673</v>
      </c>
      <c r="H67" s="153" t="s">
        <v>629</v>
      </c>
      <c r="I67" s="153" t="s">
        <v>554</v>
      </c>
      <c r="J67" s="155" t="s">
        <v>555</v>
      </c>
      <c r="K67" s="153"/>
      <c r="L67" s="153"/>
      <c r="M67" s="153"/>
      <c r="N67" s="153"/>
      <c r="O67" s="153"/>
      <c r="P67" s="153"/>
      <c r="Q67" s="153"/>
      <c r="R67" s="153"/>
      <c r="S67" s="153"/>
      <c r="T67" s="156">
        <v>45388</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168">
      <c r="A68" s="152">
        <v>33</v>
      </c>
      <c r="B68" s="153"/>
      <c r="C68" s="153" t="s">
        <v>608</v>
      </c>
      <c r="D68" s="153">
        <v>2</v>
      </c>
      <c r="E68" s="153" t="s">
        <v>633</v>
      </c>
      <c r="F68" s="153" t="s">
        <v>674</v>
      </c>
      <c r="G68" s="154" t="s">
        <v>654</v>
      </c>
      <c r="H68" s="153" t="s">
        <v>629</v>
      </c>
      <c r="I68" s="153" t="s">
        <v>554</v>
      </c>
      <c r="J68" s="155" t="s">
        <v>555</v>
      </c>
      <c r="K68" s="153"/>
      <c r="L68" s="153"/>
      <c r="M68" s="153"/>
      <c r="N68" s="153"/>
      <c r="O68" s="153"/>
      <c r="P68" s="153"/>
      <c r="Q68" s="153"/>
      <c r="R68" s="153"/>
      <c r="S68" s="153"/>
      <c r="T68" s="156">
        <v>45388</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168">
      <c r="A69" s="152"/>
      <c r="B69" s="153"/>
      <c r="C69" s="153" t="s">
        <v>608</v>
      </c>
      <c r="D69" s="153">
        <v>2</v>
      </c>
      <c r="E69" s="153" t="s">
        <v>655</v>
      </c>
      <c r="F69" s="153" t="s">
        <v>675</v>
      </c>
      <c r="G69" s="154" t="s">
        <v>676</v>
      </c>
      <c r="H69" s="153" t="s">
        <v>629</v>
      </c>
      <c r="I69" s="153" t="s">
        <v>554</v>
      </c>
      <c r="J69" s="155" t="s">
        <v>555</v>
      </c>
      <c r="K69" s="153"/>
      <c r="L69" s="153"/>
      <c r="M69" s="153"/>
      <c r="N69" s="153"/>
      <c r="O69" s="153"/>
      <c r="P69" s="153"/>
      <c r="Q69" s="153"/>
      <c r="R69" s="153"/>
      <c r="S69" s="153"/>
      <c r="T69" s="156">
        <v>45384</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168">
      <c r="A70" s="152"/>
      <c r="B70" s="153"/>
      <c r="C70" s="153" t="s">
        <v>608</v>
      </c>
      <c r="D70" s="153">
        <v>2</v>
      </c>
      <c r="E70" s="153" t="s">
        <v>655</v>
      </c>
      <c r="F70" s="153" t="s">
        <v>677</v>
      </c>
      <c r="G70" s="154" t="s">
        <v>678</v>
      </c>
      <c r="H70" s="153" t="s">
        <v>629</v>
      </c>
      <c r="I70" s="153" t="s">
        <v>554</v>
      </c>
      <c r="J70" s="155" t="s">
        <v>555</v>
      </c>
      <c r="K70" s="153"/>
      <c r="L70" s="153"/>
      <c r="M70" s="153"/>
      <c r="N70" s="153"/>
      <c r="O70" s="153"/>
      <c r="P70" s="153"/>
      <c r="Q70" s="153"/>
      <c r="R70" s="153"/>
      <c r="S70" s="153"/>
      <c r="T70" s="156">
        <v>45384</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168"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row>
    <row r="72" spans="1:168">
      <c r="A72" s="152"/>
      <c r="B72" s="153"/>
      <c r="C72" s="153" t="s">
        <v>549</v>
      </c>
      <c r="D72" s="153">
        <v>2</v>
      </c>
      <c r="E72" s="153" t="s">
        <v>579</v>
      </c>
      <c r="F72" s="153"/>
      <c r="G72" s="154" t="s">
        <v>679</v>
      </c>
      <c r="H72" s="153" t="s">
        <v>680</v>
      </c>
      <c r="I72" s="153" t="s">
        <v>554</v>
      </c>
      <c r="J72" s="155" t="s">
        <v>555</v>
      </c>
      <c r="K72" s="172"/>
      <c r="L72" s="153"/>
      <c r="M72" s="153"/>
      <c r="N72" s="173"/>
      <c r="O72" s="153"/>
      <c r="P72" s="153"/>
      <c r="Q72" s="153"/>
      <c r="R72" s="153"/>
      <c r="S72" s="153"/>
      <c r="T72" s="156">
        <v>45370</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168" s="170" customFormat="1">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row>
    <row r="74" spans="1:168">
      <c r="A74" s="152">
        <v>36</v>
      </c>
      <c r="B74" s="153"/>
      <c r="C74" s="153" t="s">
        <v>549</v>
      </c>
      <c r="D74" s="153">
        <v>2</v>
      </c>
      <c r="E74" s="153" t="s">
        <v>631</v>
      </c>
      <c r="F74" s="153"/>
      <c r="G74" s="154" t="s">
        <v>681</v>
      </c>
      <c r="H74" s="153" t="s">
        <v>680</v>
      </c>
      <c r="I74" s="153" t="s">
        <v>554</v>
      </c>
      <c r="J74" s="155" t="s">
        <v>555</v>
      </c>
      <c r="K74" s="172"/>
      <c r="L74" s="153"/>
      <c r="M74" s="153"/>
      <c r="N74" s="182"/>
      <c r="O74" s="153"/>
      <c r="P74" s="153"/>
      <c r="Q74" s="153"/>
      <c r="R74" s="153"/>
      <c r="S74" s="153"/>
      <c r="T74" s="156">
        <v>45370</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168"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row>
    <row r="76" spans="1:168" s="126" customFormat="1">
      <c r="A76" s="186">
        <v>539</v>
      </c>
      <c r="B76" s="187"/>
      <c r="C76" s="187" t="s">
        <v>549</v>
      </c>
      <c r="D76" s="187">
        <v>2</v>
      </c>
      <c r="E76" s="187" t="s">
        <v>633</v>
      </c>
      <c r="F76" s="187"/>
      <c r="G76" s="157" t="s">
        <v>682</v>
      </c>
      <c r="H76" s="187" t="s">
        <v>680</v>
      </c>
      <c r="I76" s="153" t="s">
        <v>554</v>
      </c>
      <c r="J76" s="155" t="s">
        <v>555</v>
      </c>
      <c r="K76" s="172"/>
      <c r="L76" s="187"/>
      <c r="M76" s="187"/>
      <c r="N76" s="182"/>
      <c r="O76" s="187"/>
      <c r="P76" s="187"/>
      <c r="Q76" s="187"/>
      <c r="R76" s="187"/>
      <c r="S76" s="187"/>
      <c r="T76" s="156">
        <v>45377</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168"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row>
    <row r="78" spans="1:168" ht="17.25">
      <c r="A78" s="152">
        <v>827</v>
      </c>
      <c r="B78" s="153"/>
      <c r="C78" s="153" t="s">
        <v>562</v>
      </c>
      <c r="D78" s="153">
        <v>2</v>
      </c>
      <c r="E78" s="153" t="s">
        <v>579</v>
      </c>
      <c r="F78" s="153"/>
      <c r="G78" s="154" t="s">
        <v>683</v>
      </c>
      <c r="H78" s="153" t="s">
        <v>680</v>
      </c>
      <c r="I78" s="153" t="s">
        <v>554</v>
      </c>
      <c r="J78" s="153" t="s">
        <v>684</v>
      </c>
      <c r="K78" s="172"/>
      <c r="L78" s="153"/>
      <c r="M78" s="153"/>
      <c r="N78" s="182"/>
      <c r="O78" s="153"/>
      <c r="P78" s="153"/>
      <c r="Q78" s="153"/>
      <c r="R78" s="153"/>
      <c r="S78" s="153"/>
      <c r="T78" s="156">
        <v>45384</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168"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row>
    <row r="80" spans="1:168" ht="17.25">
      <c r="A80" s="152">
        <v>1126</v>
      </c>
      <c r="B80" s="153"/>
      <c r="C80" s="153" t="s">
        <v>562</v>
      </c>
      <c r="D80" s="153">
        <v>2</v>
      </c>
      <c r="E80" s="153" t="s">
        <v>631</v>
      </c>
      <c r="F80" s="153"/>
      <c r="G80" s="154" t="s">
        <v>685</v>
      </c>
      <c r="H80" s="153" t="s">
        <v>680</v>
      </c>
      <c r="I80" s="153" t="s">
        <v>554</v>
      </c>
      <c r="J80" s="153" t="s">
        <v>684</v>
      </c>
      <c r="K80" s="172"/>
      <c r="L80" s="153"/>
      <c r="M80" s="153"/>
      <c r="N80" s="182"/>
      <c r="O80" s="153"/>
      <c r="P80" s="153"/>
      <c r="Q80" s="153"/>
      <c r="R80" s="153"/>
      <c r="S80" s="153"/>
      <c r="T80" s="156">
        <v>45384</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row>
    <row r="82" spans="1:168">
      <c r="A82" s="152">
        <v>1376</v>
      </c>
      <c r="B82" s="153"/>
      <c r="C82" s="153" t="s">
        <v>578</v>
      </c>
      <c r="D82" s="153">
        <v>2</v>
      </c>
      <c r="E82" s="153" t="s">
        <v>686</v>
      </c>
      <c r="F82" s="153" t="s">
        <v>687</v>
      </c>
      <c r="G82" s="154" t="s">
        <v>688</v>
      </c>
      <c r="H82" s="153" t="s">
        <v>689</v>
      </c>
      <c r="I82" s="153" t="s">
        <v>690</v>
      </c>
      <c r="J82" s="153" t="s">
        <v>691</v>
      </c>
      <c r="K82" s="172"/>
      <c r="L82" s="153"/>
      <c r="M82" s="153"/>
      <c r="N82" s="182"/>
      <c r="O82" s="153"/>
      <c r="P82" s="153"/>
      <c r="Q82" s="153"/>
      <c r="R82" s="153"/>
      <c r="S82" s="153"/>
      <c r="T82" s="156">
        <v>45412</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c r="A83" s="152">
        <v>1376</v>
      </c>
      <c r="B83" s="153"/>
      <c r="C83" s="153" t="s">
        <v>578</v>
      </c>
      <c r="D83" s="153">
        <v>2</v>
      </c>
      <c r="E83" s="153" t="s">
        <v>686</v>
      </c>
      <c r="F83" s="153" t="s">
        <v>687</v>
      </c>
      <c r="G83" s="154" t="s">
        <v>692</v>
      </c>
      <c r="H83" s="153" t="s">
        <v>689</v>
      </c>
      <c r="I83" s="153" t="s">
        <v>690</v>
      </c>
      <c r="J83" s="153" t="s">
        <v>691</v>
      </c>
      <c r="K83" s="172"/>
      <c r="L83" s="153"/>
      <c r="M83" s="153"/>
      <c r="N83" s="182"/>
      <c r="O83" s="153"/>
      <c r="P83" s="153"/>
      <c r="Q83" s="153"/>
      <c r="R83" s="153"/>
      <c r="S83" s="153"/>
      <c r="T83" s="156">
        <v>45412</v>
      </c>
      <c r="U83" s="156"/>
      <c r="V83" s="156"/>
      <c r="W83" s="153"/>
      <c r="X83" s="156" t="e">
        <f>INDEX(AB83:AZ83,MATCH(MAX(AB83:AZ83),AB83:AZ83,0))</f>
        <v>#N/A</v>
      </c>
      <c r="Y83" s="153" t="e" cm="1">
        <f t="array" ref="Y83">INDEX(AB83:AZ83,MATCH(MAX(AB83:AZ83),AB83:AZ83,0)+1)</f>
        <v>#N/A</v>
      </c>
      <c r="Z83" s="153" t="e" cm="1">
        <f t="array" ref="Z83">INDEX(AB83:AZ83,MATCH(MAX(AB83:AZ83),AB83:AZ83,0)+2)</f>
        <v>#N/A</v>
      </c>
      <c r="AA83" s="174"/>
      <c r="AB83" s="153"/>
      <c r="AC83" s="153"/>
      <c r="AD83" s="153"/>
      <c r="AE83" s="153"/>
      <c r="AF83" s="153"/>
      <c r="AG83" s="153"/>
      <c r="AH83" s="153"/>
      <c r="AI83" s="153"/>
      <c r="AJ83" s="153"/>
      <c r="AK83" s="153"/>
      <c r="AL83" s="153"/>
      <c r="AM83" s="153"/>
      <c r="AN83" s="153"/>
      <c r="AO83" s="153"/>
      <c r="AP83" s="153"/>
      <c r="AQ83" s="153"/>
      <c r="AR83" s="153"/>
      <c r="AS83" s="153"/>
      <c r="AT83" s="153"/>
      <c r="AU83" s="153"/>
    </row>
    <row r="84" spans="1:168">
      <c r="A84" s="152">
        <v>1376</v>
      </c>
      <c r="B84" s="153"/>
      <c r="C84" s="153" t="s">
        <v>562</v>
      </c>
      <c r="D84" s="153">
        <v>2</v>
      </c>
      <c r="E84" s="153" t="s">
        <v>686</v>
      </c>
      <c r="F84" s="153" t="s">
        <v>687</v>
      </c>
      <c r="G84" s="154" t="s">
        <v>688</v>
      </c>
      <c r="H84" s="153" t="s">
        <v>689</v>
      </c>
      <c r="I84" s="153" t="s">
        <v>690</v>
      </c>
      <c r="J84" s="153" t="s">
        <v>691</v>
      </c>
      <c r="K84" s="172"/>
      <c r="L84" s="153"/>
      <c r="M84" s="153"/>
      <c r="N84" s="182"/>
      <c r="O84" s="153"/>
      <c r="P84" s="153"/>
      <c r="Q84" s="153"/>
      <c r="R84" s="153"/>
      <c r="S84" s="153"/>
      <c r="T84" s="156">
        <v>45412</v>
      </c>
      <c r="U84" s="156"/>
      <c r="V84" s="156"/>
      <c r="W84" s="153"/>
      <c r="X84" s="156" t="e">
        <f t="shared" ref="X84:X89" si="4">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562</v>
      </c>
      <c r="D85" s="153">
        <v>2</v>
      </c>
      <c r="E85" s="153" t="s">
        <v>686</v>
      </c>
      <c r="F85" s="153" t="s">
        <v>687</v>
      </c>
      <c r="G85" s="154" t="s">
        <v>692</v>
      </c>
      <c r="H85" s="153" t="s">
        <v>689</v>
      </c>
      <c r="I85" s="153" t="s">
        <v>690</v>
      </c>
      <c r="J85" s="153" t="s">
        <v>691</v>
      </c>
      <c r="K85" s="172"/>
      <c r="L85" s="153"/>
      <c r="M85" s="153"/>
      <c r="N85" s="182"/>
      <c r="O85" s="153"/>
      <c r="P85" s="153"/>
      <c r="Q85" s="153"/>
      <c r="R85" s="153"/>
      <c r="S85" s="153"/>
      <c r="T85" s="156">
        <v>45412</v>
      </c>
      <c r="U85" s="156"/>
      <c r="V85" s="156"/>
      <c r="W85" s="153"/>
      <c r="X85" s="156" t="e">
        <f t="shared" si="4"/>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562</v>
      </c>
      <c r="D86" s="153">
        <v>2</v>
      </c>
      <c r="E86" s="153" t="s">
        <v>686</v>
      </c>
      <c r="F86" s="153" t="s">
        <v>687</v>
      </c>
      <c r="G86" s="154" t="s">
        <v>692</v>
      </c>
      <c r="H86" s="153" t="s">
        <v>689</v>
      </c>
      <c r="I86" s="153" t="s">
        <v>690</v>
      </c>
      <c r="J86" s="153" t="s">
        <v>691</v>
      </c>
      <c r="K86" s="172"/>
      <c r="L86" s="153"/>
      <c r="M86" s="153"/>
      <c r="N86" s="182"/>
      <c r="O86" s="153"/>
      <c r="P86" s="153"/>
      <c r="Q86" s="153"/>
      <c r="R86" s="153"/>
      <c r="S86" s="153"/>
      <c r="T86" s="156">
        <v>45412</v>
      </c>
      <c r="U86" s="156"/>
      <c r="V86" s="156"/>
      <c r="W86" s="153"/>
      <c r="X86" s="156" t="e">
        <f t="shared" si="4"/>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686</v>
      </c>
      <c r="D87" s="153">
        <v>2</v>
      </c>
      <c r="E87" s="153" t="s">
        <v>686</v>
      </c>
      <c r="F87" s="153"/>
      <c r="G87" s="154" t="s">
        <v>693</v>
      </c>
      <c r="H87" s="153" t="s">
        <v>689</v>
      </c>
      <c r="I87" s="153" t="s">
        <v>690</v>
      </c>
      <c r="J87" s="153" t="s">
        <v>691</v>
      </c>
      <c r="K87" s="172"/>
      <c r="L87" s="153"/>
      <c r="M87" s="153"/>
      <c r="N87" s="182"/>
      <c r="O87" s="153"/>
      <c r="P87" s="153"/>
      <c r="Q87" s="153"/>
      <c r="R87" s="153"/>
      <c r="S87" s="153"/>
      <c r="T87" s="156">
        <v>45412</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686</v>
      </c>
      <c r="D88" s="153">
        <v>2</v>
      </c>
      <c r="E88" s="153" t="s">
        <v>686</v>
      </c>
      <c r="F88" s="153"/>
      <c r="G88" s="154" t="s">
        <v>694</v>
      </c>
      <c r="H88" s="153" t="s">
        <v>689</v>
      </c>
      <c r="I88" s="153" t="s">
        <v>690</v>
      </c>
      <c r="J88" s="153" t="s">
        <v>691</v>
      </c>
      <c r="K88" s="172"/>
      <c r="L88" s="153"/>
      <c r="M88" s="153"/>
      <c r="N88" s="182"/>
      <c r="O88" s="153"/>
      <c r="P88" s="153"/>
      <c r="Q88" s="153"/>
      <c r="R88" s="153"/>
      <c r="S88" s="153"/>
      <c r="T88" s="196" t="s">
        <v>695</v>
      </c>
      <c r="U88" s="156"/>
      <c r="V88" s="156"/>
      <c r="W88" s="153"/>
      <c r="X88" s="156" t="e">
        <f t="shared" si="4"/>
        <v>#N/A</v>
      </c>
      <c r="Y88" s="153" t="e" cm="1">
        <f t="array" ref="Y88">INDEX(AB88:AZ88,MATCH(MAX(AB88:AZ88),AB88:AZ88,0)+1)</f>
        <v>#N/A</v>
      </c>
      <c r="Z88" s="153" t="e" cm="1">
        <f t="array" ref="Z88">INDEX(AB88:AZ88,MATCH(MAX(AB88:AZ88),AB88:AZ88,0)+2)</f>
        <v>#N/A</v>
      </c>
      <c r="AA88" s="174" t="s">
        <v>575</v>
      </c>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686</v>
      </c>
      <c r="D89" s="153">
        <v>2</v>
      </c>
      <c r="E89" s="153" t="s">
        <v>686</v>
      </c>
      <c r="F89" s="153"/>
      <c r="G89" s="154" t="s">
        <v>696</v>
      </c>
      <c r="H89" s="153" t="s">
        <v>689</v>
      </c>
      <c r="I89" s="153" t="s">
        <v>690</v>
      </c>
      <c r="J89" s="153" t="s">
        <v>691</v>
      </c>
      <c r="K89" s="172"/>
      <c r="L89" s="153"/>
      <c r="M89" s="153"/>
      <c r="N89" s="182"/>
      <c r="O89" s="153"/>
      <c r="P89" s="153"/>
      <c r="Q89" s="153"/>
      <c r="R89" s="153"/>
      <c r="S89" s="153"/>
      <c r="T89" s="196" t="s">
        <v>695</v>
      </c>
      <c r="U89" s="156"/>
      <c r="V89" s="156"/>
      <c r="W89" s="153"/>
      <c r="X89" s="156" t="e">
        <f t="shared" si="4"/>
        <v>#N/A</v>
      </c>
      <c r="Y89" s="153" t="e" cm="1">
        <f t="array" ref="Y89">INDEX(AB89:AZ89,MATCH(MAX(AB89:AZ89),AB89:AZ89,0)+1)</f>
        <v>#N/A</v>
      </c>
      <c r="Z89" s="153" t="e" cm="1">
        <f t="array" ref="Z89">INDEX(AB89:AZ89,MATCH(MAX(AB89:AZ89),AB89:AZ89,0)+2)</f>
        <v>#N/A</v>
      </c>
      <c r="AA89" s="174" t="s">
        <v>575</v>
      </c>
      <c r="AB89" s="153"/>
      <c r="AC89" s="153"/>
      <c r="AD89" s="153"/>
      <c r="AE89" s="153"/>
      <c r="AF89" s="153"/>
      <c r="AG89" s="153"/>
      <c r="AH89" s="153"/>
      <c r="AI89" s="153"/>
      <c r="AJ89" s="153"/>
      <c r="AK89" s="153"/>
      <c r="AL89" s="153"/>
      <c r="AM89" s="153"/>
      <c r="AN89" s="153"/>
      <c r="AO89" s="153"/>
      <c r="AP89" s="153"/>
      <c r="AQ89" s="153"/>
      <c r="AR89" s="153"/>
      <c r="AS89" s="153"/>
      <c r="AT89" s="153"/>
      <c r="AU89" s="153"/>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bestFit="1" customWidth="1"/>
    <col min="10" max="10" width="8.42578125" style="123"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customWidth="1" collapsed="1"/>
    <col min="20" max="20" width="12.5703125" style="123" customWidth="1"/>
    <col min="21" max="21" width="12.5703125" style="123" hidden="1"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5.570312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47">
      <c r="B1" s="124" t="s">
        <v>506</v>
      </c>
      <c r="C1" s="125"/>
      <c r="D1" s="126"/>
    </row>
    <row r="2" spans="1:47">
      <c r="B2" s="129" t="s">
        <v>507</v>
      </c>
      <c r="C2" s="125" t="s">
        <v>697</v>
      </c>
      <c r="D2" s="126"/>
    </row>
    <row r="3" spans="1:47">
      <c r="B3" s="129" t="s">
        <v>509</v>
      </c>
      <c r="C3" s="125" t="s">
        <v>510</v>
      </c>
      <c r="D3" s="126"/>
    </row>
    <row r="4" spans="1:47">
      <c r="B4" s="129" t="s">
        <v>511</v>
      </c>
      <c r="C4" s="125" t="s">
        <v>512</v>
      </c>
      <c r="D4" s="126"/>
    </row>
    <row r="5" spans="1:47">
      <c r="B5" s="129" t="s">
        <v>513</v>
      </c>
      <c r="C5" s="125" t="s">
        <v>514</v>
      </c>
      <c r="D5" s="126"/>
    </row>
    <row r="6" spans="1:47">
      <c r="K6" s="281" t="s">
        <v>515</v>
      </c>
      <c r="L6" s="281"/>
      <c r="M6" s="281"/>
      <c r="X6" s="128" t="s">
        <v>516</v>
      </c>
      <c r="AB6" s="123" t="s">
        <v>517</v>
      </c>
      <c r="AF6" s="123" t="s">
        <v>518</v>
      </c>
      <c r="AJ6" s="123" t="s">
        <v>519</v>
      </c>
      <c r="AN6" s="123" t="s">
        <v>520</v>
      </c>
      <c r="AR6" s="123" t="s">
        <v>521</v>
      </c>
    </row>
    <row r="7" spans="1:47" ht="30">
      <c r="A7" s="130" t="s">
        <v>522</v>
      </c>
      <c r="B7" s="130" t="s">
        <v>522</v>
      </c>
      <c r="C7" s="130" t="s">
        <v>523</v>
      </c>
      <c r="D7" s="130" t="s">
        <v>524</v>
      </c>
      <c r="E7" s="130" t="s">
        <v>525</v>
      </c>
      <c r="F7" s="130" t="s">
        <v>526</v>
      </c>
      <c r="G7" s="130" t="s">
        <v>527</v>
      </c>
      <c r="H7" s="131" t="s">
        <v>528</v>
      </c>
      <c r="I7" s="132" t="s">
        <v>529</v>
      </c>
      <c r="J7" s="132" t="s">
        <v>530</v>
      </c>
      <c r="K7" s="133" t="s">
        <v>531</v>
      </c>
      <c r="L7" s="133" t="s">
        <v>532</v>
      </c>
      <c r="M7" s="133" t="s">
        <v>533</v>
      </c>
      <c r="N7" s="133" t="s">
        <v>534</v>
      </c>
      <c r="O7" s="133" t="s">
        <v>535</v>
      </c>
      <c r="P7" s="133" t="s">
        <v>536</v>
      </c>
      <c r="Q7" s="134" t="s">
        <v>537</v>
      </c>
      <c r="R7" s="134" t="s">
        <v>538</v>
      </c>
      <c r="S7" s="134" t="s">
        <v>539</v>
      </c>
      <c r="T7" s="135" t="s">
        <v>540</v>
      </c>
      <c r="U7" s="136" t="s">
        <v>541</v>
      </c>
      <c r="V7" s="135" t="s">
        <v>542</v>
      </c>
      <c r="W7" s="135" t="s">
        <v>543</v>
      </c>
      <c r="X7" s="137" t="s">
        <v>544</v>
      </c>
      <c r="Y7" s="138" t="s">
        <v>545</v>
      </c>
      <c r="Z7" s="138" t="s">
        <v>546</v>
      </c>
      <c r="AA7" s="138" t="s">
        <v>547</v>
      </c>
      <c r="AB7" s="139" t="s">
        <v>544</v>
      </c>
      <c r="AC7" s="140" t="s">
        <v>545</v>
      </c>
      <c r="AD7" s="140" t="s">
        <v>546</v>
      </c>
      <c r="AE7" s="140" t="s">
        <v>547</v>
      </c>
      <c r="AF7" s="141" t="s">
        <v>544</v>
      </c>
      <c r="AG7" s="142" t="s">
        <v>545</v>
      </c>
      <c r="AH7" s="142" t="s">
        <v>546</v>
      </c>
      <c r="AI7" s="142" t="s">
        <v>547</v>
      </c>
      <c r="AJ7" s="139" t="s">
        <v>544</v>
      </c>
      <c r="AK7" s="140" t="s">
        <v>545</v>
      </c>
      <c r="AL7" s="140" t="s">
        <v>546</v>
      </c>
      <c r="AM7" s="140" t="s">
        <v>547</v>
      </c>
      <c r="AN7" s="141" t="s">
        <v>544</v>
      </c>
      <c r="AO7" s="142" t="s">
        <v>545</v>
      </c>
      <c r="AP7" s="142" t="s">
        <v>546</v>
      </c>
      <c r="AQ7" s="142" t="s">
        <v>547</v>
      </c>
      <c r="AR7" s="139" t="s">
        <v>544</v>
      </c>
      <c r="AS7" s="140" t="s">
        <v>545</v>
      </c>
      <c r="AT7" s="140" t="s">
        <v>546</v>
      </c>
      <c r="AU7" s="140" t="s">
        <v>547</v>
      </c>
    </row>
    <row r="8" spans="1:47">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47" s="151" customFormat="1">
      <c r="A9" s="145"/>
      <c r="B9" s="146"/>
      <c r="C9" s="147" t="s">
        <v>548</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row>
    <row r="10" spans="1:47">
      <c r="A10" s="152">
        <v>2</v>
      </c>
      <c r="B10" s="153"/>
      <c r="C10" s="153" t="s">
        <v>549</v>
      </c>
      <c r="D10" s="153">
        <v>3</v>
      </c>
      <c r="E10" s="153" t="s">
        <v>550</v>
      </c>
      <c r="F10" s="153" t="s">
        <v>698</v>
      </c>
      <c r="G10" s="154" t="s">
        <v>699</v>
      </c>
      <c r="H10" s="153" t="s">
        <v>553</v>
      </c>
      <c r="I10" s="153" t="s">
        <v>554</v>
      </c>
      <c r="J10" s="155" t="s">
        <v>555</v>
      </c>
      <c r="K10" s="153"/>
      <c r="L10" s="153"/>
      <c r="M10" s="153"/>
      <c r="N10" s="153"/>
      <c r="O10" s="153"/>
      <c r="P10" s="153"/>
      <c r="Q10" s="153"/>
      <c r="R10" s="153"/>
      <c r="S10" s="153"/>
      <c r="T10" s="156">
        <v>45415</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47">
      <c r="A11" s="152"/>
      <c r="B11" s="153"/>
      <c r="C11" s="153" t="s">
        <v>549</v>
      </c>
      <c r="D11" s="153">
        <v>3</v>
      </c>
      <c r="E11" s="153" t="s">
        <v>550</v>
      </c>
      <c r="F11" s="153" t="s">
        <v>700</v>
      </c>
      <c r="G11" s="157" t="s">
        <v>701</v>
      </c>
      <c r="H11" s="153" t="s">
        <v>558</v>
      </c>
      <c r="I11" s="153" t="s">
        <v>554</v>
      </c>
      <c r="J11" s="155" t="s">
        <v>555</v>
      </c>
      <c r="K11" s="153"/>
      <c r="L11" s="153"/>
      <c r="M11" s="153"/>
      <c r="N11" s="153"/>
      <c r="O11" s="153"/>
      <c r="P11" s="153"/>
      <c r="Q11" s="153"/>
      <c r="R11" s="153"/>
      <c r="S11" s="153"/>
      <c r="T11" s="156">
        <v>45415</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47">
      <c r="A12" s="152">
        <v>4</v>
      </c>
      <c r="B12" s="153"/>
      <c r="C12" s="153" t="s">
        <v>549</v>
      </c>
      <c r="D12" s="153">
        <v>3</v>
      </c>
      <c r="E12" s="153" t="s">
        <v>550</v>
      </c>
      <c r="F12" s="153" t="s">
        <v>702</v>
      </c>
      <c r="G12" s="154" t="s">
        <v>703</v>
      </c>
      <c r="H12" s="153" t="s">
        <v>561</v>
      </c>
      <c r="I12" s="153" t="s">
        <v>554</v>
      </c>
      <c r="J12" s="155" t="s">
        <v>555</v>
      </c>
      <c r="K12" s="153"/>
      <c r="L12" s="153"/>
      <c r="M12" s="153"/>
      <c r="N12" s="153"/>
      <c r="O12" s="153"/>
      <c r="P12" s="153"/>
      <c r="Q12" s="153"/>
      <c r="R12" s="153"/>
      <c r="S12" s="153"/>
      <c r="T12" s="156">
        <v>45415</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47">
      <c r="A13" s="152"/>
      <c r="B13" s="153"/>
      <c r="C13" s="153" t="s">
        <v>562</v>
      </c>
      <c r="D13" s="153">
        <v>3</v>
      </c>
      <c r="E13" s="153" t="s">
        <v>550</v>
      </c>
      <c r="F13" s="153" t="s">
        <v>704</v>
      </c>
      <c r="G13" s="154" t="s">
        <v>705</v>
      </c>
      <c r="H13" s="153" t="s">
        <v>553</v>
      </c>
      <c r="I13" s="153" t="s">
        <v>554</v>
      </c>
      <c r="J13" s="155" t="s">
        <v>555</v>
      </c>
      <c r="K13" s="153"/>
      <c r="L13" s="153"/>
      <c r="M13" s="153"/>
      <c r="N13" s="153"/>
      <c r="O13" s="153"/>
      <c r="P13" s="153"/>
      <c r="Q13" s="153"/>
      <c r="R13" s="153"/>
      <c r="S13" s="153"/>
      <c r="T13" s="156">
        <v>45429</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47">
      <c r="A14" s="152"/>
      <c r="B14" s="153"/>
      <c r="C14" s="153" t="s">
        <v>562</v>
      </c>
      <c r="D14" s="153">
        <v>3</v>
      </c>
      <c r="E14" s="153" t="s">
        <v>550</v>
      </c>
      <c r="F14" s="153" t="s">
        <v>706</v>
      </c>
      <c r="G14" s="157" t="s">
        <v>707</v>
      </c>
      <c r="H14" s="153" t="s">
        <v>558</v>
      </c>
      <c r="I14" s="153" t="s">
        <v>554</v>
      </c>
      <c r="J14" s="155" t="s">
        <v>555</v>
      </c>
      <c r="K14" s="153"/>
      <c r="L14" s="153"/>
      <c r="M14" s="153"/>
      <c r="N14" s="153"/>
      <c r="O14" s="153"/>
      <c r="P14" s="153"/>
      <c r="Q14" s="153"/>
      <c r="R14" s="153"/>
      <c r="S14" s="153"/>
      <c r="T14" s="156">
        <v>45429</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47">
      <c r="A15" s="152">
        <v>3</v>
      </c>
      <c r="B15" s="153"/>
      <c r="C15" s="153" t="s">
        <v>562</v>
      </c>
      <c r="D15" s="153">
        <v>3</v>
      </c>
      <c r="E15" s="153" t="s">
        <v>550</v>
      </c>
      <c r="F15" s="153" t="s">
        <v>708</v>
      </c>
      <c r="G15" s="154" t="s">
        <v>709</v>
      </c>
      <c r="H15" s="153" t="s">
        <v>561</v>
      </c>
      <c r="I15" s="153" t="s">
        <v>554</v>
      </c>
      <c r="J15" s="155" t="s">
        <v>555</v>
      </c>
      <c r="K15" s="153"/>
      <c r="L15" s="153"/>
      <c r="M15" s="153"/>
      <c r="N15" s="153"/>
      <c r="O15" s="153"/>
      <c r="P15" s="153"/>
      <c r="Q15" s="153"/>
      <c r="R15" s="153"/>
      <c r="S15" s="153"/>
      <c r="T15" s="156">
        <v>45429</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47" s="151" customFormat="1">
      <c r="A16" s="145"/>
      <c r="B16" s="146"/>
      <c r="C16" s="147" t="s">
        <v>569</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row>
    <row r="17" spans="1:47">
      <c r="A17" s="152">
        <v>5</v>
      </c>
      <c r="B17" s="153"/>
      <c r="C17" s="153" t="s">
        <v>550</v>
      </c>
      <c r="D17" s="153" t="s">
        <v>550</v>
      </c>
      <c r="E17" s="153" t="s">
        <v>550</v>
      </c>
      <c r="F17" s="153" t="s">
        <v>570</v>
      </c>
      <c r="G17" s="154" t="s">
        <v>571</v>
      </c>
      <c r="H17" s="153" t="s">
        <v>572</v>
      </c>
      <c r="I17" s="153" t="s">
        <v>554</v>
      </c>
      <c r="J17" s="155" t="s">
        <v>573</v>
      </c>
      <c r="K17" s="153"/>
      <c r="L17" s="153"/>
      <c r="M17" s="153"/>
      <c r="N17" s="153"/>
      <c r="O17" s="153"/>
      <c r="P17" s="153"/>
      <c r="Q17" s="153"/>
      <c r="R17" s="153"/>
      <c r="S17" s="153"/>
      <c r="T17" s="156" t="s">
        <v>574</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c r="AB17" s="156"/>
      <c r="AC17" s="153"/>
      <c r="AD17" s="153"/>
      <c r="AE17" s="153"/>
      <c r="AF17" s="156"/>
      <c r="AG17" s="153"/>
      <c r="AH17" s="153"/>
      <c r="AI17" s="153"/>
      <c r="AJ17" s="156"/>
      <c r="AK17" s="153"/>
      <c r="AL17" s="153"/>
      <c r="AM17" s="153"/>
      <c r="AN17" s="153"/>
      <c r="AO17" s="153"/>
      <c r="AP17" s="153"/>
      <c r="AQ17" s="153"/>
      <c r="AR17" s="153"/>
      <c r="AS17" s="153"/>
      <c r="AT17" s="153"/>
      <c r="AU17" s="153"/>
    </row>
    <row r="18" spans="1:47">
      <c r="A18" s="152">
        <v>6</v>
      </c>
      <c r="B18" s="153"/>
      <c r="C18" s="153" t="s">
        <v>550</v>
      </c>
      <c r="D18" s="153" t="s">
        <v>550</v>
      </c>
      <c r="E18" s="153" t="s">
        <v>550</v>
      </c>
      <c r="F18" s="153" t="s">
        <v>576</v>
      </c>
      <c r="G18" s="154" t="s">
        <v>577</v>
      </c>
      <c r="H18" s="153" t="s">
        <v>572</v>
      </c>
      <c r="I18" s="153" t="s">
        <v>554</v>
      </c>
      <c r="J18" s="155" t="s">
        <v>573</v>
      </c>
      <c r="K18" s="153"/>
      <c r="L18" s="153"/>
      <c r="M18" s="153"/>
      <c r="N18" s="153"/>
      <c r="O18" s="153"/>
      <c r="P18" s="153"/>
      <c r="Q18" s="153"/>
      <c r="R18" s="153"/>
      <c r="S18" s="153"/>
      <c r="T18" s="156" t="s">
        <v>574</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c r="AB18" s="156"/>
      <c r="AC18" s="153"/>
      <c r="AD18" s="153"/>
      <c r="AE18" s="153"/>
      <c r="AF18" s="156"/>
      <c r="AG18" s="153"/>
      <c r="AH18" s="153"/>
      <c r="AI18" s="153"/>
      <c r="AJ18" s="156"/>
      <c r="AK18" s="153"/>
      <c r="AL18" s="153"/>
      <c r="AM18" s="153"/>
      <c r="AN18" s="153"/>
      <c r="AO18" s="153"/>
      <c r="AP18" s="153"/>
      <c r="AQ18" s="153"/>
      <c r="AR18" s="153"/>
      <c r="AS18" s="153"/>
      <c r="AT18" s="153"/>
      <c r="AU18" s="153"/>
    </row>
    <row r="19" spans="1:47"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row>
    <row r="20" spans="1:47">
      <c r="A20" s="152">
        <v>7</v>
      </c>
      <c r="B20" s="153"/>
      <c r="C20" s="153" t="s">
        <v>578</v>
      </c>
      <c r="D20" s="153">
        <v>3</v>
      </c>
      <c r="E20" s="153" t="s">
        <v>579</v>
      </c>
      <c r="F20" s="153" t="s">
        <v>710</v>
      </c>
      <c r="G20" s="154" t="s">
        <v>711</v>
      </c>
      <c r="H20" s="153" t="s">
        <v>582</v>
      </c>
      <c r="I20" s="153" t="s">
        <v>554</v>
      </c>
      <c r="J20" s="155" t="s">
        <v>583</v>
      </c>
      <c r="K20" s="153"/>
      <c r="L20" s="153"/>
      <c r="M20" s="153"/>
      <c r="N20" s="153"/>
      <c r="O20" s="153"/>
      <c r="P20" s="153"/>
      <c r="Q20" s="153"/>
      <c r="R20" s="153"/>
      <c r="S20" s="153"/>
      <c r="T20" s="156">
        <v>45415</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47">
      <c r="A21" s="152"/>
      <c r="B21" s="153"/>
      <c r="C21" s="153" t="s">
        <v>578</v>
      </c>
      <c r="D21" s="153">
        <v>3</v>
      </c>
      <c r="E21" s="153" t="s">
        <v>579</v>
      </c>
      <c r="F21" s="153" t="s">
        <v>712</v>
      </c>
      <c r="G21" s="154" t="s">
        <v>713</v>
      </c>
      <c r="H21" s="153" t="s">
        <v>582</v>
      </c>
      <c r="I21" s="153" t="s">
        <v>554</v>
      </c>
      <c r="J21" s="155" t="s">
        <v>583</v>
      </c>
      <c r="K21" s="153"/>
      <c r="L21" s="153"/>
      <c r="M21" s="153"/>
      <c r="N21" s="153"/>
      <c r="O21" s="153"/>
      <c r="P21" s="153"/>
      <c r="Q21" s="153"/>
      <c r="R21" s="153"/>
      <c r="S21" s="153"/>
      <c r="T21" s="156">
        <v>45415</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47">
      <c r="A22" s="152"/>
      <c r="B22" s="153"/>
      <c r="C22" s="153" t="s">
        <v>578</v>
      </c>
      <c r="D22" s="153">
        <v>3</v>
      </c>
      <c r="E22" s="153" t="s">
        <v>579</v>
      </c>
      <c r="F22" s="153" t="s">
        <v>714</v>
      </c>
      <c r="G22" s="154" t="s">
        <v>715</v>
      </c>
      <c r="H22" s="153" t="s">
        <v>582</v>
      </c>
      <c r="I22" s="153" t="s">
        <v>554</v>
      </c>
      <c r="J22" s="155" t="s">
        <v>583</v>
      </c>
      <c r="K22" s="153"/>
      <c r="L22" s="153"/>
      <c r="M22" s="153"/>
      <c r="N22" s="153"/>
      <c r="O22" s="153"/>
      <c r="P22" s="153"/>
      <c r="Q22" s="153"/>
      <c r="R22" s="153"/>
      <c r="S22" s="153"/>
      <c r="T22" s="156">
        <v>45415</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47">
      <c r="A23" s="152">
        <v>11</v>
      </c>
      <c r="B23" s="153"/>
      <c r="C23" s="153" t="s">
        <v>578</v>
      </c>
      <c r="D23" s="153">
        <v>3</v>
      </c>
      <c r="E23" s="153" t="s">
        <v>579</v>
      </c>
      <c r="F23" s="153" t="s">
        <v>716</v>
      </c>
      <c r="G23" s="154" t="s">
        <v>717</v>
      </c>
      <c r="H23" s="153" t="s">
        <v>582</v>
      </c>
      <c r="I23" s="153" t="s">
        <v>554</v>
      </c>
      <c r="J23" s="155" t="s">
        <v>583</v>
      </c>
      <c r="K23" s="153"/>
      <c r="L23" s="153"/>
      <c r="M23" s="153"/>
      <c r="N23" s="153"/>
      <c r="O23" s="153"/>
      <c r="P23" s="153"/>
      <c r="Q23" s="153"/>
      <c r="R23" s="153"/>
      <c r="S23" s="153"/>
      <c r="T23" s="156">
        <v>45415</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47">
      <c r="A24" s="152">
        <v>11</v>
      </c>
      <c r="B24" s="153"/>
      <c r="C24" s="153" t="s">
        <v>578</v>
      </c>
      <c r="D24" s="153">
        <v>3</v>
      </c>
      <c r="E24" s="153" t="s">
        <v>579</v>
      </c>
      <c r="F24" s="153" t="s">
        <v>718</v>
      </c>
      <c r="G24" s="154" t="s">
        <v>591</v>
      </c>
      <c r="H24" s="153" t="s">
        <v>582</v>
      </c>
      <c r="I24" s="153" t="s">
        <v>554</v>
      </c>
      <c r="J24" s="155" t="s">
        <v>583</v>
      </c>
      <c r="K24" s="153"/>
      <c r="L24" s="153"/>
      <c r="M24" s="153"/>
      <c r="N24" s="153"/>
      <c r="O24" s="153"/>
      <c r="P24" s="153"/>
      <c r="Q24" s="153"/>
      <c r="R24" s="153"/>
      <c r="S24" s="153"/>
      <c r="T24" s="156">
        <v>45415</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47">
      <c r="A25" s="152">
        <v>8</v>
      </c>
      <c r="B25" s="153"/>
      <c r="C25" s="153" t="s">
        <v>578</v>
      </c>
      <c r="D25" s="153">
        <v>3</v>
      </c>
      <c r="E25" s="153" t="s">
        <v>592</v>
      </c>
      <c r="F25" s="153" t="s">
        <v>719</v>
      </c>
      <c r="G25" s="154" t="s">
        <v>720</v>
      </c>
      <c r="H25" s="153" t="s">
        <v>582</v>
      </c>
      <c r="I25" s="153" t="s">
        <v>554</v>
      </c>
      <c r="J25" s="155" t="s">
        <v>583</v>
      </c>
      <c r="K25" s="153"/>
      <c r="L25" s="153"/>
      <c r="M25" s="153"/>
      <c r="N25" s="153"/>
      <c r="O25" s="153"/>
      <c r="P25" s="153"/>
      <c r="Q25" s="153"/>
      <c r="R25" s="153"/>
      <c r="S25" s="153"/>
      <c r="T25" s="156">
        <v>45415</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47">
      <c r="A26" s="152"/>
      <c r="B26" s="153"/>
      <c r="C26" s="153" t="s">
        <v>578</v>
      </c>
      <c r="D26" s="153">
        <v>3</v>
      </c>
      <c r="E26" s="153" t="s">
        <v>592</v>
      </c>
      <c r="F26" s="153" t="s">
        <v>721</v>
      </c>
      <c r="G26" s="154" t="s">
        <v>722</v>
      </c>
      <c r="H26" s="153" t="s">
        <v>582</v>
      </c>
      <c r="I26" s="153" t="s">
        <v>554</v>
      </c>
      <c r="J26" s="155" t="s">
        <v>583</v>
      </c>
      <c r="K26" s="153"/>
      <c r="L26" s="153"/>
      <c r="M26" s="153"/>
      <c r="N26" s="153"/>
      <c r="O26" s="153"/>
      <c r="P26" s="153"/>
      <c r="Q26" s="153"/>
      <c r="R26" s="153"/>
      <c r="S26" s="153"/>
      <c r="T26" s="156">
        <v>45415</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47">
      <c r="A27" s="152"/>
      <c r="B27" s="153"/>
      <c r="C27" s="153" t="s">
        <v>578</v>
      </c>
      <c r="D27" s="153">
        <v>3</v>
      </c>
      <c r="E27" s="153" t="s">
        <v>592</v>
      </c>
      <c r="F27" s="153" t="s">
        <v>723</v>
      </c>
      <c r="G27" s="154" t="s">
        <v>724</v>
      </c>
      <c r="H27" s="153" t="s">
        <v>582</v>
      </c>
      <c r="I27" s="153" t="s">
        <v>554</v>
      </c>
      <c r="J27" s="155" t="s">
        <v>583</v>
      </c>
      <c r="K27" s="153"/>
      <c r="L27" s="153"/>
      <c r="M27" s="153"/>
      <c r="N27" s="153"/>
      <c r="O27" s="153"/>
      <c r="P27" s="153"/>
      <c r="Q27" s="153"/>
      <c r="R27" s="153"/>
      <c r="S27" s="153"/>
      <c r="T27" s="156">
        <v>45415</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47">
      <c r="A28" s="152"/>
      <c r="B28" s="153"/>
      <c r="C28" s="153" t="s">
        <v>578</v>
      </c>
      <c r="D28" s="153">
        <v>3</v>
      </c>
      <c r="E28" s="153" t="s">
        <v>592</v>
      </c>
      <c r="F28" s="153" t="s">
        <v>725</v>
      </c>
      <c r="G28" s="154" t="s">
        <v>726</v>
      </c>
      <c r="H28" s="153" t="s">
        <v>582</v>
      </c>
      <c r="I28" s="153" t="s">
        <v>554</v>
      </c>
      <c r="J28" s="155" t="s">
        <v>583</v>
      </c>
      <c r="K28" s="153"/>
      <c r="L28" s="153"/>
      <c r="M28" s="153"/>
      <c r="N28" s="153"/>
      <c r="O28" s="153"/>
      <c r="P28" s="153"/>
      <c r="Q28" s="153"/>
      <c r="R28" s="153"/>
      <c r="S28" s="153"/>
      <c r="T28" s="156">
        <v>45415</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47">
      <c r="A29" s="152">
        <v>9</v>
      </c>
      <c r="B29" s="153"/>
      <c r="C29" s="153" t="s">
        <v>578</v>
      </c>
      <c r="D29" s="153">
        <v>3</v>
      </c>
      <c r="E29" s="153" t="s">
        <v>592</v>
      </c>
      <c r="F29" s="153" t="s">
        <v>727</v>
      </c>
      <c r="G29" s="154" t="s">
        <v>728</v>
      </c>
      <c r="H29" s="153" t="s">
        <v>582</v>
      </c>
      <c r="I29" s="153" t="s">
        <v>554</v>
      </c>
      <c r="J29" s="155" t="s">
        <v>583</v>
      </c>
      <c r="K29" s="153"/>
      <c r="L29" s="153"/>
      <c r="M29" s="153"/>
      <c r="N29" s="153"/>
      <c r="O29" s="153"/>
      <c r="P29" s="153"/>
      <c r="Q29" s="153"/>
      <c r="R29" s="153"/>
      <c r="S29" s="153"/>
      <c r="T29" s="156">
        <v>45415</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47">
      <c r="A30" s="152"/>
      <c r="B30" s="153"/>
      <c r="C30" s="153" t="s">
        <v>578</v>
      </c>
      <c r="D30" s="153">
        <v>3</v>
      </c>
      <c r="E30" s="153" t="s">
        <v>592</v>
      </c>
      <c r="F30" s="153" t="s">
        <v>729</v>
      </c>
      <c r="G30" s="154" t="s">
        <v>730</v>
      </c>
      <c r="H30" s="153" t="s">
        <v>582</v>
      </c>
      <c r="I30" s="153" t="s">
        <v>554</v>
      </c>
      <c r="J30" s="155" t="s">
        <v>583</v>
      </c>
      <c r="K30" s="153"/>
      <c r="L30" s="153"/>
      <c r="M30" s="153"/>
      <c r="N30" s="153"/>
      <c r="O30" s="153"/>
      <c r="P30" s="153"/>
      <c r="Q30" s="153"/>
      <c r="R30" s="153"/>
      <c r="S30" s="153"/>
      <c r="T30" s="156">
        <v>45415</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47">
      <c r="A31" s="152">
        <v>12</v>
      </c>
      <c r="B31" s="153"/>
      <c r="C31" s="153" t="s">
        <v>578</v>
      </c>
      <c r="D31" s="153">
        <v>3</v>
      </c>
      <c r="E31" s="153" t="s">
        <v>605</v>
      </c>
      <c r="F31" s="153" t="s">
        <v>731</v>
      </c>
      <c r="G31" s="154" t="s">
        <v>732</v>
      </c>
      <c r="H31" s="153" t="s">
        <v>582</v>
      </c>
      <c r="I31" s="153" t="s">
        <v>554</v>
      </c>
      <c r="J31" s="155" t="s">
        <v>583</v>
      </c>
      <c r="K31" s="153"/>
      <c r="L31" s="153"/>
      <c r="M31" s="153"/>
      <c r="N31" s="153"/>
      <c r="O31" s="153"/>
      <c r="P31" s="153"/>
      <c r="Q31" s="153"/>
      <c r="R31" s="153"/>
      <c r="S31" s="153"/>
      <c r="T31" s="156">
        <v>45422</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47">
      <c r="A32" s="152">
        <v>13</v>
      </c>
      <c r="B32" s="153"/>
      <c r="C32" s="153" t="s">
        <v>608</v>
      </c>
      <c r="D32" s="153">
        <v>3</v>
      </c>
      <c r="E32" s="153" t="s">
        <v>609</v>
      </c>
      <c r="F32" s="153" t="s">
        <v>733</v>
      </c>
      <c r="G32" s="154" t="s">
        <v>734</v>
      </c>
      <c r="H32" s="153" t="s">
        <v>582</v>
      </c>
      <c r="I32" s="153" t="s">
        <v>554</v>
      </c>
      <c r="J32" s="155" t="s">
        <v>583</v>
      </c>
      <c r="K32" s="153"/>
      <c r="L32" s="153"/>
      <c r="M32" s="153"/>
      <c r="N32" s="153"/>
      <c r="O32" s="153"/>
      <c r="P32" s="153"/>
      <c r="Q32" s="153"/>
      <c r="R32" s="153"/>
      <c r="S32" s="153"/>
      <c r="T32" s="156">
        <v>45429</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47">
      <c r="A33" s="152"/>
      <c r="B33" s="153"/>
      <c r="C33" s="153" t="s">
        <v>608</v>
      </c>
      <c r="D33" s="153">
        <v>3</v>
      </c>
      <c r="E33" s="153" t="s">
        <v>579</v>
      </c>
      <c r="F33" s="153" t="s">
        <v>735</v>
      </c>
      <c r="G33" s="154" t="s">
        <v>736</v>
      </c>
      <c r="H33" s="153" t="s">
        <v>582</v>
      </c>
      <c r="I33" s="153" t="s">
        <v>554</v>
      </c>
      <c r="J33" s="155" t="s">
        <v>583</v>
      </c>
      <c r="K33" s="153"/>
      <c r="L33" s="153"/>
      <c r="M33" s="153"/>
      <c r="N33" s="153"/>
      <c r="O33" s="153"/>
      <c r="P33" s="153"/>
      <c r="Q33" s="153"/>
      <c r="R33" s="153"/>
      <c r="S33" s="153"/>
      <c r="T33" s="156">
        <v>45429</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47">
      <c r="A34" s="152"/>
      <c r="B34" s="153"/>
      <c r="C34" s="153" t="s">
        <v>608</v>
      </c>
      <c r="D34" s="153">
        <v>3</v>
      </c>
      <c r="E34" s="153" t="s">
        <v>579</v>
      </c>
      <c r="F34" s="153" t="s">
        <v>737</v>
      </c>
      <c r="G34" s="154" t="s">
        <v>738</v>
      </c>
      <c r="H34" s="153" t="s">
        <v>582</v>
      </c>
      <c r="I34" s="153" t="s">
        <v>554</v>
      </c>
      <c r="J34" s="155" t="s">
        <v>583</v>
      </c>
      <c r="K34" s="153"/>
      <c r="L34" s="153"/>
      <c r="M34" s="153"/>
      <c r="N34" s="153"/>
      <c r="O34" s="153"/>
      <c r="P34" s="153"/>
      <c r="Q34" s="153"/>
      <c r="R34" s="153"/>
      <c r="S34" s="153"/>
      <c r="T34" s="156">
        <v>45429</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47">
      <c r="A35" s="152"/>
      <c r="B35" s="153"/>
      <c r="C35" s="153" t="s">
        <v>608</v>
      </c>
      <c r="D35" s="153">
        <v>3</v>
      </c>
      <c r="E35" s="153" t="s">
        <v>579</v>
      </c>
      <c r="F35" s="153" t="s">
        <v>739</v>
      </c>
      <c r="G35" s="154" t="s">
        <v>717</v>
      </c>
      <c r="H35" s="153" t="s">
        <v>582</v>
      </c>
      <c r="I35" s="153" t="s">
        <v>554</v>
      </c>
      <c r="J35" s="155" t="s">
        <v>583</v>
      </c>
      <c r="K35" s="153"/>
      <c r="L35" s="153"/>
      <c r="M35" s="153"/>
      <c r="N35" s="153"/>
      <c r="O35" s="153"/>
      <c r="P35" s="153"/>
      <c r="Q35" s="153"/>
      <c r="R35" s="153"/>
      <c r="S35" s="153"/>
      <c r="T35" s="156">
        <v>45429</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47">
      <c r="A36" s="152">
        <v>16</v>
      </c>
      <c r="B36" s="153"/>
      <c r="C36" s="153" t="s">
        <v>608</v>
      </c>
      <c r="D36" s="153">
        <v>3</v>
      </c>
      <c r="E36" s="153" t="s">
        <v>579</v>
      </c>
      <c r="F36" s="153" t="s">
        <v>740</v>
      </c>
      <c r="G36" s="154" t="s">
        <v>618</v>
      </c>
      <c r="H36" s="153" t="s">
        <v>582</v>
      </c>
      <c r="I36" s="153" t="s">
        <v>554</v>
      </c>
      <c r="J36" s="155" t="s">
        <v>583</v>
      </c>
      <c r="K36" s="153"/>
      <c r="L36" s="153"/>
      <c r="M36" s="153"/>
      <c r="N36" s="153"/>
      <c r="O36" s="153"/>
      <c r="P36" s="153"/>
      <c r="Q36" s="153"/>
      <c r="R36" s="153"/>
      <c r="S36" s="153"/>
      <c r="T36" s="156">
        <v>45429</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47">
      <c r="A37" s="152">
        <v>14</v>
      </c>
      <c r="B37" s="153"/>
      <c r="C37" s="153" t="s">
        <v>608</v>
      </c>
      <c r="D37" s="153">
        <v>3</v>
      </c>
      <c r="E37" s="153" t="s">
        <v>592</v>
      </c>
      <c r="F37" s="153" t="s">
        <v>741</v>
      </c>
      <c r="G37" s="154" t="s">
        <v>742</v>
      </c>
      <c r="H37" s="153" t="s">
        <v>582</v>
      </c>
      <c r="I37" s="153" t="s">
        <v>554</v>
      </c>
      <c r="J37" s="155" t="s">
        <v>583</v>
      </c>
      <c r="K37" s="153"/>
      <c r="L37" s="153"/>
      <c r="M37" s="153"/>
      <c r="N37" s="153"/>
      <c r="O37" s="153"/>
      <c r="P37" s="153"/>
      <c r="Q37" s="153"/>
      <c r="R37" s="153"/>
      <c r="S37" s="153"/>
      <c r="T37" s="156">
        <v>45429</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47">
      <c r="A38" s="152">
        <v>15</v>
      </c>
      <c r="B38" s="153"/>
      <c r="C38" s="153" t="s">
        <v>608</v>
      </c>
      <c r="D38" s="153">
        <v>3</v>
      </c>
      <c r="E38" s="153" t="s">
        <v>592</v>
      </c>
      <c r="F38" s="153" t="s">
        <v>743</v>
      </c>
      <c r="G38" s="154" t="s">
        <v>744</v>
      </c>
      <c r="H38" s="153" t="s">
        <v>582</v>
      </c>
      <c r="I38" s="153" t="s">
        <v>554</v>
      </c>
      <c r="J38" s="155" t="s">
        <v>583</v>
      </c>
      <c r="K38" s="153"/>
      <c r="L38" s="153"/>
      <c r="M38" s="153"/>
      <c r="N38" s="153"/>
      <c r="O38" s="153"/>
      <c r="P38" s="153"/>
      <c r="Q38" s="153"/>
      <c r="R38" s="153"/>
      <c r="S38" s="153"/>
      <c r="T38" s="156">
        <v>45429</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47">
      <c r="A39" s="152"/>
      <c r="B39" s="153"/>
      <c r="C39" s="153" t="s">
        <v>608</v>
      </c>
      <c r="D39" s="153">
        <v>3</v>
      </c>
      <c r="E39" s="153" t="s">
        <v>592</v>
      </c>
      <c r="F39" s="153" t="s">
        <v>745</v>
      </c>
      <c r="G39" s="154" t="s">
        <v>746</v>
      </c>
      <c r="H39" s="153" t="s">
        <v>582</v>
      </c>
      <c r="I39" s="153" t="s">
        <v>554</v>
      </c>
      <c r="J39" s="155" t="s">
        <v>583</v>
      </c>
      <c r="K39" s="153"/>
      <c r="L39" s="153"/>
      <c r="M39" s="153"/>
      <c r="N39" s="153"/>
      <c r="O39" s="153"/>
      <c r="P39" s="153"/>
      <c r="Q39" s="153"/>
      <c r="R39" s="153"/>
      <c r="S39" s="153"/>
      <c r="T39" s="156">
        <v>45429</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47">
      <c r="A40" s="152">
        <v>17</v>
      </c>
      <c r="B40" s="153"/>
      <c r="C40" s="153" t="s">
        <v>608</v>
      </c>
      <c r="D40" s="153">
        <v>3</v>
      </c>
      <c r="E40" s="153" t="s">
        <v>605</v>
      </c>
      <c r="F40" s="153" t="s">
        <v>747</v>
      </c>
      <c r="G40" s="154" t="s">
        <v>748</v>
      </c>
      <c r="H40" s="153" t="s">
        <v>582</v>
      </c>
      <c r="I40" s="153" t="s">
        <v>554</v>
      </c>
      <c r="J40" s="155" t="s">
        <v>583</v>
      </c>
      <c r="K40" s="153"/>
      <c r="L40" s="153"/>
      <c r="M40" s="153"/>
      <c r="N40" s="153"/>
      <c r="O40" s="153"/>
      <c r="P40" s="153"/>
      <c r="Q40" s="153"/>
      <c r="R40" s="153"/>
      <c r="S40" s="153"/>
      <c r="T40" s="156">
        <v>45436</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47" s="151" customFormat="1">
      <c r="A41" s="145"/>
      <c r="B41" s="146"/>
      <c r="C41" s="147" t="s">
        <v>627</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row>
    <row r="42" spans="1:47">
      <c r="A42" s="152">
        <v>18</v>
      </c>
      <c r="B42" s="153"/>
      <c r="C42" s="153" t="s">
        <v>550</v>
      </c>
      <c r="D42" s="153" t="s">
        <v>550</v>
      </c>
      <c r="E42" s="153" t="s">
        <v>550</v>
      </c>
      <c r="F42" s="153" t="s">
        <v>574</v>
      </c>
      <c r="G42" s="154" t="s">
        <v>628</v>
      </c>
      <c r="H42" s="153" t="s">
        <v>629</v>
      </c>
      <c r="I42" s="153" t="s">
        <v>554</v>
      </c>
      <c r="J42" s="155" t="s">
        <v>555</v>
      </c>
      <c r="K42" s="153"/>
      <c r="L42" s="153"/>
      <c r="M42" s="153"/>
      <c r="N42" s="153"/>
      <c r="O42" s="153"/>
      <c r="P42" s="153"/>
      <c r="Q42" s="153"/>
      <c r="R42" s="153"/>
      <c r="S42" s="153"/>
      <c r="T42" s="156" t="s">
        <v>574</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47"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row>
    <row r="44" spans="1:47">
      <c r="A44" s="152">
        <v>20</v>
      </c>
      <c r="B44" s="153"/>
      <c r="C44" s="153" t="s">
        <v>549</v>
      </c>
      <c r="D44" s="153" t="s">
        <v>550</v>
      </c>
      <c r="E44" s="153" t="s">
        <v>579</v>
      </c>
      <c r="F44" s="153" t="s">
        <v>574</v>
      </c>
      <c r="G44" s="154" t="s">
        <v>630</v>
      </c>
      <c r="H44" s="153" t="s">
        <v>629</v>
      </c>
      <c r="I44" s="153" t="s">
        <v>554</v>
      </c>
      <c r="J44" s="155" t="s">
        <v>555</v>
      </c>
      <c r="K44" s="153"/>
      <c r="L44" s="153"/>
      <c r="M44" s="153"/>
      <c r="N44" s="153"/>
      <c r="O44" s="153"/>
      <c r="P44" s="153"/>
      <c r="Q44" s="153"/>
      <c r="R44" s="153"/>
      <c r="S44" s="153"/>
      <c r="T44" s="156">
        <v>45415</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47">
      <c r="A45" s="152">
        <v>19</v>
      </c>
      <c r="B45" s="153"/>
      <c r="C45" s="153" t="s">
        <v>549</v>
      </c>
      <c r="D45" s="153" t="s">
        <v>550</v>
      </c>
      <c r="E45" s="153" t="s">
        <v>631</v>
      </c>
      <c r="F45" s="153" t="s">
        <v>574</v>
      </c>
      <c r="G45" s="154" t="s">
        <v>632</v>
      </c>
      <c r="H45" s="153" t="s">
        <v>629</v>
      </c>
      <c r="I45" s="153" t="s">
        <v>554</v>
      </c>
      <c r="J45" s="155" t="s">
        <v>555</v>
      </c>
      <c r="K45" s="153"/>
      <c r="L45" s="153"/>
      <c r="M45" s="153"/>
      <c r="N45" s="153"/>
      <c r="O45" s="153"/>
      <c r="P45" s="153"/>
      <c r="Q45" s="153"/>
      <c r="R45" s="153"/>
      <c r="S45" s="153"/>
      <c r="T45" s="156">
        <v>45415</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47">
      <c r="A46" s="152">
        <v>23</v>
      </c>
      <c r="B46" s="153"/>
      <c r="C46" s="153" t="s">
        <v>549</v>
      </c>
      <c r="D46" s="153" t="s">
        <v>550</v>
      </c>
      <c r="E46" s="153" t="s">
        <v>633</v>
      </c>
      <c r="F46" s="153" t="s">
        <v>574</v>
      </c>
      <c r="G46" s="154" t="s">
        <v>634</v>
      </c>
      <c r="H46" s="153" t="s">
        <v>629</v>
      </c>
      <c r="I46" s="153" t="s">
        <v>554</v>
      </c>
      <c r="J46" s="155" t="s">
        <v>555</v>
      </c>
      <c r="K46" s="153"/>
      <c r="L46" s="153"/>
      <c r="M46" s="153"/>
      <c r="N46" s="153"/>
      <c r="O46" s="153"/>
      <c r="P46" s="153"/>
      <c r="Q46" s="153"/>
      <c r="R46" s="153"/>
      <c r="S46" s="153"/>
      <c r="T46" s="156">
        <v>45422</v>
      </c>
      <c r="U46" s="156"/>
      <c r="V46" s="156" t="s">
        <v>635</v>
      </c>
      <c r="W46" s="156" t="s">
        <v>635</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47">
      <c r="A47" s="152">
        <v>22</v>
      </c>
      <c r="B47" s="153"/>
      <c r="C47" s="153" t="s">
        <v>562</v>
      </c>
      <c r="D47" s="153" t="s">
        <v>550</v>
      </c>
      <c r="E47" s="153" t="s">
        <v>579</v>
      </c>
      <c r="F47" s="153" t="s">
        <v>574</v>
      </c>
      <c r="G47" s="154" t="s">
        <v>636</v>
      </c>
      <c r="H47" s="153" t="s">
        <v>629</v>
      </c>
      <c r="I47" s="153" t="s">
        <v>554</v>
      </c>
      <c r="J47" s="155" t="s">
        <v>555</v>
      </c>
      <c r="K47" s="153"/>
      <c r="L47" s="153"/>
      <c r="M47" s="153"/>
      <c r="N47" s="153"/>
      <c r="O47" s="153"/>
      <c r="P47" s="153"/>
      <c r="Q47" s="153"/>
      <c r="R47" s="153"/>
      <c r="S47" s="153"/>
      <c r="T47" s="156">
        <v>45429</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47">
      <c r="A48" s="152">
        <v>21</v>
      </c>
      <c r="B48" s="153"/>
      <c r="C48" s="153" t="s">
        <v>562</v>
      </c>
      <c r="D48" s="153" t="s">
        <v>550</v>
      </c>
      <c r="E48" s="153" t="s">
        <v>631</v>
      </c>
      <c r="F48" s="153" t="s">
        <v>574</v>
      </c>
      <c r="G48" s="154" t="s">
        <v>637</v>
      </c>
      <c r="H48" s="153" t="s">
        <v>629</v>
      </c>
      <c r="I48" s="153" t="s">
        <v>554</v>
      </c>
      <c r="J48" s="155" t="s">
        <v>555</v>
      </c>
      <c r="K48" s="153"/>
      <c r="L48" s="153"/>
      <c r="M48" s="153"/>
      <c r="N48" s="153"/>
      <c r="O48" s="153"/>
      <c r="P48" s="153"/>
      <c r="Q48" s="153"/>
      <c r="R48" s="153"/>
      <c r="S48" s="153"/>
      <c r="T48" s="156">
        <v>45429</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47">
      <c r="A49" s="152">
        <v>24</v>
      </c>
      <c r="B49" s="153"/>
      <c r="C49" s="153" t="s">
        <v>562</v>
      </c>
      <c r="D49" s="153" t="s">
        <v>550</v>
      </c>
      <c r="E49" s="153" t="s">
        <v>633</v>
      </c>
      <c r="F49" s="153" t="s">
        <v>574</v>
      </c>
      <c r="G49" s="154" t="s">
        <v>638</v>
      </c>
      <c r="H49" s="153" t="s">
        <v>629</v>
      </c>
      <c r="I49" s="153" t="s">
        <v>554</v>
      </c>
      <c r="J49" s="155" t="s">
        <v>555</v>
      </c>
      <c r="K49" s="153"/>
      <c r="L49" s="153"/>
      <c r="M49" s="153"/>
      <c r="N49" s="153"/>
      <c r="O49" s="153"/>
      <c r="P49" s="153"/>
      <c r="Q49" s="153"/>
      <c r="R49" s="153"/>
      <c r="S49" s="153"/>
      <c r="T49" s="156">
        <v>45436</v>
      </c>
      <c r="U49" s="156"/>
      <c r="V49" s="156" t="s">
        <v>635</v>
      </c>
      <c r="W49" s="156" t="s">
        <v>635</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47"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row>
    <row r="51" spans="1:47">
      <c r="A51" s="152">
        <v>26</v>
      </c>
      <c r="B51" s="153"/>
      <c r="C51" s="153" t="s">
        <v>549</v>
      </c>
      <c r="D51" s="153">
        <v>3</v>
      </c>
      <c r="E51" s="153" t="s">
        <v>579</v>
      </c>
      <c r="F51" s="153" t="s">
        <v>749</v>
      </c>
      <c r="G51" s="154" t="s">
        <v>750</v>
      </c>
      <c r="H51" s="153" t="s">
        <v>629</v>
      </c>
      <c r="I51" s="153" t="s">
        <v>554</v>
      </c>
      <c r="J51" s="155" t="s">
        <v>555</v>
      </c>
      <c r="K51" s="153"/>
      <c r="L51" s="153"/>
      <c r="M51" s="153"/>
      <c r="N51" s="153"/>
      <c r="O51" s="153"/>
      <c r="P51" s="153"/>
      <c r="Q51" s="153"/>
      <c r="R51" s="153"/>
      <c r="S51" s="153"/>
      <c r="T51" s="156">
        <v>45415</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47">
      <c r="A52" s="152">
        <v>26</v>
      </c>
      <c r="B52" s="153"/>
      <c r="C52" s="153" t="s">
        <v>549</v>
      </c>
      <c r="D52" s="153">
        <v>3</v>
      </c>
      <c r="E52" s="153" t="s">
        <v>579</v>
      </c>
      <c r="F52" s="153" t="s">
        <v>751</v>
      </c>
      <c r="G52" s="154" t="s">
        <v>752</v>
      </c>
      <c r="H52" s="153" t="s">
        <v>629</v>
      </c>
      <c r="I52" s="153" t="s">
        <v>554</v>
      </c>
      <c r="J52" s="155" t="s">
        <v>555</v>
      </c>
      <c r="K52" s="153"/>
      <c r="L52" s="153"/>
      <c r="M52" s="153"/>
      <c r="N52" s="153"/>
      <c r="O52" s="153"/>
      <c r="P52" s="153"/>
      <c r="Q52" s="153"/>
      <c r="R52" s="153"/>
      <c r="S52" s="153"/>
      <c r="T52" s="156">
        <v>45415</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47">
      <c r="A53" s="152">
        <v>27</v>
      </c>
      <c r="B53" s="153"/>
      <c r="C53" s="153" t="s">
        <v>549</v>
      </c>
      <c r="D53" s="153">
        <v>3</v>
      </c>
      <c r="E53" s="153" t="s">
        <v>579</v>
      </c>
      <c r="F53" s="153" t="s">
        <v>753</v>
      </c>
      <c r="G53" s="154" t="s">
        <v>754</v>
      </c>
      <c r="H53" s="153" t="s">
        <v>629</v>
      </c>
      <c r="I53" s="153" t="s">
        <v>554</v>
      </c>
      <c r="J53" s="155" t="s">
        <v>555</v>
      </c>
      <c r="K53" s="153"/>
      <c r="L53" s="153"/>
      <c r="M53" s="153"/>
      <c r="N53" s="153"/>
      <c r="O53" s="153"/>
      <c r="P53" s="153"/>
      <c r="Q53" s="153"/>
      <c r="R53" s="153"/>
      <c r="S53" s="153"/>
      <c r="T53" s="156">
        <v>45415</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47">
      <c r="A54" s="152"/>
      <c r="B54" s="153"/>
      <c r="C54" s="153" t="s">
        <v>549</v>
      </c>
      <c r="D54" s="153">
        <v>3</v>
      </c>
      <c r="E54" s="153" t="s">
        <v>631</v>
      </c>
      <c r="F54" s="153" t="s">
        <v>755</v>
      </c>
      <c r="G54" s="154" t="s">
        <v>756</v>
      </c>
      <c r="H54" s="153" t="s">
        <v>629</v>
      </c>
      <c r="I54" s="153" t="s">
        <v>554</v>
      </c>
      <c r="J54" s="155" t="s">
        <v>555</v>
      </c>
      <c r="K54" s="153"/>
      <c r="L54" s="153"/>
      <c r="M54" s="153"/>
      <c r="N54" s="153"/>
      <c r="O54" s="153"/>
      <c r="P54" s="153"/>
      <c r="Q54" s="153"/>
      <c r="R54" s="153"/>
      <c r="S54" s="153"/>
      <c r="T54" s="156">
        <v>45415</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47">
      <c r="A55" s="152">
        <v>29</v>
      </c>
      <c r="B55" s="153"/>
      <c r="C55" s="153" t="s">
        <v>549</v>
      </c>
      <c r="D55" s="153">
        <v>3</v>
      </c>
      <c r="E55" s="153" t="s">
        <v>631</v>
      </c>
      <c r="F55" s="153" t="s">
        <v>757</v>
      </c>
      <c r="G55" s="154" t="s">
        <v>758</v>
      </c>
      <c r="H55" s="153" t="s">
        <v>629</v>
      </c>
      <c r="I55" s="153" t="s">
        <v>554</v>
      </c>
      <c r="J55" s="155" t="s">
        <v>555</v>
      </c>
      <c r="K55" s="153"/>
      <c r="L55" s="153"/>
      <c r="M55" s="153"/>
      <c r="N55" s="153"/>
      <c r="O55" s="153"/>
      <c r="P55" s="153"/>
      <c r="Q55" s="153"/>
      <c r="R55" s="153"/>
      <c r="S55" s="153"/>
      <c r="T55" s="156">
        <v>45415</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47">
      <c r="A56" s="152">
        <v>30</v>
      </c>
      <c r="B56" s="153"/>
      <c r="C56" s="153" t="s">
        <v>549</v>
      </c>
      <c r="D56" s="153">
        <v>3</v>
      </c>
      <c r="E56" s="153" t="s">
        <v>631</v>
      </c>
      <c r="F56" s="153" t="s">
        <v>759</v>
      </c>
      <c r="G56" s="154" t="s">
        <v>760</v>
      </c>
      <c r="H56" s="153" t="s">
        <v>629</v>
      </c>
      <c r="I56" s="153" t="s">
        <v>554</v>
      </c>
      <c r="J56" s="155" t="s">
        <v>555</v>
      </c>
      <c r="K56" s="153"/>
      <c r="L56" s="153"/>
      <c r="M56" s="153"/>
      <c r="N56" s="153"/>
      <c r="O56" s="153"/>
      <c r="P56" s="153"/>
      <c r="Q56" s="153"/>
      <c r="R56" s="153"/>
      <c r="S56" s="153"/>
      <c r="T56" s="156">
        <v>45415</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47">
      <c r="A57" s="152"/>
      <c r="B57" s="153"/>
      <c r="C57" s="153" t="s">
        <v>549</v>
      </c>
      <c r="D57" s="153">
        <v>3</v>
      </c>
      <c r="E57" s="153" t="s">
        <v>633</v>
      </c>
      <c r="F57" s="153" t="s">
        <v>761</v>
      </c>
      <c r="G57" s="154" t="s">
        <v>762</v>
      </c>
      <c r="H57" s="153" t="s">
        <v>629</v>
      </c>
      <c r="I57" s="153" t="s">
        <v>554</v>
      </c>
      <c r="J57" s="155" t="s">
        <v>555</v>
      </c>
      <c r="K57" s="153"/>
      <c r="L57" s="153"/>
      <c r="M57" s="153"/>
      <c r="N57" s="153"/>
      <c r="O57" s="153"/>
      <c r="P57" s="153"/>
      <c r="Q57" s="153"/>
      <c r="R57" s="153"/>
      <c r="S57" s="153"/>
      <c r="T57" s="156">
        <v>45422</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47">
      <c r="A58" s="152">
        <v>28</v>
      </c>
      <c r="B58" s="153"/>
      <c r="C58" s="153" t="s">
        <v>549</v>
      </c>
      <c r="D58" s="153">
        <v>3</v>
      </c>
      <c r="E58" s="153" t="s">
        <v>633</v>
      </c>
      <c r="F58" s="153" t="s">
        <v>763</v>
      </c>
      <c r="G58" s="154" t="s">
        <v>764</v>
      </c>
      <c r="H58" s="153" t="s">
        <v>629</v>
      </c>
      <c r="I58" s="153" t="s">
        <v>554</v>
      </c>
      <c r="J58" s="155" t="s">
        <v>555</v>
      </c>
      <c r="K58" s="153"/>
      <c r="L58" s="153"/>
      <c r="M58" s="153"/>
      <c r="N58" s="153"/>
      <c r="O58" s="153"/>
      <c r="P58" s="153"/>
      <c r="Q58" s="153"/>
      <c r="R58" s="153"/>
      <c r="S58" s="153"/>
      <c r="T58" s="156">
        <v>45422</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47">
      <c r="A59" s="152"/>
      <c r="B59" s="153"/>
      <c r="C59" s="153" t="s">
        <v>549</v>
      </c>
      <c r="D59" s="153">
        <v>3</v>
      </c>
      <c r="E59" s="153" t="s">
        <v>655</v>
      </c>
      <c r="F59" s="153" t="s">
        <v>765</v>
      </c>
      <c r="G59" s="154" t="s">
        <v>766</v>
      </c>
      <c r="H59" s="153" t="s">
        <v>629</v>
      </c>
      <c r="I59" s="153" t="s">
        <v>554</v>
      </c>
      <c r="J59" s="155" t="s">
        <v>555</v>
      </c>
      <c r="K59" s="153"/>
      <c r="L59" s="153"/>
      <c r="M59" s="153"/>
      <c r="N59" s="153"/>
      <c r="O59" s="153"/>
      <c r="P59" s="153"/>
      <c r="Q59" s="153"/>
      <c r="R59" s="153"/>
      <c r="S59" s="153"/>
      <c r="T59" s="156">
        <v>45415</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47">
      <c r="A60" s="152"/>
      <c r="B60" s="153"/>
      <c r="C60" s="153" t="s">
        <v>549</v>
      </c>
      <c r="D60" s="153">
        <v>3</v>
      </c>
      <c r="E60" s="153" t="s">
        <v>655</v>
      </c>
      <c r="F60" s="153" t="s">
        <v>767</v>
      </c>
      <c r="G60" s="154" t="s">
        <v>768</v>
      </c>
      <c r="H60" s="153" t="s">
        <v>629</v>
      </c>
      <c r="I60" s="153" t="s">
        <v>554</v>
      </c>
      <c r="J60" s="155" t="s">
        <v>555</v>
      </c>
      <c r="K60" s="153"/>
      <c r="L60" s="153"/>
      <c r="M60" s="153"/>
      <c r="N60" s="153"/>
      <c r="O60" s="153"/>
      <c r="P60" s="153"/>
      <c r="Q60" s="153"/>
      <c r="R60" s="153"/>
      <c r="S60" s="153"/>
      <c r="T60" s="156">
        <v>45415</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47">
      <c r="A61" s="152"/>
      <c r="B61" s="153"/>
      <c r="C61" s="153" t="s">
        <v>608</v>
      </c>
      <c r="D61" s="153">
        <v>3</v>
      </c>
      <c r="E61" s="153" t="s">
        <v>579</v>
      </c>
      <c r="F61" s="153" t="s">
        <v>769</v>
      </c>
      <c r="G61" s="154" t="s">
        <v>770</v>
      </c>
      <c r="H61" s="153" t="s">
        <v>629</v>
      </c>
      <c r="I61" s="153" t="s">
        <v>554</v>
      </c>
      <c r="J61" s="155" t="s">
        <v>555</v>
      </c>
      <c r="K61" s="153"/>
      <c r="L61" s="153"/>
      <c r="M61" s="153"/>
      <c r="N61" s="153"/>
      <c r="O61" s="153"/>
      <c r="P61" s="153"/>
      <c r="Q61" s="153"/>
      <c r="R61" s="153"/>
      <c r="S61" s="153"/>
      <c r="T61" s="156">
        <v>45429</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47">
      <c r="A62" s="152">
        <v>31</v>
      </c>
      <c r="B62" s="153"/>
      <c r="C62" s="153" t="s">
        <v>608</v>
      </c>
      <c r="D62" s="153">
        <v>3</v>
      </c>
      <c r="E62" s="153" t="s">
        <v>579</v>
      </c>
      <c r="F62" s="153" t="s">
        <v>771</v>
      </c>
      <c r="G62" s="154" t="s">
        <v>772</v>
      </c>
      <c r="H62" s="153" t="s">
        <v>629</v>
      </c>
      <c r="I62" s="153" t="s">
        <v>554</v>
      </c>
      <c r="J62" s="155" t="s">
        <v>555</v>
      </c>
      <c r="K62" s="153"/>
      <c r="L62" s="153"/>
      <c r="M62" s="153"/>
      <c r="N62" s="153"/>
      <c r="O62" s="153"/>
      <c r="P62" s="153"/>
      <c r="Q62" s="153"/>
      <c r="R62" s="153"/>
      <c r="S62" s="153"/>
      <c r="T62" s="156">
        <v>45429</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47">
      <c r="A63" s="152">
        <v>32</v>
      </c>
      <c r="B63" s="153"/>
      <c r="C63" s="153" t="s">
        <v>608</v>
      </c>
      <c r="D63" s="153">
        <v>3</v>
      </c>
      <c r="E63" s="153" t="s">
        <v>579</v>
      </c>
      <c r="F63" s="153" t="s">
        <v>773</v>
      </c>
      <c r="G63" s="154" t="s">
        <v>774</v>
      </c>
      <c r="H63" s="153" t="s">
        <v>629</v>
      </c>
      <c r="I63" s="153" t="s">
        <v>554</v>
      </c>
      <c r="J63" s="155" t="s">
        <v>555</v>
      </c>
      <c r="K63" s="153"/>
      <c r="L63" s="153"/>
      <c r="M63" s="153"/>
      <c r="N63" s="153"/>
      <c r="O63" s="153"/>
      <c r="P63" s="153"/>
      <c r="Q63" s="153"/>
      <c r="R63" s="153"/>
      <c r="S63" s="153"/>
      <c r="T63" s="156">
        <v>45429</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47">
      <c r="A64" s="152"/>
      <c r="B64" s="153"/>
      <c r="C64" s="153" t="s">
        <v>608</v>
      </c>
      <c r="D64" s="153">
        <v>3</v>
      </c>
      <c r="E64" s="153" t="s">
        <v>631</v>
      </c>
      <c r="F64" s="153" t="s">
        <v>775</v>
      </c>
      <c r="G64" s="154" t="s">
        <v>776</v>
      </c>
      <c r="H64" s="153" t="s">
        <v>629</v>
      </c>
      <c r="I64" s="153" t="s">
        <v>554</v>
      </c>
      <c r="J64" s="155" t="s">
        <v>555</v>
      </c>
      <c r="K64" s="153"/>
      <c r="L64" s="153"/>
      <c r="M64" s="153"/>
      <c r="N64" s="153"/>
      <c r="O64" s="153"/>
      <c r="P64" s="153"/>
      <c r="Q64" s="153"/>
      <c r="R64" s="153"/>
      <c r="S64" s="153"/>
      <c r="T64" s="156">
        <v>45429</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47">
      <c r="A65" s="152">
        <v>34</v>
      </c>
      <c r="B65" s="153"/>
      <c r="C65" s="153" t="s">
        <v>608</v>
      </c>
      <c r="D65" s="153">
        <v>3</v>
      </c>
      <c r="E65" s="153" t="s">
        <v>631</v>
      </c>
      <c r="F65" s="153" t="s">
        <v>777</v>
      </c>
      <c r="G65" s="154" t="s">
        <v>778</v>
      </c>
      <c r="H65" s="153" t="s">
        <v>629</v>
      </c>
      <c r="I65" s="153" t="s">
        <v>554</v>
      </c>
      <c r="J65" s="155" t="s">
        <v>555</v>
      </c>
      <c r="K65" s="153"/>
      <c r="L65" s="153"/>
      <c r="M65" s="153"/>
      <c r="N65" s="153"/>
      <c r="O65" s="153"/>
      <c r="P65" s="153"/>
      <c r="Q65" s="153"/>
      <c r="R65" s="153"/>
      <c r="S65" s="153"/>
      <c r="T65" s="156">
        <v>45429</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47">
      <c r="A66" s="152">
        <v>35</v>
      </c>
      <c r="B66" s="153"/>
      <c r="C66" s="153" t="s">
        <v>608</v>
      </c>
      <c r="D66" s="153">
        <v>3</v>
      </c>
      <c r="E66" s="153" t="s">
        <v>631</v>
      </c>
      <c r="F66" s="153" t="s">
        <v>779</v>
      </c>
      <c r="G66" s="154" t="s">
        <v>780</v>
      </c>
      <c r="H66" s="153" t="s">
        <v>629</v>
      </c>
      <c r="I66" s="153" t="s">
        <v>554</v>
      </c>
      <c r="J66" s="155" t="s">
        <v>555</v>
      </c>
      <c r="K66" s="153"/>
      <c r="L66" s="153"/>
      <c r="M66" s="153"/>
      <c r="N66" s="153"/>
      <c r="O66" s="153"/>
      <c r="P66" s="153"/>
      <c r="Q66" s="153"/>
      <c r="R66" s="153"/>
      <c r="S66" s="153"/>
      <c r="T66" s="156">
        <v>45429</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47">
      <c r="A67" s="152"/>
      <c r="B67" s="153"/>
      <c r="C67" s="153" t="s">
        <v>608</v>
      </c>
      <c r="D67" s="153">
        <v>3</v>
      </c>
      <c r="E67" s="153" t="s">
        <v>633</v>
      </c>
      <c r="F67" s="153" t="s">
        <v>781</v>
      </c>
      <c r="G67" s="154" t="s">
        <v>782</v>
      </c>
      <c r="H67" s="153" t="s">
        <v>629</v>
      </c>
      <c r="I67" s="153" t="s">
        <v>554</v>
      </c>
      <c r="J67" s="155" t="s">
        <v>555</v>
      </c>
      <c r="K67" s="153"/>
      <c r="L67" s="153"/>
      <c r="M67" s="153"/>
      <c r="N67" s="153"/>
      <c r="O67" s="153"/>
      <c r="P67" s="153"/>
      <c r="Q67" s="153"/>
      <c r="R67" s="153"/>
      <c r="S67" s="153"/>
      <c r="T67" s="156">
        <v>45436</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47">
      <c r="A68" s="152">
        <v>33</v>
      </c>
      <c r="B68" s="153"/>
      <c r="C68" s="153" t="s">
        <v>608</v>
      </c>
      <c r="D68" s="153">
        <v>3</v>
      </c>
      <c r="E68" s="153" t="s">
        <v>633</v>
      </c>
      <c r="F68" s="153" t="s">
        <v>783</v>
      </c>
      <c r="G68" s="154" t="s">
        <v>764</v>
      </c>
      <c r="H68" s="153" t="s">
        <v>629</v>
      </c>
      <c r="I68" s="153" t="s">
        <v>554</v>
      </c>
      <c r="J68" s="155" t="s">
        <v>555</v>
      </c>
      <c r="K68" s="153"/>
      <c r="L68" s="153"/>
      <c r="M68" s="153"/>
      <c r="N68" s="153"/>
      <c r="O68" s="153"/>
      <c r="P68" s="153"/>
      <c r="Q68" s="153"/>
      <c r="R68" s="153"/>
      <c r="S68" s="153"/>
      <c r="T68" s="156">
        <v>45436</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47">
      <c r="A69" s="152"/>
      <c r="B69" s="153"/>
      <c r="C69" s="153" t="s">
        <v>608</v>
      </c>
      <c r="D69" s="153">
        <v>3</v>
      </c>
      <c r="E69" s="153" t="s">
        <v>655</v>
      </c>
      <c r="F69" s="153" t="s">
        <v>784</v>
      </c>
      <c r="G69" s="154" t="s">
        <v>785</v>
      </c>
      <c r="H69" s="153" t="s">
        <v>629</v>
      </c>
      <c r="I69" s="153" t="s">
        <v>554</v>
      </c>
      <c r="J69" s="155" t="s">
        <v>555</v>
      </c>
      <c r="K69" s="153"/>
      <c r="L69" s="153"/>
      <c r="M69" s="153"/>
      <c r="N69" s="153"/>
      <c r="O69" s="153"/>
      <c r="P69" s="153"/>
      <c r="Q69" s="153"/>
      <c r="R69" s="153"/>
      <c r="S69" s="153"/>
      <c r="T69" s="156">
        <v>45429</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47">
      <c r="A70" s="152"/>
      <c r="B70" s="153"/>
      <c r="C70" s="153" t="s">
        <v>608</v>
      </c>
      <c r="D70" s="153">
        <v>3</v>
      </c>
      <c r="E70" s="153" t="s">
        <v>655</v>
      </c>
      <c r="F70" s="153" t="s">
        <v>786</v>
      </c>
      <c r="G70" s="154" t="s">
        <v>787</v>
      </c>
      <c r="H70" s="153" t="s">
        <v>629</v>
      </c>
      <c r="I70" s="153" t="s">
        <v>554</v>
      </c>
      <c r="J70" s="155" t="s">
        <v>555</v>
      </c>
      <c r="K70" s="153"/>
      <c r="L70" s="153"/>
      <c r="M70" s="153"/>
      <c r="N70" s="153"/>
      <c r="O70" s="153"/>
      <c r="P70" s="153"/>
      <c r="Q70" s="153"/>
      <c r="R70" s="153"/>
      <c r="S70" s="153"/>
      <c r="T70" s="156">
        <v>45429</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47"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row>
    <row r="72" spans="1:47">
      <c r="A72" s="152"/>
      <c r="B72" s="153"/>
      <c r="C72" s="153" t="s">
        <v>549</v>
      </c>
      <c r="D72" s="153">
        <v>3</v>
      </c>
      <c r="E72" s="153" t="s">
        <v>579</v>
      </c>
      <c r="F72" s="153"/>
      <c r="G72" s="154" t="s">
        <v>788</v>
      </c>
      <c r="H72" s="153" t="s">
        <v>680</v>
      </c>
      <c r="I72" s="153" t="s">
        <v>554</v>
      </c>
      <c r="J72" s="155" t="s">
        <v>555</v>
      </c>
      <c r="K72" s="172"/>
      <c r="L72" s="153"/>
      <c r="M72" s="153"/>
      <c r="N72" s="173"/>
      <c r="O72" s="153"/>
      <c r="P72" s="153"/>
      <c r="Q72" s="153"/>
      <c r="R72" s="153"/>
      <c r="S72" s="153"/>
      <c r="T72" s="156">
        <v>45415</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47" s="170" customFormat="1">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row>
    <row r="74" spans="1:47">
      <c r="A74" s="152">
        <v>36</v>
      </c>
      <c r="B74" s="153"/>
      <c r="C74" s="153" t="s">
        <v>549</v>
      </c>
      <c r="D74" s="153">
        <v>3</v>
      </c>
      <c r="E74" s="153" t="s">
        <v>631</v>
      </c>
      <c r="F74" s="153"/>
      <c r="G74" s="154" t="s">
        <v>789</v>
      </c>
      <c r="H74" s="153" t="s">
        <v>680</v>
      </c>
      <c r="I74" s="153" t="s">
        <v>554</v>
      </c>
      <c r="J74" s="155" t="s">
        <v>555</v>
      </c>
      <c r="K74" s="172"/>
      <c r="L74" s="153"/>
      <c r="M74" s="153"/>
      <c r="N74" s="182"/>
      <c r="O74" s="153"/>
      <c r="P74" s="153"/>
      <c r="Q74" s="153"/>
      <c r="R74" s="153"/>
      <c r="S74" s="153"/>
      <c r="T74" s="156">
        <v>45415</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47"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row>
    <row r="76" spans="1:47" s="126" customFormat="1">
      <c r="A76" s="186">
        <v>539</v>
      </c>
      <c r="B76" s="187"/>
      <c r="C76" s="187" t="s">
        <v>549</v>
      </c>
      <c r="D76" s="187">
        <v>3</v>
      </c>
      <c r="E76" s="187" t="s">
        <v>633</v>
      </c>
      <c r="F76" s="187"/>
      <c r="G76" s="157" t="s">
        <v>790</v>
      </c>
      <c r="H76" s="187" t="s">
        <v>680</v>
      </c>
      <c r="I76" s="153" t="s">
        <v>554</v>
      </c>
      <c r="J76" s="155" t="s">
        <v>555</v>
      </c>
      <c r="K76" s="172"/>
      <c r="L76" s="187"/>
      <c r="M76" s="187"/>
      <c r="N76" s="182"/>
      <c r="O76" s="187"/>
      <c r="P76" s="187"/>
      <c r="Q76" s="187"/>
      <c r="R76" s="187"/>
      <c r="S76" s="187"/>
      <c r="T76" s="156">
        <v>45422</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47"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row>
    <row r="78" spans="1:47" ht="17.25">
      <c r="A78" s="152">
        <v>827</v>
      </c>
      <c r="B78" s="153"/>
      <c r="C78" s="153" t="s">
        <v>562</v>
      </c>
      <c r="D78" s="153">
        <v>3</v>
      </c>
      <c r="E78" s="153" t="s">
        <v>579</v>
      </c>
      <c r="F78" s="153"/>
      <c r="G78" s="154" t="s">
        <v>791</v>
      </c>
      <c r="H78" s="153" t="s">
        <v>680</v>
      </c>
      <c r="I78" s="153" t="s">
        <v>554</v>
      </c>
      <c r="J78" s="153" t="s">
        <v>684</v>
      </c>
      <c r="K78" s="172"/>
      <c r="L78" s="153"/>
      <c r="M78" s="153"/>
      <c r="N78" s="182"/>
      <c r="O78" s="153"/>
      <c r="P78" s="153"/>
      <c r="Q78" s="153"/>
      <c r="R78" s="153"/>
      <c r="S78" s="153"/>
      <c r="T78" s="156">
        <v>45429</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47"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row>
    <row r="80" spans="1:47" ht="17.25">
      <c r="A80" s="152">
        <v>1126</v>
      </c>
      <c r="B80" s="153"/>
      <c r="C80" s="153" t="s">
        <v>562</v>
      </c>
      <c r="D80" s="153">
        <v>3</v>
      </c>
      <c r="E80" s="153" t="s">
        <v>631</v>
      </c>
      <c r="F80" s="153"/>
      <c r="G80" s="154" t="s">
        <v>792</v>
      </c>
      <c r="H80" s="153" t="s">
        <v>680</v>
      </c>
      <c r="I80" s="153" t="s">
        <v>554</v>
      </c>
      <c r="J80" s="153" t="s">
        <v>684</v>
      </c>
      <c r="K80" s="172"/>
      <c r="L80" s="153"/>
      <c r="M80" s="153"/>
      <c r="N80" s="182"/>
      <c r="O80" s="153"/>
      <c r="P80" s="153"/>
      <c r="Q80" s="153"/>
      <c r="R80" s="153"/>
      <c r="S80" s="153"/>
      <c r="T80" s="156">
        <v>45429</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row>
    <row r="82" spans="1:168">
      <c r="A82" s="152">
        <v>1376</v>
      </c>
      <c r="B82" s="153"/>
      <c r="C82" s="153" t="s">
        <v>562</v>
      </c>
      <c r="D82" s="153">
        <v>3</v>
      </c>
      <c r="E82" s="153" t="s">
        <v>633</v>
      </c>
      <c r="F82" s="153"/>
      <c r="G82" s="154" t="s">
        <v>793</v>
      </c>
      <c r="H82" s="153" t="s">
        <v>680</v>
      </c>
      <c r="I82" s="153" t="s">
        <v>554</v>
      </c>
      <c r="J82" s="153" t="s">
        <v>684</v>
      </c>
      <c r="K82" s="172"/>
      <c r="L82" s="153"/>
      <c r="M82" s="153"/>
      <c r="N82" s="182"/>
      <c r="O82" s="153"/>
      <c r="P82" s="153"/>
      <c r="Q82" s="153"/>
      <c r="R82" s="153"/>
      <c r="S82" s="153"/>
      <c r="T82" s="156">
        <v>45436</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s="170" customFormat="1">
      <c r="A83" s="166"/>
      <c r="B83" s="167"/>
      <c r="C83" s="167"/>
      <c r="D83" s="167"/>
      <c r="E83" s="167"/>
      <c r="F83" s="167"/>
      <c r="G83" s="168"/>
      <c r="H83" s="167"/>
      <c r="I83" s="167"/>
      <c r="J83" s="167"/>
      <c r="K83" s="183"/>
      <c r="L83" s="167"/>
      <c r="M83" s="167"/>
      <c r="N83" s="184"/>
      <c r="O83" s="167"/>
      <c r="P83" s="167"/>
      <c r="Q83" s="167"/>
      <c r="R83" s="167"/>
      <c r="S83" s="167"/>
      <c r="T83" s="169"/>
      <c r="U83" s="169"/>
      <c r="V83" s="169"/>
      <c r="W83" s="167"/>
      <c r="X83" s="169"/>
      <c r="Y83" s="167"/>
      <c r="Z83" s="167"/>
      <c r="AA83" s="185"/>
      <c r="AB83" s="167"/>
      <c r="AC83" s="167"/>
      <c r="AD83" s="167"/>
      <c r="AE83" s="167"/>
      <c r="AF83" s="167"/>
      <c r="AG83" s="167"/>
      <c r="AH83" s="167"/>
      <c r="AI83" s="167"/>
      <c r="AJ83" s="167"/>
      <c r="AK83" s="167"/>
      <c r="AL83" s="167"/>
      <c r="AM83" s="167"/>
      <c r="AN83" s="167"/>
      <c r="AO83" s="167"/>
      <c r="AP83" s="167"/>
      <c r="AQ83" s="167"/>
      <c r="AR83" s="167"/>
      <c r="AS83" s="167"/>
      <c r="AT83" s="167"/>
      <c r="AU83" s="167"/>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row>
    <row r="84" spans="1:168">
      <c r="A84" s="152">
        <v>1376</v>
      </c>
      <c r="B84" s="153"/>
      <c r="C84" s="153" t="s">
        <v>578</v>
      </c>
      <c r="D84" s="153">
        <v>2</v>
      </c>
      <c r="E84" s="153" t="s">
        <v>686</v>
      </c>
      <c r="F84" s="153" t="s">
        <v>794</v>
      </c>
      <c r="G84" s="154" t="s">
        <v>688</v>
      </c>
      <c r="H84" s="153" t="s">
        <v>689</v>
      </c>
      <c r="I84" s="153" t="s">
        <v>690</v>
      </c>
      <c r="J84" s="153" t="s">
        <v>691</v>
      </c>
      <c r="K84" s="172"/>
      <c r="L84" s="153"/>
      <c r="M84" s="153"/>
      <c r="N84" s="182"/>
      <c r="O84" s="153"/>
      <c r="P84" s="153"/>
      <c r="Q84" s="153"/>
      <c r="R84" s="153"/>
      <c r="S84" s="153"/>
      <c r="T84" s="156">
        <v>45443</v>
      </c>
      <c r="U84" s="156"/>
      <c r="V84" s="156"/>
      <c r="W84" s="153"/>
      <c r="X84" s="156" t="e">
        <f>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578</v>
      </c>
      <c r="D85" s="153">
        <v>2</v>
      </c>
      <c r="E85" s="153" t="s">
        <v>686</v>
      </c>
      <c r="F85" s="153" t="s">
        <v>794</v>
      </c>
      <c r="G85" s="154" t="s">
        <v>692</v>
      </c>
      <c r="H85" s="153" t="s">
        <v>689</v>
      </c>
      <c r="I85" s="153" t="s">
        <v>690</v>
      </c>
      <c r="J85" s="153" t="s">
        <v>691</v>
      </c>
      <c r="K85" s="172"/>
      <c r="L85" s="153"/>
      <c r="M85" s="153"/>
      <c r="N85" s="182"/>
      <c r="O85" s="153"/>
      <c r="P85" s="153"/>
      <c r="Q85" s="153"/>
      <c r="R85" s="153"/>
      <c r="S85" s="153"/>
      <c r="T85" s="156">
        <v>45443</v>
      </c>
      <c r="U85" s="156"/>
      <c r="V85" s="156"/>
      <c r="W85" s="153"/>
      <c r="X85" s="156" t="e">
        <f>INDEX(AB85:AZ85,MATCH(MAX(AB85:AZ85),AB85:AZ85,0))</f>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562</v>
      </c>
      <c r="D86" s="153">
        <v>2</v>
      </c>
      <c r="E86" s="153" t="s">
        <v>686</v>
      </c>
      <c r="F86" s="153" t="s">
        <v>794</v>
      </c>
      <c r="G86" s="154" t="s">
        <v>688</v>
      </c>
      <c r="H86" s="153" t="s">
        <v>689</v>
      </c>
      <c r="I86" s="153" t="s">
        <v>690</v>
      </c>
      <c r="J86" s="153" t="s">
        <v>691</v>
      </c>
      <c r="K86" s="172"/>
      <c r="L86" s="153"/>
      <c r="M86" s="153"/>
      <c r="N86" s="182"/>
      <c r="O86" s="153"/>
      <c r="P86" s="153"/>
      <c r="Q86" s="153"/>
      <c r="R86" s="153"/>
      <c r="S86" s="153"/>
      <c r="T86" s="156">
        <v>45443</v>
      </c>
      <c r="U86" s="156"/>
      <c r="V86" s="156"/>
      <c r="W86" s="153"/>
      <c r="X86" s="156" t="e">
        <f t="shared" ref="X86:X91" si="4">INDEX(AB86:AZ86,MATCH(MAX(AB86:AZ86),AB86:AZ86,0))</f>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562</v>
      </c>
      <c r="D87" s="153">
        <v>2</v>
      </c>
      <c r="E87" s="153" t="s">
        <v>686</v>
      </c>
      <c r="F87" s="153" t="s">
        <v>794</v>
      </c>
      <c r="G87" s="154" t="s">
        <v>692</v>
      </c>
      <c r="H87" s="153" t="s">
        <v>689</v>
      </c>
      <c r="I87" s="153" t="s">
        <v>690</v>
      </c>
      <c r="J87" s="153" t="s">
        <v>691</v>
      </c>
      <c r="K87" s="172"/>
      <c r="L87" s="153"/>
      <c r="M87" s="153"/>
      <c r="N87" s="182"/>
      <c r="O87" s="153"/>
      <c r="P87" s="153"/>
      <c r="Q87" s="153"/>
      <c r="R87" s="153"/>
      <c r="S87" s="153"/>
      <c r="T87" s="156">
        <v>45443</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562</v>
      </c>
      <c r="D88" s="153">
        <v>2</v>
      </c>
      <c r="E88" s="153" t="s">
        <v>686</v>
      </c>
      <c r="F88" s="153" t="s">
        <v>794</v>
      </c>
      <c r="G88" s="154" t="s">
        <v>692</v>
      </c>
      <c r="H88" s="153" t="s">
        <v>689</v>
      </c>
      <c r="I88" s="153" t="s">
        <v>690</v>
      </c>
      <c r="J88" s="153" t="s">
        <v>691</v>
      </c>
      <c r="K88" s="172"/>
      <c r="L88" s="153"/>
      <c r="M88" s="153"/>
      <c r="N88" s="182"/>
      <c r="O88" s="153"/>
      <c r="P88" s="153"/>
      <c r="Q88" s="153"/>
      <c r="R88" s="153"/>
      <c r="S88" s="153"/>
      <c r="T88" s="156">
        <v>45443</v>
      </c>
      <c r="U88" s="156"/>
      <c r="V88" s="156"/>
      <c r="W88" s="153"/>
      <c r="X88" s="156" t="e">
        <f t="shared" si="4"/>
        <v>#N/A</v>
      </c>
      <c r="Y88" s="153" t="e" cm="1">
        <f t="array" ref="Y88">INDEX(AB88:AZ88,MATCH(MAX(AB88:AZ88),AB88:AZ88,0)+1)</f>
        <v>#N/A</v>
      </c>
      <c r="Z88" s="153" t="e" cm="1">
        <f t="array" ref="Z88">INDEX(AB88:AZ88,MATCH(MAX(AB88:AZ88),AB88:AZ88,0)+2)</f>
        <v>#N/A</v>
      </c>
      <c r="AA88" s="174"/>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686</v>
      </c>
      <c r="D89" s="153">
        <v>2</v>
      </c>
      <c r="E89" s="153" t="s">
        <v>686</v>
      </c>
      <c r="F89" s="153"/>
      <c r="G89" s="154" t="s">
        <v>693</v>
      </c>
      <c r="H89" s="153" t="s">
        <v>689</v>
      </c>
      <c r="I89" s="153" t="s">
        <v>690</v>
      </c>
      <c r="J89" s="153" t="s">
        <v>691</v>
      </c>
      <c r="K89" s="172"/>
      <c r="L89" s="153"/>
      <c r="M89" s="153"/>
      <c r="N89" s="182"/>
      <c r="O89" s="153"/>
      <c r="P89" s="153"/>
      <c r="Q89" s="153"/>
      <c r="R89" s="153"/>
      <c r="S89" s="153"/>
      <c r="T89" s="156">
        <v>45443</v>
      </c>
      <c r="U89" s="156"/>
      <c r="V89" s="156"/>
      <c r="W89" s="153"/>
      <c r="X89" s="156" t="e">
        <f t="shared" si="4"/>
        <v>#N/A</v>
      </c>
      <c r="Y89" s="153" t="e" cm="1">
        <f t="array" ref="Y89">INDEX(AB89:AZ89,MATCH(MAX(AB89:AZ89),AB89:AZ89,0)+1)</f>
        <v>#N/A</v>
      </c>
      <c r="Z89" s="153" t="e" cm="1">
        <f t="array" ref="Z89">INDEX(AB89:AZ89,MATCH(MAX(AB89:AZ89),AB89:AZ89,0)+2)</f>
        <v>#N/A</v>
      </c>
      <c r="AA89" s="174"/>
      <c r="AB89" s="153"/>
      <c r="AC89" s="153"/>
      <c r="AD89" s="153"/>
      <c r="AE89" s="153"/>
      <c r="AF89" s="153"/>
      <c r="AG89" s="153"/>
      <c r="AH89" s="153"/>
      <c r="AI89" s="153"/>
      <c r="AJ89" s="153"/>
      <c r="AK89" s="153"/>
      <c r="AL89" s="153"/>
      <c r="AM89" s="153"/>
      <c r="AN89" s="153"/>
      <c r="AO89" s="153"/>
      <c r="AP89" s="153"/>
      <c r="AQ89" s="153"/>
      <c r="AR89" s="153"/>
      <c r="AS89" s="153"/>
      <c r="AT89" s="153"/>
      <c r="AU89" s="153"/>
    </row>
    <row r="90" spans="1:168">
      <c r="A90" s="152">
        <v>1376</v>
      </c>
      <c r="B90" s="153"/>
      <c r="C90" s="153" t="s">
        <v>686</v>
      </c>
      <c r="D90" s="153">
        <v>2</v>
      </c>
      <c r="E90" s="153" t="s">
        <v>686</v>
      </c>
      <c r="F90" s="153"/>
      <c r="G90" s="154" t="s">
        <v>694</v>
      </c>
      <c r="H90" s="153" t="s">
        <v>689</v>
      </c>
      <c r="I90" s="153" t="s">
        <v>690</v>
      </c>
      <c r="J90" s="153" t="s">
        <v>691</v>
      </c>
      <c r="K90" s="172"/>
      <c r="L90" s="153"/>
      <c r="M90" s="153"/>
      <c r="N90" s="182"/>
      <c r="O90" s="153"/>
      <c r="P90" s="153"/>
      <c r="Q90" s="153"/>
      <c r="R90" s="153"/>
      <c r="S90" s="153"/>
      <c r="T90" s="196" t="s">
        <v>695</v>
      </c>
      <c r="U90" s="156"/>
      <c r="V90" s="156"/>
      <c r="W90" s="153"/>
      <c r="X90" s="156" t="e">
        <f t="shared" si="4"/>
        <v>#N/A</v>
      </c>
      <c r="Y90" s="153" t="e" cm="1">
        <f t="array" ref="Y90">INDEX(AB90:AZ90,MATCH(MAX(AB90:AZ90),AB90:AZ90,0)+1)</f>
        <v>#N/A</v>
      </c>
      <c r="Z90" s="153" t="e" cm="1">
        <f t="array" ref="Z90">INDEX(AB90:AZ90,MATCH(MAX(AB90:AZ90),AB90:AZ90,0)+2)</f>
        <v>#N/A</v>
      </c>
      <c r="AA90" s="174" t="s">
        <v>575</v>
      </c>
      <c r="AB90" s="153"/>
      <c r="AC90" s="153"/>
      <c r="AD90" s="153"/>
      <c r="AE90" s="153"/>
      <c r="AF90" s="153"/>
      <c r="AG90" s="153"/>
      <c r="AH90" s="153"/>
      <c r="AI90" s="153"/>
      <c r="AJ90" s="153"/>
      <c r="AK90" s="153"/>
      <c r="AL90" s="153"/>
      <c r="AM90" s="153"/>
      <c r="AN90" s="153"/>
      <c r="AO90" s="153"/>
      <c r="AP90" s="153"/>
      <c r="AQ90" s="153"/>
      <c r="AR90" s="153"/>
      <c r="AS90" s="153"/>
      <c r="AT90" s="153"/>
      <c r="AU90" s="153"/>
    </row>
    <row r="91" spans="1:168">
      <c r="A91" s="152">
        <v>1376</v>
      </c>
      <c r="B91" s="153"/>
      <c r="C91" s="153" t="s">
        <v>686</v>
      </c>
      <c r="D91" s="153">
        <v>2</v>
      </c>
      <c r="E91" s="153" t="s">
        <v>686</v>
      </c>
      <c r="F91" s="153"/>
      <c r="G91" s="154" t="s">
        <v>696</v>
      </c>
      <c r="H91" s="153" t="s">
        <v>689</v>
      </c>
      <c r="I91" s="153" t="s">
        <v>690</v>
      </c>
      <c r="J91" s="153" t="s">
        <v>691</v>
      </c>
      <c r="K91" s="172"/>
      <c r="L91" s="153"/>
      <c r="M91" s="153"/>
      <c r="N91" s="182"/>
      <c r="O91" s="153"/>
      <c r="P91" s="153"/>
      <c r="Q91" s="153"/>
      <c r="R91" s="153"/>
      <c r="S91" s="153"/>
      <c r="T91" s="196" t="s">
        <v>695</v>
      </c>
      <c r="U91" s="156"/>
      <c r="V91" s="156"/>
      <c r="W91" s="153"/>
      <c r="X91" s="156" t="e">
        <f t="shared" si="4"/>
        <v>#N/A</v>
      </c>
      <c r="Y91" s="153" t="e" cm="1">
        <f t="array" ref="Y91">INDEX(AB91:AZ91,MATCH(MAX(AB91:AZ91),AB91:AZ91,0)+1)</f>
        <v>#N/A</v>
      </c>
      <c r="Z91" s="153" t="e" cm="1">
        <f t="array" ref="Z91">INDEX(AB91:AZ91,MATCH(MAX(AB91:AZ91),AB91:AZ91,0)+2)</f>
        <v>#N/A</v>
      </c>
      <c r="AA91" s="174" t="s">
        <v>575</v>
      </c>
      <c r="AB91" s="153"/>
      <c r="AC91" s="153"/>
      <c r="AD91" s="153"/>
      <c r="AE91" s="153"/>
      <c r="AF91" s="153"/>
      <c r="AG91" s="153"/>
      <c r="AH91" s="153"/>
      <c r="AI91" s="153"/>
      <c r="AJ91" s="153"/>
      <c r="AK91" s="153"/>
      <c r="AL91" s="153"/>
      <c r="AM91" s="153"/>
      <c r="AN91" s="153"/>
      <c r="AO91" s="153"/>
      <c r="AP91" s="153"/>
      <c r="AQ91" s="153"/>
      <c r="AR91" s="153"/>
      <c r="AS91" s="153"/>
      <c r="AT91" s="153"/>
      <c r="AU91" s="153"/>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zoomScale="70" zoomScaleNormal="70" workbookViewId="0">
      <selection activeCell="F102" sqref="F102"/>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7.28515625" style="1" customWidth="1"/>
    <col min="6" max="6" width="68.140625" style="2" customWidth="1"/>
    <col min="7" max="7" width="0.140625" style="2" customWidth="1"/>
    <col min="8" max="8" width="15.7109375" style="1" customWidth="1"/>
    <col min="9" max="9" width="18.140625" style="1" customWidth="1"/>
    <col min="10" max="10" width="104.7109375" style="2" customWidth="1"/>
  </cols>
  <sheetData>
    <row r="1" spans="2:10" ht="24.95" customHeight="1" thickBot="1"/>
    <row r="2" spans="2:10" ht="24.95" customHeight="1">
      <c r="B2" s="258"/>
      <c r="C2" s="258"/>
      <c r="D2" s="259"/>
      <c r="E2" s="260" t="s">
        <v>11</v>
      </c>
      <c r="F2" s="261"/>
      <c r="G2" s="261"/>
      <c r="H2" s="262"/>
      <c r="I2" s="269"/>
      <c r="J2" s="270"/>
    </row>
    <row r="3" spans="2:10" ht="24.95" customHeight="1">
      <c r="B3" s="274"/>
      <c r="C3" s="274"/>
      <c r="D3" s="4">
        <v>1</v>
      </c>
      <c r="E3" s="263"/>
      <c r="F3" s="264"/>
      <c r="G3" s="264"/>
      <c r="H3" s="265"/>
      <c r="I3" s="271"/>
      <c r="J3" s="272"/>
    </row>
    <row r="4" spans="2:10" ht="24.95" customHeight="1">
      <c r="B4" s="276"/>
      <c r="C4" s="276"/>
      <c r="D4" s="5">
        <v>2</v>
      </c>
      <c r="E4" s="263"/>
      <c r="F4" s="264"/>
      <c r="G4" s="264"/>
      <c r="H4" s="265"/>
      <c r="I4" s="271"/>
      <c r="J4" s="272"/>
    </row>
    <row r="5" spans="2:10" ht="24.95" customHeight="1" thickBot="1">
      <c r="B5" s="278"/>
      <c r="C5" s="278"/>
      <c r="D5" s="6">
        <v>3</v>
      </c>
      <c r="E5" s="263"/>
      <c r="F5" s="264"/>
      <c r="G5" s="264"/>
      <c r="H5" s="265"/>
      <c r="I5" s="271"/>
      <c r="J5" s="272"/>
    </row>
    <row r="6" spans="2:10" ht="24.95" customHeight="1" thickBot="1">
      <c r="B6" s="280"/>
      <c r="C6" s="280"/>
      <c r="D6" s="8">
        <v>4</v>
      </c>
      <c r="E6" s="266"/>
      <c r="F6" s="267"/>
      <c r="G6" s="267"/>
      <c r="H6" s="268"/>
      <c r="I6" s="7" t="s">
        <v>1</v>
      </c>
      <c r="J6" s="14">
        <f ca="1">NOW()</f>
        <v>45411.399856597222</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7" t="s">
        <v>363</v>
      </c>
      <c r="G8" s="44"/>
      <c r="H8" s="41">
        <v>45286</v>
      </c>
      <c r="I8" s="45" t="s">
        <v>17</v>
      </c>
      <c r="J8" s="42" t="s">
        <v>364</v>
      </c>
    </row>
    <row r="9" spans="2:10" s="3" customFormat="1" ht="409.5" hidden="1">
      <c r="B9" s="16">
        <v>4</v>
      </c>
      <c r="C9" s="18">
        <v>45237</v>
      </c>
      <c r="D9" s="18">
        <v>45335</v>
      </c>
      <c r="E9" s="53" t="s">
        <v>168</v>
      </c>
      <c r="F9" s="20" t="s">
        <v>36</v>
      </c>
      <c r="G9" s="46"/>
      <c r="H9" s="41" t="s">
        <v>112</v>
      </c>
      <c r="I9" s="19" t="s">
        <v>18</v>
      </c>
      <c r="J9" s="42" t="s">
        <v>228</v>
      </c>
    </row>
    <row r="10" spans="2:10" s="3" customFormat="1" ht="204.75"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7" t="s">
        <v>30</v>
      </c>
      <c r="F11" s="24" t="s">
        <v>37</v>
      </c>
      <c r="G11" s="48"/>
      <c r="H11" s="41">
        <v>45286</v>
      </c>
      <c r="I11" s="17" t="s">
        <v>16</v>
      </c>
      <c r="J11" s="49" t="s">
        <v>188</v>
      </c>
    </row>
    <row r="12" spans="2:10" s="3" customFormat="1" ht="252" hidden="1">
      <c r="B12" s="16">
        <v>4</v>
      </c>
      <c r="C12" s="22">
        <v>45240</v>
      </c>
      <c r="D12" s="22">
        <v>45302</v>
      </c>
      <c r="E12" s="53" t="s">
        <v>31</v>
      </c>
      <c r="F12" s="24" t="s">
        <v>38</v>
      </c>
      <c r="G12" s="50"/>
      <c r="H12" s="41" t="s">
        <v>116</v>
      </c>
      <c r="I12" s="25" t="s">
        <v>18</v>
      </c>
      <c r="J12" s="21" t="s">
        <v>115</v>
      </c>
    </row>
    <row r="13" spans="2:10" s="3" customFormat="1" ht="267.75" hidden="1">
      <c r="B13" s="16">
        <v>4</v>
      </c>
      <c r="C13" s="22">
        <v>45240</v>
      </c>
      <c r="D13" s="22">
        <v>45300</v>
      </c>
      <c r="E13" s="80" t="s">
        <v>31</v>
      </c>
      <c r="F13" s="51" t="s">
        <v>39</v>
      </c>
      <c r="G13" s="52"/>
      <c r="H13" s="53">
        <v>45286</v>
      </c>
      <c r="I13" s="54" t="s">
        <v>18</v>
      </c>
      <c r="J13" s="42" t="s">
        <v>52</v>
      </c>
    </row>
    <row r="14" spans="2:10" ht="63" hidden="1">
      <c r="B14" s="16">
        <v>4</v>
      </c>
      <c r="C14" s="22">
        <v>45251</v>
      </c>
      <c r="D14" s="22">
        <v>45300</v>
      </c>
      <c r="E14" s="80" t="s">
        <v>32</v>
      </c>
      <c r="F14" s="56" t="s">
        <v>40</v>
      </c>
      <c r="G14" s="57"/>
      <c r="H14" s="53">
        <v>45286</v>
      </c>
      <c r="I14" s="58" t="s">
        <v>20</v>
      </c>
      <c r="J14" s="42" t="s">
        <v>117</v>
      </c>
    </row>
    <row r="15" spans="2:10" ht="126" hidden="1">
      <c r="B15" s="16">
        <v>4</v>
      </c>
      <c r="C15" s="22">
        <v>45251</v>
      </c>
      <c r="D15" s="59"/>
      <c r="E15" s="98" t="s">
        <v>15</v>
      </c>
      <c r="F15" s="99" t="s">
        <v>41</v>
      </c>
      <c r="G15" s="100"/>
      <c r="H15" s="94">
        <v>45286</v>
      </c>
      <c r="I15" s="95" t="s">
        <v>21</v>
      </c>
      <c r="J15" s="96" t="s">
        <v>22</v>
      </c>
    </row>
    <row r="16" spans="2:10" ht="189" hidden="1">
      <c r="B16" s="16">
        <v>4</v>
      </c>
      <c r="C16" s="22">
        <v>45272</v>
      </c>
      <c r="D16" s="22"/>
      <c r="E16" s="102" t="s">
        <v>31</v>
      </c>
      <c r="F16" s="103" t="s">
        <v>186</v>
      </c>
      <c r="G16" s="100"/>
      <c r="H16" s="104">
        <v>44929</v>
      </c>
      <c r="I16" s="105" t="s">
        <v>18</v>
      </c>
      <c r="J16" s="106" t="s">
        <v>187</v>
      </c>
    </row>
    <row r="17" spans="2:10" ht="109.9" hidden="1" customHeight="1">
      <c r="B17" s="16">
        <v>4</v>
      </c>
      <c r="C17" s="22">
        <v>45264</v>
      </c>
      <c r="D17" s="22">
        <v>45321</v>
      </c>
      <c r="E17" s="53" t="s">
        <v>31</v>
      </c>
      <c r="F17" s="24" t="s">
        <v>42</v>
      </c>
      <c r="G17" s="50"/>
      <c r="H17" s="41">
        <v>45280</v>
      </c>
      <c r="I17" s="25" t="s">
        <v>18</v>
      </c>
      <c r="J17" s="42" t="s">
        <v>189</v>
      </c>
    </row>
    <row r="18" spans="2:10" ht="110.25" hidden="1">
      <c r="B18" s="16">
        <v>4</v>
      </c>
      <c r="C18" s="22">
        <v>45275</v>
      </c>
      <c r="D18" s="22">
        <v>45363</v>
      </c>
      <c r="E18" s="53" t="s">
        <v>32</v>
      </c>
      <c r="F18" s="24" t="s">
        <v>190</v>
      </c>
      <c r="G18" s="50"/>
      <c r="H18" s="41">
        <v>45286</v>
      </c>
      <c r="I18" s="25" t="s">
        <v>23</v>
      </c>
      <c r="J18" s="62" t="s">
        <v>319</v>
      </c>
    </row>
    <row r="19" spans="2:10" ht="54.6" hidden="1" customHeight="1">
      <c r="B19" s="16">
        <v>4</v>
      </c>
      <c r="C19" s="22">
        <v>45279</v>
      </c>
      <c r="D19" s="22">
        <v>45307</v>
      </c>
      <c r="E19" s="53" t="s">
        <v>32</v>
      </c>
      <c r="F19" s="20" t="s">
        <v>43</v>
      </c>
      <c r="G19" s="50"/>
      <c r="H19" s="41">
        <v>44935</v>
      </c>
      <c r="I19" s="25" t="s">
        <v>24</v>
      </c>
      <c r="J19" s="63" t="s">
        <v>118</v>
      </c>
    </row>
    <row r="20" spans="2:10" ht="78.75" hidden="1">
      <c r="B20" s="16">
        <v>4</v>
      </c>
      <c r="C20" s="22">
        <v>45279</v>
      </c>
      <c r="D20" s="22"/>
      <c r="E20" s="98" t="s">
        <v>31</v>
      </c>
      <c r="F20" s="99" t="s">
        <v>44</v>
      </c>
      <c r="G20" s="100"/>
      <c r="H20" s="94">
        <v>45286</v>
      </c>
      <c r="I20" s="101" t="s">
        <v>19</v>
      </c>
      <c r="J20" s="107" t="s">
        <v>148</v>
      </c>
    </row>
    <row r="21" spans="2:10" ht="47.25"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8" t="s">
        <v>20</v>
      </c>
      <c r="F22" s="99" t="s">
        <v>45</v>
      </c>
      <c r="G22" s="100"/>
      <c r="H22" s="94">
        <v>45286</v>
      </c>
      <c r="I22" s="101" t="s">
        <v>15</v>
      </c>
      <c r="J22" s="108" t="s">
        <v>173</v>
      </c>
    </row>
    <row r="23" spans="2:10" ht="106.15" hidden="1" customHeight="1">
      <c r="B23" s="16">
        <v>4</v>
      </c>
      <c r="C23" s="22">
        <v>45281</v>
      </c>
      <c r="D23" s="22">
        <v>45363</v>
      </c>
      <c r="E23" s="53" t="s">
        <v>121</v>
      </c>
      <c r="F23" s="24" t="s">
        <v>249</v>
      </c>
      <c r="G23" s="50"/>
      <c r="H23" s="41">
        <v>45286</v>
      </c>
      <c r="I23" s="25" t="s">
        <v>366</v>
      </c>
      <c r="J23" s="109" t="s">
        <v>365</v>
      </c>
    </row>
    <row r="24" spans="2:10" ht="45" hidden="1" customHeight="1">
      <c r="B24" s="16">
        <v>4</v>
      </c>
      <c r="C24" s="22">
        <v>45281</v>
      </c>
      <c r="D24" s="22">
        <v>45300</v>
      </c>
      <c r="E24" s="80" t="s">
        <v>33</v>
      </c>
      <c r="F24" s="24" t="s">
        <v>46</v>
      </c>
      <c r="G24" s="24"/>
      <c r="H24" s="41"/>
      <c r="I24" s="25" t="s">
        <v>25</v>
      </c>
      <c r="J24" s="21"/>
    </row>
    <row r="25" spans="2:10" ht="40.5" hidden="1" customHeight="1">
      <c r="B25" s="16">
        <v>4</v>
      </c>
      <c r="C25" s="22">
        <v>45281</v>
      </c>
      <c r="D25" s="22">
        <v>45300</v>
      </c>
      <c r="E25" s="80"/>
      <c r="F25" s="24" t="s">
        <v>47</v>
      </c>
      <c r="G25" s="24"/>
      <c r="H25" s="41"/>
      <c r="I25" s="25"/>
      <c r="J25" s="21"/>
    </row>
    <row r="26" spans="2:10" ht="31.5" hidden="1">
      <c r="B26" s="16">
        <v>4</v>
      </c>
      <c r="C26" s="22">
        <v>45281</v>
      </c>
      <c r="D26" s="22"/>
      <c r="E26" s="80"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73.25" hidden="1">
      <c r="B28" s="16">
        <v>4</v>
      </c>
      <c r="C28" s="22">
        <v>45286</v>
      </c>
      <c r="D28" s="22">
        <v>45356</v>
      </c>
      <c r="E28" s="77" t="s">
        <v>15</v>
      </c>
      <c r="F28" s="24" t="s">
        <v>129</v>
      </c>
      <c r="G28" s="24"/>
      <c r="H28" s="41">
        <v>44935</v>
      </c>
      <c r="I28" s="25" t="s">
        <v>20</v>
      </c>
      <c r="J28" s="21" t="s">
        <v>320</v>
      </c>
    </row>
    <row r="29" spans="2:10" ht="33" hidden="1" customHeight="1">
      <c r="B29" s="16">
        <v>4</v>
      </c>
      <c r="C29" s="22">
        <v>45286</v>
      </c>
      <c r="D29" s="22">
        <v>45300</v>
      </c>
      <c r="E29" s="81" t="s">
        <v>34</v>
      </c>
      <c r="F29" s="24" t="s">
        <v>50</v>
      </c>
      <c r="G29" s="24"/>
      <c r="H29" s="26">
        <v>44935</v>
      </c>
      <c r="I29" s="25" t="s">
        <v>15</v>
      </c>
      <c r="J29" s="21"/>
    </row>
    <row r="30" spans="2:10" ht="31.5" hidden="1">
      <c r="B30" s="16">
        <v>4</v>
      </c>
      <c r="C30" s="32">
        <v>45300</v>
      </c>
      <c r="D30" s="32">
        <v>45307</v>
      </c>
      <c r="E30" s="33" t="s">
        <v>121</v>
      </c>
      <c r="F30" s="24" t="s">
        <v>122</v>
      </c>
      <c r="G30" s="24"/>
      <c r="H30" s="26"/>
      <c r="I30" s="25"/>
      <c r="J30" s="21"/>
    </row>
    <row r="31" spans="2:10" ht="24.95"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5" hidden="1" customHeight="1">
      <c r="B33" s="16">
        <v>4</v>
      </c>
      <c r="C33" s="22">
        <v>45307</v>
      </c>
      <c r="D33" s="22">
        <v>45363</v>
      </c>
      <c r="E33" s="23" t="s">
        <v>32</v>
      </c>
      <c r="F33" s="24" t="s">
        <v>153</v>
      </c>
      <c r="G33" s="24"/>
      <c r="H33" s="26"/>
      <c r="I33" s="25"/>
      <c r="J33" s="21" t="s">
        <v>328</v>
      </c>
    </row>
    <row r="34" spans="2:10" ht="24.95" hidden="1" customHeight="1">
      <c r="B34" s="16">
        <v>4</v>
      </c>
      <c r="C34" s="22">
        <v>45307</v>
      </c>
      <c r="D34" s="22"/>
      <c r="E34" s="23" t="s">
        <v>33</v>
      </c>
      <c r="F34" s="24" t="s">
        <v>154</v>
      </c>
      <c r="G34" s="24"/>
      <c r="H34" s="26"/>
      <c r="I34" s="25"/>
      <c r="J34" s="21"/>
    </row>
    <row r="35" spans="2:10" ht="88.9"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82" t="s">
        <v>193</v>
      </c>
    </row>
    <row r="39" spans="2:10" ht="87.6" hidden="1" customHeight="1">
      <c r="B39" s="16">
        <v>4</v>
      </c>
      <c r="C39" s="22">
        <v>45314</v>
      </c>
      <c r="D39" s="22">
        <v>45321</v>
      </c>
      <c r="E39" s="23" t="s">
        <v>168</v>
      </c>
      <c r="F39" s="24" t="s">
        <v>169</v>
      </c>
      <c r="G39" s="24"/>
      <c r="H39" s="26"/>
      <c r="I39" s="25" t="s">
        <v>19</v>
      </c>
      <c r="J39" s="21" t="s">
        <v>167</v>
      </c>
    </row>
    <row r="40" spans="2:10" ht="47.25" hidden="1">
      <c r="B40" s="16">
        <v>4</v>
      </c>
      <c r="C40" s="22">
        <v>45314</v>
      </c>
      <c r="D40" s="22">
        <v>45343</v>
      </c>
      <c r="E40" s="23" t="s">
        <v>15</v>
      </c>
      <c r="F40" s="24" t="s">
        <v>170</v>
      </c>
      <c r="G40" s="24"/>
      <c r="H40" s="26"/>
      <c r="I40" s="25" t="s">
        <v>30</v>
      </c>
      <c r="J40" s="21" t="s">
        <v>250</v>
      </c>
    </row>
    <row r="41" spans="2:10" ht="63" hidden="1">
      <c r="B41" s="16">
        <v>4</v>
      </c>
      <c r="C41" s="22">
        <v>45314</v>
      </c>
      <c r="D41" s="22">
        <v>45356</v>
      </c>
      <c r="E41" s="23" t="s">
        <v>15</v>
      </c>
      <c r="F41" s="24" t="s">
        <v>171</v>
      </c>
      <c r="G41" s="24"/>
      <c r="H41" s="26"/>
      <c r="I41" s="25" t="s">
        <v>172</v>
      </c>
      <c r="J41" s="21" t="s">
        <v>329</v>
      </c>
    </row>
    <row r="42" spans="2:10" ht="46.9" hidden="1" customHeight="1">
      <c r="B42" s="16">
        <v>4</v>
      </c>
      <c r="C42" s="22">
        <v>45314</v>
      </c>
      <c r="D42" s="22">
        <v>45328</v>
      </c>
      <c r="E42" s="23" t="s">
        <v>32</v>
      </c>
      <c r="F42" s="24" t="s">
        <v>200</v>
      </c>
      <c r="G42" s="24"/>
      <c r="H42" s="26"/>
      <c r="I42" s="25" t="s">
        <v>96</v>
      </c>
      <c r="J42" s="21" t="s">
        <v>201</v>
      </c>
    </row>
    <row r="43" spans="2:10" ht="49.15" hidden="1" customHeight="1">
      <c r="B43" s="16">
        <v>4</v>
      </c>
      <c r="C43" s="22">
        <v>45314</v>
      </c>
      <c r="D43" s="22">
        <v>45321</v>
      </c>
      <c r="E43" s="23" t="s">
        <v>32</v>
      </c>
      <c r="F43" s="24" t="s">
        <v>185</v>
      </c>
      <c r="G43" s="24"/>
      <c r="H43" s="26"/>
      <c r="I43" s="25" t="s">
        <v>96</v>
      </c>
      <c r="J43" s="21" t="s">
        <v>202</v>
      </c>
    </row>
    <row r="44" spans="2:10" ht="63"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295</v>
      </c>
    </row>
    <row r="46" spans="2:10" ht="49.15" hidden="1" customHeight="1">
      <c r="B46" s="16">
        <v>4</v>
      </c>
      <c r="C46" s="22">
        <v>45321</v>
      </c>
      <c r="D46" s="22">
        <v>45342</v>
      </c>
      <c r="E46" s="23" t="s">
        <v>121</v>
      </c>
      <c r="F46" s="24" t="s">
        <v>205</v>
      </c>
      <c r="G46" s="24"/>
      <c r="H46" s="26"/>
      <c r="I46" s="25"/>
      <c r="J46" s="21" t="s">
        <v>252</v>
      </c>
    </row>
    <row r="47" spans="2:10" ht="24.95"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296</v>
      </c>
    </row>
    <row r="49" spans="2:10" ht="37.15" hidden="1" customHeight="1">
      <c r="B49" s="16">
        <v>4</v>
      </c>
      <c r="C49" s="22">
        <v>45328</v>
      </c>
      <c r="D49" s="22">
        <v>45335</v>
      </c>
      <c r="E49" s="23" t="s">
        <v>15</v>
      </c>
      <c r="F49" s="20" t="s">
        <v>232</v>
      </c>
      <c r="G49" s="20"/>
      <c r="H49" s="26"/>
      <c r="I49" s="25"/>
      <c r="J49" s="27"/>
    </row>
    <row r="50" spans="2:10" ht="50.25" customHeight="1">
      <c r="B50" s="16">
        <v>3</v>
      </c>
      <c r="C50" s="22">
        <v>45335</v>
      </c>
      <c r="D50" s="22"/>
      <c r="E50" s="23" t="s">
        <v>168</v>
      </c>
      <c r="F50" s="24" t="s">
        <v>297</v>
      </c>
      <c r="G50" s="20"/>
      <c r="H50" s="119">
        <v>45370</v>
      </c>
      <c r="I50" s="25" t="s">
        <v>33</v>
      </c>
      <c r="J50" s="21" t="s">
        <v>973</v>
      </c>
    </row>
    <row r="51" spans="2:10" ht="24.95" hidden="1" customHeight="1">
      <c r="B51" s="16">
        <v>4</v>
      </c>
      <c r="C51" s="22">
        <v>45335</v>
      </c>
      <c r="D51" s="22">
        <v>45342</v>
      </c>
      <c r="E51" s="23" t="s">
        <v>168</v>
      </c>
      <c r="F51" s="20" t="s">
        <v>253</v>
      </c>
      <c r="G51" s="66"/>
      <c r="H51" s="26"/>
      <c r="I51" s="25"/>
      <c r="J51" s="21"/>
    </row>
    <row r="52" spans="2:10" ht="47.25" hidden="1">
      <c r="B52" s="16">
        <v>4</v>
      </c>
      <c r="C52" s="22">
        <v>45335</v>
      </c>
      <c r="D52" s="22">
        <v>45349</v>
      </c>
      <c r="E52" s="23" t="s">
        <v>203</v>
      </c>
      <c r="F52" s="24" t="s">
        <v>254</v>
      </c>
      <c r="G52" s="20"/>
      <c r="H52" s="67"/>
      <c r="I52" s="25" t="s">
        <v>150</v>
      </c>
      <c r="J52" s="21" t="s">
        <v>330</v>
      </c>
    </row>
    <row r="53" spans="2:10" ht="81.75" hidden="1" customHeight="1">
      <c r="B53" s="16">
        <v>4</v>
      </c>
      <c r="C53" s="22">
        <v>45335</v>
      </c>
      <c r="D53" s="22">
        <v>45369</v>
      </c>
      <c r="E53" s="23" t="s">
        <v>121</v>
      </c>
      <c r="F53" s="24" t="s">
        <v>427</v>
      </c>
      <c r="G53" s="20"/>
      <c r="H53" s="67"/>
      <c r="I53" s="25"/>
      <c r="J53" s="27" t="s">
        <v>426</v>
      </c>
    </row>
    <row r="54" spans="2:10" ht="48.6" hidden="1" customHeight="1">
      <c r="B54" s="16">
        <v>4</v>
      </c>
      <c r="C54" s="22">
        <v>45337</v>
      </c>
      <c r="D54" s="22">
        <v>45363</v>
      </c>
      <c r="E54" s="23" t="s">
        <v>32</v>
      </c>
      <c r="F54" s="47" t="s">
        <v>288</v>
      </c>
      <c r="G54" s="20"/>
      <c r="H54" s="67"/>
      <c r="I54" s="25" t="s">
        <v>298</v>
      </c>
      <c r="J54" s="21" t="s">
        <v>367</v>
      </c>
    </row>
    <row r="55" spans="2:10" ht="35.450000000000003" hidden="1" customHeight="1">
      <c r="B55" s="16">
        <v>4</v>
      </c>
      <c r="C55" s="22">
        <v>45341</v>
      </c>
      <c r="D55" s="22">
        <v>45363</v>
      </c>
      <c r="E55" s="22" t="s">
        <v>168</v>
      </c>
      <c r="F55" s="24" t="s">
        <v>291</v>
      </c>
      <c r="G55" s="20"/>
      <c r="H55" s="67"/>
      <c r="I55" s="25" t="s">
        <v>168</v>
      </c>
      <c r="J55" s="21" t="s">
        <v>368</v>
      </c>
    </row>
    <row r="56" spans="2:10" ht="60.75" hidden="1" customHeight="1">
      <c r="B56" s="16">
        <v>4</v>
      </c>
      <c r="C56" s="22">
        <v>45341</v>
      </c>
      <c r="D56" s="22">
        <v>45363</v>
      </c>
      <c r="E56" s="22" t="s">
        <v>32</v>
      </c>
      <c r="F56" s="24" t="s">
        <v>292</v>
      </c>
      <c r="G56" s="20"/>
      <c r="H56" s="67"/>
      <c r="I56" s="25"/>
      <c r="J56" s="21" t="s">
        <v>424</v>
      </c>
    </row>
    <row r="57" spans="2:10" ht="24.95" hidden="1" customHeight="1">
      <c r="B57" s="16">
        <v>4</v>
      </c>
      <c r="C57" s="22">
        <v>45342</v>
      </c>
      <c r="D57" s="22">
        <v>45349</v>
      </c>
      <c r="E57" s="22" t="s">
        <v>33</v>
      </c>
      <c r="F57" s="24" t="s">
        <v>299</v>
      </c>
      <c r="G57" s="20"/>
      <c r="H57" s="67"/>
      <c r="I57" s="25"/>
      <c r="J57" s="21" t="s">
        <v>300</v>
      </c>
    </row>
    <row r="58" spans="2:10" ht="24.95" hidden="1" customHeight="1">
      <c r="B58" s="16">
        <v>4</v>
      </c>
      <c r="C58" s="22">
        <v>45342</v>
      </c>
      <c r="D58" s="22">
        <v>45384</v>
      </c>
      <c r="E58" s="22" t="s">
        <v>203</v>
      </c>
      <c r="F58" s="24" t="s">
        <v>301</v>
      </c>
      <c r="G58" s="20"/>
      <c r="H58" s="67"/>
      <c r="I58" s="25" t="s">
        <v>240</v>
      </c>
      <c r="J58" s="21" t="s">
        <v>331</v>
      </c>
    </row>
    <row r="59" spans="2:10" ht="24.95" hidden="1" customHeight="1">
      <c r="B59" s="16">
        <v>4</v>
      </c>
      <c r="C59" s="22">
        <v>45342</v>
      </c>
      <c r="D59" s="22">
        <v>45363</v>
      </c>
      <c r="E59" s="22" t="s">
        <v>303</v>
      </c>
      <c r="F59" s="24" t="s">
        <v>302</v>
      </c>
      <c r="G59" s="20"/>
      <c r="H59" s="67"/>
      <c r="I59" s="25" t="s">
        <v>15</v>
      </c>
      <c r="J59" s="21"/>
    </row>
    <row r="60" spans="2:10" ht="47.25" hidden="1">
      <c r="B60" s="16">
        <v>4</v>
      </c>
      <c r="C60" s="22">
        <v>45342</v>
      </c>
      <c r="D60" s="22">
        <v>45370</v>
      </c>
      <c r="E60" s="22" t="s">
        <v>15</v>
      </c>
      <c r="F60" s="24" t="s">
        <v>425</v>
      </c>
      <c r="G60" s="20"/>
      <c r="H60" s="121" t="s">
        <v>475</v>
      </c>
      <c r="I60" s="25" t="s">
        <v>150</v>
      </c>
      <c r="J60" s="21" t="s">
        <v>476</v>
      </c>
    </row>
    <row r="61" spans="2:10" ht="31.5" hidden="1">
      <c r="B61" s="16">
        <v>4</v>
      </c>
      <c r="C61" s="22">
        <v>45349</v>
      </c>
      <c r="D61" s="22">
        <v>45363</v>
      </c>
      <c r="E61" s="22" t="s">
        <v>332</v>
      </c>
      <c r="F61" s="24" t="s">
        <v>434</v>
      </c>
      <c r="G61" s="20"/>
      <c r="H61" s="67"/>
      <c r="I61" s="25" t="s">
        <v>150</v>
      </c>
      <c r="J61" s="21" t="s">
        <v>430</v>
      </c>
    </row>
    <row r="62" spans="2:10" ht="85.5" customHeight="1">
      <c r="B62" s="16">
        <v>2</v>
      </c>
      <c r="C62" s="22">
        <v>45349</v>
      </c>
      <c r="D62" s="22"/>
      <c r="E62" s="22" t="s">
        <v>33</v>
      </c>
      <c r="F62" s="24" t="s">
        <v>477</v>
      </c>
      <c r="G62" s="20">
        <v>3</v>
      </c>
      <c r="H62" s="121">
        <v>45370</v>
      </c>
      <c r="I62" s="25" t="s">
        <v>487</v>
      </c>
      <c r="J62" s="21" t="s">
        <v>874</v>
      </c>
    </row>
    <row r="63" spans="2:10" ht="24.95" hidden="1" customHeight="1">
      <c r="B63" s="16">
        <v>4</v>
      </c>
      <c r="C63" s="22">
        <v>45349</v>
      </c>
      <c r="D63" s="22"/>
      <c r="E63" s="22" t="s">
        <v>333</v>
      </c>
      <c r="F63" s="24" t="s">
        <v>334</v>
      </c>
      <c r="G63" s="20"/>
      <c r="H63" s="67"/>
      <c r="I63" s="25"/>
      <c r="J63" s="21" t="s">
        <v>335</v>
      </c>
    </row>
    <row r="64" spans="2:10" ht="24.95" hidden="1" customHeight="1">
      <c r="B64" s="16">
        <v>4</v>
      </c>
      <c r="C64" s="22">
        <v>45349</v>
      </c>
      <c r="D64" s="22">
        <v>45356</v>
      </c>
      <c r="E64" s="22" t="s">
        <v>15</v>
      </c>
      <c r="F64" s="24" t="s">
        <v>336</v>
      </c>
      <c r="G64" s="20"/>
      <c r="H64" s="67"/>
      <c r="I64" s="25" t="s">
        <v>337</v>
      </c>
      <c r="J64" s="21"/>
    </row>
    <row r="65" spans="2:10" ht="24.95" hidden="1" customHeight="1">
      <c r="B65" s="16">
        <v>4</v>
      </c>
      <c r="C65" s="22">
        <v>45349</v>
      </c>
      <c r="D65" s="22">
        <v>45363</v>
      </c>
      <c r="E65" s="22" t="s">
        <v>168</v>
      </c>
      <c r="F65" s="24" t="s">
        <v>429</v>
      </c>
      <c r="G65" s="20"/>
      <c r="H65" s="67"/>
      <c r="I65" s="25" t="s">
        <v>337</v>
      </c>
      <c r="J65" s="21" t="s">
        <v>369</v>
      </c>
    </row>
    <row r="66" spans="2:10" ht="31.5" hidden="1">
      <c r="B66" s="16">
        <v>4</v>
      </c>
      <c r="C66" s="22">
        <v>45349</v>
      </c>
      <c r="D66" s="22">
        <v>45370</v>
      </c>
      <c r="E66" s="22" t="s">
        <v>168</v>
      </c>
      <c r="F66" s="24" t="s">
        <v>338</v>
      </c>
      <c r="G66" s="20"/>
      <c r="H66" s="121">
        <v>45370</v>
      </c>
      <c r="I66" s="25" t="s">
        <v>18</v>
      </c>
      <c r="J66" s="21" t="s">
        <v>428</v>
      </c>
    </row>
    <row r="67" spans="2:10" ht="24.95" hidden="1" customHeight="1">
      <c r="B67" s="16">
        <v>4</v>
      </c>
      <c r="C67" s="22">
        <v>45349</v>
      </c>
      <c r="D67" s="18">
        <v>45356</v>
      </c>
      <c r="E67" s="19" t="s">
        <v>168</v>
      </c>
      <c r="F67" s="20" t="s">
        <v>339</v>
      </c>
      <c r="G67" s="20"/>
      <c r="H67" s="17"/>
      <c r="I67" s="17" t="s">
        <v>303</v>
      </c>
      <c r="J67" s="27"/>
    </row>
    <row r="68" spans="2:10" ht="63" hidden="1">
      <c r="B68" s="16">
        <v>4</v>
      </c>
      <c r="C68" s="22">
        <v>45349</v>
      </c>
      <c r="D68" s="18">
        <v>45377</v>
      </c>
      <c r="E68" s="19" t="s">
        <v>33</v>
      </c>
      <c r="F68" s="20" t="s">
        <v>340</v>
      </c>
      <c r="G68" s="20"/>
      <c r="H68" s="121">
        <v>45370</v>
      </c>
      <c r="I68" s="25" t="s">
        <v>370</v>
      </c>
      <c r="J68" s="27" t="s">
        <v>873</v>
      </c>
    </row>
    <row r="69" spans="2:10" ht="24.95" hidden="1" customHeight="1">
      <c r="B69" s="16">
        <v>4</v>
      </c>
      <c r="C69" s="18">
        <v>45356</v>
      </c>
      <c r="D69" s="18">
        <v>45363</v>
      </c>
      <c r="E69" s="19" t="s">
        <v>284</v>
      </c>
      <c r="F69" s="20" t="s">
        <v>371</v>
      </c>
      <c r="G69" s="20"/>
      <c r="H69" s="17"/>
      <c r="I69" s="17"/>
      <c r="J69" s="27"/>
    </row>
    <row r="70" spans="2:10" ht="120.6" customHeight="1">
      <c r="B70" s="16">
        <v>1</v>
      </c>
      <c r="C70" s="18">
        <v>45359</v>
      </c>
      <c r="D70" s="19"/>
      <c r="E70" s="19" t="s">
        <v>168</v>
      </c>
      <c r="F70" s="20" t="s">
        <v>409</v>
      </c>
      <c r="G70" s="20"/>
      <c r="H70" s="121" t="s">
        <v>974</v>
      </c>
      <c r="I70" s="17" t="s">
        <v>423</v>
      </c>
      <c r="J70" s="27" t="s">
        <v>1090</v>
      </c>
    </row>
    <row r="71" spans="2:10" ht="78.75" hidden="1">
      <c r="B71" s="16">
        <v>4</v>
      </c>
      <c r="C71" s="18">
        <v>45362</v>
      </c>
      <c r="D71" s="18">
        <v>45370</v>
      </c>
      <c r="E71" s="19" t="s">
        <v>168</v>
      </c>
      <c r="F71" s="20" t="s">
        <v>814</v>
      </c>
      <c r="G71" s="20"/>
      <c r="H71" s="121">
        <v>45370</v>
      </c>
      <c r="I71" s="17" t="s">
        <v>19</v>
      </c>
      <c r="J71" s="27" t="s">
        <v>802</v>
      </c>
    </row>
    <row r="72" spans="2:10" ht="24.95" hidden="1" customHeight="1">
      <c r="B72" s="16">
        <v>4</v>
      </c>
      <c r="C72" s="18">
        <v>45362</v>
      </c>
      <c r="D72" s="18">
        <v>45370</v>
      </c>
      <c r="E72" s="19" t="s">
        <v>15</v>
      </c>
      <c r="F72" s="20" t="s">
        <v>415</v>
      </c>
      <c r="G72" s="20"/>
      <c r="H72" s="121">
        <v>45370</v>
      </c>
      <c r="I72" s="17" t="s">
        <v>416</v>
      </c>
      <c r="J72" s="27" t="s">
        <v>422</v>
      </c>
    </row>
    <row r="73" spans="2:10" ht="31.5" hidden="1">
      <c r="B73" s="16">
        <v>4</v>
      </c>
      <c r="C73" s="18">
        <v>45363</v>
      </c>
      <c r="D73" s="18">
        <v>45363</v>
      </c>
      <c r="E73" s="19" t="s">
        <v>168</v>
      </c>
      <c r="F73" s="20" t="s">
        <v>418</v>
      </c>
      <c r="G73" s="20"/>
      <c r="H73" s="17"/>
      <c r="I73" s="17" t="s">
        <v>303</v>
      </c>
      <c r="J73" s="27" t="s">
        <v>421</v>
      </c>
    </row>
    <row r="74" spans="2:10" ht="24.95" hidden="1" customHeight="1">
      <c r="B74" s="16">
        <v>4</v>
      </c>
      <c r="C74" s="18">
        <v>45363</v>
      </c>
      <c r="D74" s="18">
        <v>45370</v>
      </c>
      <c r="E74" s="19" t="s">
        <v>168</v>
      </c>
      <c r="F74" s="20" t="s">
        <v>419</v>
      </c>
      <c r="G74" s="20"/>
      <c r="H74" s="121">
        <v>45370</v>
      </c>
      <c r="I74" s="17" t="s">
        <v>18</v>
      </c>
      <c r="J74" s="27" t="s">
        <v>420</v>
      </c>
    </row>
    <row r="75" spans="2:10" ht="24.95" hidden="1" customHeight="1">
      <c r="B75" s="16">
        <v>4</v>
      </c>
      <c r="C75" s="18">
        <v>45363</v>
      </c>
      <c r="D75" s="19"/>
      <c r="E75" s="19" t="s">
        <v>30</v>
      </c>
      <c r="F75" s="20" t="s">
        <v>431</v>
      </c>
      <c r="G75" s="20"/>
      <c r="H75" s="121">
        <v>45370</v>
      </c>
      <c r="I75" s="17" t="s">
        <v>15</v>
      </c>
      <c r="J75" s="27" t="s">
        <v>478</v>
      </c>
    </row>
    <row r="76" spans="2:10" ht="73.150000000000006" customHeight="1">
      <c r="B76" s="16">
        <v>2</v>
      </c>
      <c r="C76" s="18">
        <v>45363</v>
      </c>
      <c r="D76" s="19"/>
      <c r="E76" s="19" t="s">
        <v>30</v>
      </c>
      <c r="F76" s="20" t="s">
        <v>432</v>
      </c>
      <c r="G76" s="20"/>
      <c r="H76" s="121" t="s">
        <v>803</v>
      </c>
      <c r="I76" s="17" t="s">
        <v>15</v>
      </c>
      <c r="J76" s="27" t="s">
        <v>1102</v>
      </c>
    </row>
    <row r="77" spans="2:10" ht="24.95" customHeight="1">
      <c r="B77" s="16">
        <v>3</v>
      </c>
      <c r="C77" s="18">
        <v>45369</v>
      </c>
      <c r="D77" s="19"/>
      <c r="E77" s="19" t="s">
        <v>33</v>
      </c>
      <c r="F77" s="20" t="s">
        <v>488</v>
      </c>
      <c r="G77" s="20"/>
      <c r="H77" s="17"/>
      <c r="I77" s="17"/>
      <c r="J77" s="27"/>
    </row>
    <row r="78" spans="2:10" ht="115.15" customHeight="1">
      <c r="B78" s="16">
        <v>3</v>
      </c>
      <c r="C78" s="18">
        <v>45370</v>
      </c>
      <c r="D78" s="19"/>
      <c r="E78" s="19" t="s">
        <v>30</v>
      </c>
      <c r="F78" s="20" t="s">
        <v>797</v>
      </c>
      <c r="G78" s="20"/>
      <c r="H78" s="121">
        <v>45370</v>
      </c>
      <c r="I78" s="17" t="s">
        <v>150</v>
      </c>
      <c r="J78" s="27" t="s">
        <v>983</v>
      </c>
    </row>
    <row r="79" spans="2:10" ht="24.95" hidden="1" customHeight="1">
      <c r="B79" s="16">
        <v>4</v>
      </c>
      <c r="C79" s="18">
        <v>45370</v>
      </c>
      <c r="D79" s="18">
        <v>45384</v>
      </c>
      <c r="E79" s="19" t="s">
        <v>33</v>
      </c>
      <c r="F79" s="20" t="s">
        <v>804</v>
      </c>
      <c r="G79" s="20"/>
      <c r="H79" s="17"/>
      <c r="I79" s="17"/>
      <c r="J79" s="27"/>
    </row>
    <row r="80" spans="2:10" ht="24.95" hidden="1" customHeight="1">
      <c r="B80" s="16">
        <v>4</v>
      </c>
      <c r="C80" s="18">
        <v>45370</v>
      </c>
      <c r="D80" s="18">
        <v>45384</v>
      </c>
      <c r="E80" s="19" t="s">
        <v>130</v>
      </c>
      <c r="F80" s="20" t="s">
        <v>805</v>
      </c>
      <c r="G80" s="20"/>
      <c r="H80" s="121">
        <v>45370</v>
      </c>
      <c r="I80" s="17" t="s">
        <v>275</v>
      </c>
      <c r="J80" s="27" t="s">
        <v>806</v>
      </c>
    </row>
    <row r="81" spans="2:10" ht="91.9" customHeight="1">
      <c r="B81" s="16">
        <v>1</v>
      </c>
      <c r="C81" s="18">
        <v>45370</v>
      </c>
      <c r="D81" s="19"/>
      <c r="E81" s="19" t="s">
        <v>130</v>
      </c>
      <c r="F81" s="20" t="s">
        <v>807</v>
      </c>
      <c r="G81" s="20"/>
      <c r="H81" s="17"/>
      <c r="I81" s="17" t="s">
        <v>275</v>
      </c>
      <c r="J81" s="27" t="s">
        <v>1091</v>
      </c>
    </row>
    <row r="82" spans="2:10" ht="24.95" hidden="1" customHeight="1">
      <c r="B82" s="16">
        <v>4</v>
      </c>
      <c r="C82" s="18">
        <v>45370</v>
      </c>
      <c r="D82" s="18">
        <v>45377</v>
      </c>
      <c r="E82" s="19" t="s">
        <v>121</v>
      </c>
      <c r="F82" s="20" t="s">
        <v>808</v>
      </c>
      <c r="G82" s="20"/>
      <c r="H82" s="17"/>
      <c r="I82" s="17" t="s">
        <v>811</v>
      </c>
      <c r="J82" s="27" t="s">
        <v>871</v>
      </c>
    </row>
    <row r="83" spans="2:10" ht="24.95" hidden="1" customHeight="1">
      <c r="B83" s="16">
        <v>4</v>
      </c>
      <c r="C83" s="18">
        <v>45370</v>
      </c>
      <c r="D83" s="18">
        <v>45377</v>
      </c>
      <c r="E83" s="19" t="s">
        <v>33</v>
      </c>
      <c r="F83" s="20" t="s">
        <v>809</v>
      </c>
      <c r="G83" s="20"/>
      <c r="H83" s="17"/>
      <c r="I83" s="17" t="s">
        <v>810</v>
      </c>
      <c r="J83" s="27"/>
    </row>
    <row r="84" spans="2:10" ht="31.5" hidden="1">
      <c r="B84" s="16">
        <v>4</v>
      </c>
      <c r="C84" s="18">
        <v>45370</v>
      </c>
      <c r="D84" s="18">
        <v>45384</v>
      </c>
      <c r="E84" s="19" t="s">
        <v>168</v>
      </c>
      <c r="F84" s="20" t="s">
        <v>815</v>
      </c>
      <c r="G84" s="20"/>
      <c r="H84" s="17"/>
      <c r="I84" s="17" t="s">
        <v>19</v>
      </c>
      <c r="J84" s="27" t="s">
        <v>818</v>
      </c>
    </row>
    <row r="85" spans="2:10" ht="24.95" hidden="1" customHeight="1">
      <c r="B85" s="16">
        <v>4</v>
      </c>
      <c r="C85" s="18">
        <v>45370</v>
      </c>
      <c r="D85" s="18">
        <v>45384</v>
      </c>
      <c r="E85" s="19" t="s">
        <v>168</v>
      </c>
      <c r="F85" s="20" t="s">
        <v>816</v>
      </c>
      <c r="G85" s="20"/>
      <c r="H85" s="17"/>
      <c r="I85" s="17" t="s">
        <v>19</v>
      </c>
      <c r="J85" s="27" t="s">
        <v>820</v>
      </c>
    </row>
    <row r="86" spans="2:10" ht="24.95" hidden="1" customHeight="1">
      <c r="B86" s="16">
        <v>4</v>
      </c>
      <c r="C86" s="18">
        <v>45370</v>
      </c>
      <c r="D86" s="18">
        <v>45384</v>
      </c>
      <c r="E86" s="19" t="s">
        <v>168</v>
      </c>
      <c r="F86" s="20" t="s">
        <v>817</v>
      </c>
      <c r="G86" s="20"/>
      <c r="H86" s="17"/>
      <c r="I86" s="17" t="s">
        <v>19</v>
      </c>
      <c r="J86" s="27" t="s">
        <v>819</v>
      </c>
    </row>
    <row r="87" spans="2:10" ht="52.5" customHeight="1">
      <c r="B87" s="16">
        <v>2</v>
      </c>
      <c r="C87" s="18">
        <v>45370</v>
      </c>
      <c r="D87" s="19"/>
      <c r="E87" s="19" t="s">
        <v>33</v>
      </c>
      <c r="F87" s="20" t="s">
        <v>862</v>
      </c>
      <c r="G87" s="20"/>
      <c r="H87" s="17"/>
      <c r="I87" s="17" t="s">
        <v>855</v>
      </c>
      <c r="J87" s="27" t="s">
        <v>1103</v>
      </c>
    </row>
    <row r="88" spans="2:10" ht="40.15" hidden="1" customHeight="1">
      <c r="B88" s="16">
        <v>4</v>
      </c>
      <c r="C88" s="18">
        <v>45370</v>
      </c>
      <c r="D88" s="18">
        <v>45405</v>
      </c>
      <c r="E88" s="19" t="s">
        <v>19</v>
      </c>
      <c r="F88" s="20" t="s">
        <v>856</v>
      </c>
      <c r="G88" s="20"/>
      <c r="H88" s="17"/>
      <c r="I88" s="17"/>
      <c r="J88" s="27" t="s">
        <v>1104</v>
      </c>
    </row>
    <row r="89" spans="2:10" ht="73.5" hidden="1" customHeight="1">
      <c r="B89" s="16">
        <v>4</v>
      </c>
      <c r="C89" s="18">
        <v>45372</v>
      </c>
      <c r="D89" s="18">
        <v>45384</v>
      </c>
      <c r="E89" s="19" t="s">
        <v>168</v>
      </c>
      <c r="F89" s="20" t="s">
        <v>868</v>
      </c>
      <c r="G89" s="20"/>
      <c r="H89" s="17"/>
      <c r="I89" s="17"/>
      <c r="J89" s="27" t="s">
        <v>875</v>
      </c>
    </row>
    <row r="90" spans="2:10" ht="31.5" hidden="1">
      <c r="B90" s="16">
        <v>4</v>
      </c>
      <c r="C90" s="18">
        <v>45373</v>
      </c>
      <c r="D90" s="18">
        <v>45377</v>
      </c>
      <c r="E90" s="19" t="s">
        <v>168</v>
      </c>
      <c r="F90" s="20" t="s">
        <v>859</v>
      </c>
      <c r="G90" s="20"/>
      <c r="H90" s="17"/>
      <c r="I90" s="17" t="s">
        <v>860</v>
      </c>
      <c r="J90" s="27" t="s">
        <v>876</v>
      </c>
    </row>
    <row r="91" spans="2:10" ht="63" hidden="1">
      <c r="B91" s="16">
        <v>4</v>
      </c>
      <c r="C91" s="18">
        <v>45373</v>
      </c>
      <c r="D91" s="18">
        <v>45377</v>
      </c>
      <c r="E91" s="19" t="s">
        <v>168</v>
      </c>
      <c r="F91" s="20" t="s">
        <v>861</v>
      </c>
      <c r="G91" s="20"/>
      <c r="H91" s="17"/>
      <c r="I91" s="17" t="s">
        <v>860</v>
      </c>
      <c r="J91" s="27"/>
    </row>
    <row r="92" spans="2:10" ht="133.15" customHeight="1">
      <c r="B92" s="16">
        <v>2</v>
      </c>
      <c r="C92" s="18">
        <v>45373</v>
      </c>
      <c r="D92" s="19"/>
      <c r="E92" s="19" t="s">
        <v>33</v>
      </c>
      <c r="F92" s="20" t="s">
        <v>863</v>
      </c>
      <c r="G92" s="20"/>
      <c r="H92" s="17"/>
      <c r="I92" s="17" t="s">
        <v>19</v>
      </c>
      <c r="J92" s="27" t="s">
        <v>1033</v>
      </c>
    </row>
    <row r="93" spans="2:10" ht="31.5" hidden="1">
      <c r="B93" s="16">
        <v>4</v>
      </c>
      <c r="C93" s="18">
        <v>45373</v>
      </c>
      <c r="D93" s="18">
        <v>45384</v>
      </c>
      <c r="E93" s="19" t="s">
        <v>33</v>
      </c>
      <c r="F93" s="20" t="s">
        <v>864</v>
      </c>
      <c r="G93" s="20"/>
      <c r="H93" s="17"/>
      <c r="I93" s="17" t="s">
        <v>865</v>
      </c>
      <c r="J93" s="27" t="s">
        <v>872</v>
      </c>
    </row>
    <row r="94" spans="2:10" ht="69" hidden="1" customHeight="1">
      <c r="B94" s="16">
        <v>4</v>
      </c>
      <c r="C94" s="18">
        <v>45373</v>
      </c>
      <c r="D94" s="18">
        <v>45391</v>
      </c>
      <c r="E94" s="19" t="s">
        <v>33</v>
      </c>
      <c r="F94" s="20" t="s">
        <v>866</v>
      </c>
      <c r="G94" s="20"/>
      <c r="H94" s="17"/>
      <c r="I94" s="17" t="s">
        <v>19</v>
      </c>
      <c r="J94" s="27" t="s">
        <v>941</v>
      </c>
    </row>
    <row r="95" spans="2:10" ht="87" customHeight="1">
      <c r="B95" s="16">
        <v>2</v>
      </c>
      <c r="C95" s="18">
        <v>45373</v>
      </c>
      <c r="D95" s="19"/>
      <c r="E95" s="19" t="s">
        <v>33</v>
      </c>
      <c r="F95" s="20" t="s">
        <v>867</v>
      </c>
      <c r="G95" s="20"/>
      <c r="H95" s="17"/>
      <c r="I95" s="17" t="s">
        <v>461</v>
      </c>
      <c r="J95" s="27" t="s">
        <v>1032</v>
      </c>
    </row>
    <row r="96" spans="2:10" ht="47.25" hidden="1">
      <c r="B96" s="16">
        <v>4</v>
      </c>
      <c r="C96" s="18">
        <v>45376</v>
      </c>
      <c r="D96" s="18">
        <v>45384</v>
      </c>
      <c r="E96" s="19" t="s">
        <v>168</v>
      </c>
      <c r="F96" s="20" t="s">
        <v>869</v>
      </c>
      <c r="G96" s="20"/>
      <c r="H96" s="17"/>
      <c r="I96" s="17" t="s">
        <v>877</v>
      </c>
      <c r="J96" s="27" t="s">
        <v>878</v>
      </c>
    </row>
    <row r="97" spans="2:10" ht="24.95" hidden="1" customHeight="1">
      <c r="B97" s="16">
        <v>4</v>
      </c>
      <c r="C97" s="18">
        <v>45377</v>
      </c>
      <c r="D97" s="18">
        <v>45384</v>
      </c>
      <c r="E97" s="19" t="s">
        <v>168</v>
      </c>
      <c r="F97" s="20" t="s">
        <v>880</v>
      </c>
      <c r="G97" s="20"/>
      <c r="H97" s="17"/>
      <c r="I97" s="17" t="s">
        <v>879</v>
      </c>
      <c r="J97" s="27" t="s">
        <v>881</v>
      </c>
    </row>
    <row r="98" spans="2:10" ht="53.25" customHeight="1">
      <c r="B98" s="16">
        <v>3</v>
      </c>
      <c r="C98" s="18">
        <v>45377</v>
      </c>
      <c r="D98" s="18">
        <v>45384</v>
      </c>
      <c r="E98" s="19" t="s">
        <v>168</v>
      </c>
      <c r="F98" s="20" t="s">
        <v>882</v>
      </c>
      <c r="G98" s="20"/>
      <c r="H98" s="17"/>
      <c r="I98" s="17" t="s">
        <v>18</v>
      </c>
      <c r="J98" s="27" t="s">
        <v>982</v>
      </c>
    </row>
    <row r="99" spans="2:10" ht="24.95" hidden="1" customHeight="1">
      <c r="B99" s="16">
        <v>4</v>
      </c>
      <c r="C99" s="18">
        <v>45384</v>
      </c>
      <c r="D99" s="18">
        <v>45384</v>
      </c>
      <c r="E99" s="19" t="s">
        <v>168</v>
      </c>
      <c r="F99" s="20" t="s">
        <v>940</v>
      </c>
      <c r="G99" s="20"/>
      <c r="H99" s="17"/>
      <c r="I99" s="17" t="s">
        <v>938</v>
      </c>
      <c r="J99" s="27" t="s">
        <v>939</v>
      </c>
    </row>
    <row r="100" spans="2:10" ht="24.95" hidden="1" customHeight="1">
      <c r="B100" s="16">
        <v>4</v>
      </c>
      <c r="C100" s="18">
        <v>45384</v>
      </c>
      <c r="D100" s="18">
        <v>45391</v>
      </c>
      <c r="E100" s="19" t="s">
        <v>15</v>
      </c>
      <c r="F100" s="20" t="s">
        <v>942</v>
      </c>
      <c r="G100" s="20"/>
      <c r="H100" s="17"/>
      <c r="I100" s="17" t="s">
        <v>19</v>
      </c>
      <c r="J100" s="27" t="s">
        <v>977</v>
      </c>
    </row>
    <row r="101" spans="2:10" ht="102" customHeight="1">
      <c r="B101" s="16">
        <v>1</v>
      </c>
      <c r="C101" s="18">
        <v>45384</v>
      </c>
      <c r="D101" s="19"/>
      <c r="E101" s="19" t="s">
        <v>32</v>
      </c>
      <c r="F101" s="20" t="s">
        <v>943</v>
      </c>
      <c r="G101" s="20"/>
      <c r="H101" s="17"/>
      <c r="I101" s="17" t="s">
        <v>298</v>
      </c>
      <c r="J101" s="27" t="s">
        <v>1092</v>
      </c>
    </row>
    <row r="102" spans="2:10" ht="382.15" customHeight="1">
      <c r="B102" s="16">
        <v>3</v>
      </c>
      <c r="C102" s="18">
        <v>45239</v>
      </c>
      <c r="D102" s="18"/>
      <c r="E102" s="19" t="s">
        <v>971</v>
      </c>
      <c r="F102" s="20" t="s">
        <v>133</v>
      </c>
      <c r="G102" s="46"/>
      <c r="H102" s="41" t="s">
        <v>1028</v>
      </c>
      <c r="I102" s="19" t="s">
        <v>275</v>
      </c>
      <c r="J102" s="42" t="s">
        <v>1027</v>
      </c>
    </row>
    <row r="103" spans="2:10" ht="42" customHeight="1">
      <c r="B103" s="16">
        <v>2</v>
      </c>
      <c r="C103" s="18">
        <v>45387</v>
      </c>
      <c r="D103" s="19"/>
      <c r="E103" s="19" t="s">
        <v>168</v>
      </c>
      <c r="F103" s="20" t="s">
        <v>976</v>
      </c>
      <c r="G103" s="20"/>
      <c r="H103" s="17"/>
      <c r="I103" s="17" t="s">
        <v>33</v>
      </c>
      <c r="J103" s="27" t="s">
        <v>1034</v>
      </c>
    </row>
    <row r="104" spans="2:10" ht="70.150000000000006" customHeight="1">
      <c r="B104" s="16">
        <v>1</v>
      </c>
      <c r="C104" s="18">
        <v>45391</v>
      </c>
      <c r="D104" s="19"/>
      <c r="E104" s="19" t="s">
        <v>15</v>
      </c>
      <c r="F104" s="20" t="s">
        <v>979</v>
      </c>
      <c r="G104" s="20"/>
      <c r="H104" s="17"/>
      <c r="I104" s="17" t="s">
        <v>150</v>
      </c>
      <c r="J104" s="27" t="s">
        <v>1093</v>
      </c>
    </row>
    <row r="105" spans="2:10" ht="24.95" hidden="1" customHeight="1">
      <c r="B105" s="16">
        <v>4</v>
      </c>
      <c r="C105" s="18">
        <v>45391</v>
      </c>
      <c r="D105" s="18">
        <v>45398</v>
      </c>
      <c r="E105" s="19" t="s">
        <v>32</v>
      </c>
      <c r="F105" s="20" t="s">
        <v>984</v>
      </c>
      <c r="G105" s="20"/>
      <c r="H105" s="230">
        <v>45392</v>
      </c>
      <c r="I105" s="17" t="s">
        <v>985</v>
      </c>
      <c r="J105" s="27" t="s">
        <v>986</v>
      </c>
    </row>
    <row r="106" spans="2:10" ht="50.45" customHeight="1">
      <c r="B106" s="16">
        <v>3</v>
      </c>
      <c r="C106" s="18">
        <v>45391</v>
      </c>
      <c r="D106" s="19"/>
      <c r="E106" s="19" t="s">
        <v>130</v>
      </c>
      <c r="F106" s="20" t="s">
        <v>1024</v>
      </c>
      <c r="G106" s="20"/>
      <c r="H106" s="17"/>
      <c r="I106" s="17"/>
      <c r="J106" s="27" t="s">
        <v>1025</v>
      </c>
    </row>
    <row r="107" spans="2:10" ht="51" hidden="1" customHeight="1">
      <c r="B107" s="16">
        <v>4</v>
      </c>
      <c r="C107" s="18">
        <v>45397</v>
      </c>
      <c r="D107" s="18">
        <v>45405</v>
      </c>
      <c r="E107" s="19" t="s">
        <v>32</v>
      </c>
      <c r="F107" s="20" t="s">
        <v>1097</v>
      </c>
      <c r="G107" s="20"/>
      <c r="H107" s="17"/>
      <c r="I107" s="17" t="s">
        <v>298</v>
      </c>
      <c r="J107" s="27" t="s">
        <v>1095</v>
      </c>
    </row>
    <row r="108" spans="2:10" ht="58.9" customHeight="1">
      <c r="B108" s="16">
        <v>3</v>
      </c>
      <c r="C108" s="18">
        <v>45398</v>
      </c>
      <c r="D108" s="19"/>
      <c r="E108" s="19" t="s">
        <v>130</v>
      </c>
      <c r="F108" s="20" t="s">
        <v>1026</v>
      </c>
      <c r="G108" s="20"/>
      <c r="H108" s="17"/>
      <c r="I108" s="17" t="s">
        <v>275</v>
      </c>
      <c r="J108" s="27" t="s">
        <v>1105</v>
      </c>
    </row>
    <row r="109" spans="2:10" ht="69.599999999999994" customHeight="1" thickBot="1">
      <c r="B109" s="229">
        <v>1</v>
      </c>
      <c r="C109" s="198">
        <v>45398</v>
      </c>
      <c r="D109" s="199"/>
      <c r="E109" s="199" t="s">
        <v>1030</v>
      </c>
      <c r="F109" s="200" t="s">
        <v>1099</v>
      </c>
      <c r="G109" s="200"/>
      <c r="H109" s="17"/>
      <c r="I109" s="201" t="s">
        <v>275</v>
      </c>
      <c r="J109" s="202" t="s">
        <v>1098</v>
      </c>
    </row>
    <row r="110" spans="2:10" ht="44.45" customHeight="1">
      <c r="B110" s="16">
        <v>2</v>
      </c>
      <c r="C110" s="18">
        <v>45398</v>
      </c>
      <c r="D110" s="19"/>
      <c r="E110" s="19" t="s">
        <v>1030</v>
      </c>
      <c r="F110" s="20" t="s">
        <v>1029</v>
      </c>
      <c r="G110" s="231"/>
      <c r="H110" s="214"/>
      <c r="I110" s="17" t="s">
        <v>275</v>
      </c>
      <c r="J110" s="27" t="s">
        <v>1031</v>
      </c>
    </row>
    <row r="111" spans="2:10" ht="41.45" customHeight="1">
      <c r="B111" s="16">
        <v>1</v>
      </c>
      <c r="C111" s="18">
        <v>45398</v>
      </c>
      <c r="D111" s="19"/>
      <c r="E111" s="19" t="s">
        <v>32</v>
      </c>
      <c r="F111" s="20" t="s">
        <v>1086</v>
      </c>
      <c r="G111" s="20"/>
      <c r="H111" s="17"/>
      <c r="I111" s="17"/>
      <c r="J111" s="27" t="s">
        <v>1100</v>
      </c>
    </row>
    <row r="112" spans="2:10" ht="45" customHeight="1">
      <c r="B112" s="16">
        <v>1</v>
      </c>
      <c r="C112" s="18">
        <v>45398</v>
      </c>
      <c r="D112" s="19"/>
      <c r="E112" s="19" t="s">
        <v>168</v>
      </c>
      <c r="F112" s="20" t="s">
        <v>1036</v>
      </c>
      <c r="G112" s="20"/>
      <c r="H112" s="17"/>
      <c r="I112" s="17" t="s">
        <v>1035</v>
      </c>
      <c r="J112" s="27" t="s">
        <v>1101</v>
      </c>
    </row>
    <row r="113" spans="2:10" ht="42" customHeight="1">
      <c r="B113" s="16">
        <v>2</v>
      </c>
      <c r="C113" s="18">
        <v>45398</v>
      </c>
      <c r="D113" s="19"/>
      <c r="E113" s="19" t="s">
        <v>168</v>
      </c>
      <c r="F113" s="20" t="s">
        <v>1037</v>
      </c>
      <c r="G113" s="20"/>
      <c r="H113" s="17"/>
      <c r="I113" s="17" t="s">
        <v>1038</v>
      </c>
      <c r="J113" s="27" t="s">
        <v>1106</v>
      </c>
    </row>
    <row r="114" spans="2:10" ht="34.9" customHeight="1">
      <c r="B114" s="16">
        <v>2</v>
      </c>
      <c r="C114" s="18">
        <v>45398</v>
      </c>
      <c r="D114" s="19"/>
      <c r="E114" s="19" t="s">
        <v>30</v>
      </c>
      <c r="F114" s="20" t="s">
        <v>1039</v>
      </c>
      <c r="G114" s="20"/>
      <c r="H114" s="17"/>
      <c r="I114" s="17"/>
      <c r="J114" s="27" t="s">
        <v>1108</v>
      </c>
    </row>
    <row r="115" spans="2:10" ht="37.15" customHeight="1">
      <c r="B115" s="16">
        <v>2</v>
      </c>
      <c r="C115" s="18">
        <v>45398</v>
      </c>
      <c r="D115" s="19"/>
      <c r="E115" s="19" t="s">
        <v>30</v>
      </c>
      <c r="F115" s="20" t="s">
        <v>1040</v>
      </c>
      <c r="G115" s="20"/>
      <c r="H115" s="17"/>
      <c r="I115" s="17"/>
      <c r="J115" s="27"/>
    </row>
    <row r="116" spans="2:10" ht="45" customHeight="1">
      <c r="B116" s="16">
        <v>2</v>
      </c>
      <c r="C116" s="18">
        <v>45398</v>
      </c>
      <c r="D116" s="19"/>
      <c r="E116" s="19" t="s">
        <v>168</v>
      </c>
      <c r="F116" s="20" t="s">
        <v>1062</v>
      </c>
      <c r="G116" s="20"/>
      <c r="H116" s="17"/>
      <c r="I116" s="17" t="s">
        <v>16</v>
      </c>
      <c r="J116" s="27" t="s">
        <v>1107</v>
      </c>
    </row>
    <row r="117" spans="2:10" ht="47.45" customHeight="1">
      <c r="B117" s="16">
        <v>2</v>
      </c>
      <c r="C117" s="18">
        <v>45405</v>
      </c>
      <c r="D117" s="19"/>
      <c r="E117" s="19" t="s">
        <v>846</v>
      </c>
      <c r="F117" s="20" t="s">
        <v>1083</v>
      </c>
      <c r="G117" s="20"/>
      <c r="H117" s="17"/>
      <c r="I117" s="17" t="s">
        <v>1109</v>
      </c>
      <c r="J117" s="27" t="s">
        <v>1110</v>
      </c>
    </row>
    <row r="118" spans="2:10" ht="63">
      <c r="B118" s="16">
        <v>2</v>
      </c>
      <c r="C118" s="18">
        <v>45405</v>
      </c>
      <c r="D118" s="19"/>
      <c r="E118" s="19" t="s">
        <v>846</v>
      </c>
      <c r="F118" s="20" t="s">
        <v>1084</v>
      </c>
      <c r="G118" s="20"/>
      <c r="H118" s="17"/>
      <c r="I118" s="17"/>
      <c r="J118" s="27"/>
    </row>
    <row r="119" spans="2:10" ht="25.15" customHeight="1">
      <c r="B119" s="16">
        <v>2</v>
      </c>
      <c r="C119" s="18">
        <v>45405</v>
      </c>
      <c r="D119" s="19"/>
      <c r="E119" s="19" t="s">
        <v>100</v>
      </c>
      <c r="F119" s="20" t="s">
        <v>1094</v>
      </c>
      <c r="G119" s="20"/>
      <c r="H119" s="17"/>
      <c r="I119" s="17"/>
      <c r="J119" s="27"/>
    </row>
    <row r="120" spans="2:10" ht="25.15" customHeight="1">
      <c r="B120" s="43">
        <v>2</v>
      </c>
      <c r="C120" s="233">
        <v>45405</v>
      </c>
      <c r="D120" s="234"/>
      <c r="E120" s="234" t="s">
        <v>32</v>
      </c>
      <c r="F120" s="235" t="s">
        <v>1096</v>
      </c>
      <c r="G120" s="235"/>
      <c r="H120" s="214"/>
      <c r="I120" s="214"/>
      <c r="J120" s="236"/>
    </row>
    <row r="121" spans="2:10" ht="25.15" customHeight="1">
      <c r="B121" s="16">
        <v>1</v>
      </c>
      <c r="C121" s="18">
        <v>45405</v>
      </c>
      <c r="D121" s="19"/>
      <c r="E121" s="19" t="s">
        <v>130</v>
      </c>
      <c r="F121" s="20" t="s">
        <v>1112</v>
      </c>
      <c r="G121" s="20"/>
      <c r="H121" s="17"/>
      <c r="I121" s="17" t="s">
        <v>1111</v>
      </c>
      <c r="J121" s="27"/>
    </row>
    <row r="122" spans="2:10" ht="25.15" customHeight="1">
      <c r="B122" s="16">
        <v>2</v>
      </c>
      <c r="C122" s="18">
        <v>45405</v>
      </c>
      <c r="D122" s="19"/>
      <c r="E122" s="19" t="s">
        <v>130</v>
      </c>
      <c r="F122" s="20" t="s">
        <v>1113</v>
      </c>
      <c r="G122" s="20"/>
      <c r="H122" s="17"/>
      <c r="I122" s="17" t="s">
        <v>100</v>
      </c>
      <c r="J122" s="27"/>
    </row>
    <row r="123" spans="2:10" ht="25.15" customHeight="1">
      <c r="B123" s="16">
        <v>2</v>
      </c>
      <c r="C123" s="18">
        <v>45405</v>
      </c>
      <c r="D123" s="19"/>
      <c r="E123" s="19" t="s">
        <v>130</v>
      </c>
      <c r="F123" s="20" t="s">
        <v>1114</v>
      </c>
      <c r="G123" s="20"/>
      <c r="H123" s="17"/>
      <c r="I123" s="17" t="s">
        <v>275</v>
      </c>
      <c r="J123" s="27"/>
    </row>
    <row r="124" spans="2:10" ht="25.15" customHeight="1">
      <c r="B124" s="16">
        <v>2</v>
      </c>
      <c r="C124" s="18">
        <v>45405</v>
      </c>
      <c r="D124" s="19"/>
      <c r="E124" s="19" t="s">
        <v>130</v>
      </c>
      <c r="F124" s="20" t="s">
        <v>1115</v>
      </c>
      <c r="G124" s="20"/>
      <c r="H124" s="17"/>
      <c r="I124" s="17" t="s">
        <v>275</v>
      </c>
      <c r="J124" s="27"/>
    </row>
    <row r="125" spans="2:10" ht="25.15" customHeight="1">
      <c r="B125" s="16">
        <v>2</v>
      </c>
      <c r="C125" s="18">
        <v>45405</v>
      </c>
      <c r="D125" s="19"/>
      <c r="E125" s="19" t="s">
        <v>130</v>
      </c>
      <c r="F125" s="20" t="s">
        <v>1116</v>
      </c>
      <c r="G125" s="20"/>
      <c r="H125" s="17"/>
      <c r="I125" s="17" t="s">
        <v>143</v>
      </c>
      <c r="J125" s="27" t="s">
        <v>1119</v>
      </c>
    </row>
    <row r="126" spans="2:10" ht="25.15" customHeight="1">
      <c r="B126" s="16">
        <v>2</v>
      </c>
      <c r="C126" s="18">
        <v>45405</v>
      </c>
      <c r="D126" s="19"/>
      <c r="E126" s="19" t="s">
        <v>130</v>
      </c>
      <c r="F126" s="20" t="s">
        <v>1117</v>
      </c>
      <c r="G126" s="20"/>
      <c r="H126" s="17"/>
      <c r="I126" s="17" t="s">
        <v>275</v>
      </c>
      <c r="J126" s="27"/>
    </row>
    <row r="127" spans="2:10" ht="25.15" customHeight="1">
      <c r="B127" s="16">
        <v>2</v>
      </c>
      <c r="C127" s="18">
        <v>45405</v>
      </c>
      <c r="D127" s="19"/>
      <c r="E127" s="19" t="s">
        <v>130</v>
      </c>
      <c r="F127" s="20" t="s">
        <v>1118</v>
      </c>
      <c r="G127" s="20"/>
      <c r="H127" s="17"/>
      <c r="I127" s="17" t="s">
        <v>275</v>
      </c>
      <c r="J127" s="27"/>
    </row>
    <row r="128" spans="2:10" ht="25.15" customHeight="1">
      <c r="B128" s="16"/>
      <c r="C128" s="18"/>
      <c r="D128" s="19"/>
      <c r="E128" s="19"/>
      <c r="F128" s="20"/>
      <c r="G128" s="20"/>
      <c r="H128" s="17"/>
      <c r="I128" s="17"/>
      <c r="J128" s="27"/>
    </row>
    <row r="129" spans="2:10" ht="25.15" customHeight="1">
      <c r="B129" s="16"/>
      <c r="C129" s="18"/>
      <c r="D129" s="19"/>
      <c r="E129" s="19"/>
      <c r="F129" s="20"/>
      <c r="G129" s="20"/>
      <c r="H129" s="17"/>
      <c r="I129" s="17"/>
      <c r="J129" s="27"/>
    </row>
    <row r="130" spans="2:10" ht="25.15" customHeight="1">
      <c r="B130" s="16"/>
      <c r="C130" s="18"/>
      <c r="D130" s="19"/>
      <c r="E130" s="19"/>
      <c r="F130" s="20"/>
      <c r="G130" s="20"/>
      <c r="H130" s="17"/>
      <c r="I130" s="17"/>
      <c r="J130" s="27"/>
    </row>
    <row r="131" spans="2:10" ht="25.15" customHeight="1">
      <c r="B131" s="16"/>
      <c r="C131" s="18"/>
      <c r="D131" s="19"/>
      <c r="E131" s="19"/>
      <c r="F131" s="20"/>
      <c r="G131" s="20"/>
      <c r="H131" s="17"/>
      <c r="I131" s="17"/>
      <c r="J131" s="27"/>
    </row>
    <row r="132" spans="2:10" ht="25.15" customHeight="1">
      <c r="B132" s="16"/>
      <c r="C132" s="18"/>
      <c r="D132" s="19"/>
      <c r="E132" s="19"/>
      <c r="F132" s="20"/>
      <c r="G132" s="20"/>
      <c r="H132" s="17"/>
      <c r="I132" s="17"/>
      <c r="J132" s="27"/>
    </row>
    <row r="133" spans="2:10" ht="25.15" customHeight="1">
      <c r="B133" s="16"/>
      <c r="C133" s="18"/>
      <c r="D133" s="19"/>
      <c r="E133" s="19"/>
      <c r="F133" s="20"/>
      <c r="G133" s="20"/>
      <c r="H133" s="17"/>
      <c r="I133" s="17"/>
      <c r="J133" s="27"/>
    </row>
    <row r="134" spans="2:10" ht="25.15" customHeight="1">
      <c r="B134" s="16"/>
      <c r="C134" s="18"/>
      <c r="D134" s="19"/>
      <c r="E134" s="19"/>
      <c r="F134" s="20"/>
      <c r="G134" s="20"/>
      <c r="H134" s="17"/>
      <c r="I134" s="17"/>
      <c r="J134" s="27"/>
    </row>
    <row r="135" spans="2:10" ht="25.15" customHeight="1">
      <c r="B135" s="16"/>
      <c r="C135" s="18"/>
      <c r="D135" s="19"/>
      <c r="E135" s="19"/>
      <c r="F135" s="20"/>
      <c r="G135" s="20"/>
      <c r="H135" s="17"/>
      <c r="I135" s="17"/>
      <c r="J135" s="27"/>
    </row>
    <row r="136" spans="2:10" ht="25.15" customHeight="1">
      <c r="B136" s="16"/>
      <c r="C136" s="18"/>
      <c r="D136" s="19"/>
      <c r="E136" s="19"/>
      <c r="F136" s="20"/>
      <c r="G136" s="20"/>
      <c r="H136" s="17"/>
      <c r="I136" s="17"/>
      <c r="J136" s="27"/>
    </row>
    <row r="137" spans="2:10" ht="25.15" customHeight="1">
      <c r="B137" s="16"/>
      <c r="C137" s="18"/>
      <c r="D137" s="19"/>
      <c r="E137" s="19"/>
      <c r="F137" s="20"/>
      <c r="G137" s="20"/>
      <c r="H137" s="17"/>
      <c r="I137" s="17"/>
      <c r="J137" s="27"/>
    </row>
    <row r="138" spans="2:10" ht="25.15" customHeight="1">
      <c r="B138" s="16"/>
      <c r="C138" s="18"/>
      <c r="D138" s="19"/>
      <c r="E138" s="19"/>
      <c r="F138" s="20"/>
      <c r="G138" s="20"/>
      <c r="H138" s="17"/>
      <c r="I138" s="17"/>
      <c r="J138" s="27"/>
    </row>
    <row r="139" spans="2:10" ht="25.15" customHeight="1">
      <c r="B139" s="16"/>
      <c r="C139" s="18"/>
      <c r="D139" s="19"/>
      <c r="E139" s="19"/>
      <c r="F139" s="20"/>
      <c r="G139" s="20"/>
      <c r="H139" s="17"/>
      <c r="I139" s="17"/>
      <c r="J139" s="27"/>
    </row>
    <row r="140" spans="2:10" ht="25.15" customHeight="1">
      <c r="B140" s="16"/>
      <c r="C140" s="18"/>
      <c r="D140" s="19"/>
      <c r="E140" s="19"/>
      <c r="F140" s="20"/>
      <c r="G140" s="20"/>
      <c r="H140" s="17"/>
      <c r="I140" s="17"/>
      <c r="J140" s="27"/>
    </row>
    <row r="141" spans="2:10" ht="25.15" customHeight="1">
      <c r="B141" s="16"/>
      <c r="C141" s="18"/>
      <c r="D141" s="19"/>
      <c r="E141" s="19"/>
      <c r="F141" s="20"/>
      <c r="G141" s="20"/>
      <c r="H141" s="17"/>
      <c r="I141" s="17"/>
      <c r="J141" s="27"/>
    </row>
    <row r="142" spans="2:10" ht="25.15" customHeight="1">
      <c r="B142" s="16"/>
      <c r="C142" s="18"/>
      <c r="D142" s="19"/>
      <c r="E142" s="19"/>
      <c r="F142" s="20"/>
      <c r="G142" s="20"/>
      <c r="H142" s="17"/>
      <c r="I142" s="17"/>
      <c r="J142" s="27"/>
    </row>
    <row r="143" spans="2:10" ht="25.15" customHeight="1">
      <c r="B143" s="16"/>
      <c r="C143" s="18"/>
      <c r="D143" s="19"/>
      <c r="E143" s="19"/>
      <c r="F143" s="20"/>
      <c r="G143" s="20"/>
      <c r="H143" s="17"/>
      <c r="I143" s="17"/>
      <c r="J143" s="27"/>
    </row>
    <row r="144" spans="2:10" ht="25.15" customHeight="1">
      <c r="B144" s="16"/>
      <c r="C144" s="18"/>
      <c r="D144" s="19"/>
      <c r="E144" s="19"/>
      <c r="F144" s="20"/>
      <c r="G144" s="20"/>
      <c r="H144" s="17"/>
      <c r="I144" s="17"/>
      <c r="J144" s="27"/>
    </row>
    <row r="145" spans="2:10" ht="25.15" customHeight="1">
      <c r="B145" s="16"/>
      <c r="C145" s="18"/>
      <c r="D145" s="19"/>
      <c r="E145" s="19"/>
      <c r="F145" s="20"/>
      <c r="G145" s="20"/>
      <c r="H145" s="17"/>
      <c r="I145" s="17"/>
      <c r="J145" s="27"/>
    </row>
    <row r="146" spans="2:10" ht="25.15" customHeight="1">
      <c r="B146" s="16"/>
      <c r="C146" s="18"/>
      <c r="D146" s="19"/>
      <c r="E146" s="19"/>
      <c r="F146" s="20"/>
      <c r="G146" s="20"/>
      <c r="H146" s="17"/>
      <c r="I146" s="17"/>
      <c r="J146" s="27"/>
    </row>
    <row r="147" spans="2:10" ht="25.15" customHeight="1">
      <c r="B147" s="16"/>
      <c r="C147" s="18"/>
      <c r="D147" s="19"/>
      <c r="E147" s="19"/>
      <c r="F147" s="20"/>
      <c r="G147" s="20"/>
      <c r="H147" s="17"/>
      <c r="I147" s="17"/>
      <c r="J147" s="27"/>
    </row>
    <row r="148" spans="2:10" ht="25.15" customHeight="1">
      <c r="B148" s="16"/>
      <c r="C148" s="18"/>
      <c r="D148" s="19"/>
      <c r="E148" s="19"/>
      <c r="F148" s="20"/>
      <c r="G148" s="20"/>
      <c r="H148" s="17"/>
      <c r="I148" s="17"/>
      <c r="J148" s="27"/>
    </row>
    <row r="149" spans="2:10" ht="25.15" customHeight="1" thickBot="1">
      <c r="B149" s="208"/>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27"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149" priority="2" operator="equal">
      <formula>3</formula>
    </cfRule>
    <cfRule type="cellIs" dxfId="148" priority="3" operator="equal">
      <formula>2</formula>
    </cfRule>
    <cfRule type="cellIs" dxfId="147" priority="4" operator="equal">
      <formula>1</formula>
    </cfRule>
  </conditionalFormatting>
  <conditionalFormatting sqref="B8:D29 F8:F29 B30:J53 B54:E55 I8:I21 G8:G28 I22:J29 G29:H29 G54:J55">
    <cfRule type="expression" dxfId="146" priority="34" stopIfTrue="1">
      <formula>$B8=4</formula>
    </cfRule>
  </conditionalFormatting>
  <conditionalFormatting sqref="B102:G102">
    <cfRule type="expression" dxfId="145" priority="6" stopIfTrue="1">
      <formula>$B102=4</formula>
    </cfRule>
  </conditionalFormatting>
  <conditionalFormatting sqref="B56:J101 B103:J109">
    <cfRule type="expression" dxfId="144" priority="11" stopIfTrue="1">
      <formula>$B56=4</formula>
    </cfRule>
  </conditionalFormatting>
  <conditionalFormatting sqref="B110:J149">
    <cfRule type="expression" dxfId="143" priority="1" stopIfTrue="1">
      <formula>$B110=4</formula>
    </cfRule>
  </conditionalFormatting>
  <conditionalFormatting sqref="C13">
    <cfRule type="expression" dxfId="142" priority="35" stopIfTrue="1">
      <formula>$B13=4</formula>
    </cfRule>
  </conditionalFormatting>
  <conditionalFormatting sqref="C17">
    <cfRule type="expression" dxfId="141" priority="29" stopIfTrue="1">
      <formula>$B17=4</formula>
    </cfRule>
  </conditionalFormatting>
  <conditionalFormatting sqref="C19:D23">
    <cfRule type="expression" dxfId="140" priority="33" stopIfTrue="1">
      <formula>$B19=4</formula>
    </cfRule>
  </conditionalFormatting>
  <conditionalFormatting sqref="D17:D18">
    <cfRule type="expression" dxfId="139" priority="28" stopIfTrue="1">
      <formula>$B17=4</formula>
    </cfRule>
  </conditionalFormatting>
  <conditionalFormatting sqref="E8:E29">
    <cfRule type="expression" dxfId="138" priority="17" stopIfTrue="1">
      <formula>$C8=4</formula>
    </cfRule>
  </conditionalFormatting>
  <conditionalFormatting sqref="F8:F9 J8:J21 H8:H28 C11:C12">
    <cfRule type="expression" dxfId="137" priority="27" stopIfTrue="1">
      <formula>#REF!=4</formula>
    </cfRule>
  </conditionalFormatting>
  <conditionalFormatting sqref="F11:F12">
    <cfRule type="expression" dxfId="136" priority="26" stopIfTrue="1">
      <formula>#REF!=4</formula>
    </cfRule>
  </conditionalFormatting>
  <conditionalFormatting sqref="F19">
    <cfRule type="expression" dxfId="135" priority="25" stopIfTrue="1">
      <formula>$B19=4</formula>
    </cfRule>
  </conditionalFormatting>
  <conditionalFormatting sqref="F52">
    <cfRule type="expression" dxfId="134" priority="40" stopIfTrue="1">
      <formula>$B52=4</formula>
    </cfRule>
  </conditionalFormatting>
  <conditionalFormatting sqref="F55">
    <cfRule type="expression" dxfId="133" priority="151" stopIfTrue="1">
      <formula>$B54=4</formula>
    </cfRule>
  </conditionalFormatting>
  <conditionalFormatting sqref="F102 H102 J102">
    <cfRule type="expression" dxfId="132" priority="5" stopIfTrue="1">
      <formula>#REF!=4</formula>
    </cfRule>
  </conditionalFormatting>
  <conditionalFormatting sqref="G52:G53">
    <cfRule type="expression" dxfId="131" priority="39" stopIfTrue="1">
      <formula>$B52=4</formula>
    </cfRule>
  </conditionalFormatting>
  <conditionalFormatting sqref="I51:I66">
    <cfRule type="expression" dxfId="130" priority="38" stopIfTrue="1">
      <formula>$B51=4</formula>
    </cfRule>
  </conditionalFormatting>
  <conditionalFormatting sqref="I68">
    <cfRule type="expression" dxfId="129" priority="12" stopIfTrue="1">
      <formula>$B68=4</formula>
    </cfRule>
  </conditionalFormatting>
  <conditionalFormatting sqref="I102">
    <cfRule type="expression" dxfId="128"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tabColor theme="9" tint="-0.499984740745262"/>
    <pageSetUpPr fitToPage="1"/>
  </sheetPr>
  <dimension ref="B1:J108"/>
  <sheetViews>
    <sheetView topLeftCell="A34" zoomScale="60" zoomScaleNormal="60" workbookViewId="0">
      <selection activeCell="B31" sqref="B31"/>
    </sheetView>
  </sheetViews>
  <sheetFormatPr defaultRowHeight="24.95" customHeight="1"/>
  <cols>
    <col min="1" max="1" width="4.7109375" customWidth="1"/>
    <col min="2" max="4" width="12.7109375" style="1" customWidth="1"/>
    <col min="5" max="5" width="18.7109375" style="1" bestFit="1" customWidth="1"/>
    <col min="6" max="6" width="75.85546875" style="2" customWidth="1"/>
    <col min="7" max="7" width="0.140625" style="2" customWidth="1"/>
    <col min="8" max="8" width="12.7109375" style="1" customWidth="1"/>
    <col min="9" max="9" width="20.7109375" style="1" customWidth="1"/>
    <col min="10" max="10" width="89.28515625" style="2" customWidth="1"/>
  </cols>
  <sheetData>
    <row r="1" spans="2:10" ht="24.95" customHeight="1" thickBot="1"/>
    <row r="2" spans="2:10" ht="24.95" customHeight="1">
      <c r="B2" s="257"/>
      <c r="C2" s="258"/>
      <c r="D2" s="259"/>
      <c r="E2" s="260" t="s">
        <v>248</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78.75">
      <c r="B8" s="38">
        <v>4</v>
      </c>
      <c r="C8" s="39">
        <v>45239</v>
      </c>
      <c r="D8" s="39">
        <v>45301</v>
      </c>
      <c r="E8" s="40" t="s">
        <v>31</v>
      </c>
      <c r="F8" s="68" t="s">
        <v>131</v>
      </c>
      <c r="G8" s="69"/>
      <c r="H8" s="41">
        <v>45287</v>
      </c>
      <c r="I8" s="70" t="s">
        <v>137</v>
      </c>
      <c r="J8" s="42" t="s">
        <v>138</v>
      </c>
    </row>
    <row r="9" spans="2:10" s="3" customFormat="1" ht="94.5">
      <c r="B9" s="43">
        <v>4</v>
      </c>
      <c r="C9" s="32">
        <v>45239</v>
      </c>
      <c r="D9" s="32">
        <v>45301</v>
      </c>
      <c r="E9" s="33" t="s">
        <v>31</v>
      </c>
      <c r="F9" s="71" t="s">
        <v>132</v>
      </c>
      <c r="G9" s="72"/>
      <c r="H9" s="41">
        <v>45287</v>
      </c>
      <c r="I9" s="73" t="s">
        <v>137</v>
      </c>
      <c r="J9" s="42" t="s">
        <v>140</v>
      </c>
    </row>
    <row r="10" spans="2:10" s="3" customFormat="1" ht="392.25" customHeight="1">
      <c r="B10" s="16">
        <v>2</v>
      </c>
      <c r="C10" s="18">
        <v>45239</v>
      </c>
      <c r="D10" s="18"/>
      <c r="E10" s="19" t="s">
        <v>31</v>
      </c>
      <c r="F10" s="20" t="s">
        <v>133</v>
      </c>
      <c r="G10" s="46"/>
      <c r="H10" s="41" t="s">
        <v>242</v>
      </c>
      <c r="I10" s="19" t="s">
        <v>275</v>
      </c>
      <c r="J10" s="42" t="s">
        <v>454</v>
      </c>
    </row>
    <row r="11" spans="2:10" s="3" customFormat="1" ht="31.5">
      <c r="B11" s="16">
        <v>4</v>
      </c>
      <c r="C11" s="18">
        <v>45300</v>
      </c>
      <c r="D11" s="19"/>
      <c r="E11" s="19" t="s">
        <v>130</v>
      </c>
      <c r="F11" s="47" t="s">
        <v>134</v>
      </c>
      <c r="G11" s="46"/>
      <c r="H11" s="41">
        <v>45287</v>
      </c>
      <c r="I11" s="19" t="s">
        <v>137</v>
      </c>
      <c r="J11" s="42" t="s">
        <v>139</v>
      </c>
    </row>
    <row r="12" spans="2:10" s="3" customFormat="1" ht="63">
      <c r="B12" s="16">
        <v>4</v>
      </c>
      <c r="C12" s="22"/>
      <c r="D12" s="22"/>
      <c r="E12" s="23" t="s">
        <v>130</v>
      </c>
      <c r="F12" s="24" t="s">
        <v>135</v>
      </c>
      <c r="G12" s="48"/>
      <c r="H12" s="41">
        <v>45287</v>
      </c>
      <c r="I12" s="25" t="s">
        <v>137</v>
      </c>
      <c r="J12" s="49" t="s">
        <v>141</v>
      </c>
    </row>
    <row r="13" spans="2:10" s="3" customFormat="1" ht="31.5" customHeight="1">
      <c r="B13" s="16">
        <v>4</v>
      </c>
      <c r="C13" s="22"/>
      <c r="D13" s="22">
        <v>45300</v>
      </c>
      <c r="E13" s="23" t="s">
        <v>29</v>
      </c>
      <c r="F13" s="24" t="s">
        <v>136</v>
      </c>
      <c r="G13" s="50"/>
      <c r="H13" s="41">
        <v>45287</v>
      </c>
      <c r="I13" s="25" t="s">
        <v>137</v>
      </c>
      <c r="J13" s="21" t="s">
        <v>142</v>
      </c>
    </row>
    <row r="14" spans="2:10" s="1" customFormat="1" ht="54" customHeight="1">
      <c r="B14" s="16">
        <v>4</v>
      </c>
      <c r="C14" s="22">
        <v>45301</v>
      </c>
      <c r="D14" s="22">
        <v>45328</v>
      </c>
      <c r="E14" s="23" t="s">
        <v>130</v>
      </c>
      <c r="F14" s="20" t="s">
        <v>222</v>
      </c>
      <c r="G14" s="114"/>
      <c r="H14" s="53">
        <v>45308</v>
      </c>
      <c r="I14" s="25" t="s">
        <v>143</v>
      </c>
      <c r="J14" s="42" t="s">
        <v>223</v>
      </c>
    </row>
    <row r="15" spans="2:10" ht="24.95" customHeight="1">
      <c r="B15" s="16">
        <v>4</v>
      </c>
      <c r="C15" s="22">
        <v>45301</v>
      </c>
      <c r="D15" s="22"/>
      <c r="E15" s="55" t="s">
        <v>130</v>
      </c>
      <c r="F15" s="56" t="s">
        <v>144</v>
      </c>
      <c r="G15" s="57"/>
      <c r="H15" s="53"/>
      <c r="I15" s="58" t="s">
        <v>137</v>
      </c>
      <c r="J15" s="42"/>
    </row>
    <row r="16" spans="2:10" ht="78.75">
      <c r="B16" s="16">
        <v>4</v>
      </c>
      <c r="C16" s="22">
        <v>45308</v>
      </c>
      <c r="D16" s="59">
        <v>45350</v>
      </c>
      <c r="E16" s="37" t="s">
        <v>31</v>
      </c>
      <c r="F16" s="24" t="s">
        <v>160</v>
      </c>
      <c r="G16" s="50"/>
      <c r="H16" s="41"/>
      <c r="I16" s="60" t="s">
        <v>137</v>
      </c>
      <c r="J16" s="42" t="s">
        <v>349</v>
      </c>
    </row>
    <row r="17" spans="2:10" ht="110.25">
      <c r="B17" s="16">
        <v>4</v>
      </c>
      <c r="C17" s="22">
        <v>45308</v>
      </c>
      <c r="D17" s="22">
        <v>45343</v>
      </c>
      <c r="E17" s="36" t="s">
        <v>130</v>
      </c>
      <c r="F17" s="61" t="s">
        <v>244</v>
      </c>
      <c r="G17" s="50"/>
      <c r="H17" s="41">
        <v>45315</v>
      </c>
      <c r="I17" s="25"/>
      <c r="J17" s="42" t="s">
        <v>270</v>
      </c>
    </row>
    <row r="18" spans="2:10" ht="31.5">
      <c r="B18" s="16">
        <v>4</v>
      </c>
      <c r="C18" s="22">
        <v>45315</v>
      </c>
      <c r="D18" s="22">
        <v>45336</v>
      </c>
      <c r="E18" s="23" t="s">
        <v>130</v>
      </c>
      <c r="F18" s="24" t="s">
        <v>194</v>
      </c>
      <c r="G18" s="50"/>
      <c r="H18" s="41">
        <v>45315</v>
      </c>
      <c r="I18" s="25" t="s">
        <v>137</v>
      </c>
      <c r="J18" s="42" t="s">
        <v>195</v>
      </c>
    </row>
    <row r="19" spans="2:10" ht="181.9" customHeight="1">
      <c r="B19" s="16">
        <v>2</v>
      </c>
      <c r="C19" s="22">
        <v>45315</v>
      </c>
      <c r="D19" s="22"/>
      <c r="E19" s="23" t="s">
        <v>130</v>
      </c>
      <c r="F19" s="24" t="s">
        <v>196</v>
      </c>
      <c r="G19" s="50"/>
      <c r="H19" s="41"/>
      <c r="I19" s="25" t="s">
        <v>137</v>
      </c>
      <c r="J19" s="62" t="s">
        <v>449</v>
      </c>
    </row>
    <row r="20" spans="2:10" ht="31.5">
      <c r="B20" s="16">
        <v>4</v>
      </c>
      <c r="C20" s="22">
        <v>45322</v>
      </c>
      <c r="D20" s="22">
        <v>45329</v>
      </c>
      <c r="E20" s="23" t="s">
        <v>130</v>
      </c>
      <c r="F20" s="20" t="s">
        <v>216</v>
      </c>
      <c r="G20" s="50"/>
      <c r="H20" s="41"/>
      <c r="I20" s="25" t="s">
        <v>143</v>
      </c>
      <c r="J20" s="63"/>
    </row>
    <row r="21" spans="2:10" ht="24.95" customHeight="1">
      <c r="B21" s="16">
        <v>4</v>
      </c>
      <c r="C21" s="22">
        <v>45322</v>
      </c>
      <c r="D21" s="22">
        <v>45329</v>
      </c>
      <c r="E21" s="23" t="s">
        <v>130</v>
      </c>
      <c r="F21" s="24" t="s">
        <v>217</v>
      </c>
      <c r="G21" s="50"/>
      <c r="H21" s="41"/>
      <c r="I21" s="25" t="s">
        <v>143</v>
      </c>
      <c r="J21" s="64" t="s">
        <v>225</v>
      </c>
    </row>
    <row r="22" spans="2:10" ht="24.95" customHeight="1">
      <c r="B22" s="16">
        <v>4</v>
      </c>
      <c r="C22" s="22">
        <v>45322</v>
      </c>
      <c r="D22" s="22">
        <v>45329</v>
      </c>
      <c r="E22" s="23" t="s">
        <v>130</v>
      </c>
      <c r="F22" s="24" t="s">
        <v>218</v>
      </c>
      <c r="G22" s="50"/>
      <c r="H22" s="41"/>
      <c r="I22" s="25" t="s">
        <v>143</v>
      </c>
      <c r="J22" s="42" t="s">
        <v>224</v>
      </c>
    </row>
    <row r="23" spans="2:10" ht="63" customHeight="1">
      <c r="B23" s="16">
        <v>4</v>
      </c>
      <c r="C23" s="22">
        <v>45322</v>
      </c>
      <c r="D23" s="22">
        <v>45364</v>
      </c>
      <c r="E23" s="23" t="s">
        <v>130</v>
      </c>
      <c r="F23" s="24" t="s">
        <v>219</v>
      </c>
      <c r="G23" s="50"/>
      <c r="H23" s="41">
        <v>45329</v>
      </c>
      <c r="I23" s="25" t="s">
        <v>312</v>
      </c>
      <c r="J23" s="21" t="s">
        <v>350</v>
      </c>
    </row>
    <row r="24" spans="2:10" ht="47.25">
      <c r="B24" s="16">
        <v>4</v>
      </c>
      <c r="C24" s="22">
        <v>45322</v>
      </c>
      <c r="D24" s="22">
        <v>45342</v>
      </c>
      <c r="E24" s="23" t="s">
        <v>130</v>
      </c>
      <c r="F24" s="24" t="s">
        <v>220</v>
      </c>
      <c r="G24" s="50"/>
      <c r="H24" s="41">
        <v>45324</v>
      </c>
      <c r="I24" s="25" t="s">
        <v>143</v>
      </c>
      <c r="J24" s="21" t="s">
        <v>271</v>
      </c>
    </row>
    <row r="25" spans="2:10" ht="229.9" customHeight="1">
      <c r="B25" s="16">
        <v>2</v>
      </c>
      <c r="C25" s="22">
        <v>45322</v>
      </c>
      <c r="D25" s="22"/>
      <c r="E25" s="23" t="s">
        <v>130</v>
      </c>
      <c r="F25" s="24" t="s">
        <v>221</v>
      </c>
      <c r="G25" s="24"/>
      <c r="H25" s="41">
        <v>45343</v>
      </c>
      <c r="I25" s="25" t="s">
        <v>143</v>
      </c>
      <c r="J25" s="21" t="s">
        <v>450</v>
      </c>
    </row>
    <row r="26" spans="2:10" ht="63">
      <c r="B26" s="16">
        <v>4</v>
      </c>
      <c r="C26" s="22">
        <v>45314</v>
      </c>
      <c r="D26" s="22">
        <v>45329</v>
      </c>
      <c r="E26" s="23" t="s">
        <v>130</v>
      </c>
      <c r="F26" s="35" t="s">
        <v>166</v>
      </c>
      <c r="G26" s="24"/>
      <c r="H26" s="26"/>
      <c r="I26" s="25" t="s">
        <v>150</v>
      </c>
      <c r="J26" s="110" t="s">
        <v>199</v>
      </c>
    </row>
    <row r="27" spans="2:10" ht="24.95" customHeight="1">
      <c r="B27" s="16">
        <v>4</v>
      </c>
      <c r="C27" s="22">
        <v>45329</v>
      </c>
      <c r="D27" s="22">
        <v>45336</v>
      </c>
      <c r="E27" s="23" t="s">
        <v>31</v>
      </c>
      <c r="F27" s="24" t="s">
        <v>243</v>
      </c>
      <c r="G27" s="24"/>
      <c r="H27" s="41"/>
      <c r="I27" s="25" t="s">
        <v>143</v>
      </c>
      <c r="J27" s="21"/>
    </row>
    <row r="28" spans="2:10" ht="30" customHeight="1">
      <c r="B28" s="16">
        <v>4</v>
      </c>
      <c r="C28" s="22">
        <v>45329</v>
      </c>
      <c r="D28" s="22">
        <v>45336</v>
      </c>
      <c r="E28" s="23" t="s">
        <v>130</v>
      </c>
      <c r="F28" s="24" t="s">
        <v>245</v>
      </c>
      <c r="G28" s="24"/>
      <c r="H28" s="41"/>
      <c r="I28" s="25" t="s">
        <v>143</v>
      </c>
      <c r="J28" s="21" t="s">
        <v>272</v>
      </c>
    </row>
    <row r="29" spans="2:10" ht="24.95" customHeight="1">
      <c r="B29" s="16">
        <v>4</v>
      </c>
      <c r="C29" s="22">
        <v>45329</v>
      </c>
      <c r="D29" s="22">
        <v>45336</v>
      </c>
      <c r="E29" s="23" t="s">
        <v>31</v>
      </c>
      <c r="F29" s="24" t="s">
        <v>246</v>
      </c>
      <c r="G29" s="24"/>
      <c r="H29" s="41">
        <v>45331</v>
      </c>
      <c r="I29" s="25" t="s">
        <v>143</v>
      </c>
      <c r="J29" s="21"/>
    </row>
    <row r="30" spans="2:10" ht="0.75" customHeight="1">
      <c r="B30" s="16">
        <v>4</v>
      </c>
      <c r="C30" s="22">
        <v>45335</v>
      </c>
      <c r="D30" s="22">
        <v>45336</v>
      </c>
      <c r="E30" s="23" t="s">
        <v>33</v>
      </c>
      <c r="F30" s="24" t="s">
        <v>269</v>
      </c>
      <c r="G30" s="24"/>
      <c r="H30" s="26"/>
      <c r="I30" s="25" t="s">
        <v>137</v>
      </c>
      <c r="J30" s="21"/>
    </row>
    <row r="31" spans="2:10" ht="101.45" customHeight="1">
      <c r="B31" s="16">
        <v>2</v>
      </c>
      <c r="C31" s="22">
        <v>45336</v>
      </c>
      <c r="D31" s="22"/>
      <c r="E31" s="23" t="s">
        <v>351</v>
      </c>
      <c r="F31" s="24" t="s">
        <v>352</v>
      </c>
      <c r="G31" s="24"/>
      <c r="H31" s="26"/>
      <c r="I31" s="25" t="s">
        <v>275</v>
      </c>
      <c r="J31" s="21" t="s">
        <v>451</v>
      </c>
    </row>
    <row r="32" spans="2:10" ht="24.95" customHeight="1">
      <c r="B32" s="16">
        <v>4</v>
      </c>
      <c r="C32" s="32">
        <v>45336</v>
      </c>
      <c r="D32" s="32">
        <v>45343</v>
      </c>
      <c r="E32" s="33" t="s">
        <v>130</v>
      </c>
      <c r="F32" s="24" t="s">
        <v>273</v>
      </c>
      <c r="G32" s="24"/>
      <c r="H32" s="26"/>
      <c r="I32" s="25"/>
      <c r="J32" s="21"/>
    </row>
    <row r="33" spans="2:10" ht="97.9" customHeight="1">
      <c r="B33" s="16">
        <v>2</v>
      </c>
      <c r="C33" s="22">
        <v>45336</v>
      </c>
      <c r="D33" s="22"/>
      <c r="E33" s="23" t="s">
        <v>130</v>
      </c>
      <c r="F33" s="24" t="s">
        <v>274</v>
      </c>
      <c r="G33" s="24"/>
      <c r="H33" s="26"/>
      <c r="I33" s="25" t="s">
        <v>275</v>
      </c>
      <c r="J33" s="21" t="s">
        <v>386</v>
      </c>
    </row>
    <row r="34" spans="2:10" ht="81.599999999999994" customHeight="1">
      <c r="B34" s="16">
        <v>2</v>
      </c>
      <c r="C34" s="22">
        <v>45336</v>
      </c>
      <c r="D34" s="34"/>
      <c r="E34" s="65" t="s">
        <v>130</v>
      </c>
      <c r="F34" s="24" t="s">
        <v>276</v>
      </c>
      <c r="G34" s="24"/>
      <c r="H34" s="26"/>
      <c r="I34" s="25" t="s">
        <v>275</v>
      </c>
      <c r="J34" s="21" t="s">
        <v>387</v>
      </c>
    </row>
    <row r="35" spans="2:10" ht="15.75">
      <c r="B35" s="16">
        <v>4</v>
      </c>
      <c r="C35" s="22">
        <v>45336</v>
      </c>
      <c r="D35" s="22"/>
      <c r="E35" s="23" t="s">
        <v>277</v>
      </c>
      <c r="F35" s="24" t="s">
        <v>278</v>
      </c>
      <c r="G35" s="24"/>
      <c r="H35" s="26"/>
      <c r="I35" s="25" t="s">
        <v>275</v>
      </c>
      <c r="J35" s="21"/>
    </row>
    <row r="36" spans="2:10" ht="49.15" customHeight="1">
      <c r="B36" s="16">
        <v>2</v>
      </c>
      <c r="C36" s="22">
        <v>45336</v>
      </c>
      <c r="D36" s="22"/>
      <c r="E36" s="23" t="s">
        <v>130</v>
      </c>
      <c r="F36" s="24" t="s">
        <v>388</v>
      </c>
      <c r="G36" s="24"/>
      <c r="H36" s="26"/>
      <c r="I36" s="25" t="s">
        <v>143</v>
      </c>
      <c r="J36" s="21" t="s">
        <v>389</v>
      </c>
    </row>
    <row r="37" spans="2:10" ht="24.95" customHeight="1">
      <c r="B37" s="16">
        <v>4</v>
      </c>
      <c r="C37" s="22">
        <v>45341</v>
      </c>
      <c r="D37" s="22">
        <v>45343</v>
      </c>
      <c r="E37" s="23" t="s">
        <v>130</v>
      </c>
      <c r="F37" s="24" t="s">
        <v>293</v>
      </c>
      <c r="G37" s="24"/>
      <c r="H37" s="26"/>
      <c r="I37" s="25" t="s">
        <v>275</v>
      </c>
      <c r="J37" s="21"/>
    </row>
    <row r="38" spans="2:10" ht="24.95" customHeight="1">
      <c r="B38" s="16">
        <v>4</v>
      </c>
      <c r="C38" s="22">
        <v>45343</v>
      </c>
      <c r="D38" s="22">
        <v>45350</v>
      </c>
      <c r="E38" s="23" t="s">
        <v>31</v>
      </c>
      <c r="F38" s="24" t="s">
        <v>310</v>
      </c>
      <c r="G38" s="24"/>
      <c r="H38" s="26"/>
      <c r="I38" s="25" t="s">
        <v>309</v>
      </c>
      <c r="J38" s="21" t="s">
        <v>311</v>
      </c>
    </row>
    <row r="39" spans="2:10" ht="24.95" customHeight="1">
      <c r="B39" s="16">
        <v>4</v>
      </c>
      <c r="C39" s="22">
        <v>45350</v>
      </c>
      <c r="D39" s="22">
        <v>45357</v>
      </c>
      <c r="E39" s="23" t="s">
        <v>31</v>
      </c>
      <c r="F39" s="24" t="s">
        <v>353</v>
      </c>
      <c r="G39" s="24"/>
      <c r="H39" s="26"/>
      <c r="I39" s="25"/>
      <c r="J39" s="21" t="s">
        <v>354</v>
      </c>
    </row>
    <row r="40" spans="2:10" ht="34.9" customHeight="1">
      <c r="B40" s="16">
        <v>1</v>
      </c>
      <c r="C40" s="22">
        <v>45350</v>
      </c>
      <c r="D40" s="22"/>
      <c r="E40" s="23" t="s">
        <v>130</v>
      </c>
      <c r="F40" s="35" t="s">
        <v>355</v>
      </c>
      <c r="G40" s="24"/>
      <c r="H40" s="26"/>
      <c r="I40" s="25" t="s">
        <v>275</v>
      </c>
      <c r="J40" s="82" t="s">
        <v>390</v>
      </c>
    </row>
    <row r="41" spans="2:10" ht="49.5" customHeight="1">
      <c r="B41" s="16">
        <v>1</v>
      </c>
      <c r="C41" s="22">
        <v>45350</v>
      </c>
      <c r="D41" s="22"/>
      <c r="E41" s="23" t="s">
        <v>15</v>
      </c>
      <c r="F41" s="35" t="s">
        <v>356</v>
      </c>
      <c r="G41" s="24"/>
      <c r="H41" s="26"/>
      <c r="I41" s="25" t="s">
        <v>137</v>
      </c>
      <c r="J41" s="83" t="s">
        <v>391</v>
      </c>
    </row>
    <row r="42" spans="2:10" ht="31.5">
      <c r="B42" s="16">
        <v>4</v>
      </c>
      <c r="C42" s="22">
        <v>45357</v>
      </c>
      <c r="D42" s="22">
        <v>45364</v>
      </c>
      <c r="E42" s="23" t="s">
        <v>31</v>
      </c>
      <c r="F42" s="24" t="s">
        <v>382</v>
      </c>
      <c r="G42" s="24"/>
      <c r="H42" s="26"/>
      <c r="I42" s="25" t="s">
        <v>137</v>
      </c>
      <c r="J42" s="21" t="s">
        <v>385</v>
      </c>
    </row>
    <row r="43" spans="2:10" ht="24.95" customHeight="1">
      <c r="B43" s="16">
        <v>2</v>
      </c>
      <c r="C43" s="22">
        <v>45357</v>
      </c>
      <c r="D43" s="22"/>
      <c r="E43" s="23" t="s">
        <v>31</v>
      </c>
      <c r="F43" s="24" t="s">
        <v>383</v>
      </c>
      <c r="G43" s="24"/>
      <c r="H43" s="26"/>
      <c r="I43" s="25" t="s">
        <v>275</v>
      </c>
      <c r="J43" s="21" t="s">
        <v>455</v>
      </c>
    </row>
    <row r="44" spans="2:10" ht="33.6" customHeight="1">
      <c r="B44" s="16">
        <v>4</v>
      </c>
      <c r="C44" s="22">
        <v>45364</v>
      </c>
      <c r="D44" s="22"/>
      <c r="E44" s="23" t="s">
        <v>130</v>
      </c>
      <c r="F44" s="24" t="s">
        <v>452</v>
      </c>
      <c r="G44" s="24"/>
      <c r="H44" s="26"/>
      <c r="I44" s="25" t="s">
        <v>453</v>
      </c>
      <c r="J44" s="21"/>
    </row>
    <row r="45" spans="2:10" ht="31.5">
      <c r="B45" s="16">
        <v>4</v>
      </c>
      <c r="C45" s="22">
        <v>45364</v>
      </c>
      <c r="D45" s="22"/>
      <c r="E45" s="23" t="s">
        <v>15</v>
      </c>
      <c r="F45" s="24" t="s">
        <v>456</v>
      </c>
      <c r="G45" s="24"/>
      <c r="H45" s="26"/>
      <c r="I45" s="25" t="s">
        <v>137</v>
      </c>
      <c r="J45" s="21"/>
    </row>
    <row r="46" spans="2:10" ht="24.95" customHeight="1">
      <c r="B46" s="16">
        <v>4</v>
      </c>
      <c r="C46" s="22">
        <v>45364</v>
      </c>
      <c r="D46" s="22"/>
      <c r="E46" s="23" t="s">
        <v>15</v>
      </c>
      <c r="F46" s="24" t="s">
        <v>457</v>
      </c>
      <c r="G46" s="24" t="s">
        <v>458</v>
      </c>
      <c r="H46" s="26"/>
      <c r="I46" s="25" t="s">
        <v>137</v>
      </c>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6" xr:uid="{20A392AB-9AC6-4843-8370-F4961D1CDFE1}"/>
  <mergeCells count="7">
    <mergeCell ref="B2:D2"/>
    <mergeCell ref="E2:H6"/>
    <mergeCell ref="I2:J5"/>
    <mergeCell ref="B3:C3"/>
    <mergeCell ref="B4:C4"/>
    <mergeCell ref="B5:C5"/>
    <mergeCell ref="B6:C6"/>
  </mergeCells>
  <conditionalFormatting sqref="B8:B70">
    <cfRule type="cellIs" dxfId="127" priority="1" operator="equal">
      <formula>3</formula>
    </cfRule>
    <cfRule type="cellIs" dxfId="126" priority="2" operator="equal">
      <formula>2</formula>
    </cfRule>
    <cfRule type="cellIs" dxfId="125" priority="3" operator="equal">
      <formula>1</formula>
    </cfRule>
  </conditionalFormatting>
  <conditionalFormatting sqref="B20">
    <cfRule type="expression" dxfId="124" priority="15" stopIfTrue="1">
      <formula>$B20=4</formula>
    </cfRule>
  </conditionalFormatting>
  <conditionalFormatting sqref="B27:F31 B32:J105 I8:I22 G30:H31">
    <cfRule type="expression" dxfId="123" priority="18" stopIfTrue="1">
      <formula>$B8=4</formula>
    </cfRule>
  </conditionalFormatting>
  <conditionalFormatting sqref="B8:G25 G27:G29">
    <cfRule type="expression" dxfId="122" priority="17" stopIfTrue="1">
      <formula>$B8=4</formula>
    </cfRule>
  </conditionalFormatting>
  <conditionalFormatting sqref="B26:J26">
    <cfRule type="expression" dxfId="121" priority="4" stopIfTrue="1">
      <formula>$B26=4</formula>
    </cfRule>
  </conditionalFormatting>
  <conditionalFormatting sqref="C14">
    <cfRule type="expression" dxfId="120" priority="16" stopIfTrue="1">
      <formula>$B14=4</formula>
    </cfRule>
  </conditionalFormatting>
  <conditionalFormatting sqref="C18">
    <cfRule type="expression" dxfId="119" priority="13" stopIfTrue="1">
      <formula>$B18=4</formula>
    </cfRule>
  </conditionalFormatting>
  <conditionalFormatting sqref="C20:D24">
    <cfRule type="expression" dxfId="118" priority="14" stopIfTrue="1">
      <formula>$B20=4</formula>
    </cfRule>
  </conditionalFormatting>
  <conditionalFormatting sqref="D18:D19">
    <cfRule type="expression" dxfId="117" priority="12" stopIfTrue="1">
      <formula>$B18=4</formula>
    </cfRule>
  </conditionalFormatting>
  <conditionalFormatting sqref="F8:F10 J8:J22 H8:H25 C12:C13 H27:H29">
    <cfRule type="expression" dxfId="116" priority="11" stopIfTrue="1">
      <formula>#REF!=4</formula>
    </cfRule>
  </conditionalFormatting>
  <conditionalFormatting sqref="F12:F13">
    <cfRule type="expression" dxfId="115" priority="10" stopIfTrue="1">
      <formula>#REF!=4</formula>
    </cfRule>
  </conditionalFormatting>
  <conditionalFormatting sqref="F20">
    <cfRule type="expression" dxfId="114" priority="9" stopIfTrue="1">
      <formula>$B20=4</formula>
    </cfRule>
  </conditionalFormatting>
  <conditionalFormatting sqref="F56">
    <cfRule type="expression" dxfId="113" priority="21" stopIfTrue="1">
      <formula>$B56=4</formula>
    </cfRule>
  </conditionalFormatting>
  <conditionalFormatting sqref="G56:G57">
    <cfRule type="expression" dxfId="112" priority="20" stopIfTrue="1">
      <formula>$B56=4</formula>
    </cfRule>
  </conditionalFormatting>
  <conditionalFormatting sqref="I55:I70">
    <cfRule type="expression" dxfId="111" priority="19" stopIfTrue="1">
      <formula>$B55=4</formula>
    </cfRule>
  </conditionalFormatting>
  <conditionalFormatting sqref="I23:J25 I27:J31">
    <cfRule type="expression" dxfId="110" priority="8" stopIfTrue="1">
      <formula>$B23=4</formula>
    </cfRule>
  </conditionalFormatting>
  <pageMargins left="0.25" right="0.25" top="0.75" bottom="0.75" header="0.3" footer="0.3"/>
  <pageSetup paperSize="17" scale="3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zoomScale="80" zoomScaleNormal="80" workbookViewId="0">
      <selection activeCell="E23" sqref="E23"/>
    </sheetView>
  </sheetViews>
  <sheetFormatPr defaultRowHeight="24.95" customHeight="1"/>
  <cols>
    <col min="1" max="1" width="4.7109375" customWidth="1"/>
    <col min="2" max="5" width="12.7109375" style="1" customWidth="1"/>
    <col min="6" max="6" width="64.2851562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257"/>
      <c r="C2" s="258"/>
      <c r="D2" s="259"/>
      <c r="E2" s="260" t="s">
        <v>14</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53</v>
      </c>
      <c r="F8" s="68" t="s">
        <v>56</v>
      </c>
      <c r="G8" s="69"/>
      <c r="H8" s="41">
        <v>45272</v>
      </c>
      <c r="I8" s="70" t="s">
        <v>64</v>
      </c>
      <c r="J8" s="42" t="s">
        <v>325</v>
      </c>
    </row>
    <row r="9" spans="2:10" s="3" customFormat="1" ht="41.25" hidden="1" customHeight="1">
      <c r="B9" s="87">
        <v>4</v>
      </c>
      <c r="C9" s="32"/>
      <c r="D9" s="32">
        <v>45300</v>
      </c>
      <c r="E9" s="86"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321</v>
      </c>
    </row>
    <row r="11" spans="2:10" s="3" customFormat="1" ht="148.5" hidden="1" customHeight="1">
      <c r="B11" s="16">
        <v>4</v>
      </c>
      <c r="C11" s="18"/>
      <c r="D11" s="18">
        <v>45363</v>
      </c>
      <c r="E11" s="89" t="s">
        <v>54</v>
      </c>
      <c r="F11" s="47" t="s">
        <v>58</v>
      </c>
      <c r="G11" s="46"/>
      <c r="H11" s="41">
        <v>45286</v>
      </c>
      <c r="I11" s="19" t="s">
        <v>66</v>
      </c>
      <c r="J11" s="42" t="s">
        <v>322</v>
      </c>
    </row>
    <row r="12" spans="2:10" s="3" customFormat="1" ht="229.5" hidden="1" customHeight="1">
      <c r="B12" s="16">
        <v>4</v>
      </c>
      <c r="C12" s="22"/>
      <c r="D12" s="22">
        <v>45342</v>
      </c>
      <c r="E12" s="53" t="s">
        <v>54</v>
      </c>
      <c r="F12" s="24" t="s">
        <v>59</v>
      </c>
      <c r="G12" s="48"/>
      <c r="H12" s="41">
        <v>45272</v>
      </c>
      <c r="I12" s="25" t="s">
        <v>67</v>
      </c>
      <c r="J12" s="49" t="s">
        <v>175</v>
      </c>
    </row>
    <row r="13" spans="2:10" s="3" customFormat="1" ht="94.5" hidden="1">
      <c r="B13" s="16">
        <v>4</v>
      </c>
      <c r="C13" s="22"/>
      <c r="D13" s="22">
        <v>45370</v>
      </c>
      <c r="E13" s="53" t="s">
        <v>54</v>
      </c>
      <c r="F13" s="24" t="s">
        <v>60</v>
      </c>
      <c r="G13" s="50"/>
      <c r="H13" s="41">
        <v>45279</v>
      </c>
      <c r="I13" s="25" t="s">
        <v>68</v>
      </c>
      <c r="J13" s="21" t="s">
        <v>155</v>
      </c>
    </row>
    <row r="14" spans="2:10" s="3" customFormat="1" ht="70.900000000000006"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5" hidden="1">
      <c r="B16" s="16">
        <v>4</v>
      </c>
      <c r="C16" s="22">
        <v>45328</v>
      </c>
      <c r="D16" s="59">
        <v>45369</v>
      </c>
      <c r="E16" s="37" t="s">
        <v>95</v>
      </c>
      <c r="F16" s="24" t="s">
        <v>233</v>
      </c>
      <c r="G16" s="50"/>
      <c r="H16" s="118" t="s">
        <v>468</v>
      </c>
      <c r="I16" s="25" t="s">
        <v>68</v>
      </c>
      <c r="J16" s="42" t="s">
        <v>294</v>
      </c>
    </row>
    <row r="17" spans="2:10" ht="24.95" hidden="1" customHeight="1">
      <c r="B17" s="16">
        <v>4</v>
      </c>
      <c r="C17" s="22">
        <v>45348</v>
      </c>
      <c r="D17" s="22">
        <v>45356</v>
      </c>
      <c r="E17" s="36" t="s">
        <v>15</v>
      </c>
      <c r="F17" s="61" t="s">
        <v>318</v>
      </c>
      <c r="G17" s="50"/>
      <c r="H17" s="41"/>
      <c r="I17" s="25" t="s">
        <v>68</v>
      </c>
      <c r="J17" s="42" t="s">
        <v>326</v>
      </c>
    </row>
    <row r="18" spans="2:10" ht="94.9" customHeight="1">
      <c r="B18" s="16">
        <v>2</v>
      </c>
      <c r="C18" s="22">
        <v>45349</v>
      </c>
      <c r="D18" s="22"/>
      <c r="E18" s="23" t="s">
        <v>15</v>
      </c>
      <c r="F18" s="24" t="s">
        <v>327</v>
      </c>
      <c r="G18" s="50"/>
      <c r="H18" s="118" t="s">
        <v>468</v>
      </c>
      <c r="I18" s="25"/>
      <c r="J18" s="42" t="s">
        <v>1089</v>
      </c>
    </row>
    <row r="19" spans="2:10" ht="47.25" hidden="1">
      <c r="B19" s="16">
        <v>4</v>
      </c>
      <c r="C19" s="22">
        <v>45363</v>
      </c>
      <c r="D19" s="22">
        <v>45377</v>
      </c>
      <c r="E19" s="23" t="s">
        <v>54</v>
      </c>
      <c r="F19" s="24" t="s">
        <v>433</v>
      </c>
      <c r="G19" s="50"/>
      <c r="H19" s="118" t="s">
        <v>468</v>
      </c>
      <c r="I19" s="25"/>
      <c r="J19" s="21" t="s">
        <v>800</v>
      </c>
    </row>
    <row r="20" spans="2:10" ht="94.5" hidden="1">
      <c r="B20" s="16">
        <v>4</v>
      </c>
      <c r="C20" s="22">
        <v>45363</v>
      </c>
      <c r="D20" s="22">
        <v>45405</v>
      </c>
      <c r="E20" s="23" t="s">
        <v>54</v>
      </c>
      <c r="F20" s="20" t="s">
        <v>801</v>
      </c>
      <c r="G20" s="50"/>
      <c r="H20" s="118" t="s">
        <v>468</v>
      </c>
      <c r="I20" s="25"/>
      <c r="J20" s="63" t="s">
        <v>1085</v>
      </c>
    </row>
    <row r="21" spans="2:10" ht="49.9" customHeight="1">
      <c r="B21" s="16">
        <v>2</v>
      </c>
      <c r="C21" s="22">
        <v>45398</v>
      </c>
      <c r="D21" s="22"/>
      <c r="E21" s="23" t="s">
        <v>33</v>
      </c>
      <c r="F21" s="24" t="s">
        <v>1041</v>
      </c>
      <c r="G21" s="50"/>
      <c r="H21" s="41"/>
      <c r="I21" s="25"/>
      <c r="J21" s="64" t="s">
        <v>1088</v>
      </c>
    </row>
    <row r="22" spans="2:10" ht="49.15" customHeight="1">
      <c r="B22" s="16">
        <v>2</v>
      </c>
      <c r="C22" s="22">
        <v>45398</v>
      </c>
      <c r="D22" s="22"/>
      <c r="E22" s="23" t="s">
        <v>33</v>
      </c>
      <c r="F22" s="24" t="s">
        <v>1042</v>
      </c>
      <c r="G22" s="50"/>
      <c r="H22" s="41"/>
      <c r="I22" s="25"/>
      <c r="J22" s="42" t="s">
        <v>1087</v>
      </c>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2"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16">
    <cfRule type="expression" dxfId="109" priority="8" stopIfTrue="1">
      <formula>$C8=4</formula>
    </cfRule>
  </conditionalFormatting>
  <conditionalFormatting sqref="B8:B70">
    <cfRule type="cellIs" dxfId="108" priority="2" operator="equal">
      <formula>3</formula>
    </cfRule>
    <cfRule type="cellIs" dxfId="107" priority="3" operator="equal">
      <formula>2</formula>
    </cfRule>
    <cfRule type="cellIs" dxfId="106" priority="4" operator="equal">
      <formula>1</formula>
    </cfRule>
  </conditionalFormatting>
  <conditionalFormatting sqref="B20">
    <cfRule type="expression" dxfId="105" priority="22" stopIfTrue="1">
      <formula>$B20=4</formula>
    </cfRule>
  </conditionalFormatting>
  <conditionalFormatting sqref="C14">
    <cfRule type="expression" dxfId="104" priority="23" stopIfTrue="1">
      <formula>$B14=4</formula>
    </cfRule>
  </conditionalFormatting>
  <conditionalFormatting sqref="C18">
    <cfRule type="expression" dxfId="103" priority="17" stopIfTrue="1">
      <formula>$B18=4</formula>
    </cfRule>
  </conditionalFormatting>
  <conditionalFormatting sqref="C8:D14 F8:F15 B17:F31 B32:J105 I8:I22 C15:F16 G30:H31">
    <cfRule type="expression" dxfId="102" priority="25" stopIfTrue="1">
      <formula>$B8=4</formula>
    </cfRule>
  </conditionalFormatting>
  <conditionalFormatting sqref="C20:D24">
    <cfRule type="expression" dxfId="101" priority="21" stopIfTrue="1">
      <formula>$B20=4</formula>
    </cfRule>
  </conditionalFormatting>
  <conditionalFormatting sqref="D18:D19">
    <cfRule type="expression" dxfId="100" priority="16" stopIfTrue="1">
      <formula>$B18=4</formula>
    </cfRule>
  </conditionalFormatting>
  <conditionalFormatting sqref="E8:E14">
    <cfRule type="expression" dxfId="99" priority="1" stopIfTrue="1">
      <formula>$C8=4</formula>
    </cfRule>
  </conditionalFormatting>
  <conditionalFormatting sqref="F8:F10 J8:J22 H8:H29 C12:C13">
    <cfRule type="expression" dxfId="98" priority="15" stopIfTrue="1">
      <formula>#REF!=4</formula>
    </cfRule>
  </conditionalFormatting>
  <conditionalFormatting sqref="F12:F13">
    <cfRule type="expression" dxfId="97" priority="14" stopIfTrue="1">
      <formula>#REF!=4</formula>
    </cfRule>
  </conditionalFormatting>
  <conditionalFormatting sqref="F20">
    <cfRule type="expression" dxfId="96" priority="13" stopIfTrue="1">
      <formula>$B20=4</formula>
    </cfRule>
  </conditionalFormatting>
  <conditionalFormatting sqref="F56">
    <cfRule type="expression" dxfId="95" priority="28" stopIfTrue="1">
      <formula>$B56=4</formula>
    </cfRule>
  </conditionalFormatting>
  <conditionalFormatting sqref="G8:G29">
    <cfRule type="expression" dxfId="94" priority="24" stopIfTrue="1">
      <formula>$B8=4</formula>
    </cfRule>
  </conditionalFormatting>
  <conditionalFormatting sqref="G56:G57">
    <cfRule type="expression" dxfId="93" priority="27" stopIfTrue="1">
      <formula>$B56=4</formula>
    </cfRule>
  </conditionalFormatting>
  <conditionalFormatting sqref="I55:I70">
    <cfRule type="expression" dxfId="92" priority="26" stopIfTrue="1">
      <formula>$B55=4</formula>
    </cfRule>
  </conditionalFormatting>
  <conditionalFormatting sqref="I23:J31">
    <cfRule type="expression" dxfId="91" priority="12" stopIfTrue="1">
      <formula>$B23=4</formula>
    </cfRule>
  </conditionalFormatting>
  <pageMargins left="0.25" right="0.25" top="0.75" bottom="0.75" header="0.3" footer="0.3"/>
  <pageSetup paperSize="3" scale="5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zoomScale="70" zoomScaleNormal="70" workbookViewId="0">
      <selection activeCell="F29" sqref="F29"/>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313</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284</v>
      </c>
      <c r="F8" s="68" t="s">
        <v>280</v>
      </c>
      <c r="G8" s="69"/>
      <c r="H8" s="41"/>
      <c r="I8" s="70" t="s">
        <v>279</v>
      </c>
      <c r="J8" s="42"/>
    </row>
    <row r="9" spans="2:10" s="3" customFormat="1" ht="24.95" hidden="1" customHeight="1">
      <c r="B9" s="43">
        <v>4</v>
      </c>
      <c r="C9" s="32">
        <v>45337</v>
      </c>
      <c r="D9" s="32">
        <v>45351</v>
      </c>
      <c r="E9" s="33" t="s">
        <v>15</v>
      </c>
      <c r="F9" s="71" t="s">
        <v>281</v>
      </c>
      <c r="G9" s="72"/>
      <c r="H9" s="41"/>
      <c r="I9" s="73" t="s">
        <v>15</v>
      </c>
      <c r="J9" s="42"/>
    </row>
    <row r="10" spans="2:10" s="3" customFormat="1" ht="81.75" customHeight="1">
      <c r="B10" s="16">
        <v>1</v>
      </c>
      <c r="C10" s="18">
        <v>45337</v>
      </c>
      <c r="D10" s="19"/>
      <c r="E10" s="19" t="s">
        <v>168</v>
      </c>
      <c r="F10" s="47" t="s">
        <v>282</v>
      </c>
      <c r="G10" s="46"/>
      <c r="H10" s="41"/>
      <c r="I10" s="19" t="s">
        <v>283</v>
      </c>
      <c r="J10" s="42" t="s">
        <v>1007</v>
      </c>
    </row>
    <row r="11" spans="2:10" s="3" customFormat="1" ht="151.5" hidden="1" customHeight="1">
      <c r="B11" s="16">
        <v>4</v>
      </c>
      <c r="C11" s="22">
        <v>45337</v>
      </c>
      <c r="D11" s="22">
        <v>45400</v>
      </c>
      <c r="E11" s="23" t="s">
        <v>285</v>
      </c>
      <c r="F11" s="24" t="s">
        <v>1066</v>
      </c>
      <c r="G11" s="48"/>
      <c r="H11" s="41">
        <v>45376</v>
      </c>
      <c r="I11" s="25" t="s">
        <v>316</v>
      </c>
      <c r="J11" s="49" t="s">
        <v>1067</v>
      </c>
    </row>
    <row r="12" spans="2:10" s="3" customFormat="1" ht="35.25" hidden="1" customHeight="1">
      <c r="B12" s="16">
        <v>4</v>
      </c>
      <c r="C12" s="22">
        <v>45300</v>
      </c>
      <c r="D12" s="22">
        <v>45351</v>
      </c>
      <c r="E12" s="23" t="s">
        <v>168</v>
      </c>
      <c r="F12" s="24" t="s">
        <v>120</v>
      </c>
      <c r="G12" s="50"/>
      <c r="H12" s="41"/>
      <c r="I12" s="25"/>
      <c r="J12" s="21"/>
    </row>
    <row r="13" spans="2:10" s="3" customFormat="1" ht="47.25" hidden="1">
      <c r="B13" s="16">
        <v>4</v>
      </c>
      <c r="C13" s="22">
        <v>45320</v>
      </c>
      <c r="D13" s="22">
        <v>45365</v>
      </c>
      <c r="E13" s="23" t="s">
        <v>168</v>
      </c>
      <c r="F13" s="24" t="s">
        <v>230</v>
      </c>
      <c r="G13" s="24"/>
      <c r="H13" s="26"/>
      <c r="I13" s="25"/>
      <c r="J13" s="21" t="s">
        <v>317</v>
      </c>
    </row>
    <row r="14" spans="2:10" ht="63" hidden="1">
      <c r="B14" s="16">
        <v>4</v>
      </c>
      <c r="C14" s="22">
        <v>45344</v>
      </c>
      <c r="D14" s="22">
        <v>45365</v>
      </c>
      <c r="E14" s="55" t="s">
        <v>168</v>
      </c>
      <c r="F14" s="56" t="s">
        <v>314</v>
      </c>
      <c r="G14" s="57"/>
      <c r="H14" s="53">
        <v>45364</v>
      </c>
      <c r="I14" s="58" t="s">
        <v>315</v>
      </c>
      <c r="J14" s="42" t="s">
        <v>398</v>
      </c>
    </row>
    <row r="15" spans="2:10" ht="24.95" hidden="1" customHeight="1">
      <c r="B15" s="16">
        <v>4</v>
      </c>
      <c r="C15" s="22">
        <v>45350</v>
      </c>
      <c r="D15" s="59"/>
      <c r="E15" s="37" t="s">
        <v>95</v>
      </c>
      <c r="F15" s="24" t="s">
        <v>399</v>
      </c>
      <c r="G15" s="50"/>
      <c r="H15" s="41"/>
      <c r="I15" s="60"/>
      <c r="J15" s="42"/>
    </row>
    <row r="16" spans="2:10" ht="24.95" hidden="1" customHeight="1">
      <c r="B16" s="16">
        <v>4</v>
      </c>
      <c r="C16" s="22">
        <v>45351</v>
      </c>
      <c r="D16" s="22">
        <v>45365</v>
      </c>
      <c r="E16" s="36" t="s">
        <v>357</v>
      </c>
      <c r="F16" s="61" t="s">
        <v>358</v>
      </c>
      <c r="G16" s="50"/>
      <c r="H16" s="41">
        <v>45358</v>
      </c>
      <c r="I16" s="25" t="s">
        <v>315</v>
      </c>
      <c r="J16" s="42" t="s">
        <v>400</v>
      </c>
    </row>
    <row r="17" spans="2:10" ht="24.95" hidden="1" customHeight="1">
      <c r="B17" s="16">
        <v>4</v>
      </c>
      <c r="C17" s="22">
        <v>45351</v>
      </c>
      <c r="D17" s="22">
        <v>45372</v>
      </c>
      <c r="E17" s="23" t="s">
        <v>357</v>
      </c>
      <c r="F17" s="24" t="s">
        <v>359</v>
      </c>
      <c r="G17" s="50"/>
      <c r="H17" s="41"/>
      <c r="I17" s="25" t="s">
        <v>315</v>
      </c>
      <c r="J17" s="42" t="s">
        <v>463</v>
      </c>
    </row>
    <row r="18" spans="2:10" ht="24.95" hidden="1" customHeight="1">
      <c r="B18" s="16">
        <v>4</v>
      </c>
      <c r="C18" s="22">
        <v>45351</v>
      </c>
      <c r="D18" s="22">
        <v>45358</v>
      </c>
      <c r="E18" s="23" t="s">
        <v>15</v>
      </c>
      <c r="F18" s="24" t="s">
        <v>360</v>
      </c>
      <c r="G18" s="50" t="s">
        <v>361</v>
      </c>
      <c r="H18" s="41"/>
      <c r="I18" s="25"/>
      <c r="J18" s="62"/>
    </row>
    <row r="19" spans="2:10" ht="24.95" hidden="1" customHeight="1">
      <c r="B19" s="16"/>
      <c r="C19" s="22"/>
      <c r="D19" s="22"/>
      <c r="E19" s="23"/>
      <c r="F19" s="20"/>
      <c r="G19" s="50"/>
      <c r="H19" s="41"/>
      <c r="I19" s="25"/>
      <c r="J19" s="63"/>
    </row>
    <row r="20" spans="2:10" ht="61.5" hidden="1" customHeight="1">
      <c r="B20" s="16">
        <v>4</v>
      </c>
      <c r="C20" s="22">
        <v>45372</v>
      </c>
      <c r="D20" s="22">
        <v>45407</v>
      </c>
      <c r="E20" s="23" t="s">
        <v>970</v>
      </c>
      <c r="F20" s="24" t="s">
        <v>829</v>
      </c>
      <c r="G20" s="50"/>
      <c r="H20" s="41">
        <v>45386</v>
      </c>
      <c r="I20" s="25" t="s">
        <v>275</v>
      </c>
      <c r="J20" s="64" t="s">
        <v>1068</v>
      </c>
    </row>
    <row r="21" spans="2:10" ht="45" hidden="1" customHeight="1">
      <c r="B21" s="16">
        <v>4</v>
      </c>
      <c r="C21" s="22">
        <v>45379</v>
      </c>
      <c r="D21" s="22">
        <v>45386</v>
      </c>
      <c r="E21" s="23" t="s">
        <v>168</v>
      </c>
      <c r="F21" s="24" t="s">
        <v>927</v>
      </c>
      <c r="G21" s="50"/>
      <c r="H21" s="41"/>
      <c r="I21" s="25" t="s">
        <v>315</v>
      </c>
      <c r="J21" s="42" t="s">
        <v>928</v>
      </c>
    </row>
    <row r="22" spans="2:10" ht="99.75" customHeight="1">
      <c r="B22" s="16">
        <v>3</v>
      </c>
      <c r="C22" s="22">
        <v>45385</v>
      </c>
      <c r="D22" s="22"/>
      <c r="E22" s="23" t="s">
        <v>33</v>
      </c>
      <c r="F22" s="24" t="s">
        <v>956</v>
      </c>
      <c r="G22" s="50"/>
      <c r="H22" s="41"/>
      <c r="I22" s="25" t="s">
        <v>315</v>
      </c>
      <c r="J22" s="21" t="s">
        <v>1143</v>
      </c>
    </row>
    <row r="23" spans="2:10" ht="40.5" hidden="1" customHeight="1">
      <c r="B23" s="16">
        <v>4</v>
      </c>
      <c r="C23" s="22">
        <v>45386</v>
      </c>
      <c r="D23" s="22">
        <v>45393</v>
      </c>
      <c r="E23" s="23" t="s">
        <v>130</v>
      </c>
      <c r="F23" s="24" t="s">
        <v>968</v>
      </c>
      <c r="G23" s="50"/>
      <c r="H23" s="41"/>
      <c r="I23" s="25"/>
      <c r="J23" s="21"/>
    </row>
    <row r="24" spans="2:10" ht="47.25" customHeight="1">
      <c r="B24" s="16">
        <v>2</v>
      </c>
      <c r="C24" s="22">
        <v>45407</v>
      </c>
      <c r="D24" s="22"/>
      <c r="E24" s="23" t="s">
        <v>970</v>
      </c>
      <c r="F24" s="24" t="s">
        <v>1145</v>
      </c>
      <c r="G24" s="24"/>
      <c r="H24" s="41"/>
      <c r="I24" s="25" t="s">
        <v>275</v>
      </c>
      <c r="J24" s="21" t="s">
        <v>1144</v>
      </c>
    </row>
    <row r="25" spans="2:10" ht="45" customHeight="1">
      <c r="B25" s="16">
        <v>2</v>
      </c>
      <c r="C25" s="22">
        <v>45407</v>
      </c>
      <c r="D25" s="22"/>
      <c r="E25" s="23" t="s">
        <v>970</v>
      </c>
      <c r="F25" s="24" t="s">
        <v>1146</v>
      </c>
      <c r="G25" s="24"/>
      <c r="H25" s="41"/>
      <c r="I25" s="25" t="s">
        <v>275</v>
      </c>
      <c r="J25" s="21"/>
    </row>
    <row r="26" spans="2:10" ht="45" customHeight="1">
      <c r="B26" s="16">
        <v>2</v>
      </c>
      <c r="C26" s="22">
        <v>45407</v>
      </c>
      <c r="D26" s="22"/>
      <c r="E26" s="23" t="s">
        <v>970</v>
      </c>
      <c r="F26" s="24" t="s">
        <v>1147</v>
      </c>
      <c r="G26" s="24"/>
      <c r="H26" s="41"/>
      <c r="I26" s="25" t="s">
        <v>275</v>
      </c>
      <c r="J26" s="21" t="s">
        <v>1148</v>
      </c>
    </row>
    <row r="27" spans="2:10" ht="44.25" customHeight="1">
      <c r="B27" s="16">
        <v>2</v>
      </c>
      <c r="C27" s="22">
        <v>45407</v>
      </c>
      <c r="D27" s="22"/>
      <c r="E27" s="23" t="s">
        <v>130</v>
      </c>
      <c r="F27" s="24" t="s">
        <v>1149</v>
      </c>
      <c r="G27" s="24"/>
      <c r="H27" s="41"/>
      <c r="I27" s="25" t="s">
        <v>275</v>
      </c>
      <c r="J27" s="21" t="s">
        <v>1150</v>
      </c>
    </row>
    <row r="28" spans="2:10" ht="30" customHeight="1">
      <c r="B28" s="16">
        <v>2</v>
      </c>
      <c r="C28" s="22">
        <v>45407</v>
      </c>
      <c r="D28" s="22"/>
      <c r="E28" s="23" t="s">
        <v>130</v>
      </c>
      <c r="F28" s="24" t="s">
        <v>1151</v>
      </c>
      <c r="G28" s="24"/>
      <c r="H28" s="41"/>
      <c r="I28" s="25"/>
      <c r="J28" s="21"/>
    </row>
    <row r="29" spans="2:10" ht="34.5" customHeight="1">
      <c r="B29" s="16">
        <v>2</v>
      </c>
      <c r="C29" s="22">
        <v>45407</v>
      </c>
      <c r="D29" s="22"/>
      <c r="E29" s="23" t="s">
        <v>168</v>
      </c>
      <c r="F29" s="24" t="s">
        <v>1152</v>
      </c>
      <c r="G29" s="24"/>
      <c r="H29" s="26"/>
      <c r="I29" s="25" t="s">
        <v>315</v>
      </c>
      <c r="J29" s="21" t="s">
        <v>1153</v>
      </c>
    </row>
    <row r="30" spans="2:10" ht="39.75" customHeight="1">
      <c r="B30" s="16"/>
      <c r="C30" s="22"/>
      <c r="D30" s="22"/>
      <c r="E30" s="23"/>
      <c r="F30" s="24"/>
      <c r="G30" s="24"/>
      <c r="H30" s="26"/>
      <c r="I30" s="25"/>
      <c r="J30" s="21"/>
    </row>
    <row r="31" spans="2:10" ht="41.2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82"/>
    </row>
    <row r="40" spans="2:10" ht="24.95" customHeight="1">
      <c r="B40" s="16"/>
      <c r="C40" s="22"/>
      <c r="D40" s="22"/>
      <c r="E40" s="23"/>
      <c r="F40" s="35"/>
      <c r="G40" s="24"/>
      <c r="H40" s="26"/>
      <c r="I40" s="25"/>
      <c r="J40" s="83"/>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4"/>
      <c r="C70" s="19"/>
      <c r="D70" s="19"/>
      <c r="E70" s="19"/>
      <c r="F70" s="20"/>
      <c r="G70" s="20"/>
      <c r="H70" s="17"/>
      <c r="I70" s="17"/>
      <c r="J70" s="27"/>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thickBot="1">
      <c r="B104" s="85"/>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9"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69">
    <cfRule type="cellIs" dxfId="90" priority="3" operator="equal">
      <formula>3</formula>
    </cfRule>
    <cfRule type="cellIs" dxfId="89" priority="4" operator="equal">
      <formula>2</formula>
    </cfRule>
    <cfRule type="cellIs" dxfId="88" priority="5" operator="equal">
      <formula>1</formula>
    </cfRule>
  </conditionalFormatting>
  <conditionalFormatting sqref="B12:D13 B14:F30 B31:J104 I14:I21 G29:H30">
    <cfRule type="expression" dxfId="87" priority="19" stopIfTrue="1">
      <formula>$B12=4</formula>
    </cfRule>
  </conditionalFormatting>
  <conditionalFormatting sqref="B8:F11 B19 G8:G12 I8:I12">
    <cfRule type="expression" dxfId="86" priority="16" stopIfTrue="1">
      <formula>$B8=4</formula>
    </cfRule>
  </conditionalFormatting>
  <conditionalFormatting sqref="C13">
    <cfRule type="expression" dxfId="85" priority="17" stopIfTrue="1">
      <formula>$B13=4</formula>
    </cfRule>
  </conditionalFormatting>
  <conditionalFormatting sqref="C17">
    <cfRule type="expression" dxfId="84" priority="11" stopIfTrue="1">
      <formula>$B17=4</formula>
    </cfRule>
  </conditionalFormatting>
  <conditionalFormatting sqref="C19:D23">
    <cfRule type="expression" dxfId="83" priority="15" stopIfTrue="1">
      <formula>$B19=4</formula>
    </cfRule>
  </conditionalFormatting>
  <conditionalFormatting sqref="D17:D18">
    <cfRule type="expression" dxfId="82" priority="10" stopIfTrue="1">
      <formula>$B17=4</formula>
    </cfRule>
  </conditionalFormatting>
  <conditionalFormatting sqref="E12:F12">
    <cfRule type="expression" dxfId="81" priority="2" stopIfTrue="1">
      <formula>$B12=4</formula>
    </cfRule>
  </conditionalFormatting>
  <conditionalFormatting sqref="E13:J13">
    <cfRule type="expression" dxfId="80" priority="1" stopIfTrue="1">
      <formula>$B13=4</formula>
    </cfRule>
  </conditionalFormatting>
  <conditionalFormatting sqref="F8:F9 H8:H12 J8:J12 C11:C12 J14:J21 H14:H28">
    <cfRule type="expression" dxfId="79" priority="9" stopIfTrue="1">
      <formula>#REF!=4</formula>
    </cfRule>
  </conditionalFormatting>
  <conditionalFormatting sqref="F11">
    <cfRule type="expression" dxfId="78" priority="8" stopIfTrue="1">
      <formula>#REF!=4</formula>
    </cfRule>
  </conditionalFormatting>
  <conditionalFormatting sqref="F19">
    <cfRule type="expression" dxfId="77" priority="7" stopIfTrue="1">
      <formula>$B19=4</formula>
    </cfRule>
  </conditionalFormatting>
  <conditionalFormatting sqref="F55">
    <cfRule type="expression" dxfId="76" priority="22" stopIfTrue="1">
      <formula>$B55=4</formula>
    </cfRule>
  </conditionalFormatting>
  <conditionalFormatting sqref="G14:G28">
    <cfRule type="expression" dxfId="75" priority="18" stopIfTrue="1">
      <formula>$B14=4</formula>
    </cfRule>
  </conditionalFormatting>
  <conditionalFormatting sqref="G55:G56">
    <cfRule type="expression" dxfId="74" priority="21" stopIfTrue="1">
      <formula>$B55=4</formula>
    </cfRule>
  </conditionalFormatting>
  <conditionalFormatting sqref="I54:I69">
    <cfRule type="expression" dxfId="73" priority="20" stopIfTrue="1">
      <formula>$B54=4</formula>
    </cfRule>
  </conditionalFormatting>
  <conditionalFormatting sqref="I22:J30">
    <cfRule type="expression" dxfId="72" priority="6" stopIfTrue="1">
      <formula>$B22=4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filterMode="1">
    <tabColor theme="9" tint="-0.499984740745262"/>
    <pageSetUpPr fitToPage="1"/>
  </sheetPr>
  <dimension ref="B1:J108"/>
  <sheetViews>
    <sheetView zoomScale="80" zoomScaleNormal="80" workbookViewId="0">
      <selection activeCell="F15" sqref="F15"/>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13</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7.25" hidden="1">
      <c r="B8" s="38">
        <v>4</v>
      </c>
      <c r="C8" s="39">
        <v>45365</v>
      </c>
      <c r="D8" s="39">
        <v>45404</v>
      </c>
      <c r="E8" s="40" t="s">
        <v>168</v>
      </c>
      <c r="F8" s="68" t="s">
        <v>466</v>
      </c>
      <c r="G8" s="69"/>
      <c r="H8" s="41"/>
      <c r="I8" s="70" t="s">
        <v>479</v>
      </c>
      <c r="J8" s="42" t="s">
        <v>1014</v>
      </c>
    </row>
    <row r="9" spans="2:10" s="3" customFormat="1" ht="43.15" hidden="1" customHeight="1">
      <c r="B9" s="43">
        <v>4</v>
      </c>
      <c r="C9" s="32">
        <v>45365</v>
      </c>
      <c r="D9" s="32">
        <v>45407</v>
      </c>
      <c r="E9" s="33" t="s">
        <v>168</v>
      </c>
      <c r="F9" s="71" t="s">
        <v>467</v>
      </c>
      <c r="G9" s="72"/>
      <c r="H9" s="41"/>
      <c r="I9" s="73"/>
      <c r="J9" s="42" t="s">
        <v>1015</v>
      </c>
    </row>
    <row r="10" spans="2:10" s="3" customFormat="1" ht="24.95" hidden="1" customHeight="1">
      <c r="B10" s="16">
        <v>4</v>
      </c>
      <c r="C10" s="18">
        <v>45372</v>
      </c>
      <c r="D10" s="18">
        <v>45379</v>
      </c>
      <c r="E10" s="19" t="s">
        <v>499</v>
      </c>
      <c r="F10" s="20" t="s">
        <v>854</v>
      </c>
      <c r="G10" s="46"/>
      <c r="H10" s="41"/>
      <c r="I10" s="19" t="s">
        <v>15</v>
      </c>
      <c r="J10" s="42"/>
    </row>
    <row r="11" spans="2:10" s="3" customFormat="1" ht="49.9" hidden="1" customHeight="1">
      <c r="B11" s="16">
        <v>4</v>
      </c>
      <c r="C11" s="18">
        <v>45387</v>
      </c>
      <c r="D11" s="18">
        <v>45407</v>
      </c>
      <c r="E11" s="19" t="s">
        <v>168</v>
      </c>
      <c r="F11" s="47" t="s">
        <v>978</v>
      </c>
      <c r="G11" s="46"/>
      <c r="H11" s="41"/>
      <c r="I11" s="19" t="s">
        <v>975</v>
      </c>
      <c r="J11" s="42" t="s">
        <v>1013</v>
      </c>
    </row>
    <row r="12" spans="2:10" s="3" customFormat="1" ht="45.6" customHeight="1">
      <c r="B12" s="16">
        <v>2</v>
      </c>
      <c r="C12" s="22">
        <v>45387</v>
      </c>
      <c r="D12" s="22"/>
      <c r="E12" s="23" t="s">
        <v>970</v>
      </c>
      <c r="F12" s="24" t="s">
        <v>1157</v>
      </c>
      <c r="G12" s="48"/>
      <c r="H12" s="41">
        <v>45427</v>
      </c>
      <c r="I12" s="25" t="s">
        <v>850</v>
      </c>
      <c r="J12" s="49" t="s">
        <v>1018</v>
      </c>
    </row>
    <row r="13" spans="2:10" s="3" customFormat="1" ht="39.6" hidden="1" customHeight="1">
      <c r="B13" s="16">
        <v>4</v>
      </c>
      <c r="C13" s="22">
        <v>45393</v>
      </c>
      <c r="D13" s="22">
        <v>45393</v>
      </c>
      <c r="E13" s="23" t="s">
        <v>970</v>
      </c>
      <c r="F13" s="24" t="s">
        <v>1016</v>
      </c>
      <c r="G13" s="50"/>
      <c r="H13" s="41"/>
      <c r="I13" s="25" t="s">
        <v>852</v>
      </c>
      <c r="J13" s="21" t="s">
        <v>1017</v>
      </c>
    </row>
    <row r="14" spans="2:10" s="3" customFormat="1" ht="47.45" customHeight="1">
      <c r="B14" s="16">
        <v>2</v>
      </c>
      <c r="C14" s="22">
        <v>45407</v>
      </c>
      <c r="D14" s="22"/>
      <c r="E14" s="23" t="s">
        <v>970</v>
      </c>
      <c r="F14" s="51" t="s">
        <v>1158</v>
      </c>
      <c r="G14" s="74"/>
      <c r="H14" s="53">
        <v>45415</v>
      </c>
      <c r="I14" s="25" t="s">
        <v>850</v>
      </c>
      <c r="J14" s="42"/>
    </row>
    <row r="15" spans="2:10" ht="52.1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4"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71" priority="1" operator="equal">
      <formula>3</formula>
    </cfRule>
    <cfRule type="cellIs" dxfId="70" priority="2" operator="equal">
      <formula>2</formula>
    </cfRule>
    <cfRule type="cellIs" dxfId="69" priority="3" operator="equal">
      <formula>1</formula>
    </cfRule>
  </conditionalFormatting>
  <conditionalFormatting sqref="B20">
    <cfRule type="expression" dxfId="68" priority="14" stopIfTrue="1">
      <formula>$B20=4</formula>
    </cfRule>
  </conditionalFormatting>
  <conditionalFormatting sqref="B8:F31 B32:J105 I8:I22 G30:H31">
    <cfRule type="expression" dxfId="67" priority="17" stopIfTrue="1">
      <formula>$B8=4</formula>
    </cfRule>
  </conditionalFormatting>
  <conditionalFormatting sqref="C14">
    <cfRule type="expression" dxfId="66" priority="15" stopIfTrue="1">
      <formula>$B14=4</formula>
    </cfRule>
  </conditionalFormatting>
  <conditionalFormatting sqref="C18">
    <cfRule type="expression" dxfId="65" priority="9" stopIfTrue="1">
      <formula>$B18=4</formula>
    </cfRule>
  </conditionalFormatting>
  <conditionalFormatting sqref="C20:D24">
    <cfRule type="expression" dxfId="64" priority="13" stopIfTrue="1">
      <formula>$B20=4</formula>
    </cfRule>
  </conditionalFormatting>
  <conditionalFormatting sqref="D18:D19">
    <cfRule type="expression" dxfId="63" priority="8" stopIfTrue="1">
      <formula>$B18=4</formula>
    </cfRule>
  </conditionalFormatting>
  <conditionalFormatting sqref="F8:F10 J8:J22 H8:H29 C12:C13">
    <cfRule type="expression" dxfId="62" priority="7" stopIfTrue="1">
      <formula>#REF!=4</formula>
    </cfRule>
  </conditionalFormatting>
  <conditionalFormatting sqref="F12:F13">
    <cfRule type="expression" dxfId="61" priority="6" stopIfTrue="1">
      <formula>#REF!=4</formula>
    </cfRule>
  </conditionalFormatting>
  <conditionalFormatting sqref="F20">
    <cfRule type="expression" dxfId="60" priority="5" stopIfTrue="1">
      <formula>$B20=4</formula>
    </cfRule>
  </conditionalFormatting>
  <conditionalFormatting sqref="F56">
    <cfRule type="expression" dxfId="59" priority="20" stopIfTrue="1">
      <formula>$B56=4</formula>
    </cfRule>
  </conditionalFormatting>
  <conditionalFormatting sqref="G8:G29">
    <cfRule type="expression" dxfId="58" priority="16" stopIfTrue="1">
      <formula>$B8=4</formula>
    </cfRule>
  </conditionalFormatting>
  <conditionalFormatting sqref="G56:G57">
    <cfRule type="expression" dxfId="57" priority="19" stopIfTrue="1">
      <formula>$B56=4</formula>
    </cfRule>
  </conditionalFormatting>
  <conditionalFormatting sqref="I55:I70">
    <cfRule type="expression" dxfId="56" priority="18" stopIfTrue="1">
      <formula>$B55=4</formula>
    </cfRule>
  </conditionalFormatting>
  <conditionalFormatting sqref="I23:J31">
    <cfRule type="expression" dxfId="55" priority="4" stopIfTrue="1">
      <formula>$B23=4</formula>
    </cfRule>
  </conditionalFormatting>
  <pageMargins left="0.25" right="0.25" top="0.75" bottom="0.75" header="0.3" footer="0.3"/>
  <pageSetup paperSize="3" scale="56"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zoomScale="70" zoomScaleNormal="70" workbookViewId="0">
      <selection activeCell="F35" sqref="F35"/>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384</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33"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16">
        <v>1</v>
      </c>
      <c r="C8" s="22">
        <v>45350</v>
      </c>
      <c r="D8" s="59"/>
      <c r="E8" s="37" t="s">
        <v>95</v>
      </c>
      <c r="F8" s="24" t="s">
        <v>399</v>
      </c>
      <c r="G8" s="69"/>
      <c r="H8" s="41"/>
      <c r="I8" s="70"/>
      <c r="J8" s="42"/>
    </row>
    <row r="9" spans="2:10" s="3" customFormat="1" ht="63" hidden="1">
      <c r="B9" s="43">
        <v>4</v>
      </c>
      <c r="C9" s="32">
        <v>45358</v>
      </c>
      <c r="D9" s="22">
        <v>45372</v>
      </c>
      <c r="E9" s="23" t="s">
        <v>15</v>
      </c>
      <c r="F9" s="71" t="s">
        <v>483</v>
      </c>
      <c r="G9" s="72"/>
      <c r="H9" s="118" t="s">
        <v>481</v>
      </c>
      <c r="I9" s="73" t="s">
        <v>401</v>
      </c>
      <c r="J9" s="42" t="s">
        <v>830</v>
      </c>
    </row>
    <row r="10" spans="2:10" s="3" customFormat="1" ht="253.5" customHeight="1">
      <c r="B10" s="16">
        <v>1</v>
      </c>
      <c r="C10" s="18">
        <v>45358</v>
      </c>
      <c r="D10" s="19"/>
      <c r="E10" s="19" t="s">
        <v>32</v>
      </c>
      <c r="F10" s="20" t="s">
        <v>1120</v>
      </c>
      <c r="G10" s="46"/>
      <c r="H10" s="118">
        <v>45370</v>
      </c>
      <c r="I10" s="19" t="s">
        <v>402</v>
      </c>
      <c r="J10" s="42" t="s">
        <v>1121</v>
      </c>
    </row>
    <row r="11" spans="2:10" s="3" customFormat="1" ht="39" hidden="1" customHeight="1">
      <c r="B11" s="16">
        <v>4</v>
      </c>
      <c r="C11" s="18">
        <v>45358</v>
      </c>
      <c r="D11" s="18">
        <v>45393</v>
      </c>
      <c r="E11" s="19" t="s">
        <v>403</v>
      </c>
      <c r="F11" s="47" t="s">
        <v>404</v>
      </c>
      <c r="G11" s="46"/>
      <c r="H11" s="118">
        <v>45370</v>
      </c>
      <c r="I11" s="19" t="s">
        <v>402</v>
      </c>
      <c r="J11" s="42" t="s">
        <v>459</v>
      </c>
    </row>
    <row r="12" spans="2:10" s="3" customFormat="1" ht="39" hidden="1" customHeight="1">
      <c r="B12" s="16">
        <v>4</v>
      </c>
      <c r="C12" s="22">
        <v>45358</v>
      </c>
      <c r="D12" s="22">
        <v>45405</v>
      </c>
      <c r="E12" s="23" t="s">
        <v>403</v>
      </c>
      <c r="F12" s="24" t="s">
        <v>831</v>
      </c>
      <c r="G12" s="48"/>
      <c r="H12" s="118">
        <v>45370</v>
      </c>
      <c r="I12" s="25" t="s">
        <v>402</v>
      </c>
      <c r="J12" s="42" t="s">
        <v>459</v>
      </c>
    </row>
    <row r="13" spans="2:10" s="3" customFormat="1" ht="24.95" hidden="1" customHeight="1">
      <c r="B13" s="16">
        <v>4</v>
      </c>
      <c r="C13" s="22">
        <v>45365</v>
      </c>
      <c r="D13" s="22">
        <v>45372</v>
      </c>
      <c r="E13" s="23" t="s">
        <v>15</v>
      </c>
      <c r="F13" s="24" t="s">
        <v>832</v>
      </c>
      <c r="G13" s="50"/>
      <c r="H13" s="118">
        <v>45370</v>
      </c>
      <c r="I13" s="25" t="s">
        <v>275</v>
      </c>
      <c r="J13" s="21" t="s">
        <v>484</v>
      </c>
    </row>
    <row r="14" spans="2:10" s="3" customFormat="1" ht="38.25" hidden="1" customHeight="1">
      <c r="B14" s="16">
        <v>4</v>
      </c>
      <c r="C14" s="22">
        <v>45365</v>
      </c>
      <c r="D14" s="22">
        <v>45372</v>
      </c>
      <c r="E14" s="23" t="s">
        <v>15</v>
      </c>
      <c r="F14" s="51" t="s">
        <v>833</v>
      </c>
      <c r="G14" s="74"/>
      <c r="H14" s="118">
        <v>45370</v>
      </c>
      <c r="I14" s="25" t="s">
        <v>100</v>
      </c>
      <c r="J14" s="42" t="s">
        <v>485</v>
      </c>
    </row>
    <row r="15" spans="2:10" ht="63" hidden="1">
      <c r="B15" s="16">
        <v>4</v>
      </c>
      <c r="C15" s="22">
        <v>45372</v>
      </c>
      <c r="D15" s="22">
        <v>45386</v>
      </c>
      <c r="E15" s="55" t="s">
        <v>357</v>
      </c>
      <c r="F15" s="56" t="s">
        <v>460</v>
      </c>
      <c r="G15" s="57"/>
      <c r="H15" s="118">
        <v>45370</v>
      </c>
      <c r="I15" s="58" t="s">
        <v>275</v>
      </c>
      <c r="J15" s="42" t="s">
        <v>931</v>
      </c>
    </row>
    <row r="16" spans="2:10" ht="24.95" hidden="1" customHeight="1">
      <c r="B16" s="16">
        <v>4</v>
      </c>
      <c r="C16" s="22">
        <v>45365</v>
      </c>
      <c r="D16" s="59">
        <v>45366</v>
      </c>
      <c r="E16" s="37" t="s">
        <v>15</v>
      </c>
      <c r="F16" s="24" t="s">
        <v>462</v>
      </c>
      <c r="G16" s="50"/>
      <c r="H16" s="41"/>
      <c r="I16" s="60" t="s">
        <v>461</v>
      </c>
      <c r="J16" s="42"/>
    </row>
    <row r="17" spans="2:10" ht="40.9" hidden="1" customHeight="1">
      <c r="B17" s="43">
        <v>4</v>
      </c>
      <c r="C17" s="32">
        <v>45358</v>
      </c>
      <c r="D17" s="22">
        <v>45372</v>
      </c>
      <c r="E17" s="23" t="s">
        <v>15</v>
      </c>
      <c r="F17" s="24" t="s">
        <v>482</v>
      </c>
      <c r="G17" s="72"/>
      <c r="H17" s="118">
        <v>45370</v>
      </c>
      <c r="I17" s="25" t="s">
        <v>275</v>
      </c>
      <c r="J17" s="42" t="s">
        <v>486</v>
      </c>
    </row>
    <row r="18" spans="2:10" ht="24.95" hidden="1" customHeight="1">
      <c r="B18" s="16">
        <v>4</v>
      </c>
      <c r="C18" s="22">
        <v>45372</v>
      </c>
      <c r="D18" s="22">
        <v>45379</v>
      </c>
      <c r="E18" s="23" t="s">
        <v>15</v>
      </c>
      <c r="F18" s="24" t="s">
        <v>834</v>
      </c>
      <c r="G18" s="50"/>
      <c r="H18" s="41"/>
      <c r="I18" s="25" t="s">
        <v>835</v>
      </c>
      <c r="J18" s="42"/>
    </row>
    <row r="19" spans="2:10" ht="24.95" hidden="1" customHeight="1">
      <c r="B19" s="16">
        <v>4</v>
      </c>
      <c r="C19" s="22">
        <v>45372</v>
      </c>
      <c r="D19" s="22">
        <v>45379</v>
      </c>
      <c r="E19" s="23" t="s">
        <v>130</v>
      </c>
      <c r="F19" s="24" t="s">
        <v>836</v>
      </c>
      <c r="G19" s="50"/>
      <c r="H19" s="41"/>
      <c r="I19" s="25" t="s">
        <v>275</v>
      </c>
      <c r="J19" s="21" t="s">
        <v>837</v>
      </c>
    </row>
    <row r="20" spans="2:10" ht="47.25" hidden="1">
      <c r="B20" s="16">
        <v>4</v>
      </c>
      <c r="C20" s="22">
        <v>45372</v>
      </c>
      <c r="D20" s="22">
        <v>45386</v>
      </c>
      <c r="E20" s="23" t="s">
        <v>130</v>
      </c>
      <c r="F20" s="20" t="s">
        <v>838</v>
      </c>
      <c r="G20" s="50"/>
      <c r="H20" s="41"/>
      <c r="I20" s="25" t="s">
        <v>275</v>
      </c>
      <c r="J20" s="64" t="s">
        <v>932</v>
      </c>
    </row>
    <row r="21" spans="2:10" ht="24.95" hidden="1" customHeight="1">
      <c r="B21" s="16">
        <v>4</v>
      </c>
      <c r="C21" s="22">
        <v>45372</v>
      </c>
      <c r="D21" s="22"/>
      <c r="E21" s="23" t="s">
        <v>15</v>
      </c>
      <c r="F21" s="24" t="s">
        <v>839</v>
      </c>
      <c r="G21" s="50"/>
      <c r="H21" s="41"/>
      <c r="I21" s="25" t="s">
        <v>100</v>
      </c>
      <c r="J21" s="64"/>
    </row>
    <row r="22" spans="2:10" ht="36" hidden="1" customHeight="1">
      <c r="B22" s="16">
        <v>4</v>
      </c>
      <c r="C22" s="22">
        <v>45379</v>
      </c>
      <c r="D22" s="22">
        <v>45405</v>
      </c>
      <c r="E22" s="23" t="s">
        <v>32</v>
      </c>
      <c r="F22" s="24" t="s">
        <v>929</v>
      </c>
      <c r="G22" s="50"/>
      <c r="H22" s="41"/>
      <c r="I22" s="25" t="s">
        <v>93</v>
      </c>
      <c r="J22" s="42" t="s">
        <v>1008</v>
      </c>
    </row>
    <row r="23" spans="2:10" ht="24.95" hidden="1" customHeight="1">
      <c r="B23" s="16">
        <v>4</v>
      </c>
      <c r="C23" s="22">
        <v>45379</v>
      </c>
      <c r="D23" s="22">
        <v>45405</v>
      </c>
      <c r="E23" s="23" t="s">
        <v>32</v>
      </c>
      <c r="F23" s="24" t="s">
        <v>930</v>
      </c>
      <c r="G23" s="50"/>
      <c r="H23" s="41"/>
      <c r="I23" s="25" t="s">
        <v>93</v>
      </c>
      <c r="J23" s="21"/>
    </row>
    <row r="24" spans="2:10" ht="24.95" hidden="1" customHeight="1">
      <c r="B24" s="16"/>
      <c r="C24" s="22"/>
      <c r="D24" s="22"/>
      <c r="E24" s="23" t="s">
        <v>15</v>
      </c>
      <c r="F24" s="24" t="s">
        <v>1009</v>
      </c>
      <c r="G24" s="50"/>
      <c r="H24" s="41"/>
      <c r="I24" s="25"/>
      <c r="J24" s="21"/>
    </row>
    <row r="25" spans="2:10" ht="24.95" hidden="1" customHeight="1">
      <c r="B25" s="16">
        <v>2</v>
      </c>
      <c r="C25" s="22">
        <v>45393</v>
      </c>
      <c r="D25" s="22"/>
      <c r="E25" s="23" t="s">
        <v>970</v>
      </c>
      <c r="F25" s="24" t="s">
        <v>1010</v>
      </c>
      <c r="G25" s="24"/>
      <c r="H25" s="41"/>
      <c r="I25" s="25" t="s">
        <v>275</v>
      </c>
      <c r="J25" s="21" t="s">
        <v>1069</v>
      </c>
    </row>
    <row r="26" spans="2:10" ht="24.95" hidden="1" customHeight="1">
      <c r="B26" s="16">
        <v>2</v>
      </c>
      <c r="C26" s="22">
        <v>45398</v>
      </c>
      <c r="D26" s="22"/>
      <c r="E26" s="23" t="s">
        <v>15</v>
      </c>
      <c r="F26" s="24" t="s">
        <v>1064</v>
      </c>
      <c r="G26" s="24"/>
      <c r="H26" s="41"/>
      <c r="I26" s="25" t="s">
        <v>1063</v>
      </c>
      <c r="J26" s="21"/>
    </row>
    <row r="27" spans="2:10" ht="24.95" hidden="1" customHeight="1">
      <c r="B27" s="16">
        <v>2</v>
      </c>
      <c r="C27" s="22">
        <v>45400</v>
      </c>
      <c r="D27" s="22"/>
      <c r="E27" s="23" t="s">
        <v>32</v>
      </c>
      <c r="F27" s="24" t="s">
        <v>1070</v>
      </c>
      <c r="G27" s="24"/>
      <c r="H27" s="41"/>
      <c r="I27" s="25"/>
      <c r="J27" s="21"/>
    </row>
    <row r="28" spans="2:10" ht="24.95" hidden="1" customHeight="1">
      <c r="B28" s="16">
        <v>1</v>
      </c>
      <c r="C28" s="22">
        <v>45400</v>
      </c>
      <c r="D28" s="22"/>
      <c r="E28" s="23" t="s">
        <v>130</v>
      </c>
      <c r="F28" s="24" t="s">
        <v>1071</v>
      </c>
      <c r="G28" s="24"/>
      <c r="H28" s="41"/>
      <c r="I28" s="25" t="s">
        <v>275</v>
      </c>
      <c r="J28" s="21" t="s">
        <v>1072</v>
      </c>
    </row>
    <row r="29" spans="2:10" ht="42.6" hidden="1" customHeight="1">
      <c r="B29" s="16">
        <v>1</v>
      </c>
      <c r="C29" s="22">
        <v>45400</v>
      </c>
      <c r="D29" s="22"/>
      <c r="E29" s="23" t="s">
        <v>130</v>
      </c>
      <c r="F29" s="24" t="s">
        <v>1075</v>
      </c>
      <c r="G29" s="24"/>
      <c r="H29" s="41"/>
      <c r="I29" s="25" t="s">
        <v>852</v>
      </c>
      <c r="J29" s="21" t="s">
        <v>1073</v>
      </c>
    </row>
    <row r="30" spans="2:10" ht="24.95" hidden="1" customHeight="1">
      <c r="B30" s="16">
        <v>1</v>
      </c>
      <c r="C30" s="22">
        <v>45400</v>
      </c>
      <c r="D30" s="22"/>
      <c r="E30" s="23" t="s">
        <v>130</v>
      </c>
      <c r="F30" s="24" t="s">
        <v>1074</v>
      </c>
      <c r="G30" s="24"/>
      <c r="H30" s="26"/>
      <c r="I30" s="25" t="s">
        <v>275</v>
      </c>
      <c r="J30" s="21"/>
    </row>
    <row r="31" spans="2:10" ht="24.95" hidden="1" customHeight="1">
      <c r="B31" s="16">
        <v>2</v>
      </c>
      <c r="C31" s="22">
        <v>45400</v>
      </c>
      <c r="D31" s="22"/>
      <c r="E31" s="23" t="s">
        <v>970</v>
      </c>
      <c r="F31" s="24" t="s">
        <v>1076</v>
      </c>
      <c r="G31" s="24"/>
      <c r="H31" s="26"/>
      <c r="I31" s="25" t="s">
        <v>275</v>
      </c>
      <c r="J31" s="21"/>
    </row>
    <row r="32" spans="2:10" ht="75" customHeight="1">
      <c r="B32" s="16">
        <v>2</v>
      </c>
      <c r="C32" s="32">
        <v>45407</v>
      </c>
      <c r="D32" s="32"/>
      <c r="E32" s="33" t="s">
        <v>130</v>
      </c>
      <c r="F32" s="24" t="s">
        <v>1154</v>
      </c>
      <c r="G32" s="24"/>
      <c r="H32" s="26"/>
      <c r="I32" s="25" t="s">
        <v>275</v>
      </c>
      <c r="J32" s="21"/>
    </row>
    <row r="33" spans="2:10" ht="43.5" customHeight="1">
      <c r="B33" s="16">
        <v>1</v>
      </c>
      <c r="C33" s="22">
        <v>45407</v>
      </c>
      <c r="D33" s="22"/>
      <c r="E33" s="23" t="s">
        <v>95</v>
      </c>
      <c r="F33" s="24" t="s">
        <v>1155</v>
      </c>
      <c r="G33" s="24"/>
      <c r="H33" s="26"/>
      <c r="I33" s="25"/>
      <c r="J33" s="21" t="s">
        <v>1156</v>
      </c>
    </row>
    <row r="34" spans="2:10" ht="43.5" customHeight="1">
      <c r="B34" s="16"/>
      <c r="C34" s="22"/>
      <c r="D34" s="34"/>
      <c r="E34" s="65"/>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31" xr:uid="{20A392AB-9AC6-4843-8370-F4961D1CDFE1}">
    <filterColumn colId="0">
      <filters>
        <filter val="1"/>
      </filters>
    </filterColumn>
    <filterColumn colId="7">
      <filters>
        <filter val="Ghafari"/>
      </filters>
    </filterColumn>
  </autoFilter>
  <mergeCells count="7">
    <mergeCell ref="B2:D2"/>
    <mergeCell ref="E2:H6"/>
    <mergeCell ref="I2:J5"/>
    <mergeCell ref="B3:C3"/>
    <mergeCell ref="B4:C4"/>
    <mergeCell ref="B5:C5"/>
    <mergeCell ref="B6:C6"/>
  </mergeCells>
  <conditionalFormatting sqref="B8:B70">
    <cfRule type="cellIs" dxfId="54" priority="1" operator="equal">
      <formula>3</formula>
    </cfRule>
    <cfRule type="cellIs" dxfId="53" priority="2" operator="equal">
      <formula>2</formula>
    </cfRule>
    <cfRule type="cellIs" dxfId="52" priority="3" operator="equal">
      <formula>1</formula>
    </cfRule>
  </conditionalFormatting>
  <conditionalFormatting sqref="B20 B32:J32 B33:E34 B35:J105 G33:J34">
    <cfRule type="expression" dxfId="51" priority="18" stopIfTrue="1">
      <formula>$B20=4</formula>
    </cfRule>
  </conditionalFormatting>
  <conditionalFormatting sqref="B8:F8">
    <cfRule type="expression" dxfId="50" priority="4" stopIfTrue="1">
      <formula>$B8=4</formula>
    </cfRule>
  </conditionalFormatting>
  <conditionalFormatting sqref="B9:F31 I8:I22 G30:H31">
    <cfRule type="expression" dxfId="49" priority="21" stopIfTrue="1">
      <formula>$B8=4</formula>
    </cfRule>
  </conditionalFormatting>
  <conditionalFormatting sqref="C14">
    <cfRule type="expression" dxfId="48" priority="19" stopIfTrue="1">
      <formula>$B14=4</formula>
    </cfRule>
  </conditionalFormatting>
  <conditionalFormatting sqref="C18">
    <cfRule type="expression" dxfId="47" priority="13" stopIfTrue="1">
      <formula>$B18=4</formula>
    </cfRule>
  </conditionalFormatting>
  <conditionalFormatting sqref="C20:D24">
    <cfRule type="expression" dxfId="46" priority="17" stopIfTrue="1">
      <formula>$B20=4</formula>
    </cfRule>
  </conditionalFormatting>
  <conditionalFormatting sqref="D18:D19">
    <cfRule type="expression" dxfId="45" priority="12" stopIfTrue="1">
      <formula>$B18=4</formula>
    </cfRule>
  </conditionalFormatting>
  <conditionalFormatting sqref="F12:F13">
    <cfRule type="expression" dxfId="44" priority="10" stopIfTrue="1">
      <formula>#REF!=4</formula>
    </cfRule>
  </conditionalFormatting>
  <conditionalFormatting sqref="F20">
    <cfRule type="expression" dxfId="43" priority="9" stopIfTrue="1">
      <formula>$B20=4</formula>
    </cfRule>
  </conditionalFormatting>
  <conditionalFormatting sqref="F33">
    <cfRule type="expression" dxfId="42" priority="159" stopIfTrue="1">
      <formula>$B34=4</formula>
    </cfRule>
  </conditionalFormatting>
  <conditionalFormatting sqref="F56">
    <cfRule type="expression" dxfId="41" priority="24" stopIfTrue="1">
      <formula>$B56=4</formula>
    </cfRule>
  </conditionalFormatting>
  <conditionalFormatting sqref="G8:G29">
    <cfRule type="expression" dxfId="40" priority="20" stopIfTrue="1">
      <formula>$B8=4</formula>
    </cfRule>
  </conditionalFormatting>
  <conditionalFormatting sqref="G56:G57">
    <cfRule type="expression" dxfId="39" priority="23" stopIfTrue="1">
      <formula>$B56=4</formula>
    </cfRule>
  </conditionalFormatting>
  <conditionalFormatting sqref="I55:I70">
    <cfRule type="expression" dxfId="38" priority="22" stopIfTrue="1">
      <formula>$B55=4</formula>
    </cfRule>
  </conditionalFormatting>
  <conditionalFormatting sqref="I23:J31">
    <cfRule type="expression" dxfId="37" priority="8" stopIfTrue="1">
      <formula>$B23=4</formula>
    </cfRule>
  </conditionalFormatting>
  <conditionalFormatting sqref="J8:J22 H8:H29 F9:F10 C12:C13 F17">
    <cfRule type="expression" dxfId="36" priority="11" stopIfTrue="1">
      <formula>#REF!=4</formula>
    </cfRule>
  </conditionalFormatting>
  <pageMargins left="0.25" right="0.25" top="0.75" bottom="0.75" header="0.3" footer="0.3"/>
  <pageSetup paperSize="3" scale="56"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zoomScale="70" zoomScaleNormal="70" workbookViewId="0">
      <selection activeCell="B22" sqref="B22"/>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12</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45411.399856597222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6.15" hidden="1" customHeight="1">
      <c r="B8" s="43">
        <v>4</v>
      </c>
      <c r="C8" s="39">
        <v>45358</v>
      </c>
      <c r="D8" s="32">
        <v>45379</v>
      </c>
      <c r="E8" s="33" t="s">
        <v>15</v>
      </c>
      <c r="F8" s="71" t="s">
        <v>395</v>
      </c>
      <c r="G8" s="69"/>
      <c r="H8" s="118">
        <v>45370</v>
      </c>
      <c r="I8" s="19" t="s">
        <v>406</v>
      </c>
      <c r="J8" s="42" t="s">
        <v>840</v>
      </c>
    </row>
    <row r="9" spans="2:10" s="3" customFormat="1" ht="37.15" hidden="1" customHeight="1">
      <c r="B9" s="16">
        <v>4</v>
      </c>
      <c r="C9" s="22">
        <v>45358</v>
      </c>
      <c r="D9" s="18">
        <v>45372</v>
      </c>
      <c r="E9" s="19" t="s">
        <v>15</v>
      </c>
      <c r="F9" s="20" t="s">
        <v>405</v>
      </c>
      <c r="G9" s="72"/>
      <c r="H9" s="118">
        <v>45370</v>
      </c>
      <c r="I9" s="19" t="s">
        <v>406</v>
      </c>
      <c r="J9" s="27" t="s">
        <v>478</v>
      </c>
    </row>
    <row r="10" spans="2:10" s="3" customFormat="1" ht="40.15" hidden="1" customHeight="1">
      <c r="B10" s="16">
        <v>4</v>
      </c>
      <c r="C10" s="117">
        <v>45358</v>
      </c>
      <c r="D10" s="18">
        <v>45377</v>
      </c>
      <c r="E10" s="19" t="s">
        <v>15</v>
      </c>
      <c r="F10" s="47" t="s">
        <v>396</v>
      </c>
      <c r="G10" s="46"/>
      <c r="H10" s="118">
        <v>45370</v>
      </c>
      <c r="I10" s="19" t="s">
        <v>406</v>
      </c>
      <c r="J10" s="42" t="s">
        <v>480</v>
      </c>
    </row>
    <row r="11" spans="2:10" s="3" customFormat="1" ht="51" hidden="1" customHeight="1">
      <c r="B11" s="16">
        <v>4</v>
      </c>
      <c r="C11" s="22">
        <v>45358</v>
      </c>
      <c r="D11" s="22">
        <v>45380</v>
      </c>
      <c r="E11" s="23" t="s">
        <v>15</v>
      </c>
      <c r="F11" s="24" t="s">
        <v>397</v>
      </c>
      <c r="G11" s="46"/>
      <c r="H11" s="118">
        <v>45370</v>
      </c>
      <c r="I11" s="19" t="s">
        <v>406</v>
      </c>
      <c r="J11" s="42" t="s">
        <v>933</v>
      </c>
    </row>
    <row r="12" spans="2:10" s="3" customFormat="1" ht="35.25" hidden="1" customHeight="1">
      <c r="B12" s="16">
        <v>4</v>
      </c>
      <c r="C12" s="22">
        <v>45358</v>
      </c>
      <c r="D12" s="22">
        <v>45372</v>
      </c>
      <c r="E12" s="23" t="s">
        <v>15</v>
      </c>
      <c r="F12" s="24" t="s">
        <v>407</v>
      </c>
      <c r="G12" s="48"/>
      <c r="H12" s="118">
        <v>45370</v>
      </c>
      <c r="I12" s="25" t="s">
        <v>408</v>
      </c>
      <c r="J12" s="27" t="s">
        <v>478</v>
      </c>
    </row>
    <row r="13" spans="2:10" s="3" customFormat="1" ht="47.25" hidden="1">
      <c r="B13" s="16">
        <v>4</v>
      </c>
      <c r="C13" s="22">
        <v>45365</v>
      </c>
      <c r="D13" s="22">
        <v>45377</v>
      </c>
      <c r="E13" s="23" t="s">
        <v>465</v>
      </c>
      <c r="F13" s="24" t="s">
        <v>464</v>
      </c>
      <c r="G13" s="50"/>
      <c r="H13" s="118">
        <v>45370</v>
      </c>
      <c r="I13" s="25" t="s">
        <v>479</v>
      </c>
      <c r="J13" s="21" t="s">
        <v>841</v>
      </c>
    </row>
    <row r="14" spans="2:10" s="3" customFormat="1" ht="24.95" hidden="1" customHeight="1">
      <c r="B14" s="16">
        <v>4</v>
      </c>
      <c r="C14" s="22">
        <v>45372</v>
      </c>
      <c r="D14" s="22">
        <v>45380</v>
      </c>
      <c r="E14" s="23" t="s">
        <v>15</v>
      </c>
      <c r="F14" s="51" t="s">
        <v>843</v>
      </c>
      <c r="G14" s="74"/>
      <c r="H14" s="53"/>
      <c r="I14" s="25" t="s">
        <v>842</v>
      </c>
      <c r="J14" s="42" t="s">
        <v>844</v>
      </c>
    </row>
    <row r="15" spans="2:10" ht="24.95" hidden="1" customHeight="1">
      <c r="B15" s="16">
        <v>4</v>
      </c>
      <c r="C15" s="22">
        <v>45372</v>
      </c>
      <c r="D15" s="22">
        <v>45377</v>
      </c>
      <c r="E15" s="55" t="s">
        <v>15</v>
      </c>
      <c r="F15" s="56" t="s">
        <v>845</v>
      </c>
      <c r="G15" s="57"/>
      <c r="H15" s="53"/>
      <c r="I15" s="58" t="s">
        <v>846</v>
      </c>
      <c r="J15" s="42"/>
    </row>
    <row r="16" spans="2:10" ht="24.95" hidden="1" customHeight="1">
      <c r="B16" s="16">
        <v>4</v>
      </c>
      <c r="C16" s="22">
        <v>45372</v>
      </c>
      <c r="D16" s="59">
        <v>45377</v>
      </c>
      <c r="E16" s="37" t="s">
        <v>15</v>
      </c>
      <c r="F16" s="24" t="s">
        <v>847</v>
      </c>
      <c r="G16" s="50"/>
      <c r="H16" s="41"/>
      <c r="I16" s="60" t="s">
        <v>479</v>
      </c>
      <c r="J16" s="42"/>
    </row>
    <row r="17" spans="2:10" ht="67.150000000000006" customHeight="1">
      <c r="B17" s="16">
        <v>3</v>
      </c>
      <c r="C17" s="22">
        <v>45372</v>
      </c>
      <c r="D17" s="22"/>
      <c r="E17" s="36" t="s">
        <v>465</v>
      </c>
      <c r="F17" s="61" t="s">
        <v>848</v>
      </c>
      <c r="G17" s="50"/>
      <c r="H17" s="41"/>
      <c r="I17" s="25" t="s">
        <v>853</v>
      </c>
      <c r="J17" s="42" t="s">
        <v>1159</v>
      </c>
    </row>
    <row r="18" spans="2:10" ht="24.95" hidden="1" customHeight="1">
      <c r="B18" s="16">
        <v>4</v>
      </c>
      <c r="C18" s="22">
        <v>45372</v>
      </c>
      <c r="D18" s="22">
        <v>45386</v>
      </c>
      <c r="E18" s="23" t="s">
        <v>168</v>
      </c>
      <c r="F18" s="24" t="s">
        <v>849</v>
      </c>
      <c r="G18" s="50"/>
      <c r="H18" s="41"/>
      <c r="I18" s="25" t="s">
        <v>850</v>
      </c>
      <c r="J18" s="42" t="s">
        <v>934</v>
      </c>
    </row>
    <row r="19" spans="2:10" ht="24.95" hidden="1" customHeight="1">
      <c r="B19" s="16">
        <v>4</v>
      </c>
      <c r="C19" s="22">
        <v>45372</v>
      </c>
      <c r="D19" s="22">
        <v>45386</v>
      </c>
      <c r="E19" s="23" t="s">
        <v>15</v>
      </c>
      <c r="F19" s="24" t="s">
        <v>851</v>
      </c>
      <c r="G19" s="50"/>
      <c r="H19" s="41"/>
      <c r="I19" s="25" t="s">
        <v>852</v>
      </c>
      <c r="J19" s="62"/>
    </row>
    <row r="20" spans="2:10" ht="31.5" hidden="1">
      <c r="B20" s="16">
        <v>4</v>
      </c>
      <c r="C20" s="22">
        <v>45376</v>
      </c>
      <c r="D20" s="22">
        <v>45380</v>
      </c>
      <c r="E20" s="23" t="s">
        <v>15</v>
      </c>
      <c r="F20" s="20" t="s">
        <v>870</v>
      </c>
      <c r="G20" s="50"/>
      <c r="H20" s="41"/>
      <c r="I20" s="25" t="s">
        <v>100</v>
      </c>
      <c r="J20" s="63"/>
    </row>
    <row r="21" spans="2:10" ht="47.25" hidden="1">
      <c r="B21" s="16">
        <v>4</v>
      </c>
      <c r="C21" s="22">
        <v>45379</v>
      </c>
      <c r="D21" s="22">
        <v>45407</v>
      </c>
      <c r="E21" s="23" t="s">
        <v>465</v>
      </c>
      <c r="F21" s="24" t="s">
        <v>1080</v>
      </c>
      <c r="G21" s="50"/>
      <c r="H21" s="41">
        <v>45414</v>
      </c>
      <c r="I21" s="25"/>
      <c r="J21" s="64" t="s">
        <v>1081</v>
      </c>
    </row>
    <row r="22" spans="2:10" ht="84" customHeight="1">
      <c r="B22" s="16">
        <v>2</v>
      </c>
      <c r="C22" s="22">
        <v>45379</v>
      </c>
      <c r="D22" s="22"/>
      <c r="E22" s="23" t="s">
        <v>465</v>
      </c>
      <c r="F22" s="24" t="s">
        <v>1079</v>
      </c>
      <c r="G22" s="50"/>
      <c r="H22" s="41"/>
      <c r="I22" s="25" t="s">
        <v>935</v>
      </c>
      <c r="J22" s="42" t="s">
        <v>1078</v>
      </c>
    </row>
    <row r="23" spans="2:10" ht="45.75" customHeight="1">
      <c r="B23" s="16">
        <v>3</v>
      </c>
      <c r="C23" s="22">
        <v>45379</v>
      </c>
      <c r="D23" s="22"/>
      <c r="E23" s="23" t="s">
        <v>465</v>
      </c>
      <c r="F23" s="24" t="s">
        <v>936</v>
      </c>
      <c r="G23" s="50"/>
      <c r="H23" s="41"/>
      <c r="I23" s="25"/>
      <c r="J23" s="21" t="s">
        <v>1077</v>
      </c>
    </row>
    <row r="24" spans="2:10" ht="24.95" hidden="1" customHeight="1">
      <c r="B24" s="16">
        <v>4</v>
      </c>
      <c r="C24" s="22">
        <v>45379</v>
      </c>
      <c r="D24" s="22">
        <v>45384</v>
      </c>
      <c r="E24" s="23" t="s">
        <v>465</v>
      </c>
      <c r="F24" s="24" t="s">
        <v>937</v>
      </c>
      <c r="G24" s="50"/>
      <c r="H24" s="41"/>
      <c r="I24" s="25"/>
      <c r="J24" s="21"/>
    </row>
    <row r="25" spans="2:10" ht="39.6" hidden="1" customHeight="1">
      <c r="B25" s="16">
        <v>4</v>
      </c>
      <c r="C25" s="22">
        <v>45393</v>
      </c>
      <c r="D25" s="22">
        <v>45397</v>
      </c>
      <c r="E25" s="23" t="s">
        <v>15</v>
      </c>
      <c r="F25" s="24" t="s">
        <v>1012</v>
      </c>
      <c r="G25" s="24"/>
      <c r="H25" s="41"/>
      <c r="I25" s="25" t="s">
        <v>1011</v>
      </c>
      <c r="J25" s="21"/>
    </row>
    <row r="26" spans="2:10" ht="48.6"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25" xr:uid="{20A392AB-9AC6-4843-8370-F4961D1CDFE1}">
    <filterColumn colId="0">
      <filters>
        <filter val="2"/>
        <filter val="3"/>
      </filters>
    </filterColumn>
  </autoFilter>
  <mergeCells count="7">
    <mergeCell ref="B2:D2"/>
    <mergeCell ref="E2:H6"/>
    <mergeCell ref="I2:J5"/>
    <mergeCell ref="B3:C3"/>
    <mergeCell ref="B4:C4"/>
    <mergeCell ref="B5:C5"/>
    <mergeCell ref="B6:C6"/>
  </mergeCells>
  <conditionalFormatting sqref="B8:B70">
    <cfRule type="cellIs" dxfId="35" priority="3" operator="equal">
      <formula>3</formula>
    </cfRule>
    <cfRule type="cellIs" dxfId="34" priority="4" operator="equal">
      <formula>2</formula>
    </cfRule>
    <cfRule type="cellIs" dxfId="33" priority="5" operator="equal">
      <formula>1</formula>
    </cfRule>
  </conditionalFormatting>
  <conditionalFormatting sqref="B20">
    <cfRule type="expression" dxfId="32" priority="16" stopIfTrue="1">
      <formula>$B20=4</formula>
    </cfRule>
  </conditionalFormatting>
  <conditionalFormatting sqref="B8:F31 B32:J105 I8:I22 G30:H31">
    <cfRule type="expression" dxfId="31" priority="19" stopIfTrue="1">
      <formula>$B8=4</formula>
    </cfRule>
  </conditionalFormatting>
  <conditionalFormatting sqref="C14">
    <cfRule type="expression" dxfId="30" priority="17" stopIfTrue="1">
      <formula>$B14=4</formula>
    </cfRule>
  </conditionalFormatting>
  <conditionalFormatting sqref="C18">
    <cfRule type="expression" dxfId="29" priority="11" stopIfTrue="1">
      <formula>$B18=4</formula>
    </cfRule>
  </conditionalFormatting>
  <conditionalFormatting sqref="C20:D24">
    <cfRule type="expression" dxfId="28" priority="15" stopIfTrue="1">
      <formula>$B20=4</formula>
    </cfRule>
  </conditionalFormatting>
  <conditionalFormatting sqref="D18:D19">
    <cfRule type="expression" dxfId="27" priority="10" stopIfTrue="1">
      <formula>$B18=4</formula>
    </cfRule>
  </conditionalFormatting>
  <conditionalFormatting sqref="F8:F13">
    <cfRule type="expression" dxfId="26" priority="8" stopIfTrue="1">
      <formula>#REF!=4</formula>
    </cfRule>
  </conditionalFormatting>
  <conditionalFormatting sqref="F20">
    <cfRule type="expression" dxfId="25" priority="7" stopIfTrue="1">
      <formula>$B20=4</formula>
    </cfRule>
  </conditionalFormatting>
  <conditionalFormatting sqref="F56">
    <cfRule type="expression" dxfId="24" priority="22" stopIfTrue="1">
      <formula>$B56=4</formula>
    </cfRule>
  </conditionalFormatting>
  <conditionalFormatting sqref="G8:G29">
    <cfRule type="expression" dxfId="23" priority="18" stopIfTrue="1">
      <formula>$B8=4</formula>
    </cfRule>
  </conditionalFormatting>
  <conditionalFormatting sqref="G56:G57">
    <cfRule type="expression" dxfId="22" priority="21" stopIfTrue="1">
      <formula>$B56=4</formula>
    </cfRule>
  </conditionalFormatting>
  <conditionalFormatting sqref="I55:I70">
    <cfRule type="expression" dxfId="21" priority="20" stopIfTrue="1">
      <formula>$B55=4</formula>
    </cfRule>
  </conditionalFormatting>
  <conditionalFormatting sqref="I23:J31">
    <cfRule type="expression" dxfId="20" priority="6" stopIfTrue="1">
      <formula>$B23=4</formula>
    </cfRule>
  </conditionalFormatting>
  <conditionalFormatting sqref="J8 H8:H29 J10:J11 C11:C13 J13:J22">
    <cfRule type="expression" dxfId="19" priority="9" stopIfTrue="1">
      <formula>#REF!=4</formula>
    </cfRule>
  </conditionalFormatting>
  <conditionalFormatting sqref="J9">
    <cfRule type="expression" dxfId="18" priority="2" stopIfTrue="1">
      <formula>$B9=4</formula>
    </cfRule>
  </conditionalFormatting>
  <conditionalFormatting sqref="J12">
    <cfRule type="expression" dxfId="17" priority="1" stopIfTrue="1">
      <formula>$B12=4</formula>
    </cfRule>
  </conditionalFormatting>
  <pageMargins left="0.25" right="0.25" top="0.75" bottom="0.75" header="0.3" footer="0.3"/>
  <pageSetup paperSize="3" scale="56"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topLeftCell="A3" zoomScale="90" zoomScaleNormal="90" workbookViewId="0">
      <selection activeCell="D24" sqref="D24"/>
    </sheetView>
  </sheetViews>
  <sheetFormatPr defaultRowHeight="24.95" customHeight="1"/>
  <cols>
    <col min="1" max="1" width="4.7109375" customWidth="1"/>
    <col min="2" max="4" width="12.7109375" style="1" customWidth="1"/>
    <col min="5" max="5" width="12.7109375" style="13" customWidth="1"/>
    <col min="6" max="6" width="12.7109375" style="1" customWidth="1"/>
    <col min="7" max="7" width="75.85546875" style="2" customWidth="1"/>
    <col min="8" max="8" width="12.7109375" style="1" customWidth="1"/>
    <col min="9" max="9" width="17.140625" style="1" customWidth="1"/>
    <col min="10" max="10" width="72.7109375" style="2" customWidth="1"/>
  </cols>
  <sheetData>
    <row r="1" spans="2:10" ht="24.95" customHeight="1" thickBot="1"/>
    <row r="2" spans="2:10" ht="24.95" customHeight="1">
      <c r="B2" s="257"/>
      <c r="C2" s="258"/>
      <c r="D2" s="259"/>
      <c r="E2" s="282"/>
      <c r="F2" s="260" t="s">
        <v>910</v>
      </c>
      <c r="G2" s="261"/>
      <c r="H2" s="262"/>
      <c r="I2" s="269"/>
      <c r="J2" s="270"/>
    </row>
    <row r="3" spans="2:10" ht="24.95" customHeight="1">
      <c r="B3" s="273"/>
      <c r="C3" s="274"/>
      <c r="D3" s="209"/>
      <c r="E3" s="4">
        <v>1</v>
      </c>
      <c r="F3" s="263"/>
      <c r="G3" s="264"/>
      <c r="H3" s="265"/>
      <c r="I3" s="271"/>
      <c r="J3" s="272"/>
    </row>
    <row r="4" spans="2:10" ht="24.95" customHeight="1">
      <c r="B4" s="275"/>
      <c r="C4" s="276"/>
      <c r="D4" s="210"/>
      <c r="E4" s="5">
        <v>2</v>
      </c>
      <c r="F4" s="263"/>
      <c r="G4" s="264"/>
      <c r="H4" s="265"/>
      <c r="I4" s="271"/>
      <c r="J4" s="272"/>
    </row>
    <row r="5" spans="2:10" ht="24.95" customHeight="1" thickBot="1">
      <c r="B5" s="277"/>
      <c r="C5" s="278"/>
      <c r="D5" s="211"/>
      <c r="E5" s="6">
        <v>3</v>
      </c>
      <c r="F5" s="263"/>
      <c r="G5" s="264"/>
      <c r="H5" s="265"/>
      <c r="I5" s="271"/>
      <c r="J5" s="272"/>
    </row>
    <row r="6" spans="2:10" ht="36" customHeight="1" thickBot="1">
      <c r="B6" s="279"/>
      <c r="C6" s="280"/>
      <c r="D6" s="212"/>
      <c r="E6" s="8">
        <v>4</v>
      </c>
      <c r="F6" s="266"/>
      <c r="G6" s="267"/>
      <c r="H6" s="268"/>
      <c r="I6" s="7" t="s">
        <v>1</v>
      </c>
      <c r="J6" s="14">
        <f ca="1">NOW()</f>
        <v>45411.399856597222</v>
      </c>
    </row>
    <row r="7" spans="2:10" s="11" customFormat="1" ht="79.150000000000006" customHeight="1" thickBot="1">
      <c r="B7" s="9" t="s">
        <v>0</v>
      </c>
      <c r="C7" s="10" t="s">
        <v>2</v>
      </c>
      <c r="D7" s="10" t="s">
        <v>908</v>
      </c>
      <c r="E7" s="115" t="s">
        <v>3</v>
      </c>
      <c r="F7" s="10" t="s">
        <v>4</v>
      </c>
      <c r="G7" s="10" t="s">
        <v>5</v>
      </c>
      <c r="H7" s="10" t="s">
        <v>7</v>
      </c>
      <c r="I7" s="10" t="s">
        <v>8</v>
      </c>
      <c r="J7" s="15" t="s">
        <v>9</v>
      </c>
    </row>
    <row r="8" spans="2:10" s="3" customFormat="1" ht="30" hidden="1" customHeight="1">
      <c r="B8" s="38">
        <v>4</v>
      </c>
      <c r="C8" s="75">
        <v>45378</v>
      </c>
      <c r="D8" s="213">
        <v>400</v>
      </c>
      <c r="E8" s="75">
        <v>45384</v>
      </c>
      <c r="F8" s="40" t="s">
        <v>15</v>
      </c>
      <c r="G8" s="68" t="s">
        <v>901</v>
      </c>
      <c r="H8" s="41"/>
      <c r="I8" s="70" t="s">
        <v>100</v>
      </c>
      <c r="J8" s="42"/>
    </row>
    <row r="9" spans="2:10" s="3" customFormat="1" ht="30" hidden="1" customHeight="1">
      <c r="B9" s="43">
        <v>4</v>
      </c>
      <c r="C9" s="76">
        <v>45378</v>
      </c>
      <c r="D9" s="214">
        <v>400</v>
      </c>
      <c r="E9" s="32">
        <v>45380</v>
      </c>
      <c r="F9" s="33" t="s">
        <v>15</v>
      </c>
      <c r="G9" s="71" t="s">
        <v>902</v>
      </c>
      <c r="H9" s="41"/>
      <c r="I9" s="73" t="s">
        <v>100</v>
      </c>
      <c r="J9" s="42"/>
    </row>
    <row r="10" spans="2:10" s="3" customFormat="1" ht="30" hidden="1" customHeight="1">
      <c r="B10" s="16">
        <v>4</v>
      </c>
      <c r="C10" s="76">
        <v>45378</v>
      </c>
      <c r="D10" s="214">
        <v>400</v>
      </c>
      <c r="E10" s="18">
        <v>45397</v>
      </c>
      <c r="F10" s="33" t="s">
        <v>15</v>
      </c>
      <c r="G10" s="20" t="s">
        <v>903</v>
      </c>
      <c r="H10" s="41"/>
      <c r="I10" s="73" t="s">
        <v>100</v>
      </c>
      <c r="J10" s="42"/>
    </row>
    <row r="11" spans="2:10" s="3" customFormat="1" ht="30" hidden="1" customHeight="1">
      <c r="B11" s="16">
        <v>4</v>
      </c>
      <c r="C11" s="76">
        <v>45378</v>
      </c>
      <c r="D11" s="214">
        <v>400</v>
      </c>
      <c r="E11" s="22">
        <v>45394</v>
      </c>
      <c r="F11" s="33" t="s">
        <v>15</v>
      </c>
      <c r="G11" s="24" t="s">
        <v>904</v>
      </c>
      <c r="H11" s="41"/>
      <c r="I11" s="73" t="s">
        <v>100</v>
      </c>
      <c r="J11" s="21"/>
    </row>
    <row r="12" spans="2:10" s="3" customFormat="1" ht="30" hidden="1" customHeight="1">
      <c r="B12" s="16">
        <v>4</v>
      </c>
      <c r="C12" s="76">
        <v>45378</v>
      </c>
      <c r="D12" s="214" t="s">
        <v>909</v>
      </c>
      <c r="E12" s="22"/>
      <c r="F12" s="33" t="s">
        <v>15</v>
      </c>
      <c r="G12" s="51" t="s">
        <v>905</v>
      </c>
      <c r="H12" s="53"/>
      <c r="I12" s="73" t="s">
        <v>100</v>
      </c>
      <c r="J12" s="42"/>
    </row>
    <row r="13" spans="2:10" ht="47.25" hidden="1">
      <c r="B13" s="16">
        <v>4</v>
      </c>
      <c r="C13" s="76">
        <v>45378</v>
      </c>
      <c r="D13" s="214">
        <v>400</v>
      </c>
      <c r="E13" s="22">
        <v>45380</v>
      </c>
      <c r="F13" s="33" t="s">
        <v>15</v>
      </c>
      <c r="G13" s="56" t="s">
        <v>906</v>
      </c>
      <c r="H13" s="53"/>
      <c r="I13" s="73" t="s">
        <v>100</v>
      </c>
      <c r="J13" s="42"/>
    </row>
    <row r="14" spans="2:10" ht="31.5">
      <c r="B14" s="16">
        <v>1</v>
      </c>
      <c r="C14" s="76">
        <v>45378</v>
      </c>
      <c r="D14" s="215">
        <v>300</v>
      </c>
      <c r="E14" s="22"/>
      <c r="F14" s="33" t="s">
        <v>15</v>
      </c>
      <c r="G14" s="24" t="s">
        <v>907</v>
      </c>
      <c r="H14" s="41"/>
      <c r="I14" s="73" t="s">
        <v>100</v>
      </c>
      <c r="J14" s="42"/>
    </row>
    <row r="15" spans="2:10" ht="30" hidden="1" customHeight="1">
      <c r="B15" s="16">
        <v>4</v>
      </c>
      <c r="C15" s="76">
        <v>45392</v>
      </c>
      <c r="D15" s="214">
        <v>500</v>
      </c>
      <c r="E15" s="22">
        <v>45397</v>
      </c>
      <c r="F15" s="36" t="s">
        <v>15</v>
      </c>
      <c r="G15" s="61" t="s">
        <v>1019</v>
      </c>
      <c r="H15" s="41"/>
      <c r="I15" s="25" t="s">
        <v>100</v>
      </c>
      <c r="J15" s="42"/>
    </row>
    <row r="16" spans="2:10" ht="30" hidden="1" customHeight="1">
      <c r="B16" s="16">
        <v>4</v>
      </c>
      <c r="C16" s="77">
        <v>45392</v>
      </c>
      <c r="D16" s="17">
        <v>400</v>
      </c>
      <c r="E16" s="22"/>
      <c r="F16" s="23" t="s">
        <v>15</v>
      </c>
      <c r="G16" s="24" t="s">
        <v>1020</v>
      </c>
      <c r="H16" s="41"/>
      <c r="I16" s="25" t="s">
        <v>100</v>
      </c>
      <c r="J16" s="42"/>
    </row>
    <row r="17" spans="2:10" ht="30" customHeight="1">
      <c r="B17" s="16">
        <v>1</v>
      </c>
      <c r="C17" s="77">
        <v>45392</v>
      </c>
      <c r="D17" s="17">
        <v>300</v>
      </c>
      <c r="E17" s="22"/>
      <c r="F17" s="23" t="s">
        <v>15</v>
      </c>
      <c r="G17" s="24" t="s">
        <v>1021</v>
      </c>
      <c r="H17" s="41"/>
      <c r="I17" s="25" t="s">
        <v>100</v>
      </c>
      <c r="J17" s="21"/>
    </row>
    <row r="18" spans="2:10" ht="30" hidden="1" customHeight="1">
      <c r="B18" s="16">
        <v>4</v>
      </c>
      <c r="C18" s="77">
        <v>45393</v>
      </c>
      <c r="D18" s="17">
        <v>300</v>
      </c>
      <c r="E18" s="22">
        <v>45407</v>
      </c>
      <c r="F18" s="23" t="s">
        <v>15</v>
      </c>
      <c r="G18" s="20" t="s">
        <v>1022</v>
      </c>
      <c r="H18" s="41">
        <v>45404</v>
      </c>
      <c r="I18" s="25" t="s">
        <v>100</v>
      </c>
      <c r="J18" s="63"/>
    </row>
    <row r="19" spans="2:10" ht="30" customHeight="1">
      <c r="B19" s="16">
        <v>1</v>
      </c>
      <c r="C19" s="77">
        <v>45397</v>
      </c>
      <c r="D19" s="17">
        <v>300</v>
      </c>
      <c r="E19" s="77"/>
      <c r="F19" s="23" t="s">
        <v>15</v>
      </c>
      <c r="G19" s="24" t="s">
        <v>1065</v>
      </c>
      <c r="H19" s="41"/>
      <c r="I19" s="25" t="s">
        <v>100</v>
      </c>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6"/>
      <c r="E32" s="116"/>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5" customHeight="1">
      <c r="C104" s="13"/>
      <c r="D104" s="13"/>
      <c r="G104" s="12"/>
    </row>
    <row r="105" spans="2:10" ht="24.95" customHeight="1">
      <c r="C105" s="13"/>
      <c r="D105" s="13"/>
      <c r="G105" s="12"/>
    </row>
    <row r="106" spans="2:10" ht="24.95"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6" priority="2" operator="equal">
      <formula>3</formula>
    </cfRule>
    <cfRule type="cellIs" dxfId="15" priority="3" operator="equal">
      <formula>2</formula>
    </cfRule>
    <cfRule type="cellIs" dxfId="14" priority="4" operator="equal">
      <formula>1</formula>
    </cfRule>
  </conditionalFormatting>
  <conditionalFormatting sqref="B18">
    <cfRule type="expression" dxfId="13" priority="9" stopIfTrue="1">
      <formula>$B18=4</formula>
    </cfRule>
  </conditionalFormatting>
  <conditionalFormatting sqref="B8:G14">
    <cfRule type="expression" dxfId="12" priority="22" stopIfTrue="1">
      <formula>$B8=4</formula>
    </cfRule>
  </conditionalFormatting>
  <conditionalFormatting sqref="B15:G29 I8:I20">
    <cfRule type="expression" dxfId="11" priority="10" stopIfTrue="1">
      <formula>$B8=4</formula>
    </cfRule>
  </conditionalFormatting>
  <conditionalFormatting sqref="B30:J103 H28:H29">
    <cfRule type="expression" dxfId="10" priority="20" stopIfTrue="1">
      <formula>$B28=4</formula>
    </cfRule>
  </conditionalFormatting>
  <conditionalFormatting sqref="C12:D12">
    <cfRule type="expression" dxfId="9" priority="21" stopIfTrue="1">
      <formula>$B12=4</formula>
    </cfRule>
  </conditionalFormatting>
  <conditionalFormatting sqref="C16:D16">
    <cfRule type="expression" dxfId="8" priority="7" stopIfTrue="1">
      <formula>$B16=4</formula>
    </cfRule>
  </conditionalFormatting>
  <conditionalFormatting sqref="C18:E22">
    <cfRule type="expression" dxfId="7" priority="8" stopIfTrue="1">
      <formula>$B18=4</formula>
    </cfRule>
  </conditionalFormatting>
  <conditionalFormatting sqref="E16:E17">
    <cfRule type="expression" dxfId="6" priority="6" stopIfTrue="1">
      <formula>$B16=4</formula>
    </cfRule>
  </conditionalFormatting>
  <conditionalFormatting sqref="G8:G11 J8:J20 C11:D11">
    <cfRule type="expression" dxfId="5" priority="16" stopIfTrue="1">
      <formula>#REF!=4</formula>
    </cfRule>
  </conditionalFormatting>
  <conditionalFormatting sqref="G18">
    <cfRule type="expression" dxfId="4" priority="5" stopIfTrue="1">
      <formula>$B18=4</formula>
    </cfRule>
  </conditionalFormatting>
  <conditionalFormatting sqref="G54">
    <cfRule type="expression" dxfId="3" priority="25" stopIfTrue="1">
      <formula>$B54=4</formula>
    </cfRule>
  </conditionalFormatting>
  <conditionalFormatting sqref="H8:H27">
    <cfRule type="expression" dxfId="2" priority="1" stopIfTrue="1">
      <formula>#REF!=4</formula>
    </cfRule>
  </conditionalFormatting>
  <conditionalFormatting sqref="I53:I68">
    <cfRule type="expression" dxfId="1" priority="23" stopIfTrue="1">
      <formula>$B53=4</formula>
    </cfRule>
  </conditionalFormatting>
  <conditionalFormatting sqref="I21:J29">
    <cfRule type="expression" dxfId="0"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Summary</vt:lpstr>
      <vt:lpstr>Area 100</vt:lpstr>
      <vt:lpstr>Matrix-#2</vt:lpstr>
      <vt:lpstr>Matrix-#3</vt:lpstr>
      <vt:lpstr>Area 200</vt:lpstr>
      <vt:lpstr>FA</vt:lpstr>
      <vt:lpstr>SRP</vt:lpstr>
      <vt:lpstr>Roll Press</vt:lpstr>
      <vt:lpstr>Area 500</vt:lpstr>
      <vt:lpstr>Area 300</vt:lpstr>
      <vt:lpstr>Area 400</vt:lpstr>
      <vt:lpstr>IPD Facility Issues</vt:lpstr>
      <vt:lpstr>'Area 100'!Print_Area</vt:lpstr>
      <vt:lpstr>'Area 200'!Print_Area</vt:lpstr>
      <vt:lpstr>'Area 300'!Print_Area</vt:lpstr>
      <vt:lpstr>'Area 400'!Print_Area</vt:lpstr>
      <vt:lpstr>'Area 500'!Print_Area</vt:lpstr>
      <vt:lpstr>FA!Print_Area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2024-04-03T18:49:47Z</cp:lastPrinted>
  <dcterms:created xsi:type="dcterms:W3CDTF">2017-12-20T19:18:07Z</dcterms:created>
  <dcterms:modified xsi:type="dcterms:W3CDTF">2024-04-29T13:36:01Z</dcterms:modified>
</cp:coreProperties>
</file>