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hun\Desktop\DeepLearningStudy\"/>
    </mc:Choice>
  </mc:AlternateContent>
  <xr:revisionPtr revIDLastSave="0" documentId="13_ncr:1_{F35FC6E7-0178-4B14-B79E-D848A26BA9F4}" xr6:coauthVersionLast="45" xr6:coauthVersionMax="45" xr10:uidLastSave="{00000000-0000-0000-0000-000000000000}"/>
  <bookViews>
    <workbookView xWindow="28680" yWindow="-120" windowWidth="29040" windowHeight="15840" activeTab="2" xr2:uid="{C3DDA08B-792F-4AEF-A82E-375530A76439}"/>
  </bookViews>
  <sheets>
    <sheet name="1월_일정" sheetId="4" r:id="rId1"/>
    <sheet name="Sheet1" sheetId="7" r:id="rId2"/>
    <sheet name="스터디원_명단" sheetId="1" r:id="rId3"/>
    <sheet name="달력양식" sheetId="6" r:id="rId4"/>
    <sheet name="backdata" sheetId="5" state="hidden" r:id="rId5"/>
  </sheets>
  <definedNames>
    <definedName name="_xlnm._FilterDatabase" localSheetId="2" hidden="1">스터디원_명단!$A$7:$L$7</definedName>
    <definedName name="_xlnm.Print_Area" localSheetId="0">'1월_일정'!$A$2:$I$40</definedName>
    <definedName name="_xlnm.Print_Area" localSheetId="3">달력양식!$A$2:$I$40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6" l="1"/>
  <c r="C7" i="6" s="1"/>
  <c r="E3" i="6"/>
  <c r="B7" i="4"/>
  <c r="E3" i="4"/>
  <c r="C12" i="6" l="1"/>
  <c r="C17" i="6" s="1"/>
  <c r="C22" i="6" s="1"/>
  <c r="C27" i="6" s="1"/>
  <c r="C32" i="6" s="1"/>
  <c r="D7" i="6"/>
  <c r="B12" i="6"/>
  <c r="B17" i="6" s="1"/>
  <c r="B22" i="6" s="1"/>
  <c r="B27" i="6" s="1"/>
  <c r="B32" i="6" s="1"/>
  <c r="B12" i="4"/>
  <c r="B17" i="4" s="1"/>
  <c r="B22" i="4" s="1"/>
  <c r="B27" i="4" s="1"/>
  <c r="B32" i="4" s="1"/>
  <c r="D12" i="6" l="1"/>
  <c r="D17" i="6" s="1"/>
  <c r="D22" i="6" s="1"/>
  <c r="D27" i="6" s="1"/>
  <c r="D32" i="6" s="1"/>
  <c r="E7" i="6"/>
  <c r="C7" i="4"/>
  <c r="E12" i="6" l="1"/>
  <c r="E17" i="6" s="1"/>
  <c r="E22" i="6" s="1"/>
  <c r="E27" i="6" s="1"/>
  <c r="E32" i="6" s="1"/>
  <c r="F7" i="6"/>
  <c r="C12" i="4"/>
  <c r="C17" i="4" s="1"/>
  <c r="C22" i="4" s="1"/>
  <c r="C27" i="4" s="1"/>
  <c r="C32" i="4" s="1"/>
  <c r="D7" i="4"/>
  <c r="G7" i="6" l="1"/>
  <c r="F12" i="6"/>
  <c r="F17" i="6" s="1"/>
  <c r="F22" i="6" s="1"/>
  <c r="F27" i="6" s="1"/>
  <c r="F32" i="6" s="1"/>
  <c r="E7" i="4"/>
  <c r="D12" i="4"/>
  <c r="D17" i="4" s="1"/>
  <c r="D22" i="4" s="1"/>
  <c r="D27" i="4" s="1"/>
  <c r="D32" i="4" s="1"/>
  <c r="H7" i="6" l="1"/>
  <c r="H12" i="6" s="1"/>
  <c r="H17" i="6" s="1"/>
  <c r="H22" i="6" s="1"/>
  <c r="H27" i="6" s="1"/>
  <c r="H32" i="6" s="1"/>
  <c r="G12" i="6"/>
  <c r="G17" i="6" s="1"/>
  <c r="G22" i="6" s="1"/>
  <c r="G27" i="6" s="1"/>
  <c r="G32" i="6" s="1"/>
  <c r="F7" i="4"/>
  <c r="E12" i="4"/>
  <c r="E17" i="4" s="1"/>
  <c r="E22" i="4" s="1"/>
  <c r="E27" i="4" s="1"/>
  <c r="E32" i="4" s="1"/>
  <c r="G7" i="4" l="1"/>
  <c r="F12" i="4"/>
  <c r="F17" i="4" s="1"/>
  <c r="F22" i="4" s="1"/>
  <c r="F27" i="4" s="1"/>
  <c r="F32" i="4" s="1"/>
  <c r="H7" i="4" l="1"/>
  <c r="H12" i="4" s="1"/>
  <c r="H17" i="4" s="1"/>
  <c r="H22" i="4" s="1"/>
  <c r="H27" i="4" s="1"/>
  <c r="H32" i="4" s="1"/>
  <c r="G12" i="4"/>
  <c r="G17" i="4" s="1"/>
  <c r="G22" i="4" s="1"/>
  <c r="G27" i="4" s="1"/>
  <c r="G32" i="4" s="1"/>
</calcChain>
</file>

<file path=xl/sharedStrings.xml><?xml version="1.0" encoding="utf-8"?>
<sst xmlns="http://schemas.openxmlformats.org/spreadsheetml/2006/main" count="173" uniqueCount="138">
  <si>
    <t>학번</t>
    <phoneticPr fontId="1" type="noConversion"/>
  </si>
  <si>
    <t>학년</t>
    <phoneticPr fontId="1" type="noConversion"/>
  </si>
  <si>
    <t>이름</t>
    <phoneticPr fontId="1" type="noConversion"/>
  </si>
  <si>
    <t>연락처</t>
    <phoneticPr fontId="1" type="noConversion"/>
  </si>
  <si>
    <t>딥러닝 수강여부</t>
    <phoneticPr fontId="1" type="noConversion"/>
  </si>
  <si>
    <t>학점</t>
    <phoneticPr fontId="1" type="noConversion"/>
  </si>
  <si>
    <t>비고</t>
    <phoneticPr fontId="1" type="noConversion"/>
  </si>
  <si>
    <t>김선진</t>
    <phoneticPr fontId="1" type="noConversion"/>
  </si>
  <si>
    <t>010-5443-8062</t>
    <phoneticPr fontId="1" type="noConversion"/>
  </si>
  <si>
    <t>이다빈</t>
    <phoneticPr fontId="1" type="noConversion"/>
  </si>
  <si>
    <t>010-5564-7601</t>
    <phoneticPr fontId="1" type="noConversion"/>
  </si>
  <si>
    <t>2021 Deep Learning Study 3기 명단</t>
    <phoneticPr fontId="1" type="noConversion"/>
  </si>
  <si>
    <t>순번</t>
    <phoneticPr fontId="1" type="noConversion"/>
  </si>
  <si>
    <t>#2</t>
  </si>
  <si>
    <t>이수</t>
    <phoneticPr fontId="1" type="noConversion"/>
  </si>
  <si>
    <t>일 SUN</t>
    <phoneticPr fontId="1" type="noConversion"/>
  </si>
  <si>
    <t>월 MON</t>
    <phoneticPr fontId="1" type="noConversion"/>
  </si>
  <si>
    <t>화 TUE</t>
    <phoneticPr fontId="1" type="noConversion"/>
  </si>
  <si>
    <t>수 WED</t>
    <phoneticPr fontId="1" type="noConversion"/>
  </si>
  <si>
    <t>목 THU</t>
    <phoneticPr fontId="1" type="noConversion"/>
  </si>
  <si>
    <t>금 FRI</t>
    <phoneticPr fontId="1" type="noConversion"/>
  </si>
  <si>
    <t>토 SAT</t>
    <phoneticPr fontId="1" type="noConversion"/>
  </si>
  <si>
    <t>January</t>
    <phoneticPr fontId="1" type="noConversion"/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</si>
  <si>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</si>
  <si>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</si>
  <si>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</si>
  <si>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</si>
  <si>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</si>
  <si>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</si>
  <si>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</si>
  <si>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</si>
  <si>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</si>
  <si>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</si>
  <si>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</si>
  <si>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Deep Learning Study 3기 스케줄</t>
    <phoneticPr fontId="1" type="noConversion"/>
  </si>
  <si>
    <t>Q &amp; A</t>
    <phoneticPr fontId="1" type="noConversion"/>
  </si>
  <si>
    <t>Github 사용법</t>
    <phoneticPr fontId="1" type="noConversion"/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</si>
  <si>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</si>
  <si>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</si>
  <si>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</si>
  <si>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</si>
  <si>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</si>
  <si>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</si>
  <si>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</si>
  <si>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</si>
  <si>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</si>
  <si>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</si>
  <si>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</si>
  <si>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</si>
  <si>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</si>
  <si>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</si>
  <si>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</si>
  <si>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</si>
  <si>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</si>
  <si>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</si>
  <si>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</si>
  <si>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</si>
  <si>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</si>
  <si>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</si>
  <si>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</si>
  <si>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최영환</t>
    <phoneticPr fontId="1" type="noConversion"/>
  </si>
  <si>
    <t>010-5370-9638</t>
    <phoneticPr fontId="1" type="noConversion"/>
  </si>
  <si>
    <t>신용진</t>
    <phoneticPr fontId="1" type="noConversion"/>
  </si>
  <si>
    <t>이수</t>
    <phoneticPr fontId="1" type="noConversion"/>
  </si>
  <si>
    <t>010-4167-8306</t>
    <phoneticPr fontId="1" type="noConversion"/>
  </si>
  <si>
    <t>황인호</t>
    <phoneticPr fontId="1" type="noConversion"/>
  </si>
  <si>
    <t>김민우</t>
    <phoneticPr fontId="1" type="noConversion"/>
  </si>
  <si>
    <t>010-5214-1130</t>
    <phoneticPr fontId="1" type="noConversion"/>
  </si>
  <si>
    <t>이현수</t>
    <phoneticPr fontId="1" type="noConversion"/>
  </si>
  <si>
    <t>010-4786-2803</t>
    <phoneticPr fontId="1" type="noConversion"/>
  </si>
  <si>
    <t>1, 2장</t>
    <phoneticPr fontId="1" type="noConversion"/>
  </si>
  <si>
    <t>3, 4장</t>
    <phoneticPr fontId="1" type="noConversion"/>
  </si>
  <si>
    <t>5, 6장</t>
    <phoneticPr fontId="1" type="noConversion"/>
  </si>
  <si>
    <t>Q &amp; A</t>
    <phoneticPr fontId="1" type="noConversion"/>
  </si>
  <si>
    <t>실시간 쪽지시험</t>
    <phoneticPr fontId="1" type="noConversion"/>
  </si>
  <si>
    <t>7, 8장</t>
    <phoneticPr fontId="1" type="noConversion"/>
  </si>
  <si>
    <t>3, 4장</t>
    <phoneticPr fontId="1" type="noConversion"/>
  </si>
  <si>
    <t>5, 6장</t>
    <phoneticPr fontId="1" type="noConversion"/>
  </si>
  <si>
    <t>7, 8장</t>
    <phoneticPr fontId="1" type="noConversion"/>
  </si>
  <si>
    <t>1, 2장</t>
    <phoneticPr fontId="1" type="noConversion"/>
  </si>
  <si>
    <t>010-2460-5951</t>
    <phoneticPr fontId="1" type="noConversion"/>
  </si>
  <si>
    <t>정영도</t>
    <phoneticPr fontId="1" type="noConversion"/>
  </si>
  <si>
    <t>이수</t>
    <phoneticPr fontId="1" type="noConversion"/>
  </si>
  <si>
    <t>B+</t>
    <phoneticPr fontId="1" type="noConversion"/>
  </si>
  <si>
    <t>010-9960-1519</t>
    <phoneticPr fontId="1" type="noConversion"/>
  </si>
  <si>
    <t>박관희</t>
    <phoneticPr fontId="1" type="noConversion"/>
  </si>
  <si>
    <t>010-2954-2011</t>
    <phoneticPr fontId="1" type="noConversion"/>
  </si>
  <si>
    <t>미이수</t>
    <phoneticPr fontId="1" type="noConversion"/>
  </si>
  <si>
    <t>-</t>
    <phoneticPr fontId="1" type="noConversion"/>
  </si>
  <si>
    <t>파이썬 개인적으로 공부하고 있음</t>
    <phoneticPr fontId="1" type="noConversion"/>
  </si>
  <si>
    <t>Github Test</t>
    <phoneticPr fontId="1" type="noConversion"/>
  </si>
  <si>
    <t>가위바위보 다중분류</t>
    <phoneticPr fontId="1" type="noConversion"/>
  </si>
  <si>
    <t>Kaggle DCGAN 응용</t>
    <phoneticPr fontId="1" type="noConversion"/>
  </si>
  <si>
    <t>Kaggle CelebFaces Attribute</t>
    <phoneticPr fontId="1" type="noConversion"/>
  </si>
  <si>
    <t>https://www.kaggle.com/jessicali9530/celeba-dataset</t>
    <phoneticPr fontId="1" type="noConversion"/>
  </si>
  <si>
    <t>Kaggle DCGAN 응용 데이터셋</t>
    <phoneticPr fontId="1" type="noConversion"/>
  </si>
  <si>
    <t>Q &amp; A</t>
    <phoneticPr fontId="1" type="noConversion"/>
  </si>
  <si>
    <t>예제</t>
    <phoneticPr fontId="1" type="noConversion"/>
  </si>
  <si>
    <t>https://jsideas.net/DCGAN_luckyZzang_experiment/</t>
  </si>
  <si>
    <t>첫주</t>
    <phoneticPr fontId="1" type="noConversion"/>
  </si>
  <si>
    <t>만든 피피티 깃허브에 올리기</t>
    <phoneticPr fontId="1" type="noConversion"/>
  </si>
  <si>
    <t>둘째주</t>
    <phoneticPr fontId="1" type="noConversion"/>
  </si>
  <si>
    <t>쪽지시험, 가위바위보 다중분류, Kaggle DCGAN 과제공지</t>
    <phoneticPr fontId="1" type="noConversion"/>
  </si>
  <si>
    <t>공모전 팀 선정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</si>
  <si>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</si>
  <si>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</si>
  <si>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</si>
  <si>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A</t>
    <phoneticPr fontId="1" type="noConversion"/>
  </si>
  <si>
    <t>Kaggle DCGAN 응용 출제</t>
    <phoneticPr fontId="1" type="noConversion"/>
  </si>
  <si>
    <t>Kaggle DCGAN 마감</t>
    <phoneticPr fontId="1" type="noConversion"/>
  </si>
  <si>
    <t>OT</t>
    <phoneticPr fontId="1" type="noConversion"/>
  </si>
  <si>
    <t>A.</t>
    <phoneticPr fontId="1" type="noConversion"/>
  </si>
  <si>
    <t>배제현</t>
    <phoneticPr fontId="1" type="noConversion"/>
  </si>
  <si>
    <t>010-6805-2677</t>
    <phoneticPr fontId="1" type="noConversion"/>
  </si>
  <si>
    <t>김도현</t>
    <phoneticPr fontId="1" type="noConversion"/>
  </si>
  <si>
    <t>010-8707-8165</t>
    <phoneticPr fontId="1" type="noConversion"/>
  </si>
  <si>
    <t>미이수</t>
    <phoneticPr fontId="1" type="noConversion"/>
  </si>
  <si>
    <t>-</t>
    <phoneticPr fontId="1" type="noConversion"/>
  </si>
  <si>
    <t>친구랑 같은팀 선호</t>
    <phoneticPr fontId="1" type="noConversion"/>
  </si>
  <si>
    <t>연구실 인원이랑 공모전팀 선호</t>
    <phoneticPr fontId="1" type="noConversion"/>
  </si>
  <si>
    <t>김경수</t>
    <phoneticPr fontId="1" type="noConversion"/>
  </si>
  <si>
    <t>010-3012-2889</t>
    <phoneticPr fontId="1" type="noConversion"/>
  </si>
  <si>
    <t>이수</t>
    <phoneticPr fontId="1" type="noConversion"/>
  </si>
  <si>
    <t>#1</t>
    <phoneticPr fontId="1" type="noConversion"/>
  </si>
  <si>
    <t>A+</t>
    <phoneticPr fontId="1" type="noConversion"/>
  </si>
  <si>
    <t>근로, 실시간 불가능</t>
    <phoneticPr fontId="1" type="noConversion"/>
  </si>
  <si>
    <t>Kaggle API 설치</t>
    <phoneticPr fontId="1" type="noConversion"/>
  </si>
  <si>
    <t>https://teddylee777.github.io/kaggle/Kaggle-API-%EC%82%AC%EC%9A%A9%EB%B2%95</t>
  </si>
  <si>
    <t>CelebA Dataset</t>
    <phoneticPr fontId="1" type="noConversion"/>
  </si>
  <si>
    <t>http://mmlab.ie.cuhk.edu.hk/projects/CelebA.html</t>
  </si>
  <si>
    <t>조민경</t>
    <phoneticPr fontId="1" type="noConversion"/>
  </si>
  <si>
    <t>010-3225-2879</t>
    <phoneticPr fontId="1" type="noConversion"/>
  </si>
  <si>
    <t>이수</t>
    <phoneticPr fontId="1" type="noConversion"/>
  </si>
  <si>
    <t>B0</t>
    <phoneticPr fontId="1" type="noConversion"/>
  </si>
  <si>
    <t>안동혁</t>
    <phoneticPr fontId="1" type="noConversion"/>
  </si>
  <si>
    <t>010-5757-3076</t>
    <phoneticPr fontId="1" type="noConversion"/>
  </si>
  <si>
    <t>미이수</t>
    <phoneticPr fontId="1" type="noConversion"/>
  </si>
  <si>
    <t>전과생, 본인왈 기본지식 부족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</si>
</sst>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[$-409]mmmm&quot;-&quot;yy;@"/>
    <numFmt numFmtId="178" formatCode="d"/>
  </numFmts>
  <fonts count="1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72"/>
      <color theme="1"/>
      <name val="DX몽블랑라운드 Std ExtraBold"/>
      <family val="3"/>
      <charset val="129"/>
    </font>
    <font>
      <sz val="16"/>
      <color theme="1"/>
      <name val="DX몽블랑라운드 Std ExtraBold"/>
      <family val="3"/>
      <charset val="129"/>
    </font>
    <font>
      <b/>
      <sz val="12"/>
      <color rgb="FFFF000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4"/>
      <color rgb="FFFF0000"/>
      <name val="DX몽블랑라운드 Std ExtraBold"/>
      <family val="3"/>
      <charset val="129"/>
    </font>
    <font>
      <sz val="14"/>
      <color theme="1"/>
      <name val="DX몽블랑라운드 Std ExtraBold"/>
      <family val="3"/>
      <charset val="129"/>
    </font>
    <font>
      <sz val="12"/>
      <color rgb="FFFF0000"/>
      <name val="맑은 고딕"/>
      <family val="2"/>
      <charset val="129"/>
      <scheme val="minor"/>
    </font>
    <font>
      <b/>
      <sz val="16"/>
      <color theme="9" tint="-0.499984740745262"/>
      <name val="DX하루 Std Bold"/>
      <family val="3"/>
      <charset val="129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rgb="FFFF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theme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3" fillId="0" borderId="0"/>
    <xf numFmtId="0" fontId="12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2" borderId="0" xfId="1" applyFill="1"/>
    <xf numFmtId="0" fontId="3" fillId="0" borderId="0" xfId="1"/>
    <xf numFmtId="177" fontId="5" fillId="2" borderId="0" xfId="1" applyNumberFormat="1" applyFont="1" applyFill="1" applyAlignment="1">
      <alignment horizontal="center"/>
    </xf>
    <xf numFmtId="0" fontId="6" fillId="0" borderId="1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178" fontId="8" fillId="0" borderId="0" xfId="1" applyNumberFormat="1" applyFont="1" applyAlignment="1">
      <alignment horizontal="left"/>
    </xf>
    <xf numFmtId="178" fontId="9" fillId="0" borderId="0" xfId="1" applyNumberFormat="1" applyFont="1" applyAlignment="1">
      <alignment horizontal="left"/>
    </xf>
    <xf numFmtId="0" fontId="10" fillId="0" borderId="0" xfId="1" applyFont="1"/>
    <xf numFmtId="0" fontId="11" fillId="2" borderId="0" xfId="1" applyFont="1" applyFill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42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4" xfId="0" applyBorder="1" applyAlignment="1">
      <alignment vertical="center"/>
    </xf>
    <xf numFmtId="0" fontId="0" fillId="0" borderId="45" xfId="0" applyBorder="1" applyAlignment="1">
      <alignment vertical="center"/>
    </xf>
    <xf numFmtId="0" fontId="0" fillId="0" borderId="46" xfId="0" applyBorder="1" applyAlignment="1">
      <alignment vertical="center"/>
    </xf>
    <xf numFmtId="0" fontId="12" fillId="0" borderId="0" xfId="2">
      <alignment vertical="center"/>
    </xf>
    <xf numFmtId="176" fontId="4" fillId="2" borderId="0" xfId="1" applyNumberFormat="1" applyFont="1" applyFill="1" applyAlignment="1">
      <alignment horizontal="center"/>
    </xf>
    <xf numFmtId="176" fontId="4" fillId="2" borderId="0" xfId="1" applyNumberFormat="1" applyFont="1" applyFill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</cellXfs>
  <cellStyles count="3">
    <cellStyle name="표준" xfId="0" builtinId="0"/>
    <cellStyle name="표준 2" xfId="1" xr:uid="{6F761B9A-9B5E-446C-BF31-47498FC8F75D}"/>
    <cellStyle name="하이퍼링크" xfId="2" builtinId="8"/>
  </cellStyles>
  <dxfs count="4"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  <dxf>
      <font>
        <color theme="0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aggle.com/jessicali9530/celeba-datas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543DA-35F7-4FA2-BA3A-2258DDE41B93}">
  <sheetPr>
    <pageSetUpPr autoPageBreaks="0" fitToPage="1"/>
  </sheetPr>
  <dimension ref="A2:I40"/>
  <sheetViews>
    <sheetView showGridLines="0" zoomScale="70" zoomScaleNormal="70" zoomScalePageLayoutView="70" workbookViewId="0">
      <selection activeCell="G29" sqref="G29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48">
        <v>2021</v>
      </c>
      <c r="C2" s="48"/>
      <c r="D2" s="49">
        <v>1</v>
      </c>
      <c r="E2" s="49"/>
      <c r="F2" s="49"/>
      <c r="G2" s="48"/>
      <c r="H2" s="48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5" t="s">
        <v>21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C13" s="3" t="s">
        <v>70</v>
      </c>
      <c r="D13" s="3" t="s">
        <v>71</v>
      </c>
      <c r="E13" s="3" t="s">
        <v>72</v>
      </c>
      <c r="F13" s="3" t="s">
        <v>75</v>
      </c>
      <c r="G13" s="3" t="s">
        <v>90</v>
      </c>
      <c r="H13" s="9"/>
      <c r="I13" s="2"/>
    </row>
    <row r="14" spans="1:9">
      <c r="A14" s="2"/>
      <c r="B14" s="9"/>
      <c r="C14" s="3" t="s">
        <v>111</v>
      </c>
      <c r="D14" s="3" t="s">
        <v>104</v>
      </c>
      <c r="E14" s="3" t="s">
        <v>105</v>
      </c>
      <c r="F14" s="3" t="s">
        <v>106</v>
      </c>
      <c r="G14" s="3" t="s">
        <v>35</v>
      </c>
      <c r="H14" s="9"/>
      <c r="I14" s="2"/>
    </row>
    <row r="15" spans="1:9">
      <c r="A15" s="2"/>
      <c r="B15" s="9"/>
      <c r="C15" s="3" t="s">
        <v>110</v>
      </c>
      <c r="H15" s="9"/>
      <c r="I15" s="2"/>
    </row>
    <row r="16" spans="1:9">
      <c r="A16" s="2"/>
      <c r="B16" s="9"/>
      <c r="C16" s="3" t="s">
        <v>36</v>
      </c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C18" s="3" t="s">
        <v>70</v>
      </c>
      <c r="D18" s="3" t="s">
        <v>71</v>
      </c>
      <c r="E18" s="3" t="s">
        <v>72</v>
      </c>
      <c r="F18" s="3" t="s">
        <v>75</v>
      </c>
      <c r="G18" s="3" t="s">
        <v>74</v>
      </c>
      <c r="H18" s="9"/>
      <c r="I18" s="2"/>
    </row>
    <row r="19" spans="1:9">
      <c r="A19" s="2"/>
      <c r="B19" s="9"/>
      <c r="C19" s="3" t="s">
        <v>104</v>
      </c>
      <c r="D19" s="3" t="s">
        <v>105</v>
      </c>
      <c r="E19" s="3" t="s">
        <v>106</v>
      </c>
      <c r="F19" s="3" t="s">
        <v>107</v>
      </c>
      <c r="G19" s="3" t="s">
        <v>91</v>
      </c>
      <c r="H19" s="9"/>
      <c r="I19" s="2"/>
    </row>
    <row r="20" spans="1:9">
      <c r="A20" s="2"/>
      <c r="B20" s="9"/>
      <c r="G20" s="3" t="s">
        <v>108</v>
      </c>
      <c r="H20" s="9"/>
      <c r="I20" s="2"/>
    </row>
    <row r="21" spans="1:9">
      <c r="A21" s="2"/>
      <c r="B21" s="9"/>
      <c r="G21" s="3" t="s">
        <v>96</v>
      </c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C23" s="3" t="s">
        <v>70</v>
      </c>
      <c r="D23" s="3" t="s">
        <v>76</v>
      </c>
      <c r="E23" s="3" t="s">
        <v>77</v>
      </c>
      <c r="F23" s="3" t="s">
        <v>78</v>
      </c>
      <c r="G23" s="3" t="s">
        <v>92</v>
      </c>
      <c r="H23" s="9"/>
      <c r="I23" s="2"/>
    </row>
    <row r="24" spans="1:9">
      <c r="A24" s="2"/>
      <c r="B24" s="9"/>
      <c r="C24" s="3" t="s">
        <v>105</v>
      </c>
      <c r="D24" s="3" t="s">
        <v>106</v>
      </c>
      <c r="E24" s="3" t="s">
        <v>107</v>
      </c>
      <c r="F24" s="3" t="s">
        <v>104</v>
      </c>
      <c r="G24" s="3" t="s">
        <v>73</v>
      </c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C28" s="3" t="s">
        <v>79</v>
      </c>
      <c r="D28" s="3" t="s">
        <v>76</v>
      </c>
      <c r="E28" s="3" t="s">
        <v>77</v>
      </c>
      <c r="F28" s="3" t="s">
        <v>78</v>
      </c>
      <c r="G28" s="3" t="s">
        <v>109</v>
      </c>
      <c r="H28" s="9"/>
      <c r="I28" s="2"/>
    </row>
    <row r="29" spans="1:9">
      <c r="A29" s="2"/>
      <c r="B29" s="9"/>
      <c r="C29" s="3" t="s">
        <v>106</v>
      </c>
      <c r="D29" s="3" t="s">
        <v>107</v>
      </c>
      <c r="E29" s="3" t="s">
        <v>104</v>
      </c>
      <c r="F29" s="3" t="s">
        <v>105</v>
      </c>
      <c r="G29" s="3" t="s">
        <v>103</v>
      </c>
      <c r="H29" s="9"/>
      <c r="I29" s="2"/>
    </row>
    <row r="30" spans="1:9">
      <c r="A30" s="2"/>
      <c r="B30" s="9"/>
      <c r="G30" s="3" t="s">
        <v>35</v>
      </c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34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3" priority="2">
      <formula>MONTH(B7)&lt;&gt;$D$2</formula>
    </cfRule>
  </conditionalFormatting>
  <conditionalFormatting sqref="B32:H32">
    <cfRule type="expression" dxfId="2" priority="1">
      <formula>MONTH(B32)&lt;&gt;$D$2</formula>
    </cfRule>
  </conditionalFormatting>
  <pageMargins left="0.25" right="0.25" top="0.75" bottom="0.75" header="0.3" footer="0.3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EF6A6-262A-457D-A50D-4D51AE392127}">
  <dimension ref="A1:D8"/>
  <sheetViews>
    <sheetView workbookViewId="0">
      <selection activeCell="C5" sqref="C5"/>
    </sheetView>
  </sheetViews>
  <sheetFormatPr defaultRowHeight="16.5"/>
  <sheetData>
    <row r="1" spans="1:4">
      <c r="A1" t="s">
        <v>95</v>
      </c>
    </row>
    <row r="2" spans="1:4">
      <c r="A2" t="s">
        <v>93</v>
      </c>
      <c r="D2" s="47" t="s">
        <v>94</v>
      </c>
    </row>
    <row r="3" spans="1:4">
      <c r="A3" t="s">
        <v>97</v>
      </c>
      <c r="B3" t="s">
        <v>98</v>
      </c>
    </row>
    <row r="4" spans="1:4">
      <c r="A4" t="s">
        <v>126</v>
      </c>
      <c r="C4" t="s">
        <v>127</v>
      </c>
    </row>
    <row r="5" spans="1:4">
      <c r="A5" t="s">
        <v>128</v>
      </c>
      <c r="C5" t="s">
        <v>129</v>
      </c>
    </row>
    <row r="7" spans="1:4">
      <c r="A7" t="s">
        <v>99</v>
      </c>
      <c r="B7" t="s">
        <v>100</v>
      </c>
    </row>
    <row r="8" spans="1:4">
      <c r="A8" t="s">
        <v>101</v>
      </c>
      <c r="B8" t="s">
        <v>102</v>
      </c>
    </row>
  </sheetData>
  <phoneticPr fontId="1" type="noConversion"/>
  <hyperlinks>
    <hyperlink ref="D2" r:id="rId1" xr:uid="{998F6DA2-6C0B-4642-8E9D-34020ADFFE1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F2861-3928-4768-8C45-5DEEA2FB9510}">
  <dimension ref="A1:L32"/>
  <sheetViews>
    <sheetView tabSelected="1" workbookViewId="0">
      <selection activeCell="F26" sqref="F26"/>
    </sheetView>
  </sheetViews>
  <sheetFormatPr defaultRowHeight="16.5"/>
  <cols>
    <col min="1" max="1" width="9" style="1"/>
    <col min="2" max="2" width="11.625" style="1" bestFit="1" customWidth="1"/>
    <col min="3" max="3" width="5.25" style="1" bestFit="1" customWidth="1"/>
    <col min="4" max="4" width="9" style="1"/>
    <col min="5" max="5" width="14.375" style="1" bestFit="1" customWidth="1"/>
    <col min="6" max="6" width="15.875" style="1" bestFit="1" customWidth="1"/>
    <col min="7" max="16384" width="9" style="1"/>
  </cols>
  <sheetData>
    <row r="1" spans="1:12" ht="16.5" customHeight="1">
      <c r="A1" s="50" t="s">
        <v>11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2"/>
    </row>
    <row r="2" spans="1:12" ht="16.5" customHeight="1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5"/>
    </row>
    <row r="3" spans="1:12" ht="16.5" customHeight="1">
      <c r="A3" s="53"/>
      <c r="B3" s="54"/>
      <c r="C3" s="54"/>
      <c r="D3" s="54"/>
      <c r="E3" s="54"/>
      <c r="F3" s="54"/>
      <c r="G3" s="54"/>
      <c r="H3" s="54"/>
      <c r="I3" s="54"/>
      <c r="J3" s="54"/>
      <c r="K3" s="54"/>
      <c r="L3" s="55"/>
    </row>
    <row r="4" spans="1:12" ht="16.5" customHeight="1" thickBot="1">
      <c r="A4" s="56"/>
      <c r="B4" s="57"/>
      <c r="C4" s="57"/>
      <c r="D4" s="57"/>
      <c r="E4" s="57"/>
      <c r="F4" s="57"/>
      <c r="G4" s="57"/>
      <c r="H4" s="57"/>
      <c r="I4" s="57"/>
      <c r="J4" s="57"/>
      <c r="K4" s="57"/>
      <c r="L4" s="58"/>
    </row>
    <row r="6" spans="1:12" ht="17.25" thickBot="1"/>
    <row r="7" spans="1:12" ht="17.25" thickBot="1">
      <c r="A7" s="31" t="s">
        <v>12</v>
      </c>
      <c r="B7" s="27" t="s">
        <v>0</v>
      </c>
      <c r="C7" s="20" t="s">
        <v>1</v>
      </c>
      <c r="D7" s="20" t="s">
        <v>2</v>
      </c>
      <c r="E7" s="21" t="s">
        <v>3</v>
      </c>
      <c r="F7" s="19" t="s">
        <v>4</v>
      </c>
      <c r="G7" s="25" t="s">
        <v>5</v>
      </c>
      <c r="H7" s="35" t="s">
        <v>6</v>
      </c>
      <c r="I7" s="36"/>
      <c r="J7" s="36"/>
      <c r="K7" s="36"/>
      <c r="L7" s="37"/>
    </row>
    <row r="8" spans="1:12">
      <c r="A8" s="32" t="s">
        <v>123</v>
      </c>
      <c r="B8" s="28">
        <v>2016305008</v>
      </c>
      <c r="C8" s="18">
        <v>4</v>
      </c>
      <c r="D8" s="18" t="s">
        <v>120</v>
      </c>
      <c r="E8" s="22" t="s">
        <v>121</v>
      </c>
      <c r="F8" s="17" t="s">
        <v>122</v>
      </c>
      <c r="G8" s="26" t="s">
        <v>124</v>
      </c>
      <c r="H8" s="38"/>
      <c r="I8" s="39"/>
      <c r="J8" s="39"/>
      <c r="K8" s="39"/>
      <c r="L8" s="40"/>
    </row>
    <row r="9" spans="1:12">
      <c r="A9" s="32" t="s">
        <v>13</v>
      </c>
      <c r="B9" s="29">
        <v>2016305009</v>
      </c>
      <c r="C9" s="12">
        <v>4</v>
      </c>
      <c r="D9" s="12" t="s">
        <v>114</v>
      </c>
      <c r="E9" s="23" t="s">
        <v>115</v>
      </c>
      <c r="F9" s="11" t="s">
        <v>116</v>
      </c>
      <c r="G9" s="13" t="s">
        <v>117</v>
      </c>
      <c r="H9" s="41" t="s">
        <v>119</v>
      </c>
      <c r="I9" s="42"/>
      <c r="J9" s="42"/>
      <c r="K9" s="42"/>
      <c r="L9" s="43"/>
    </row>
    <row r="10" spans="1:12">
      <c r="A10" s="32" t="s">
        <v>37</v>
      </c>
      <c r="B10" s="29">
        <v>2016305012</v>
      </c>
      <c r="C10" s="12">
        <v>3</v>
      </c>
      <c r="D10" s="12" t="s">
        <v>66</v>
      </c>
      <c r="E10" s="23" t="s">
        <v>67</v>
      </c>
      <c r="F10" s="11" t="s">
        <v>63</v>
      </c>
      <c r="G10" s="13"/>
      <c r="H10" s="41"/>
      <c r="I10" s="42"/>
      <c r="J10" s="42"/>
      <c r="K10" s="42"/>
      <c r="L10" s="43"/>
    </row>
    <row r="11" spans="1:12">
      <c r="A11" s="32" t="s">
        <v>38</v>
      </c>
      <c r="B11" s="29">
        <v>2016305026</v>
      </c>
      <c r="C11" s="12">
        <v>3</v>
      </c>
      <c r="D11" s="12" t="s">
        <v>85</v>
      </c>
      <c r="E11" s="23" t="s">
        <v>86</v>
      </c>
      <c r="F11" s="11" t="s">
        <v>87</v>
      </c>
      <c r="G11" s="13" t="s">
        <v>88</v>
      </c>
      <c r="H11" s="41" t="s">
        <v>89</v>
      </c>
      <c r="I11" s="42"/>
      <c r="J11" s="42"/>
      <c r="K11" s="42"/>
      <c r="L11" s="43"/>
    </row>
    <row r="12" spans="1:12">
      <c r="A12" s="32" t="s">
        <v>39</v>
      </c>
      <c r="B12" s="29">
        <v>2016305033</v>
      </c>
      <c r="C12" s="12">
        <v>4</v>
      </c>
      <c r="D12" s="12" t="s">
        <v>112</v>
      </c>
      <c r="E12" s="23" t="s">
        <v>113</v>
      </c>
      <c r="F12" s="11"/>
      <c r="G12" s="13"/>
      <c r="H12" s="41"/>
      <c r="I12" s="42"/>
      <c r="J12" s="42"/>
      <c r="K12" s="42"/>
      <c r="L12" s="43"/>
    </row>
    <row r="13" spans="1:12">
      <c r="A13" s="32" t="s">
        <v>40</v>
      </c>
      <c r="B13" s="29">
        <v>2016305067</v>
      </c>
      <c r="C13" s="12">
        <v>3</v>
      </c>
      <c r="D13" s="12" t="s">
        <v>81</v>
      </c>
      <c r="E13" s="23" t="s">
        <v>84</v>
      </c>
      <c r="F13" s="11" t="s">
        <v>82</v>
      </c>
      <c r="G13" s="13" t="s">
        <v>83</v>
      </c>
      <c r="H13" s="41"/>
      <c r="I13" s="42"/>
      <c r="J13" s="42"/>
      <c r="K13" s="42"/>
      <c r="L13" s="43"/>
    </row>
    <row r="14" spans="1:12">
      <c r="A14" s="32" t="s">
        <v>41</v>
      </c>
      <c r="B14" s="29">
        <v>2016305078</v>
      </c>
      <c r="C14" s="12">
        <v>3</v>
      </c>
      <c r="D14" s="12" t="s">
        <v>60</v>
      </c>
      <c r="E14" s="23" t="s">
        <v>61</v>
      </c>
      <c r="F14" s="11" t="s">
        <v>14</v>
      </c>
      <c r="G14" s="13" t="s">
        <v>124</v>
      </c>
      <c r="H14" s="41" t="s">
        <v>125</v>
      </c>
      <c r="I14" s="42"/>
      <c r="J14" s="42"/>
      <c r="K14" s="42"/>
      <c r="L14" s="43"/>
    </row>
    <row r="15" spans="1:12">
      <c r="A15" s="32" t="s">
        <v>42</v>
      </c>
      <c r="B15" s="29">
        <v>2017305013</v>
      </c>
      <c r="C15" s="12">
        <v>3</v>
      </c>
      <c r="D15" s="12" t="s">
        <v>7</v>
      </c>
      <c r="E15" s="23" t="s">
        <v>8</v>
      </c>
      <c r="F15" s="11" t="s">
        <v>14</v>
      </c>
      <c r="G15" s="13"/>
      <c r="H15" s="41"/>
      <c r="I15" s="42"/>
      <c r="J15" s="42"/>
      <c r="K15" s="42"/>
      <c r="L15" s="43"/>
    </row>
    <row r="16" spans="1:12">
      <c r="A16" s="32" t="s">
        <v>43</v>
      </c>
      <c r="B16" s="29">
        <v>2017305040</v>
      </c>
      <c r="C16" s="12">
        <v>3</v>
      </c>
      <c r="D16" s="12" t="s">
        <v>62</v>
      </c>
      <c r="E16" s="23" t="s">
        <v>64</v>
      </c>
      <c r="F16" s="11" t="s">
        <v>63</v>
      </c>
      <c r="G16" s="13"/>
      <c r="H16" s="41"/>
      <c r="I16" s="42"/>
      <c r="J16" s="42"/>
      <c r="K16" s="42"/>
      <c r="L16" s="43"/>
    </row>
    <row r="17" spans="1:12">
      <c r="A17" s="32" t="s">
        <v>44</v>
      </c>
      <c r="B17" s="29">
        <v>2017305055</v>
      </c>
      <c r="C17" s="12">
        <v>3</v>
      </c>
      <c r="D17" s="12" t="s">
        <v>9</v>
      </c>
      <c r="E17" s="23" t="s">
        <v>10</v>
      </c>
      <c r="F17" s="11" t="s">
        <v>14</v>
      </c>
      <c r="G17" s="13"/>
      <c r="H17" s="41" t="s">
        <v>118</v>
      </c>
      <c r="I17" s="42"/>
      <c r="J17" s="42"/>
      <c r="K17" s="42"/>
      <c r="L17" s="43"/>
    </row>
    <row r="18" spans="1:12">
      <c r="A18" s="32" t="s">
        <v>45</v>
      </c>
      <c r="B18" s="29">
        <v>2017305086</v>
      </c>
      <c r="C18" s="12">
        <v>3</v>
      </c>
      <c r="D18" s="12" t="s">
        <v>65</v>
      </c>
      <c r="E18" s="23" t="s">
        <v>80</v>
      </c>
      <c r="F18" s="11" t="s">
        <v>63</v>
      </c>
      <c r="G18" s="13" t="s">
        <v>83</v>
      </c>
      <c r="H18" s="41"/>
      <c r="I18" s="42"/>
      <c r="J18" s="42"/>
      <c r="K18" s="42"/>
      <c r="L18" s="43"/>
    </row>
    <row r="19" spans="1:12">
      <c r="A19" s="32" t="s">
        <v>46</v>
      </c>
      <c r="B19" s="29">
        <v>2019305059</v>
      </c>
      <c r="C19" s="12">
        <v>3</v>
      </c>
      <c r="D19" s="12" t="s">
        <v>68</v>
      </c>
      <c r="E19" s="23" t="s">
        <v>69</v>
      </c>
      <c r="F19" s="11" t="s">
        <v>63</v>
      </c>
      <c r="G19" s="13"/>
      <c r="H19" s="41"/>
      <c r="I19" s="42"/>
      <c r="J19" s="42"/>
      <c r="K19" s="42"/>
      <c r="L19" s="43"/>
    </row>
    <row r="20" spans="1:12">
      <c r="A20" s="33" t="s">
        <v>47</v>
      </c>
      <c r="B20" s="29">
        <v>2018108078</v>
      </c>
      <c r="C20" s="12">
        <v>4</v>
      </c>
      <c r="D20" s="12" t="s">
        <v>130</v>
      </c>
      <c r="E20" s="23" t="s">
        <v>131</v>
      </c>
      <c r="F20" s="11" t="s">
        <v>132</v>
      </c>
      <c r="G20" s="13" t="s">
        <v>133</v>
      </c>
      <c r="H20" s="41"/>
      <c r="I20" s="42"/>
      <c r="J20" s="42"/>
      <c r="K20" s="42"/>
      <c r="L20" s="43"/>
    </row>
    <row r="21" spans="1:12">
      <c r="A21" s="33" t="s">
        <v>48</v>
      </c>
      <c r="B21" s="29">
        <v>2016314025</v>
      </c>
      <c r="C21" s="12">
        <v>4</v>
      </c>
      <c r="D21" s="12" t="s">
        <v>134</v>
      </c>
      <c r="E21" s="23" t="s">
        <v>135</v>
      </c>
      <c r="F21" s="11" t="s">
        <v>136</v>
      </c>
      <c r="G21" s="13"/>
      <c r="H21" s="41" t="s">
        <v>137</v>
      </c>
      <c r="I21" s="42"/>
      <c r="J21" s="42"/>
      <c r="K21" s="42"/>
      <c r="L21" s="43"/>
    </row>
    <row r="22" spans="1:12">
      <c r="A22" s="33" t="s">
        <v>49</v>
      </c>
      <c r="B22" s="29"/>
      <c r="C22" s="12"/>
      <c r="D22" s="12"/>
      <c r="E22" s="23"/>
      <c r="F22" s="11"/>
      <c r="G22" s="13"/>
      <c r="H22" s="41"/>
      <c r="I22" s="42"/>
      <c r="J22" s="42"/>
      <c r="K22" s="42"/>
      <c r="L22" s="43"/>
    </row>
    <row r="23" spans="1:12">
      <c r="A23" s="33" t="s">
        <v>50</v>
      </c>
      <c r="B23" s="29"/>
      <c r="C23" s="12"/>
      <c r="D23" s="12"/>
      <c r="E23" s="23"/>
      <c r="F23" s="11"/>
      <c r="G23" s="13"/>
      <c r="H23" s="41"/>
      <c r="I23" s="42"/>
      <c r="J23" s="42"/>
      <c r="K23" s="42"/>
      <c r="L23" s="43"/>
    </row>
    <row r="24" spans="1:12">
      <c r="A24" s="33" t="s">
        <v>51</v>
      </c>
      <c r="B24" s="29"/>
      <c r="C24" s="12"/>
      <c r="D24" s="12"/>
      <c r="E24" s="23"/>
      <c r="F24" s="11"/>
      <c r="G24" s="13"/>
      <c r="H24" s="41"/>
      <c r="I24" s="42"/>
      <c r="J24" s="42"/>
      <c r="K24" s="42"/>
      <c r="L24" s="43"/>
    </row>
    <row r="25" spans="1:12">
      <c r="A25" s="33" t="s">
        <v>52</v>
      </c>
      <c r="B25" s="29"/>
      <c r="C25" s="12"/>
      <c r="D25" s="12"/>
      <c r="E25" s="23"/>
      <c r="F25" s="11"/>
      <c r="G25" s="13"/>
      <c r="H25" s="41"/>
      <c r="I25" s="42"/>
      <c r="J25" s="42"/>
      <c r="K25" s="42"/>
      <c r="L25" s="43"/>
    </row>
    <row r="26" spans="1:12">
      <c r="A26" s="33" t="s">
        <v>53</v>
      </c>
      <c r="B26" s="29"/>
      <c r="C26" s="12"/>
      <c r="D26" s="12"/>
      <c r="E26" s="23"/>
      <c r="F26" s="11"/>
      <c r="G26" s="13"/>
      <c r="H26" s="41"/>
      <c r="I26" s="42"/>
      <c r="J26" s="42"/>
      <c r="K26" s="42"/>
      <c r="L26" s="43"/>
    </row>
    <row r="27" spans="1:12">
      <c r="A27" s="33" t="s">
        <v>54</v>
      </c>
      <c r="B27" s="29"/>
      <c r="C27" s="12"/>
      <c r="D27" s="12"/>
      <c r="E27" s="23"/>
      <c r="F27" s="11"/>
      <c r="G27" s="13"/>
      <c r="H27" s="41"/>
      <c r="I27" s="42"/>
      <c r="J27" s="42"/>
      <c r="K27" s="42"/>
      <c r="L27" s="43"/>
    </row>
    <row r="28" spans="1:12">
      <c r="A28" s="33" t="s">
        <v>55</v>
      </c>
      <c r="B28" s="29"/>
      <c r="C28" s="12"/>
      <c r="D28" s="12"/>
      <c r="E28" s="23"/>
      <c r="F28" s="11"/>
      <c r="G28" s="13"/>
      <c r="H28" s="41"/>
      <c r="I28" s="42"/>
      <c r="J28" s="42"/>
      <c r="K28" s="42"/>
      <c r="L28" s="43"/>
    </row>
    <row r="29" spans="1:12">
      <c r="A29" s="33" t="s">
        <v>56</v>
      </c>
      <c r="B29" s="29"/>
      <c r="C29" s="12"/>
      <c r="D29" s="12"/>
      <c r="E29" s="23"/>
      <c r="F29" s="11"/>
      <c r="G29" s="13"/>
      <c r="H29" s="41"/>
      <c r="I29" s="42"/>
      <c r="J29" s="42"/>
      <c r="K29" s="42"/>
      <c r="L29" s="43"/>
    </row>
    <row r="30" spans="1:12">
      <c r="A30" s="33" t="s">
        <v>57</v>
      </c>
      <c r="B30" s="29"/>
      <c r="C30" s="12"/>
      <c r="D30" s="12"/>
      <c r="E30" s="23"/>
      <c r="F30" s="11"/>
      <c r="G30" s="13"/>
      <c r="H30" s="41"/>
      <c r="I30" s="42"/>
      <c r="J30" s="42"/>
      <c r="K30" s="42"/>
      <c r="L30" s="43"/>
    </row>
    <row r="31" spans="1:12">
      <c r="A31" s="33" t="s">
        <v>58</v>
      </c>
      <c r="B31" s="29"/>
      <c r="C31" s="12"/>
      <c r="D31" s="12"/>
      <c r="E31" s="23"/>
      <c r="F31" s="11"/>
      <c r="G31" s="13"/>
      <c r="H31" s="41"/>
      <c r="I31" s="42"/>
      <c r="J31" s="42"/>
      <c r="K31" s="42"/>
      <c r="L31" s="43"/>
    </row>
    <row r="32" spans="1:12" ht="17.25" thickBot="1">
      <c r="A32" s="34" t="s">
        <v>59</v>
      </c>
      <c r="B32" s="30"/>
      <c r="C32" s="15"/>
      <c r="D32" s="15"/>
      <c r="E32" s="24"/>
      <c r="F32" s="14"/>
      <c r="G32" s="16"/>
      <c r="H32" s="44"/>
      <c r="I32" s="45"/>
      <c r="J32" s="45"/>
      <c r="K32" s="45"/>
      <c r="L32" s="46"/>
    </row>
  </sheetData>
  <autoFilter ref="A7:L7" xr:uid="{31FD24ED-BC4E-4457-B06F-28EAB4375911}">
    <sortState xmlns:xlrd2="http://schemas.microsoft.com/office/spreadsheetml/2017/richdata2" ref="A8:L32">
      <sortCondition ref="B7"/>
    </sortState>
  </autoFilter>
  <mergeCells count="1">
    <mergeCell ref="A1:L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A83D0-1B85-4737-A8EA-F0F2CB43C19D}">
  <sheetPr>
    <pageSetUpPr autoPageBreaks="0" fitToPage="1"/>
  </sheetPr>
  <dimension ref="A2:I40"/>
  <sheetViews>
    <sheetView showGridLines="0" zoomScale="70" zoomScaleNormal="70" zoomScalePageLayoutView="70" workbookViewId="0">
      <selection activeCell="K18" sqref="K18"/>
    </sheetView>
  </sheetViews>
  <sheetFormatPr defaultColWidth="13" defaultRowHeight="17.25"/>
  <cols>
    <col min="1" max="1" width="4.5" style="3" customWidth="1"/>
    <col min="2" max="8" width="24.875" style="3" customWidth="1"/>
    <col min="9" max="9" width="3.75" style="3" customWidth="1"/>
    <col min="10" max="16384" width="13" style="3"/>
  </cols>
  <sheetData>
    <row r="2" spans="1:9" ht="92.25">
      <c r="A2" s="2"/>
      <c r="B2" s="48">
        <v>2021</v>
      </c>
      <c r="C2" s="48"/>
      <c r="D2" s="49">
        <v>1</v>
      </c>
      <c r="E2" s="49"/>
      <c r="F2" s="49"/>
      <c r="G2" s="48"/>
      <c r="H2" s="48"/>
      <c r="I2" s="2"/>
    </row>
    <row r="3" spans="1:9" ht="21">
      <c r="A3" s="2"/>
      <c r="B3" s="2"/>
      <c r="C3" s="2"/>
      <c r="D3" s="2"/>
      <c r="E3" s="4" t="str">
        <f>VLOOKUP(D2, backdata!$A$2:$B$13, 2) &amp; ", " &amp; B2</f>
        <v>January, 2021</v>
      </c>
      <c r="F3" s="2"/>
      <c r="G3" s="2"/>
      <c r="H3" s="2"/>
      <c r="I3" s="2"/>
    </row>
    <row r="4" spans="1:9">
      <c r="A4" s="2"/>
      <c r="B4" s="2"/>
      <c r="C4" s="2"/>
      <c r="D4" s="2"/>
      <c r="E4" s="2"/>
      <c r="F4" s="2"/>
      <c r="G4" s="2"/>
      <c r="H4" s="2"/>
      <c r="I4" s="2"/>
    </row>
    <row r="5" spans="1:9">
      <c r="A5" s="2"/>
      <c r="I5" s="2"/>
    </row>
    <row r="6" spans="1:9" ht="26.1" customHeight="1" thickBot="1">
      <c r="A6" s="2"/>
      <c r="B6" s="5" t="s">
        <v>15</v>
      </c>
      <c r="C6" s="6" t="s">
        <v>16</v>
      </c>
      <c r="D6" s="6" t="s">
        <v>17</v>
      </c>
      <c r="E6" s="6" t="s">
        <v>18</v>
      </c>
      <c r="F6" s="6" t="s">
        <v>19</v>
      </c>
      <c r="G6" s="6" t="s">
        <v>20</v>
      </c>
      <c r="H6" s="5" t="s">
        <v>21</v>
      </c>
      <c r="I6" s="2"/>
    </row>
    <row r="7" spans="1:9" ht="19.5">
      <c r="A7" s="2"/>
      <c r="B7" s="7">
        <f>DATE($B$2, $D$2,1)-WEEKDAY(DATE($B$2, $D$2,1)) + 1</f>
        <v>44192</v>
      </c>
      <c r="C7" s="8">
        <f>B7+1</f>
        <v>44193</v>
      </c>
      <c r="D7" s="8">
        <f>C7+1</f>
        <v>44194</v>
      </c>
      <c r="E7" s="8">
        <f t="shared" ref="E7:H7" si="0">D7+1</f>
        <v>44195</v>
      </c>
      <c r="F7" s="8">
        <f t="shared" si="0"/>
        <v>44196</v>
      </c>
      <c r="G7" s="8">
        <f t="shared" si="0"/>
        <v>44197</v>
      </c>
      <c r="H7" s="7">
        <f t="shared" si="0"/>
        <v>44198</v>
      </c>
      <c r="I7" s="2"/>
    </row>
    <row r="8" spans="1:9">
      <c r="A8" s="2"/>
      <c r="B8" s="9"/>
      <c r="H8" s="9"/>
      <c r="I8" s="2"/>
    </row>
    <row r="9" spans="1:9">
      <c r="A9" s="2"/>
      <c r="B9" s="9"/>
      <c r="H9" s="9"/>
      <c r="I9" s="2"/>
    </row>
    <row r="10" spans="1:9">
      <c r="A10" s="2"/>
      <c r="B10" s="9"/>
      <c r="H10" s="9"/>
      <c r="I10" s="2"/>
    </row>
    <row r="11" spans="1:9">
      <c r="A11" s="2"/>
      <c r="B11" s="9"/>
      <c r="H11" s="9"/>
      <c r="I11" s="2"/>
    </row>
    <row r="12" spans="1:9" ht="19.5">
      <c r="A12" s="2"/>
      <c r="B12" s="7">
        <f>B7+7</f>
        <v>44199</v>
      </c>
      <c r="C12" s="8">
        <f t="shared" ref="C12:H12" si="1">C7+7</f>
        <v>44200</v>
      </c>
      <c r="D12" s="8">
        <f t="shared" si="1"/>
        <v>44201</v>
      </c>
      <c r="E12" s="8">
        <f t="shared" si="1"/>
        <v>44202</v>
      </c>
      <c r="F12" s="8">
        <f t="shared" si="1"/>
        <v>44203</v>
      </c>
      <c r="G12" s="8">
        <f t="shared" si="1"/>
        <v>44204</v>
      </c>
      <c r="H12" s="7">
        <f t="shared" si="1"/>
        <v>44205</v>
      </c>
      <c r="I12" s="2"/>
    </row>
    <row r="13" spans="1:9">
      <c r="A13" s="2"/>
      <c r="B13" s="9"/>
      <c r="H13" s="9"/>
      <c r="I13" s="2"/>
    </row>
    <row r="14" spans="1:9">
      <c r="A14" s="2"/>
      <c r="B14" s="9"/>
      <c r="H14" s="9"/>
      <c r="I14" s="2"/>
    </row>
    <row r="15" spans="1:9">
      <c r="A15" s="2"/>
      <c r="B15" s="9"/>
      <c r="H15" s="9"/>
      <c r="I15" s="2"/>
    </row>
    <row r="16" spans="1:9">
      <c r="A16" s="2"/>
      <c r="B16" s="9"/>
      <c r="H16" s="9"/>
      <c r="I16" s="2"/>
    </row>
    <row r="17" spans="1:9" ht="19.5">
      <c r="A17" s="2"/>
      <c r="B17" s="7">
        <f>B12+7</f>
        <v>44206</v>
      </c>
      <c r="C17" s="8">
        <f t="shared" ref="C17:H17" si="2">C12+7</f>
        <v>44207</v>
      </c>
      <c r="D17" s="8">
        <f t="shared" si="2"/>
        <v>44208</v>
      </c>
      <c r="E17" s="8">
        <f t="shared" si="2"/>
        <v>44209</v>
      </c>
      <c r="F17" s="8">
        <f t="shared" si="2"/>
        <v>44210</v>
      </c>
      <c r="G17" s="8">
        <f t="shared" si="2"/>
        <v>44211</v>
      </c>
      <c r="H17" s="7">
        <f t="shared" si="2"/>
        <v>44212</v>
      </c>
      <c r="I17" s="2"/>
    </row>
    <row r="18" spans="1:9">
      <c r="A18" s="2"/>
      <c r="B18" s="9"/>
      <c r="H18" s="9"/>
      <c r="I18" s="2"/>
    </row>
    <row r="19" spans="1:9">
      <c r="A19" s="2"/>
      <c r="B19" s="9"/>
      <c r="H19" s="9"/>
      <c r="I19" s="2"/>
    </row>
    <row r="20" spans="1:9">
      <c r="A20" s="2"/>
      <c r="B20" s="9"/>
      <c r="H20" s="9"/>
      <c r="I20" s="2"/>
    </row>
    <row r="21" spans="1:9">
      <c r="A21" s="2"/>
      <c r="B21" s="9"/>
      <c r="H21" s="9"/>
      <c r="I21" s="2"/>
    </row>
    <row r="22" spans="1:9" ht="19.5">
      <c r="A22" s="2"/>
      <c r="B22" s="7">
        <f>B17+7</f>
        <v>44213</v>
      </c>
      <c r="C22" s="8">
        <f t="shared" ref="C22:H22" si="3">C17+7</f>
        <v>44214</v>
      </c>
      <c r="D22" s="8">
        <f t="shared" si="3"/>
        <v>44215</v>
      </c>
      <c r="E22" s="8">
        <f t="shared" si="3"/>
        <v>44216</v>
      </c>
      <c r="F22" s="8">
        <f t="shared" si="3"/>
        <v>44217</v>
      </c>
      <c r="G22" s="8">
        <f t="shared" si="3"/>
        <v>44218</v>
      </c>
      <c r="H22" s="7">
        <f t="shared" si="3"/>
        <v>44219</v>
      </c>
      <c r="I22" s="2"/>
    </row>
    <row r="23" spans="1:9">
      <c r="A23" s="2"/>
      <c r="B23" s="9"/>
      <c r="H23" s="9"/>
      <c r="I23" s="2"/>
    </row>
    <row r="24" spans="1:9">
      <c r="A24" s="2"/>
      <c r="B24" s="9"/>
      <c r="H24" s="9"/>
      <c r="I24" s="2"/>
    </row>
    <row r="25" spans="1:9">
      <c r="A25" s="2"/>
      <c r="B25" s="9"/>
      <c r="H25" s="9"/>
      <c r="I25" s="2"/>
    </row>
    <row r="26" spans="1:9">
      <c r="A26" s="2"/>
      <c r="B26" s="9"/>
      <c r="H26" s="9"/>
      <c r="I26" s="2"/>
    </row>
    <row r="27" spans="1:9" ht="19.5">
      <c r="A27" s="2"/>
      <c r="B27" s="7">
        <f>B22+7</f>
        <v>44220</v>
      </c>
      <c r="C27" s="8">
        <f t="shared" ref="C27:H27" si="4">C22+7</f>
        <v>44221</v>
      </c>
      <c r="D27" s="8">
        <f t="shared" si="4"/>
        <v>44222</v>
      </c>
      <c r="E27" s="8">
        <f t="shared" si="4"/>
        <v>44223</v>
      </c>
      <c r="F27" s="8">
        <f t="shared" si="4"/>
        <v>44224</v>
      </c>
      <c r="G27" s="8">
        <f t="shared" si="4"/>
        <v>44225</v>
      </c>
      <c r="H27" s="7">
        <f t="shared" si="4"/>
        <v>44226</v>
      </c>
      <c r="I27" s="2"/>
    </row>
    <row r="28" spans="1:9">
      <c r="A28" s="2"/>
      <c r="B28" s="9"/>
      <c r="H28" s="9"/>
      <c r="I28" s="2"/>
    </row>
    <row r="29" spans="1:9">
      <c r="A29" s="2"/>
      <c r="B29" s="9"/>
      <c r="H29" s="9"/>
      <c r="I29" s="2"/>
    </row>
    <row r="30" spans="1:9">
      <c r="A30" s="2"/>
      <c r="B30" s="9"/>
      <c r="H30" s="9"/>
      <c r="I30" s="2"/>
    </row>
    <row r="31" spans="1:9">
      <c r="A31" s="2"/>
      <c r="B31" s="9"/>
      <c r="H31" s="9"/>
      <c r="I31" s="2"/>
    </row>
    <row r="32" spans="1:9" ht="19.5">
      <c r="A32" s="2"/>
      <c r="B32" s="7">
        <f>B27+7</f>
        <v>44227</v>
      </c>
      <c r="C32" s="8">
        <f t="shared" ref="C32:H32" si="5">C27+7</f>
        <v>44228</v>
      </c>
      <c r="D32" s="8">
        <f t="shared" si="5"/>
        <v>44229</v>
      </c>
      <c r="E32" s="8">
        <f t="shared" si="5"/>
        <v>44230</v>
      </c>
      <c r="F32" s="8">
        <f t="shared" si="5"/>
        <v>44231</v>
      </c>
      <c r="G32" s="8">
        <f t="shared" si="5"/>
        <v>44232</v>
      </c>
      <c r="H32" s="7">
        <f t="shared" si="5"/>
        <v>44233</v>
      </c>
      <c r="I32" s="2"/>
    </row>
    <row r="33" spans="1:9">
      <c r="A33" s="2"/>
      <c r="B33" s="9"/>
      <c r="H33" s="9"/>
      <c r="I33" s="2"/>
    </row>
    <row r="34" spans="1:9">
      <c r="A34" s="2"/>
      <c r="B34" s="9"/>
      <c r="H34" s="9"/>
      <c r="I34" s="2"/>
    </row>
    <row r="35" spans="1:9">
      <c r="A35" s="2"/>
      <c r="B35" s="9"/>
      <c r="H35" s="9"/>
      <c r="I35" s="2"/>
    </row>
    <row r="36" spans="1:9">
      <c r="A36" s="2"/>
      <c r="B36" s="9"/>
      <c r="H36" s="9"/>
      <c r="I36" s="2"/>
    </row>
    <row r="37" spans="1:9">
      <c r="A37" s="2"/>
      <c r="B37" s="9"/>
      <c r="H37" s="9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 ht="21">
      <c r="A40" s="2"/>
      <c r="B40" s="2"/>
      <c r="C40" s="2"/>
      <c r="D40" s="2"/>
      <c r="E40" s="2"/>
      <c r="F40" s="2"/>
      <c r="G40" s="2"/>
      <c r="H40" s="10" t="s">
        <v>34</v>
      </c>
      <c r="I40" s="2"/>
    </row>
  </sheetData>
  <mergeCells count="3">
    <mergeCell ref="B2:C2"/>
    <mergeCell ref="D2:F2"/>
    <mergeCell ref="G2:H2"/>
  </mergeCells>
  <phoneticPr fontId="1" type="noConversion"/>
  <conditionalFormatting sqref="B7:H27">
    <cfRule type="expression" dxfId="1" priority="2">
      <formula>MONTH(B7)&lt;&gt;$D$2</formula>
    </cfRule>
  </conditionalFormatting>
  <conditionalFormatting sqref="B32:H32">
    <cfRule type="expression" dxfId="0" priority="1">
      <formula>MONTH(B32)&lt;&gt;$D$2</formula>
    </cfRule>
  </conditionalFormatting>
  <pageMargins left="0.25" right="0.25" top="0.75" bottom="0.75" header="0.3" footer="0.3"/>
  <pageSetup paperSize="9" scale="5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0F558-35BB-43A9-BE50-ACC2D5A19344}">
  <dimension ref="A2:B13"/>
  <sheetViews>
    <sheetView workbookViewId="0">
      <selection activeCell="D10" sqref="D10"/>
    </sheetView>
  </sheetViews>
  <sheetFormatPr defaultColWidth="13" defaultRowHeight="17.25"/>
  <cols>
    <col min="1" max="16384" width="13" style="3"/>
  </cols>
  <sheetData>
    <row r="2" spans="1:2">
      <c r="A2" s="3">
        <v>1</v>
      </c>
      <c r="B2" s="3" t="s">
        <v>22</v>
      </c>
    </row>
    <row r="3" spans="1:2">
      <c r="A3" s="3">
        <v>2</v>
      </c>
      <c r="B3" s="3" t="s">
        <v>23</v>
      </c>
    </row>
    <row r="4" spans="1:2">
      <c r="A4" s="3">
        <v>3</v>
      </c>
      <c r="B4" s="3" t="s">
        <v>24</v>
      </c>
    </row>
    <row r="5" spans="1:2">
      <c r="A5" s="3">
        <v>4</v>
      </c>
      <c r="B5" s="3" t="s">
        <v>25</v>
      </c>
    </row>
    <row r="6" spans="1:2">
      <c r="A6" s="3">
        <v>5</v>
      </c>
      <c r="B6" s="3" t="s">
        <v>26</v>
      </c>
    </row>
    <row r="7" spans="1:2">
      <c r="A7" s="3">
        <v>6</v>
      </c>
      <c r="B7" s="3" t="s">
        <v>27</v>
      </c>
    </row>
    <row r="8" spans="1:2">
      <c r="A8" s="3">
        <v>7</v>
      </c>
      <c r="B8" s="3" t="s">
        <v>28</v>
      </c>
    </row>
    <row r="9" spans="1:2">
      <c r="A9" s="3">
        <v>8</v>
      </c>
      <c r="B9" s="3" t="s">
        <v>29</v>
      </c>
    </row>
    <row r="10" spans="1:2">
      <c r="A10" s="3">
        <v>9</v>
      </c>
      <c r="B10" s="3" t="s">
        <v>30</v>
      </c>
    </row>
    <row r="11" spans="1:2">
      <c r="A11" s="3">
        <v>10</v>
      </c>
      <c r="B11" s="3" t="s">
        <v>31</v>
      </c>
    </row>
    <row r="12" spans="1:2">
      <c r="A12" s="3">
        <v>11</v>
      </c>
      <c r="B12" s="3" t="s">
        <v>32</v>
      </c>
    </row>
    <row r="13" spans="1:2">
      <c r="A13" s="3">
        <v>12</v>
      </c>
      <c r="B13" s="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2</vt:i4>
      </vt:variant>
    </vt:vector>
  </HeadingPairs>
  <TitlesOfParts>
    <vt:vector size="7" baseType="lpstr">
      <vt:lpstr>1월_일정</vt:lpstr>
      <vt:lpstr>Sheet1</vt:lpstr>
      <vt:lpstr>스터디원_명단</vt:lpstr>
      <vt:lpstr>달력양식</vt:lpstr>
      <vt:lpstr>backdata</vt:lpstr>
      <vt:lpstr>'1월_일정'!Print_Area</vt:lpstr>
      <vt:lpstr>달력양식!Print_Area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JoSihun</dc:creator>
  <cp:lastModifiedBy>JoSihun</cp:lastModifiedBy>
  <dcterms:created xsi:type="dcterms:W3CDTF">2020-12-25T06:06:55Z</dcterms:created>
  <dcterms:modified xsi:type="dcterms:W3CDTF">2020-12-29T05:25:05Z</dcterms:modified>
</cp:coreProperties>
</file>