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kte_JT\PVZero\docs\"/>
    </mc:Choice>
  </mc:AlternateContent>
  <xr:revisionPtr revIDLastSave="0" documentId="13_ncr:1_{656C5FDE-3B27-4B89-A7AB-90E3A5A9F176}" xr6:coauthVersionLast="47" xr6:coauthVersionMax="47" xr10:uidLastSave="{00000000-0000-0000-0000-000000000000}"/>
  <bookViews>
    <workbookView xWindow="6510" yWindow="1725" windowWidth="28335" windowHeight="15630" xr2:uid="{D5C5EBA8-57DB-4B03-B64B-80C86E85973D}"/>
  </bookViews>
  <sheets>
    <sheet name="AI 0V - 60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9" i="1" s="1"/>
  <c r="D10" i="1"/>
  <c r="D11" i="1" s="1"/>
  <c r="D78" i="1" s="1"/>
  <c r="E78" i="1" l="1"/>
  <c r="H78" i="1" s="1"/>
  <c r="F78" i="1"/>
  <c r="I78" i="1" s="1"/>
  <c r="D19" i="1"/>
  <c r="D54" i="1"/>
  <c r="E54" i="1" s="1"/>
  <c r="H54" i="1" s="1"/>
  <c r="D64" i="1"/>
  <c r="D20" i="1"/>
  <c r="D30" i="1"/>
  <c r="D39" i="1"/>
  <c r="D52" i="1"/>
  <c r="D44" i="1"/>
  <c r="D62" i="1"/>
  <c r="E62" i="1" s="1"/>
  <c r="H62" i="1" s="1"/>
  <c r="D46" i="1"/>
  <c r="D29" i="1"/>
  <c r="D55" i="1"/>
  <c r="D69" i="1"/>
  <c r="D35" i="1"/>
  <c r="D48" i="1"/>
  <c r="D26" i="1"/>
  <c r="D31" i="1"/>
  <c r="D60" i="1"/>
  <c r="D74" i="1"/>
  <c r="E74" i="1" s="1"/>
  <c r="H74" i="1" s="1"/>
  <c r="D65" i="1"/>
  <c r="D75" i="1"/>
  <c r="D21" i="1"/>
  <c r="D40" i="1"/>
  <c r="D53" i="1"/>
  <c r="D56" i="1"/>
  <c r="D70" i="1"/>
  <c r="E70" i="1" s="1"/>
  <c r="H70" i="1" s="1"/>
  <c r="D16" i="1"/>
  <c r="D27" i="1"/>
  <c r="D36" i="1"/>
  <c r="D49" i="1"/>
  <c r="D72" i="1"/>
  <c r="D77" i="1"/>
  <c r="D61" i="1"/>
  <c r="D71" i="1"/>
  <c r="D32" i="1"/>
  <c r="D45" i="1"/>
  <c r="D67" i="1"/>
  <c r="D17" i="1"/>
  <c r="D50" i="1"/>
  <c r="D33" i="1"/>
  <c r="D42" i="1"/>
  <c r="D66" i="1"/>
  <c r="E66" i="1" s="1"/>
  <c r="H66" i="1" s="1"/>
  <c r="D76" i="1"/>
  <c r="D22" i="1"/>
  <c r="D28" i="1"/>
  <c r="D41" i="1"/>
  <c r="D37" i="1"/>
  <c r="D24" i="1"/>
  <c r="D63" i="1"/>
  <c r="D57" i="1"/>
  <c r="D58" i="1"/>
  <c r="E58" i="1" s="1"/>
  <c r="H58" i="1" s="1"/>
  <c r="D68" i="1"/>
  <c r="D18" i="1"/>
  <c r="D38" i="1"/>
  <c r="D47" i="1"/>
  <c r="D59" i="1"/>
  <c r="D73" i="1"/>
  <c r="D25" i="1"/>
  <c r="D34" i="1"/>
  <c r="D43" i="1"/>
  <c r="D51" i="1"/>
  <c r="F58" i="1"/>
  <c r="I58" i="1" s="1"/>
  <c r="E19" i="1"/>
  <c r="H19" i="1" s="1"/>
  <c r="F19" i="1"/>
  <c r="I19" i="1" s="1"/>
  <c r="D23" i="1"/>
  <c r="F70" i="1" l="1"/>
  <c r="I70" i="1" s="1"/>
  <c r="F54" i="1"/>
  <c r="I54" i="1" s="1"/>
  <c r="F74" i="1"/>
  <c r="I74" i="1" s="1"/>
  <c r="F66" i="1"/>
  <c r="I66" i="1" s="1"/>
  <c r="E57" i="1"/>
  <c r="H57" i="1" s="1"/>
  <c r="F57" i="1"/>
  <c r="I57" i="1" s="1"/>
  <c r="F17" i="1"/>
  <c r="I17" i="1" s="1"/>
  <c r="E17" i="1"/>
  <c r="H17" i="1" s="1"/>
  <c r="E43" i="1"/>
  <c r="H43" i="1" s="1"/>
  <c r="F43" i="1"/>
  <c r="I43" i="1" s="1"/>
  <c r="F24" i="1"/>
  <c r="I24" i="1" s="1"/>
  <c r="E24" i="1"/>
  <c r="H24" i="1" s="1"/>
  <c r="F45" i="1"/>
  <c r="I45" i="1" s="1"/>
  <c r="E45" i="1"/>
  <c r="H45" i="1" s="1"/>
  <c r="E53" i="1"/>
  <c r="H53" i="1" s="1"/>
  <c r="F53" i="1"/>
  <c r="I53" i="1" s="1"/>
  <c r="E55" i="1"/>
  <c r="H55" i="1" s="1"/>
  <c r="F55" i="1"/>
  <c r="I55" i="1" s="1"/>
  <c r="F34" i="1"/>
  <c r="I34" i="1" s="1"/>
  <c r="E34" i="1"/>
  <c r="H34" i="1" s="1"/>
  <c r="E37" i="1"/>
  <c r="H37" i="1" s="1"/>
  <c r="F37" i="1"/>
  <c r="I37" i="1" s="1"/>
  <c r="F32" i="1"/>
  <c r="I32" i="1" s="1"/>
  <c r="E32" i="1"/>
  <c r="H32" i="1" s="1"/>
  <c r="E40" i="1"/>
  <c r="H40" i="1" s="1"/>
  <c r="F40" i="1"/>
  <c r="I40" i="1" s="1"/>
  <c r="E29" i="1"/>
  <c r="H29" i="1" s="1"/>
  <c r="F29" i="1"/>
  <c r="I29" i="1" s="1"/>
  <c r="E25" i="1"/>
  <c r="H25" i="1" s="1"/>
  <c r="F25" i="1"/>
  <c r="I25" i="1" s="1"/>
  <c r="F41" i="1"/>
  <c r="I41" i="1" s="1"/>
  <c r="E41" i="1"/>
  <c r="H41" i="1" s="1"/>
  <c r="F71" i="1"/>
  <c r="I71" i="1" s="1"/>
  <c r="E71" i="1"/>
  <c r="H71" i="1" s="1"/>
  <c r="E21" i="1"/>
  <c r="H21" i="1" s="1"/>
  <c r="F21" i="1"/>
  <c r="I21" i="1" s="1"/>
  <c r="F46" i="1"/>
  <c r="I46" i="1" s="1"/>
  <c r="E46" i="1"/>
  <c r="H46" i="1" s="1"/>
  <c r="E73" i="1"/>
  <c r="H73" i="1" s="1"/>
  <c r="F73" i="1"/>
  <c r="I73" i="1" s="1"/>
  <c r="F76" i="1"/>
  <c r="I76" i="1" s="1"/>
  <c r="E76" i="1"/>
  <c r="H76" i="1" s="1"/>
  <c r="F52" i="1"/>
  <c r="I52" i="1" s="1"/>
  <c r="E52" i="1"/>
  <c r="H52" i="1" s="1"/>
  <c r="E75" i="1"/>
  <c r="H75" i="1" s="1"/>
  <c r="F75" i="1"/>
  <c r="I75" i="1" s="1"/>
  <c r="E59" i="1"/>
  <c r="H59" i="1" s="1"/>
  <c r="F59" i="1"/>
  <c r="I59" i="1" s="1"/>
  <c r="E72" i="1"/>
  <c r="H72" i="1" s="1"/>
  <c r="F72" i="1"/>
  <c r="I72" i="1" s="1"/>
  <c r="F38" i="1"/>
  <c r="I38" i="1" s="1"/>
  <c r="E38" i="1"/>
  <c r="H38" i="1" s="1"/>
  <c r="E39" i="1"/>
  <c r="H39" i="1" s="1"/>
  <c r="F39" i="1"/>
  <c r="I39" i="1" s="1"/>
  <c r="E61" i="1"/>
  <c r="H61" i="1" s="1"/>
  <c r="F61" i="1"/>
  <c r="I61" i="1" s="1"/>
  <c r="E65" i="1"/>
  <c r="H65" i="1" s="1"/>
  <c r="F65" i="1"/>
  <c r="I65" i="1" s="1"/>
  <c r="E49" i="1"/>
  <c r="H49" i="1" s="1"/>
  <c r="F49" i="1"/>
  <c r="I49" i="1" s="1"/>
  <c r="E60" i="1"/>
  <c r="H60" i="1" s="1"/>
  <c r="F60" i="1"/>
  <c r="I60" i="1" s="1"/>
  <c r="F62" i="1"/>
  <c r="I62" i="1" s="1"/>
  <c r="F18" i="1"/>
  <c r="I18" i="1" s="1"/>
  <c r="E18" i="1"/>
  <c r="H18" i="1" s="1"/>
  <c r="F42" i="1"/>
  <c r="I42" i="1" s="1"/>
  <c r="E42" i="1"/>
  <c r="H42" i="1" s="1"/>
  <c r="E36" i="1"/>
  <c r="H36" i="1" s="1"/>
  <c r="F36" i="1"/>
  <c r="I36" i="1" s="1"/>
  <c r="E31" i="1"/>
  <c r="H31" i="1" s="1"/>
  <c r="F31" i="1"/>
  <c r="I31" i="1" s="1"/>
  <c r="F30" i="1"/>
  <c r="I30" i="1" s="1"/>
  <c r="E30" i="1"/>
  <c r="H30" i="1" s="1"/>
  <c r="F28" i="1"/>
  <c r="I28" i="1" s="1"/>
  <c r="E28" i="1"/>
  <c r="H28" i="1" s="1"/>
  <c r="F22" i="1"/>
  <c r="I22" i="1" s="1"/>
  <c r="E22" i="1"/>
  <c r="H22" i="1" s="1"/>
  <c r="F47" i="1"/>
  <c r="I47" i="1" s="1"/>
  <c r="E47" i="1"/>
  <c r="H47" i="1" s="1"/>
  <c r="F68" i="1"/>
  <c r="I68" i="1" s="1"/>
  <c r="E68" i="1"/>
  <c r="H68" i="1" s="1"/>
  <c r="E33" i="1"/>
  <c r="H33" i="1" s="1"/>
  <c r="F33" i="1"/>
  <c r="I33" i="1" s="1"/>
  <c r="E27" i="1"/>
  <c r="H27" i="1" s="1"/>
  <c r="F27" i="1"/>
  <c r="I27" i="1" s="1"/>
  <c r="F26" i="1"/>
  <c r="I26" i="1" s="1"/>
  <c r="E26" i="1"/>
  <c r="H26" i="1" s="1"/>
  <c r="E20" i="1"/>
  <c r="H20" i="1" s="1"/>
  <c r="F20" i="1"/>
  <c r="I20" i="1" s="1"/>
  <c r="F50" i="1"/>
  <c r="I50" i="1" s="1"/>
  <c r="E50" i="1"/>
  <c r="H50" i="1" s="1"/>
  <c r="E16" i="1"/>
  <c r="H16" i="1" s="1"/>
  <c r="F16" i="1"/>
  <c r="I16" i="1" s="1"/>
  <c r="E48" i="1"/>
  <c r="H48" i="1" s="1"/>
  <c r="F48" i="1"/>
  <c r="I48" i="1" s="1"/>
  <c r="E64" i="1"/>
  <c r="H64" i="1" s="1"/>
  <c r="F64" i="1"/>
  <c r="I64" i="1" s="1"/>
  <c r="E44" i="1"/>
  <c r="H44" i="1" s="1"/>
  <c r="F44" i="1"/>
  <c r="I44" i="1" s="1"/>
  <c r="E77" i="1"/>
  <c r="H77" i="1" s="1"/>
  <c r="F77" i="1"/>
  <c r="I77" i="1" s="1"/>
  <c r="E35" i="1"/>
  <c r="H35" i="1" s="1"/>
  <c r="F35" i="1"/>
  <c r="I35" i="1" s="1"/>
  <c r="E51" i="1"/>
  <c r="H51" i="1" s="1"/>
  <c r="F51" i="1"/>
  <c r="I51" i="1" s="1"/>
  <c r="E63" i="1"/>
  <c r="H63" i="1" s="1"/>
  <c r="F63" i="1"/>
  <c r="I63" i="1" s="1"/>
  <c r="E67" i="1"/>
  <c r="H67" i="1" s="1"/>
  <c r="F67" i="1"/>
  <c r="I67" i="1" s="1"/>
  <c r="E56" i="1"/>
  <c r="H56" i="1" s="1"/>
  <c r="F56" i="1"/>
  <c r="I56" i="1" s="1"/>
  <c r="E69" i="1"/>
  <c r="H69" i="1" s="1"/>
  <c r="F69" i="1"/>
  <c r="I69" i="1" s="1"/>
  <c r="E23" i="1"/>
  <c r="H23" i="1" s="1"/>
  <c r="F23" i="1"/>
  <c r="I23" i="1" s="1"/>
</calcChain>
</file>

<file path=xl/sharedStrings.xml><?xml version="1.0" encoding="utf-8"?>
<sst xmlns="http://schemas.openxmlformats.org/spreadsheetml/2006/main" count="28" uniqueCount="22">
  <si>
    <t>[bit]</t>
  </si>
  <si>
    <t>[V]</t>
  </si>
  <si>
    <t>ADC RAW</t>
  </si>
  <si>
    <t>Spannung
nach Teiler</t>
  </si>
  <si>
    <t>Spannung</t>
  </si>
  <si>
    <t>https://www.digikey.de/de/resources/conversion-calculators/conversion-calculator-low-pass-and-high-pass-filter</t>
  </si>
  <si>
    <t>Faktor</t>
  </si>
  <si>
    <t>V</t>
  </si>
  <si>
    <t>Uout</t>
  </si>
  <si>
    <t>Hz</t>
  </si>
  <si>
    <t>f</t>
  </si>
  <si>
    <t>Ω</t>
  </si>
  <si>
    <t>R2</t>
  </si>
  <si>
    <t>F</t>
  </si>
  <si>
    <t>C1</t>
  </si>
  <si>
    <t>R1</t>
  </si>
  <si>
    <t>Rres</t>
  </si>
  <si>
    <t>Uin</t>
  </si>
  <si>
    <t>100nF</t>
  </si>
  <si>
    <t>Spannungsteiler für 0V..60V Eingang und 0V..3,3V Ausgang</t>
  </si>
  <si>
    <t>ADC DEZ</t>
  </si>
  <si>
    <t>OVS 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</si>
</sst>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A2C6-2106-4124-9378-FBEBC546B213}">
  <dimension ref="C5:M78"/>
  <sheetViews>
    <sheetView tabSelected="1" zoomScaleNormal="100" workbookViewId="0">
      <selection activeCell="F9" sqref="F9"/>
    </sheetView>
  </sheetViews>
  <sheetFormatPr baseColWidth="10" defaultRowHeight="15" x14ac:dyDescent="0.25"/>
  <sheetData>
    <row r="5" spans="3:13" x14ac:dyDescent="0.25">
      <c r="C5" t="s">
        <v>19</v>
      </c>
    </row>
    <row r="7" spans="3:13" x14ac:dyDescent="0.25">
      <c r="C7" t="s">
        <v>17</v>
      </c>
      <c r="D7">
        <v>60</v>
      </c>
      <c r="E7" t="s">
        <v>7</v>
      </c>
      <c r="J7" t="s">
        <v>16</v>
      </c>
      <c r="K7">
        <f>(D8*D9)/(D8+D9)</f>
        <v>2082.5242718446602</v>
      </c>
      <c r="L7" t="s">
        <v>11</v>
      </c>
    </row>
    <row r="8" spans="3:13" x14ac:dyDescent="0.25">
      <c r="C8" t="s">
        <v>15</v>
      </c>
      <c r="D8">
        <v>39000</v>
      </c>
      <c r="E8" t="s">
        <v>11</v>
      </c>
      <c r="J8" t="s">
        <v>14</v>
      </c>
      <c r="K8">
        <v>1.9999999999999999E-7</v>
      </c>
      <c r="L8" t="s">
        <v>13</v>
      </c>
      <c r="M8" t="s">
        <v>18</v>
      </c>
    </row>
    <row r="9" spans="3:13" x14ac:dyDescent="0.25">
      <c r="C9" t="s">
        <v>12</v>
      </c>
      <c r="D9">
        <v>2200</v>
      </c>
      <c r="E9" t="s">
        <v>11</v>
      </c>
      <c r="J9" t="s">
        <v>10</v>
      </c>
      <c r="K9">
        <f>1/(2*3.14*K7*K8)</f>
        <v>382.31407658159253</v>
      </c>
      <c r="L9" t="s">
        <v>9</v>
      </c>
    </row>
    <row r="10" spans="3:13" x14ac:dyDescent="0.25">
      <c r="C10" t="s">
        <v>8</v>
      </c>
      <c r="D10">
        <f>D9/(D9+D8)*D7</f>
        <v>3.203883495145631</v>
      </c>
      <c r="E10" t="s">
        <v>7</v>
      </c>
      <c r="J10" t="s">
        <v>5</v>
      </c>
    </row>
    <row r="11" spans="3:13" x14ac:dyDescent="0.25">
      <c r="C11" t="s">
        <v>6</v>
      </c>
      <c r="D11">
        <f>D10/D7</f>
        <v>5.3398058252427182E-2</v>
      </c>
    </row>
    <row r="13" spans="3:13" ht="26.25" x14ac:dyDescent="0.25">
      <c r="C13" s="5" t="s">
        <v>4</v>
      </c>
      <c r="D13" s="4" t="s">
        <v>3</v>
      </c>
      <c r="E13" s="4" t="s">
        <v>2</v>
      </c>
      <c r="F13" s="4" t="s">
        <v>2</v>
      </c>
      <c r="H13" s="4" t="s">
        <v>20</v>
      </c>
      <c r="I13" s="4" t="s">
        <v>21</v>
      </c>
    </row>
    <row r="14" spans="3:13" x14ac:dyDescent="0.25">
      <c r="C14" s="3" t="s">
        <v>1</v>
      </c>
      <c r="D14" s="3" t="s">
        <v>1</v>
      </c>
      <c r="E14" s="3" t="s">
        <v>0</v>
      </c>
      <c r="F14" s="3" t="s">
        <v>0</v>
      </c>
    </row>
    <row r="15" spans="3:13" x14ac:dyDescent="0.25">
      <c r="C15" s="3"/>
      <c r="D15" s="3"/>
      <c r="E15" s="3">
        <v>12</v>
      </c>
      <c r="F15" s="3">
        <v>16</v>
      </c>
    </row>
    <row r="16" spans="3:13" x14ac:dyDescent="0.25">
      <c r="C16">
        <v>0</v>
      </c>
      <c r="D16" s="2">
        <f t="shared" ref="D16:D53" si="0">C16*$D$11</f>
        <v>0</v>
      </c>
      <c r="E16" s="1" t="str">
        <f t="shared" ref="E16:E53" si="1">DEC2HEX((((2^$E$15)-1)*D16/3.3),3)</f>
        <v>000</v>
      </c>
      <c r="F16" s="1" t="str">
        <f t="shared" ref="F16:F53" si="2">DEC2HEX((((2^$F$15)-1)*D16/3.3),4)</f>
        <v>0000</v>
      </c>
      <c r="H16">
        <f>HEX2DEC(E16)</f>
        <v>0</v>
      </c>
      <c r="I16">
        <f>HEX2DEC(F16)</f>
        <v>0</v>
      </c>
    </row>
    <row r="17" spans="3:9" x14ac:dyDescent="0.25">
      <c r="C17">
        <v>1</v>
      </c>
      <c r="D17" s="2">
        <f t="shared" si="0"/>
        <v>5.3398058252427182E-2</v>
      </c>
      <c r="E17" s="1" t="str">
        <f t="shared" si="1"/>
        <v>042</v>
      </c>
      <c r="F17" s="1" t="str">
        <f t="shared" si="2"/>
        <v>0424</v>
      </c>
      <c r="H17">
        <f t="shared" ref="H17:H76" si="3">HEX2DEC(E17)</f>
        <v>66</v>
      </c>
      <c r="I17">
        <f t="shared" ref="I17:I77" si="4">HEX2DEC(F17)</f>
        <v>1060</v>
      </c>
    </row>
    <row r="18" spans="3:9" x14ac:dyDescent="0.25">
      <c r="C18">
        <v>2</v>
      </c>
      <c r="D18" s="2">
        <f t="shared" si="0"/>
        <v>0.10679611650485436</v>
      </c>
      <c r="E18" s="1" t="str">
        <f t="shared" si="1"/>
        <v>084</v>
      </c>
      <c r="F18" s="1" t="str">
        <f t="shared" si="2"/>
        <v>0848</v>
      </c>
      <c r="H18">
        <f t="shared" si="3"/>
        <v>132</v>
      </c>
      <c r="I18">
        <f t="shared" si="4"/>
        <v>2120</v>
      </c>
    </row>
    <row r="19" spans="3:9" x14ac:dyDescent="0.25">
      <c r="C19">
        <v>3</v>
      </c>
      <c r="D19" s="2">
        <f t="shared" si="0"/>
        <v>0.16019417475728154</v>
      </c>
      <c r="E19" s="1" t="str">
        <f t="shared" si="1"/>
        <v>0C6</v>
      </c>
      <c r="F19" s="1" t="str">
        <f t="shared" si="2"/>
        <v>0C6D</v>
      </c>
      <c r="H19">
        <f t="shared" si="3"/>
        <v>198</v>
      </c>
      <c r="I19">
        <f t="shared" si="4"/>
        <v>3181</v>
      </c>
    </row>
    <row r="20" spans="3:9" x14ac:dyDescent="0.25">
      <c r="C20">
        <v>4</v>
      </c>
      <c r="D20" s="2">
        <f t="shared" si="0"/>
        <v>0.21359223300970873</v>
      </c>
      <c r="E20" s="1" t="str">
        <f t="shared" si="1"/>
        <v>109</v>
      </c>
      <c r="F20" s="1" t="str">
        <f t="shared" si="2"/>
        <v>1091</v>
      </c>
      <c r="H20">
        <f t="shared" si="3"/>
        <v>265</v>
      </c>
      <c r="I20">
        <f t="shared" si="4"/>
        <v>4241</v>
      </c>
    </row>
    <row r="21" spans="3:9" x14ac:dyDescent="0.25">
      <c r="C21">
        <v>5</v>
      </c>
      <c r="D21" s="2">
        <f t="shared" si="0"/>
        <v>0.26699029126213591</v>
      </c>
      <c r="E21" s="1" t="str">
        <f t="shared" si="1"/>
        <v>14B</v>
      </c>
      <c r="F21" s="1" t="str">
        <f t="shared" si="2"/>
        <v>14B6</v>
      </c>
      <c r="H21">
        <f t="shared" si="3"/>
        <v>331</v>
      </c>
      <c r="I21">
        <f t="shared" si="4"/>
        <v>5302</v>
      </c>
    </row>
    <row r="22" spans="3:9" x14ac:dyDescent="0.25">
      <c r="C22">
        <v>6</v>
      </c>
      <c r="D22" s="2">
        <f t="shared" si="0"/>
        <v>0.32038834951456308</v>
      </c>
      <c r="E22" s="1" t="str">
        <f t="shared" si="1"/>
        <v>18D</v>
      </c>
      <c r="F22" s="1" t="str">
        <f t="shared" si="2"/>
        <v>18DA</v>
      </c>
      <c r="H22">
        <f t="shared" si="3"/>
        <v>397</v>
      </c>
      <c r="I22">
        <f t="shared" si="4"/>
        <v>6362</v>
      </c>
    </row>
    <row r="23" spans="3:9" x14ac:dyDescent="0.25">
      <c r="C23">
        <v>7</v>
      </c>
      <c r="D23" s="2">
        <f t="shared" si="0"/>
        <v>0.37378640776699029</v>
      </c>
      <c r="E23" s="1" t="str">
        <f t="shared" si="1"/>
        <v>1CF</v>
      </c>
      <c r="F23" s="1" t="str">
        <f t="shared" si="2"/>
        <v>1CFF</v>
      </c>
      <c r="H23">
        <f t="shared" si="3"/>
        <v>463</v>
      </c>
      <c r="I23">
        <f t="shared" si="4"/>
        <v>7423</v>
      </c>
    </row>
    <row r="24" spans="3:9" x14ac:dyDescent="0.25">
      <c r="C24">
        <v>8</v>
      </c>
      <c r="D24" s="2">
        <f t="shared" si="0"/>
        <v>0.42718446601941745</v>
      </c>
      <c r="E24" s="1" t="str">
        <f t="shared" si="1"/>
        <v>212</v>
      </c>
      <c r="F24" s="1" t="str">
        <f t="shared" si="2"/>
        <v>2123</v>
      </c>
      <c r="H24">
        <f t="shared" si="3"/>
        <v>530</v>
      </c>
      <c r="I24">
        <f t="shared" si="4"/>
        <v>8483</v>
      </c>
    </row>
    <row r="25" spans="3:9" x14ac:dyDescent="0.25">
      <c r="C25">
        <v>9</v>
      </c>
      <c r="D25" s="2">
        <f t="shared" si="0"/>
        <v>0.48058252427184461</v>
      </c>
      <c r="E25" s="1" t="str">
        <f t="shared" si="1"/>
        <v>254</v>
      </c>
      <c r="F25" s="1" t="str">
        <f t="shared" si="2"/>
        <v>2547</v>
      </c>
      <c r="H25">
        <f t="shared" si="3"/>
        <v>596</v>
      </c>
      <c r="I25">
        <f t="shared" si="4"/>
        <v>9543</v>
      </c>
    </row>
    <row r="26" spans="3:9" x14ac:dyDescent="0.25">
      <c r="C26">
        <v>10</v>
      </c>
      <c r="D26" s="2">
        <f t="shared" si="0"/>
        <v>0.53398058252427183</v>
      </c>
      <c r="E26" s="1" t="str">
        <f t="shared" si="1"/>
        <v>296</v>
      </c>
      <c r="F26" s="1" t="str">
        <f t="shared" si="2"/>
        <v>296C</v>
      </c>
      <c r="H26">
        <f t="shared" si="3"/>
        <v>662</v>
      </c>
      <c r="I26">
        <f t="shared" si="4"/>
        <v>10604</v>
      </c>
    </row>
    <row r="27" spans="3:9" x14ac:dyDescent="0.25">
      <c r="C27">
        <v>11</v>
      </c>
      <c r="D27" s="2">
        <f t="shared" si="0"/>
        <v>0.58737864077669899</v>
      </c>
      <c r="E27" s="1" t="str">
        <f t="shared" si="1"/>
        <v>2D8</v>
      </c>
      <c r="F27" s="1" t="str">
        <f t="shared" si="2"/>
        <v>2D90</v>
      </c>
      <c r="H27">
        <f t="shared" si="3"/>
        <v>728</v>
      </c>
      <c r="I27">
        <f t="shared" si="4"/>
        <v>11664</v>
      </c>
    </row>
    <row r="28" spans="3:9" x14ac:dyDescent="0.25">
      <c r="C28">
        <v>12</v>
      </c>
      <c r="D28" s="2">
        <f t="shared" si="0"/>
        <v>0.64077669902912615</v>
      </c>
      <c r="E28" s="1" t="str">
        <f t="shared" si="1"/>
        <v>31B</v>
      </c>
      <c r="F28" s="1" t="str">
        <f t="shared" si="2"/>
        <v>31B5</v>
      </c>
      <c r="H28">
        <f t="shared" si="3"/>
        <v>795</v>
      </c>
      <c r="I28">
        <f t="shared" si="4"/>
        <v>12725</v>
      </c>
    </row>
    <row r="29" spans="3:9" x14ac:dyDescent="0.25">
      <c r="C29">
        <v>13</v>
      </c>
      <c r="D29" s="2">
        <f t="shared" si="0"/>
        <v>0.69417475728155331</v>
      </c>
      <c r="E29" s="1" t="str">
        <f t="shared" si="1"/>
        <v>35D</v>
      </c>
      <c r="F29" s="1" t="str">
        <f t="shared" si="2"/>
        <v>35D9</v>
      </c>
      <c r="H29">
        <f t="shared" si="3"/>
        <v>861</v>
      </c>
      <c r="I29">
        <f t="shared" si="4"/>
        <v>13785</v>
      </c>
    </row>
    <row r="30" spans="3:9" x14ac:dyDescent="0.25">
      <c r="C30">
        <v>14</v>
      </c>
      <c r="D30" s="2">
        <f t="shared" si="0"/>
        <v>0.74757281553398058</v>
      </c>
      <c r="E30" s="1" t="str">
        <f t="shared" si="1"/>
        <v>39F</v>
      </c>
      <c r="F30" s="1" t="str">
        <f t="shared" si="2"/>
        <v>39FE</v>
      </c>
      <c r="H30">
        <f t="shared" si="3"/>
        <v>927</v>
      </c>
      <c r="I30">
        <f t="shared" si="4"/>
        <v>14846</v>
      </c>
    </row>
    <row r="31" spans="3:9" x14ac:dyDescent="0.25">
      <c r="C31">
        <v>15</v>
      </c>
      <c r="D31" s="2">
        <f t="shared" si="0"/>
        <v>0.80097087378640774</v>
      </c>
      <c r="E31" s="1" t="str">
        <f t="shared" si="1"/>
        <v>3E1</v>
      </c>
      <c r="F31" s="1" t="str">
        <f t="shared" si="2"/>
        <v>3E22</v>
      </c>
      <c r="H31">
        <f t="shared" si="3"/>
        <v>993</v>
      </c>
      <c r="I31">
        <f t="shared" si="4"/>
        <v>15906</v>
      </c>
    </row>
    <row r="32" spans="3:9" x14ac:dyDescent="0.25">
      <c r="C32">
        <v>16</v>
      </c>
      <c r="D32" s="2">
        <f t="shared" si="0"/>
        <v>0.85436893203883491</v>
      </c>
      <c r="E32" s="1" t="str">
        <f t="shared" si="1"/>
        <v>424</v>
      </c>
      <c r="F32" s="1" t="str">
        <f t="shared" si="2"/>
        <v>4246</v>
      </c>
      <c r="H32">
        <f t="shared" si="3"/>
        <v>1060</v>
      </c>
      <c r="I32">
        <f t="shared" si="4"/>
        <v>16966</v>
      </c>
    </row>
    <row r="33" spans="3:9" x14ac:dyDescent="0.25">
      <c r="C33">
        <v>17</v>
      </c>
      <c r="D33" s="2">
        <f t="shared" si="0"/>
        <v>0.90776699029126207</v>
      </c>
      <c r="E33" s="1" t="str">
        <f t="shared" si="1"/>
        <v>466</v>
      </c>
      <c r="F33" s="1" t="str">
        <f t="shared" si="2"/>
        <v>466B</v>
      </c>
      <c r="H33">
        <f>HEX2DEC(E33)</f>
        <v>1126</v>
      </c>
      <c r="I33">
        <f t="shared" si="4"/>
        <v>18027</v>
      </c>
    </row>
    <row r="34" spans="3:9" x14ac:dyDescent="0.25">
      <c r="C34">
        <v>18</v>
      </c>
      <c r="D34" s="2">
        <f t="shared" si="0"/>
        <v>0.96116504854368923</v>
      </c>
      <c r="E34" s="1" t="str">
        <f t="shared" si="1"/>
        <v>4A8</v>
      </c>
      <c r="F34" s="1" t="str">
        <f t="shared" si="2"/>
        <v>4A8F</v>
      </c>
      <c r="H34">
        <f t="shared" si="3"/>
        <v>1192</v>
      </c>
      <c r="I34">
        <f t="shared" si="4"/>
        <v>19087</v>
      </c>
    </row>
    <row r="35" spans="3:9" x14ac:dyDescent="0.25">
      <c r="C35">
        <v>19</v>
      </c>
      <c r="D35" s="2">
        <f t="shared" si="0"/>
        <v>1.0145631067961165</v>
      </c>
      <c r="E35" s="1" t="str">
        <f t="shared" si="1"/>
        <v>4EA</v>
      </c>
      <c r="F35" s="1" t="str">
        <f t="shared" si="2"/>
        <v>4EB4</v>
      </c>
      <c r="H35">
        <f t="shared" si="3"/>
        <v>1258</v>
      </c>
      <c r="I35">
        <f t="shared" si="4"/>
        <v>20148</v>
      </c>
    </row>
    <row r="36" spans="3:9" x14ac:dyDescent="0.25">
      <c r="C36">
        <v>20</v>
      </c>
      <c r="D36" s="2">
        <f t="shared" si="0"/>
        <v>1.0679611650485437</v>
      </c>
      <c r="E36" s="1" t="str">
        <f t="shared" si="1"/>
        <v>52D</v>
      </c>
      <c r="F36" s="1" t="str">
        <f t="shared" si="2"/>
        <v>52D8</v>
      </c>
      <c r="H36">
        <f t="shared" si="3"/>
        <v>1325</v>
      </c>
      <c r="I36">
        <f t="shared" si="4"/>
        <v>21208</v>
      </c>
    </row>
    <row r="37" spans="3:9" x14ac:dyDescent="0.25">
      <c r="C37">
        <v>21</v>
      </c>
      <c r="D37" s="2">
        <f t="shared" si="0"/>
        <v>1.1213592233009708</v>
      </c>
      <c r="E37" s="1" t="str">
        <f t="shared" si="1"/>
        <v>56F</v>
      </c>
      <c r="F37" s="1" t="str">
        <f t="shared" si="2"/>
        <v>56FD</v>
      </c>
      <c r="H37">
        <f t="shared" si="3"/>
        <v>1391</v>
      </c>
      <c r="I37">
        <f t="shared" si="4"/>
        <v>22269</v>
      </c>
    </row>
    <row r="38" spans="3:9" x14ac:dyDescent="0.25">
      <c r="C38">
        <v>22</v>
      </c>
      <c r="D38" s="2">
        <f t="shared" si="0"/>
        <v>1.174757281553398</v>
      </c>
      <c r="E38" s="1" t="str">
        <f t="shared" si="1"/>
        <v>5B1</v>
      </c>
      <c r="F38" s="1" t="str">
        <f t="shared" si="2"/>
        <v>5B21</v>
      </c>
      <c r="H38">
        <f t="shared" si="3"/>
        <v>1457</v>
      </c>
      <c r="I38">
        <f t="shared" si="4"/>
        <v>23329</v>
      </c>
    </row>
    <row r="39" spans="3:9" x14ac:dyDescent="0.25">
      <c r="C39">
        <v>23</v>
      </c>
      <c r="D39" s="2">
        <f t="shared" si="0"/>
        <v>1.2281553398058251</v>
      </c>
      <c r="E39" s="1" t="str">
        <f t="shared" si="1"/>
        <v>5F4</v>
      </c>
      <c r="F39" s="1" t="str">
        <f t="shared" si="2"/>
        <v>5F46</v>
      </c>
      <c r="H39">
        <f t="shared" si="3"/>
        <v>1524</v>
      </c>
      <c r="I39">
        <f t="shared" si="4"/>
        <v>24390</v>
      </c>
    </row>
    <row r="40" spans="3:9" x14ac:dyDescent="0.25">
      <c r="C40">
        <v>24</v>
      </c>
      <c r="D40" s="2">
        <f t="shared" si="0"/>
        <v>1.2815533980582523</v>
      </c>
      <c r="E40" s="1" t="str">
        <f t="shared" si="1"/>
        <v>636</v>
      </c>
      <c r="F40" s="1" t="str">
        <f t="shared" si="2"/>
        <v>636A</v>
      </c>
      <c r="H40">
        <f t="shared" si="3"/>
        <v>1590</v>
      </c>
      <c r="I40">
        <f t="shared" si="4"/>
        <v>25450</v>
      </c>
    </row>
    <row r="41" spans="3:9" x14ac:dyDescent="0.25">
      <c r="C41">
        <v>25</v>
      </c>
      <c r="D41" s="2">
        <f t="shared" si="0"/>
        <v>1.3349514563106795</v>
      </c>
      <c r="E41" s="1" t="str">
        <f t="shared" si="1"/>
        <v>678</v>
      </c>
      <c r="F41" s="1" t="str">
        <f t="shared" si="2"/>
        <v>678E</v>
      </c>
      <c r="H41">
        <f t="shared" si="3"/>
        <v>1656</v>
      </c>
      <c r="I41">
        <f t="shared" si="4"/>
        <v>26510</v>
      </c>
    </row>
    <row r="42" spans="3:9" x14ac:dyDescent="0.25">
      <c r="C42">
        <v>26</v>
      </c>
      <c r="D42" s="2">
        <f t="shared" si="0"/>
        <v>1.3883495145631066</v>
      </c>
      <c r="E42" s="1" t="str">
        <f t="shared" si="1"/>
        <v>6BA</v>
      </c>
      <c r="F42" s="1" t="str">
        <f t="shared" si="2"/>
        <v>6BB3</v>
      </c>
      <c r="H42">
        <f t="shared" si="3"/>
        <v>1722</v>
      </c>
      <c r="I42">
        <f t="shared" si="4"/>
        <v>27571</v>
      </c>
    </row>
    <row r="43" spans="3:9" x14ac:dyDescent="0.25">
      <c r="C43">
        <v>27</v>
      </c>
      <c r="D43" s="2">
        <f t="shared" si="0"/>
        <v>1.441747572815534</v>
      </c>
      <c r="E43" s="1" t="str">
        <f t="shared" si="1"/>
        <v>6FD</v>
      </c>
      <c r="F43" s="1" t="str">
        <f t="shared" si="2"/>
        <v>6FD7</v>
      </c>
      <c r="H43">
        <f t="shared" si="3"/>
        <v>1789</v>
      </c>
      <c r="I43">
        <f t="shared" si="4"/>
        <v>28631</v>
      </c>
    </row>
    <row r="44" spans="3:9" x14ac:dyDescent="0.25">
      <c r="C44">
        <v>28</v>
      </c>
      <c r="D44" s="2">
        <f t="shared" si="0"/>
        <v>1.4951456310679612</v>
      </c>
      <c r="E44" s="1" t="str">
        <f t="shared" si="1"/>
        <v>73F</v>
      </c>
      <c r="F44" s="1" t="str">
        <f t="shared" si="2"/>
        <v>73FC</v>
      </c>
      <c r="H44">
        <f t="shared" si="3"/>
        <v>1855</v>
      </c>
      <c r="I44">
        <f t="shared" si="4"/>
        <v>29692</v>
      </c>
    </row>
    <row r="45" spans="3:9" x14ac:dyDescent="0.25">
      <c r="C45">
        <v>29</v>
      </c>
      <c r="D45" s="2">
        <f t="shared" si="0"/>
        <v>1.5485436893203883</v>
      </c>
      <c r="E45" s="1" t="str">
        <f t="shared" si="1"/>
        <v>781</v>
      </c>
      <c r="F45" s="1" t="str">
        <f t="shared" si="2"/>
        <v>7820</v>
      </c>
      <c r="H45">
        <f t="shared" si="3"/>
        <v>1921</v>
      </c>
      <c r="I45">
        <f t="shared" si="4"/>
        <v>30752</v>
      </c>
    </row>
    <row r="46" spans="3:9" x14ac:dyDescent="0.25">
      <c r="C46">
        <v>30</v>
      </c>
      <c r="D46" s="2">
        <f t="shared" si="0"/>
        <v>1.6019417475728155</v>
      </c>
      <c r="E46" s="1" t="str">
        <f t="shared" si="1"/>
        <v>7C3</v>
      </c>
      <c r="F46" s="1" t="str">
        <f t="shared" si="2"/>
        <v>7C45</v>
      </c>
      <c r="H46">
        <f t="shared" si="3"/>
        <v>1987</v>
      </c>
      <c r="I46">
        <f t="shared" si="4"/>
        <v>31813</v>
      </c>
    </row>
    <row r="47" spans="3:9" x14ac:dyDescent="0.25">
      <c r="C47">
        <v>31</v>
      </c>
      <c r="D47" s="2">
        <f t="shared" si="0"/>
        <v>1.6553398058252426</v>
      </c>
      <c r="E47" s="1" t="str">
        <f t="shared" si="1"/>
        <v>806</v>
      </c>
      <c r="F47" s="1" t="str">
        <f t="shared" si="2"/>
        <v>8069</v>
      </c>
      <c r="H47">
        <f t="shared" si="3"/>
        <v>2054</v>
      </c>
      <c r="I47">
        <f t="shared" si="4"/>
        <v>32873</v>
      </c>
    </row>
    <row r="48" spans="3:9" x14ac:dyDescent="0.25">
      <c r="C48">
        <v>32</v>
      </c>
      <c r="D48" s="2">
        <f t="shared" si="0"/>
        <v>1.7087378640776698</v>
      </c>
      <c r="E48" s="1" t="str">
        <f t="shared" si="1"/>
        <v>848</v>
      </c>
      <c r="F48" s="1" t="str">
        <f t="shared" si="2"/>
        <v>848D</v>
      </c>
      <c r="H48">
        <f t="shared" si="3"/>
        <v>2120</v>
      </c>
      <c r="I48">
        <f t="shared" si="4"/>
        <v>33933</v>
      </c>
    </row>
    <row r="49" spans="3:9" x14ac:dyDescent="0.25">
      <c r="C49">
        <v>33</v>
      </c>
      <c r="D49" s="2">
        <f t="shared" si="0"/>
        <v>1.762135922330097</v>
      </c>
      <c r="E49" s="1" t="str">
        <f t="shared" si="1"/>
        <v>88A</v>
      </c>
      <c r="F49" s="1" t="str">
        <f t="shared" si="2"/>
        <v>88B2</v>
      </c>
      <c r="H49">
        <f t="shared" si="3"/>
        <v>2186</v>
      </c>
      <c r="I49">
        <f t="shared" si="4"/>
        <v>34994</v>
      </c>
    </row>
    <row r="50" spans="3:9" x14ac:dyDescent="0.25">
      <c r="C50">
        <v>34</v>
      </c>
      <c r="D50" s="2">
        <f t="shared" si="0"/>
        <v>1.8155339805825241</v>
      </c>
      <c r="E50" s="1" t="str">
        <f t="shared" si="1"/>
        <v>8CC</v>
      </c>
      <c r="F50" s="1" t="str">
        <f t="shared" si="2"/>
        <v>8CD6</v>
      </c>
      <c r="H50">
        <f>HEX2DEC(E50)</f>
        <v>2252</v>
      </c>
      <c r="I50">
        <f t="shared" si="4"/>
        <v>36054</v>
      </c>
    </row>
    <row r="51" spans="3:9" x14ac:dyDescent="0.25">
      <c r="C51">
        <v>35</v>
      </c>
      <c r="D51" s="2">
        <f t="shared" si="0"/>
        <v>1.8689320388349513</v>
      </c>
      <c r="E51" s="1" t="str">
        <f t="shared" si="1"/>
        <v>90F</v>
      </c>
      <c r="F51" s="1" t="str">
        <f t="shared" si="2"/>
        <v>90FB</v>
      </c>
      <c r="H51">
        <f t="shared" si="3"/>
        <v>2319</v>
      </c>
      <c r="I51">
        <f t="shared" si="4"/>
        <v>37115</v>
      </c>
    </row>
    <row r="52" spans="3:9" x14ac:dyDescent="0.25">
      <c r="C52">
        <v>36</v>
      </c>
      <c r="D52" s="2">
        <f t="shared" si="0"/>
        <v>1.9223300970873785</v>
      </c>
      <c r="E52" s="1" t="str">
        <f t="shared" si="1"/>
        <v>951</v>
      </c>
      <c r="F52" s="1" t="str">
        <f t="shared" si="2"/>
        <v>951F</v>
      </c>
      <c r="H52">
        <f t="shared" si="3"/>
        <v>2385</v>
      </c>
      <c r="I52">
        <f t="shared" si="4"/>
        <v>38175</v>
      </c>
    </row>
    <row r="53" spans="3:9" x14ac:dyDescent="0.25">
      <c r="C53">
        <v>37</v>
      </c>
      <c r="D53" s="2">
        <f t="shared" si="0"/>
        <v>1.9757281553398056</v>
      </c>
      <c r="E53" s="1" t="str">
        <f t="shared" si="1"/>
        <v>993</v>
      </c>
      <c r="F53" s="1" t="str">
        <f t="shared" si="2"/>
        <v>9944</v>
      </c>
      <c r="H53">
        <f t="shared" si="3"/>
        <v>2451</v>
      </c>
      <c r="I53">
        <f t="shared" si="4"/>
        <v>39236</v>
      </c>
    </row>
    <row r="54" spans="3:9" x14ac:dyDescent="0.25">
      <c r="C54">
        <v>38</v>
      </c>
      <c r="D54" s="2">
        <f t="shared" ref="D54:D77" si="5">C54*$D$11</f>
        <v>2.029126213592233</v>
      </c>
      <c r="E54" s="1" t="str">
        <f t="shared" ref="E54:E77" si="6">DEC2HEX((((2^$E$15)-1)*D54/3.3),3)</f>
        <v>9D5</v>
      </c>
      <c r="F54" s="1" t="str">
        <f t="shared" ref="F54:F77" si="7">DEC2HEX((((2^$F$15)-1)*D54/3.3),4)</f>
        <v>9D68</v>
      </c>
      <c r="H54">
        <f t="shared" si="3"/>
        <v>2517</v>
      </c>
      <c r="I54">
        <f t="shared" si="4"/>
        <v>40296</v>
      </c>
    </row>
    <row r="55" spans="3:9" x14ac:dyDescent="0.25">
      <c r="C55">
        <v>39</v>
      </c>
      <c r="D55" s="2">
        <f t="shared" si="5"/>
        <v>2.0825242718446599</v>
      </c>
      <c r="E55" s="1" t="str">
        <f t="shared" si="6"/>
        <v>A18</v>
      </c>
      <c r="F55" s="1" t="str">
        <f t="shared" si="7"/>
        <v>A18D</v>
      </c>
      <c r="H55">
        <f t="shared" si="3"/>
        <v>2584</v>
      </c>
      <c r="I55">
        <f t="shared" si="4"/>
        <v>41357</v>
      </c>
    </row>
    <row r="56" spans="3:9" x14ac:dyDescent="0.25">
      <c r="C56">
        <v>40</v>
      </c>
      <c r="D56" s="2">
        <f t="shared" si="5"/>
        <v>2.1359223300970873</v>
      </c>
      <c r="E56" s="1" t="str">
        <f t="shared" si="6"/>
        <v>A5A</v>
      </c>
      <c r="F56" s="1" t="str">
        <f t="shared" si="7"/>
        <v>A5B1</v>
      </c>
      <c r="H56">
        <f t="shared" si="3"/>
        <v>2650</v>
      </c>
      <c r="I56">
        <f t="shared" si="4"/>
        <v>42417</v>
      </c>
    </row>
    <row r="57" spans="3:9" x14ac:dyDescent="0.25">
      <c r="C57">
        <v>41</v>
      </c>
      <c r="D57" s="2">
        <f t="shared" si="5"/>
        <v>2.1893203883495143</v>
      </c>
      <c r="E57" s="1" t="str">
        <f t="shared" si="6"/>
        <v>A9C</v>
      </c>
      <c r="F57" s="1" t="str">
        <f t="shared" si="7"/>
        <v>A9D5</v>
      </c>
      <c r="H57">
        <f t="shared" si="3"/>
        <v>2716</v>
      </c>
      <c r="I57">
        <f t="shared" si="4"/>
        <v>43477</v>
      </c>
    </row>
    <row r="58" spans="3:9" x14ac:dyDescent="0.25">
      <c r="C58">
        <v>42</v>
      </c>
      <c r="D58" s="2">
        <f t="shared" si="5"/>
        <v>2.2427184466019416</v>
      </c>
      <c r="E58" s="1" t="str">
        <f t="shared" si="6"/>
        <v>ADF</v>
      </c>
      <c r="F58" s="1" t="str">
        <f t="shared" si="7"/>
        <v>ADFA</v>
      </c>
      <c r="H58">
        <f t="shared" si="3"/>
        <v>2783</v>
      </c>
      <c r="I58">
        <f t="shared" si="4"/>
        <v>44538</v>
      </c>
    </row>
    <row r="59" spans="3:9" x14ac:dyDescent="0.25">
      <c r="C59">
        <v>43</v>
      </c>
      <c r="D59" s="2">
        <f t="shared" si="5"/>
        <v>2.296116504854369</v>
      </c>
      <c r="E59" s="1" t="str">
        <f t="shared" si="6"/>
        <v>B21</v>
      </c>
      <c r="F59" s="1" t="str">
        <f t="shared" si="7"/>
        <v>B21E</v>
      </c>
      <c r="H59">
        <f t="shared" si="3"/>
        <v>2849</v>
      </c>
      <c r="I59">
        <f t="shared" si="4"/>
        <v>45598</v>
      </c>
    </row>
    <row r="60" spans="3:9" x14ac:dyDescent="0.25">
      <c r="C60">
        <v>44</v>
      </c>
      <c r="D60" s="2">
        <f t="shared" si="5"/>
        <v>2.349514563106796</v>
      </c>
      <c r="E60" s="1" t="str">
        <f t="shared" si="6"/>
        <v>B63</v>
      </c>
      <c r="F60" s="1" t="str">
        <f t="shared" si="7"/>
        <v>B643</v>
      </c>
      <c r="H60">
        <f>HEX2DEC(E60)</f>
        <v>2915</v>
      </c>
      <c r="I60">
        <f t="shared" si="4"/>
        <v>46659</v>
      </c>
    </row>
    <row r="61" spans="3:9" x14ac:dyDescent="0.25">
      <c r="C61">
        <v>45</v>
      </c>
      <c r="D61" s="2">
        <f t="shared" si="5"/>
        <v>2.4029126213592233</v>
      </c>
      <c r="E61" s="1" t="str">
        <f t="shared" si="6"/>
        <v>BA5</v>
      </c>
      <c r="F61" s="1" t="str">
        <f t="shared" si="7"/>
        <v>BA67</v>
      </c>
      <c r="H61">
        <f t="shared" si="3"/>
        <v>2981</v>
      </c>
      <c r="I61">
        <f t="shared" si="4"/>
        <v>47719</v>
      </c>
    </row>
    <row r="62" spans="3:9" x14ac:dyDescent="0.25">
      <c r="C62">
        <v>46</v>
      </c>
      <c r="D62" s="2">
        <f t="shared" si="5"/>
        <v>2.4563106796116503</v>
      </c>
      <c r="E62" s="1" t="str">
        <f t="shared" si="6"/>
        <v>BE8</v>
      </c>
      <c r="F62" s="1" t="str">
        <f t="shared" si="7"/>
        <v>BE8C</v>
      </c>
      <c r="H62">
        <f t="shared" si="3"/>
        <v>3048</v>
      </c>
      <c r="I62">
        <f t="shared" si="4"/>
        <v>48780</v>
      </c>
    </row>
    <row r="63" spans="3:9" x14ac:dyDescent="0.25">
      <c r="C63">
        <v>47</v>
      </c>
      <c r="D63" s="2">
        <f t="shared" si="5"/>
        <v>2.5097087378640777</v>
      </c>
      <c r="E63" s="1" t="str">
        <f t="shared" si="6"/>
        <v>C2A</v>
      </c>
      <c r="F63" s="1" t="str">
        <f t="shared" si="7"/>
        <v>C2B0</v>
      </c>
      <c r="H63">
        <f t="shared" si="3"/>
        <v>3114</v>
      </c>
      <c r="I63">
        <f t="shared" si="4"/>
        <v>49840</v>
      </c>
    </row>
    <row r="64" spans="3:9" x14ac:dyDescent="0.25">
      <c r="C64">
        <v>48</v>
      </c>
      <c r="D64" s="2">
        <f t="shared" si="5"/>
        <v>2.5631067961165046</v>
      </c>
      <c r="E64" s="1" t="str">
        <f t="shared" si="6"/>
        <v>C6C</v>
      </c>
      <c r="F64" s="1" t="str">
        <f t="shared" si="7"/>
        <v>C6D4</v>
      </c>
      <c r="H64">
        <f t="shared" si="3"/>
        <v>3180</v>
      </c>
      <c r="I64">
        <f t="shared" si="4"/>
        <v>50900</v>
      </c>
    </row>
    <row r="65" spans="3:9" x14ac:dyDescent="0.25">
      <c r="C65">
        <v>49</v>
      </c>
      <c r="D65" s="2">
        <f t="shared" si="5"/>
        <v>2.616504854368932</v>
      </c>
      <c r="E65" s="1" t="str">
        <f t="shared" si="6"/>
        <v>CAE</v>
      </c>
      <c r="F65" s="1" t="str">
        <f t="shared" si="7"/>
        <v>CAF9</v>
      </c>
      <c r="H65">
        <f t="shared" si="3"/>
        <v>3246</v>
      </c>
      <c r="I65">
        <f t="shared" si="4"/>
        <v>51961</v>
      </c>
    </row>
    <row r="66" spans="3:9" x14ac:dyDescent="0.25">
      <c r="C66">
        <v>50</v>
      </c>
      <c r="D66" s="2">
        <f t="shared" si="5"/>
        <v>2.6699029126213589</v>
      </c>
      <c r="E66" s="1" t="str">
        <f t="shared" si="6"/>
        <v>CF1</v>
      </c>
      <c r="F66" s="1" t="str">
        <f t="shared" si="7"/>
        <v>CF1D</v>
      </c>
      <c r="H66">
        <f t="shared" si="3"/>
        <v>3313</v>
      </c>
      <c r="I66">
        <f t="shared" si="4"/>
        <v>53021</v>
      </c>
    </row>
    <row r="67" spans="3:9" x14ac:dyDescent="0.25">
      <c r="C67">
        <v>51</v>
      </c>
      <c r="D67" s="2">
        <f t="shared" si="5"/>
        <v>2.7233009708737863</v>
      </c>
      <c r="E67" s="1" t="str">
        <f t="shared" si="6"/>
        <v>D33</v>
      </c>
      <c r="F67" s="1" t="str">
        <f t="shared" si="7"/>
        <v>D342</v>
      </c>
      <c r="H67">
        <f t="shared" si="3"/>
        <v>3379</v>
      </c>
      <c r="I67">
        <f t="shared" si="4"/>
        <v>54082</v>
      </c>
    </row>
    <row r="68" spans="3:9" x14ac:dyDescent="0.25">
      <c r="C68">
        <v>52</v>
      </c>
      <c r="D68" s="2">
        <f t="shared" si="5"/>
        <v>2.7766990291262132</v>
      </c>
      <c r="E68" s="1" t="str">
        <f t="shared" si="6"/>
        <v>D75</v>
      </c>
      <c r="F68" s="1" t="str">
        <f t="shared" si="7"/>
        <v>D766</v>
      </c>
      <c r="H68">
        <f t="shared" si="3"/>
        <v>3445</v>
      </c>
      <c r="I68">
        <f t="shared" si="4"/>
        <v>55142</v>
      </c>
    </row>
    <row r="69" spans="3:9" x14ac:dyDescent="0.25">
      <c r="C69">
        <v>53</v>
      </c>
      <c r="D69" s="2">
        <f t="shared" si="5"/>
        <v>2.8300970873786406</v>
      </c>
      <c r="E69" s="1" t="str">
        <f t="shared" si="6"/>
        <v>DB7</v>
      </c>
      <c r="F69" s="1" t="str">
        <f t="shared" si="7"/>
        <v>DB8B</v>
      </c>
      <c r="H69">
        <f t="shared" si="3"/>
        <v>3511</v>
      </c>
      <c r="I69">
        <f t="shared" si="4"/>
        <v>56203</v>
      </c>
    </row>
    <row r="70" spans="3:9" x14ac:dyDescent="0.25">
      <c r="C70">
        <v>54</v>
      </c>
      <c r="D70" s="2">
        <f t="shared" si="5"/>
        <v>2.883495145631068</v>
      </c>
      <c r="E70" s="1" t="str">
        <f t="shared" si="6"/>
        <v>DFA</v>
      </c>
      <c r="F70" s="1" t="str">
        <f t="shared" si="7"/>
        <v>DFAF</v>
      </c>
      <c r="H70">
        <f t="shared" si="3"/>
        <v>3578</v>
      </c>
      <c r="I70">
        <f t="shared" si="4"/>
        <v>57263</v>
      </c>
    </row>
    <row r="71" spans="3:9" x14ac:dyDescent="0.25">
      <c r="C71">
        <v>55</v>
      </c>
      <c r="D71" s="2">
        <f t="shared" si="5"/>
        <v>2.936893203883495</v>
      </c>
      <c r="E71" s="1" t="str">
        <f t="shared" si="6"/>
        <v>E3C</v>
      </c>
      <c r="F71" s="1" t="str">
        <f t="shared" si="7"/>
        <v>E3D4</v>
      </c>
      <c r="H71">
        <f t="shared" si="3"/>
        <v>3644</v>
      </c>
      <c r="I71">
        <f t="shared" si="4"/>
        <v>58324</v>
      </c>
    </row>
    <row r="72" spans="3:9" x14ac:dyDescent="0.25">
      <c r="C72">
        <v>56</v>
      </c>
      <c r="D72" s="2">
        <f t="shared" si="5"/>
        <v>2.9902912621359223</v>
      </c>
      <c r="E72" s="1" t="str">
        <f t="shared" si="6"/>
        <v>E7E</v>
      </c>
      <c r="F72" s="1" t="str">
        <f t="shared" si="7"/>
        <v>E7F8</v>
      </c>
      <c r="H72">
        <f t="shared" si="3"/>
        <v>3710</v>
      </c>
      <c r="I72">
        <f t="shared" si="4"/>
        <v>59384</v>
      </c>
    </row>
    <row r="73" spans="3:9" x14ac:dyDescent="0.25">
      <c r="C73">
        <v>57</v>
      </c>
      <c r="D73" s="2">
        <f t="shared" si="5"/>
        <v>3.0436893203883493</v>
      </c>
      <c r="E73" s="1" t="str">
        <f t="shared" si="6"/>
        <v>EC0</v>
      </c>
      <c r="F73" s="1" t="str">
        <f t="shared" si="7"/>
        <v>EC1C</v>
      </c>
      <c r="H73">
        <f t="shared" si="3"/>
        <v>3776</v>
      </c>
      <c r="I73">
        <f t="shared" si="4"/>
        <v>60444</v>
      </c>
    </row>
    <row r="74" spans="3:9" x14ac:dyDescent="0.25">
      <c r="C74">
        <v>58</v>
      </c>
      <c r="D74" s="2">
        <f t="shared" si="5"/>
        <v>3.0970873786407767</v>
      </c>
      <c r="E74" s="1" t="str">
        <f t="shared" si="6"/>
        <v>F03</v>
      </c>
      <c r="F74" s="1" t="str">
        <f t="shared" si="7"/>
        <v>F041</v>
      </c>
      <c r="H74">
        <f t="shared" si="3"/>
        <v>3843</v>
      </c>
      <c r="I74">
        <f t="shared" si="4"/>
        <v>61505</v>
      </c>
    </row>
    <row r="75" spans="3:9" x14ac:dyDescent="0.25">
      <c r="C75">
        <v>59</v>
      </c>
      <c r="D75" s="2">
        <f t="shared" si="5"/>
        <v>3.1504854368932036</v>
      </c>
      <c r="E75" s="1" t="str">
        <f t="shared" si="6"/>
        <v>F45</v>
      </c>
      <c r="F75" s="1" t="str">
        <f t="shared" si="7"/>
        <v>F465</v>
      </c>
      <c r="H75">
        <f t="shared" si="3"/>
        <v>3909</v>
      </c>
      <c r="I75">
        <f t="shared" si="4"/>
        <v>62565</v>
      </c>
    </row>
    <row r="76" spans="3:9" x14ac:dyDescent="0.25">
      <c r="C76">
        <v>60</v>
      </c>
      <c r="D76" s="2">
        <f t="shared" si="5"/>
        <v>3.203883495145631</v>
      </c>
      <c r="E76" s="1" t="str">
        <f t="shared" si="6"/>
        <v>F87</v>
      </c>
      <c r="F76" s="1" t="str">
        <f t="shared" si="7"/>
        <v>F88A</v>
      </c>
      <c r="H76">
        <f t="shared" si="3"/>
        <v>3975</v>
      </c>
      <c r="I76">
        <f t="shared" si="4"/>
        <v>63626</v>
      </c>
    </row>
    <row r="77" spans="3:9" x14ac:dyDescent="0.25">
      <c r="C77">
        <v>61</v>
      </c>
      <c r="D77" s="2">
        <f t="shared" si="5"/>
        <v>3.2572815533980579</v>
      </c>
      <c r="E77" s="1" t="str">
        <f t="shared" si="6"/>
        <v>FC9</v>
      </c>
      <c r="F77" s="1" t="str">
        <f t="shared" si="7"/>
        <v>FCAE</v>
      </c>
      <c r="H77">
        <f>HEX2DEC(E77)</f>
        <v>4041</v>
      </c>
      <c r="I77">
        <f t="shared" si="4"/>
        <v>64686</v>
      </c>
    </row>
    <row r="78" spans="3:9" x14ac:dyDescent="0.25">
      <c r="C78">
        <v>62</v>
      </c>
      <c r="D78" s="2">
        <f t="shared" ref="D78" si="8">C78*$D$11</f>
        <v>3.3106796116504853</v>
      </c>
      <c r="E78" s="1" t="e">
        <f t="shared" ref="E78" si="9">DEC2HEX((((2^$E$15)-1)*D78/3.3),3)</f>
        <v>#NUM!</v>
      </c>
      <c r="F78" s="1" t="e">
        <f t="shared" ref="F78" si="10">DEC2HEX((((2^$F$15)-1)*D78/3.3),4)</f>
        <v>#NUM!</v>
      </c>
      <c r="H78" t="e">
        <f>HEX2DEC(E78)</f>
        <v>#NUM!</v>
      </c>
      <c r="I78" t="e">
        <f t="shared" ref="I78" si="11">HEX2DEC(F78)</f>
        <v>#NUM!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 0V - 60V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Tid</dc:creator>
  <cp:lastModifiedBy>Johann Tid</cp:lastModifiedBy>
  <dcterms:created xsi:type="dcterms:W3CDTF">2024-02-24T22:46:21Z</dcterms:created>
  <dcterms:modified xsi:type="dcterms:W3CDTF">2024-02-27T17:15:20Z</dcterms:modified>
</cp:coreProperties>
</file>