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r\Documents\TEC\TEC\Proyecto de Asistencia\"/>
    </mc:Choice>
  </mc:AlternateContent>
  <xr:revisionPtr revIDLastSave="0" documentId="10_ncr:100000_{9B0B6101-C502-4F0B-8F0A-5D212983D316}" xr6:coauthVersionLast="31" xr6:coauthVersionMax="31" xr10:uidLastSave="{00000000-0000-0000-0000-000000000000}"/>
  <bookViews>
    <workbookView xWindow="0" yWindow="0" windowWidth="7710" windowHeight="5190" activeTab="1" xr2:uid="{00000000-000D-0000-FFFF-FFFF00000000}"/>
  </bookViews>
  <sheets>
    <sheet name="RESPUSTAS" sheetId="1" r:id="rId1"/>
    <sheet name="Hoja3" sheetId="4" r:id="rId2"/>
    <sheet name="Hoja1" sheetId="2" r:id="rId3"/>
    <sheet name="Hoja2" sheetId="3" r:id="rId4"/>
  </sheets>
  <calcPr calcId="179017"/>
</workbook>
</file>

<file path=xl/calcChain.xml><?xml version="1.0" encoding="utf-8"?>
<calcChain xmlns="http://schemas.openxmlformats.org/spreadsheetml/2006/main">
  <c r="O72" i="3" l="1"/>
  <c r="O71" i="3"/>
  <c r="O45" i="3"/>
  <c r="O42" i="3"/>
  <c r="O35" i="3"/>
  <c r="O34" i="3"/>
  <c r="O33" i="3"/>
  <c r="O32" i="3"/>
  <c r="O31" i="3"/>
  <c r="O30" i="3"/>
  <c r="O29" i="3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BT15" i="1"/>
  <c r="BS15" i="1"/>
  <c r="AS15" i="1"/>
  <c r="AP15" i="1"/>
  <c r="AI15" i="1"/>
  <c r="AH15" i="1"/>
  <c r="AG15" i="1"/>
  <c r="AF15" i="1"/>
  <c r="AE15" i="1"/>
  <c r="AD15" i="1"/>
  <c r="AC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5" authorId="0" shapeId="0" xr:uid="{00000000-0006-0000-0000-000003000000}">
      <text>
        <r>
          <rPr>
            <sz val="10"/>
            <color rgb="FF000000"/>
            <rFont val="Arial"/>
          </rPr>
          <t>OTRO EXCEL DICE CAÑAS
	-Indicadores Etapa 2</t>
        </r>
      </text>
    </comment>
    <comment ref="I6" authorId="0" shapeId="0" xr:uid="{00000000-0006-0000-0000-000001000000}">
      <text>
        <r>
          <rPr>
            <sz val="10"/>
            <color rgb="FF000000"/>
            <rFont val="Arial"/>
          </rPr>
          <t>eran 4 sí
	-Maria Fernanda Chacon</t>
        </r>
      </text>
    </comment>
    <comment ref="BY26" authorId="0" shapeId="0" xr:uid="{00000000-0006-0000-0000-000002000000}">
      <text>
        <r>
          <rPr>
            <sz val="10"/>
            <color rgb="FF000000"/>
            <rFont val="Arial"/>
          </rPr>
          <t>este si y otro no
	-Mónica Chavarría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CD66156A-156D-4A94-9C77-EA787B2267E3}">
      <text>
        <r>
          <rPr>
            <sz val="10"/>
            <color rgb="FF000000"/>
            <rFont val="Arial"/>
          </rPr>
          <t>eran 4 sí
	-Maria Fernanda Chacon</t>
        </r>
      </text>
    </comment>
    <comment ref="U75" authorId="0" shapeId="0" xr:uid="{E448701A-53CD-4F49-B411-13E077009777}">
      <text>
        <r>
          <rPr>
            <sz val="10"/>
            <color rgb="FF000000"/>
            <rFont val="Arial"/>
          </rPr>
          <t>este si y otro no
	-Mónica Chavarría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200-000001000000}">
      <text>
        <r>
          <rPr>
            <sz val="10"/>
            <color rgb="FF000000"/>
            <rFont val="Arial"/>
          </rPr>
          <t>eran 4 sí
	-Maria Fernanda Chacon</t>
        </r>
      </text>
    </comment>
    <comment ref="Z77" authorId="0" shapeId="0" xr:uid="{00000000-0006-0000-0200-000002000000}">
      <text>
        <r>
          <rPr>
            <sz val="10"/>
            <color rgb="FF000000"/>
            <rFont val="Arial"/>
          </rPr>
          <t>este si y otro no
	-Mónica Chavarría</t>
        </r>
      </text>
    </comment>
  </commentList>
</comments>
</file>

<file path=xl/sharedStrings.xml><?xml version="1.0" encoding="utf-8"?>
<sst xmlns="http://schemas.openxmlformats.org/spreadsheetml/2006/main" count="5630" uniqueCount="254">
  <si>
    <t>Código</t>
  </si>
  <si>
    <t>Cantón</t>
  </si>
  <si>
    <t>Provincia</t>
  </si>
  <si>
    <t>Habitantes</t>
  </si>
  <si>
    <t>3.3.1.5</t>
  </si>
  <si>
    <t>aseo vías/hab</t>
  </si>
  <si>
    <t>3.1.3.3</t>
  </si>
  <si>
    <t>inversion  GIRS/hab</t>
  </si>
  <si>
    <t>3.1.4.3</t>
  </si>
  <si>
    <t xml:space="preserve">Bagaces </t>
  </si>
  <si>
    <t>Distrito</t>
  </si>
  <si>
    <t>Indicador</t>
  </si>
  <si>
    <t>Guanacaste</t>
  </si>
  <si>
    <t>Alajuela</t>
  </si>
  <si>
    <t>Puntarenas</t>
  </si>
  <si>
    <t>GAR-1</t>
  </si>
  <si>
    <t>Bagaces</t>
  </si>
  <si>
    <t>Cañas</t>
  </si>
  <si>
    <t>GAR-2</t>
  </si>
  <si>
    <t>Tilaran</t>
  </si>
  <si>
    <t>San Ramón</t>
  </si>
  <si>
    <t>Abangares</t>
  </si>
  <si>
    <t>Liberia</t>
  </si>
  <si>
    <t>Tilarán</t>
  </si>
  <si>
    <t>Montes de Oro</t>
  </si>
  <si>
    <t>Fortuna</t>
  </si>
  <si>
    <t>Mogote</t>
  </si>
  <si>
    <t>Porosal</t>
  </si>
  <si>
    <t>Quebrada Grande</t>
  </si>
  <si>
    <t>GAR-3</t>
  </si>
  <si>
    <t>GAR-4</t>
  </si>
  <si>
    <t>Libano</t>
  </si>
  <si>
    <t>Tierras Morenas</t>
  </si>
  <si>
    <t>Tronadora</t>
  </si>
  <si>
    <t>Zapotal</t>
  </si>
  <si>
    <t>Río Naranjo</t>
  </si>
  <si>
    <t>Colorado</t>
  </si>
  <si>
    <t>Sierra</t>
  </si>
  <si>
    <t>San Juan</t>
  </si>
  <si>
    <t>Arenal</t>
  </si>
  <si>
    <t>Nacascolo</t>
  </si>
  <si>
    <t>Las Juntas</t>
  </si>
  <si>
    <t>Arancibia</t>
  </si>
  <si>
    <t>Union</t>
  </si>
  <si>
    <t>Miramar</t>
  </si>
  <si>
    <t>GAR-5</t>
  </si>
  <si>
    <t>GRS-1</t>
  </si>
  <si>
    <t>GRS-2</t>
  </si>
  <si>
    <t>GRS-3</t>
  </si>
  <si>
    <t>GRS-4</t>
  </si>
  <si>
    <t>GRS-5</t>
  </si>
  <si>
    <t>GRS-6</t>
  </si>
  <si>
    <t>GPRH-1</t>
  </si>
  <si>
    <t>GPRH-2</t>
  </si>
  <si>
    <t>GPRH-3</t>
  </si>
  <si>
    <t>GPRH-4</t>
  </si>
  <si>
    <t>ASADA DE EL SALTO</t>
  </si>
  <si>
    <t>GPRH-5</t>
  </si>
  <si>
    <t>GPRH-6</t>
  </si>
  <si>
    <t>GPRH-7</t>
  </si>
  <si>
    <t>GAP-1</t>
  </si>
  <si>
    <t>GAP-2</t>
  </si>
  <si>
    <t>GAP-3</t>
  </si>
  <si>
    <t>GAP-4</t>
  </si>
  <si>
    <t>ASADA SANTA FE</t>
  </si>
  <si>
    <t xml:space="preserve">ACUEDUCTO JOHN F GUERRE LA FORTUNA DE BAGACES
</t>
  </si>
  <si>
    <t>ASADA RIO CHIQUITO</t>
  </si>
  <si>
    <t>ASADA SAN BERNARDO</t>
  </si>
  <si>
    <t>ASOCIACION DE ACUEDCTO DE GUAYABO DE BAGACES</t>
  </si>
  <si>
    <t>ASOCIACIÓN ADMINISTRADORA DE SISTEMA DE ACUEDUCTO Y ALCANTARILLADO COMUNAL LIMONAL BAGACES</t>
  </si>
  <si>
    <t>ASADA SAN PEDRO Y EL TORNO</t>
  </si>
  <si>
    <t>COMITÉ DE ACUEDUCTO RURAL DE SAN ISIDRO DE MOGOTE</t>
  </si>
  <si>
    <t>ASADA SANTA LUCIA DE POROSAL</t>
  </si>
  <si>
    <t>GAF-1</t>
  </si>
  <si>
    <t>GAF-2</t>
  </si>
  <si>
    <t xml:space="preserve">ASADA PARCELAS DE MONSEÑOR
</t>
  </si>
  <si>
    <t>ASADA QUEBRADA GRANDE, TILARAN</t>
  </si>
  <si>
    <t>ASOCIACION DE VECINOS PARA LA ORGANIZACIÓN, ADMINISTRACION Y PROTECCION DEL ACUEDUCTO RURAL DE LA ALTURA DE SAN MIGUEL, DE TILARAN, GUANACASTE</t>
  </si>
  <si>
    <t>ASADA MARAVILLA</t>
  </si>
  <si>
    <t>ASADA SOLANIA</t>
  </si>
  <si>
    <t>ASOCIACION ADMINISTRADORA DE ACUADUCTO Y ALCANTARILLADO SANITARIO VACINOS DE LAS NUBES DE TILARAN</t>
  </si>
  <si>
    <t xml:space="preserve">ASADA AGUACATE
</t>
  </si>
  <si>
    <t>IDS</t>
  </si>
  <si>
    <t>no viene respuesta</t>
  </si>
  <si>
    <t>ASADA RIO PIEDRAS</t>
  </si>
  <si>
    <t>ASOCIACION ADMINISTRADORA DE ACUADUCTO RURAL DE SABALITO DE TIERRAS MORERNAS DE TILARAN</t>
  </si>
  <si>
    <t>ASADA VIEJO ARENAL</t>
  </si>
  <si>
    <t>ADMINISTRADORA DE SISTEMA DEL ACUEDUCTO Y ALCANTARILLADO SANITARIO DE TURIN DE TILARAN</t>
  </si>
  <si>
    <t>ASADA SECTOR ESTE DE SAN RAMON</t>
  </si>
  <si>
    <t>COMITÉ DE ACUEDUCTO RURAL LAS PARCELAS DE ZAPOTAL</t>
  </si>
  <si>
    <t>ASOCIACION ADMINISTRADORA DEL ACUEDUCTO Y ALCANTARILLADO SANITARIO LLANO DEL CORTES</t>
  </si>
  <si>
    <t>ASOCIACION ADMINISTRADORA DE ACUEDUCTO Y ALCANTARILLADO SANITARIO DE CASERIO DE MONTANO Y COFRADIA</t>
  </si>
  <si>
    <t xml:space="preserve">ASOCIACION ADMINISTRADORA DE ACUEDUCTO Y ALCANTARILLADO SANITARIO PIJIJE
</t>
  </si>
  <si>
    <t>ASOCIACION ADMINISTRADORA DEL ACUEDUCTO Y ALCANTARILLADO SANITARIO DE CUIPILAPA DE FORTUNA DE BAGACES</t>
  </si>
  <si>
    <t>ASADA RIO NARANJO</t>
  </si>
  <si>
    <t>EC-1</t>
  </si>
  <si>
    <t>EC-2</t>
  </si>
  <si>
    <t>ASADA RINCON DE LA CRUZ</t>
  </si>
  <si>
    <t>ASOCIACION ADMINISTRADORA DEL ACUEDUCTO Y ALCANTARILLADO SANITARIO DE SAN RAMON DE BAGACES</t>
  </si>
  <si>
    <t>ASOCIACION ADMINISTRADORA DE ACUERDUCTO Y ALCANTARILLADO SANITARIO DE BARRIO JESUS DE CAÑAS, GUANACASTE</t>
  </si>
  <si>
    <t>ASOCIACION DE ACUEDUCTOS DE SOLANIA BAJO DE TILARAN Y SAN JUAN DE CAÑAS GUANACASTE</t>
  </si>
  <si>
    <t>ASOCIACION ADMINISTRATIVA DEL ACUEDUCTO Y ALCANTARILLADO SANITARIO DE MONTE POTRERO DE COLORADO DE ABANGARES</t>
  </si>
  <si>
    <t>ASOCIACION ADMINISTRADORA DEL ACUEDUCTO Y ALCANTARILLADO SANITARIO DE TRES AMIGOS DE LA SIERRA DE ABANGARES</t>
  </si>
  <si>
    <t>ASOCIACION ADMINISTRADORA DE ACUEDUCTO Y ALCANTARILLADO SANITARIO DE MARSELLESA DE ABANGARES</t>
  </si>
  <si>
    <t>Gasto real del servicio de aseode vias y sitios públcos(sin compromiso)</t>
  </si>
  <si>
    <t xml:space="preserve">ASOCIACION ADMINISTRADORA DEL ACUEDUCTO Y ALCANTARILLADO SANITARIO GUATILAR DEL CANTON ABANGARES PROVINCIA GUANACASTE
</t>
  </si>
  <si>
    <t>ASOCIACION ADMINISTRADORA DEL ACUEDUCTO RURAL DE CEBADILLA DE ABANGARES</t>
  </si>
  <si>
    <t xml:space="preserve">ASOCIACION ADMINISTRADORA DEL ACUEDUCTO Y ALCANTARILLADO SANITARIO DE SAN JOAQUIN DE COLORADO DE ABANGARES
</t>
  </si>
  <si>
    <t>ASOCIACION ADMINISTRADORA DE ACUEDUCTO Y ALCANTARILLADO SANITARIO DE CERRO SAN JOSE</t>
  </si>
  <si>
    <t>ASOCIACION ADMINISTRADORA DE ACUEDUCTO Y ALCANTARILLADO SANITARIO DE NUEVO ARENAL</t>
  </si>
  <si>
    <t>ASOCIACION ADMINISTRADORA DEL ACUEDUCTO Y ALCANTARILLADO SANITARIO DE LOS TORNOS DE ABANGARES</t>
  </si>
  <si>
    <t>ASOCIACION ADMINISTRADORA DEL ACUEDUCTO Y ALCANTARILLADO SANITARIO DE EL TRIUNFO</t>
  </si>
  <si>
    <t>ASOCIACION ADMINISTRADORA DEL ACUEDUCTO RURAL DEL BARRIO ABARCA DE LA CRUZ DISTRITO LA SIERRA DE ABANGARES</t>
  </si>
  <si>
    <t>ASADA de Concepcion de Colorado</t>
  </si>
  <si>
    <t xml:space="preserve">ASOCIACION ADMINISTRADORA DEL ACUEDUCTO Y ALCANTARILLADO SANITARIO DE LIMONAL DE ABANGARES
</t>
  </si>
  <si>
    <t>ASOCIACION ADMINISTRADORA DEL ACUEDUCTOY ALCANTARILLADO SANITARIO DE MATAPALO</t>
  </si>
  <si>
    <t xml:space="preserve">ASOCIACION ADMINISTRADORA DEL ACUEDUCTO Y ALCANTARILLADO SANITARIO DE LA CRUZ DE LA SIERRA DE ABANGARES
</t>
  </si>
  <si>
    <t>ASOCIACION ADMINISTRADORA DEL ACUEDUCTO Y ALCANTARILLADO SANITARIO DE LA SIERRA DE ABANGARES</t>
  </si>
  <si>
    <t xml:space="preserve">ASOCIACION ADMINISTRADORA DE ACUEDUCTO RURAL DE POZO AZUL DE ABANGARES
</t>
  </si>
  <si>
    <t>ASOCIACION ADMINISTRADORA DEL ACUEDUCTO Y ALCANTARILLADO SANITARIO DE CONCEPCION DE LAS JUNTAS DE ABANGARES</t>
  </si>
  <si>
    <t xml:space="preserve">ASOCIACION ADMINISTRADORA DEL ACUEDUCTO Y ALCANTARILLADO SANITARIO ENCELOMAVI
</t>
  </si>
  <si>
    <t xml:space="preserve">ASADA La Palma
</t>
  </si>
  <si>
    <t>ID_IU-44</t>
  </si>
  <si>
    <t>ASADA Piedra Verde</t>
  </si>
  <si>
    <t xml:space="preserve">ASADA Campos de Oro Candelaria
</t>
  </si>
  <si>
    <t>ASADA de San Rafael de Abangares</t>
  </si>
  <si>
    <t>ASADA San Juan Quebrada Grande</t>
  </si>
  <si>
    <t>ASADA SAN BOSCO LOS OLIVOS</t>
  </si>
  <si>
    <t>ASADA PEÑAS BLANCAS DE COLORADO</t>
  </si>
  <si>
    <t>ASADA Santa Lucía</t>
  </si>
  <si>
    <t>ASADA EL SILENCIO DE TILARAN, GUANACASTE</t>
  </si>
  <si>
    <t xml:space="preserve">ASADA DE SAN LUIS
</t>
  </si>
  <si>
    <t>ASOCIACION ADMINISTRADORA DEL ACUEDUCTO Y ALCANTARILLADO SANITARIO DE CABECERAS</t>
  </si>
  <si>
    <t>ASADA EL DOS DE TILARAN</t>
  </si>
  <si>
    <t>ASOCIACION DE ACUEDUCTOS Y ALCANTARILLADOS DE LA COMUNIDAD DE LA FLORIDA DE QUEBRADA GRANDE DE TILARAN, GUANACASTE</t>
  </si>
  <si>
    <t>Asociacion Administradora de Acueducto Aclantarillado Tronadora</t>
  </si>
  <si>
    <t xml:space="preserve">ASOCIACION ADMINISTRADORA DE ACUEDUCTO Y ALCANTARILLADO SANITARIO DE LA ESPERANZA DE TILARAN
</t>
  </si>
  <si>
    <t>COMITÉ ADMINISTRADOR DE ACUEDUCTO RURAL DE SAN RAFAEL DE ARANCIBIA</t>
  </si>
  <si>
    <t xml:space="preserve">ASOCIACION ADMINITRADORA DE ACUEDUCTO RURAL Y ALCANTARILLADO SANITARIO DE OJO DE AGUA DE ARANCIBIA
</t>
  </si>
  <si>
    <t>ASOCIACION ADMINISTRADORA DE ACUEDUCTO Y ALCANTARILLADO SANITARIO DE LAGUNA DE LA UNION DE MONTES DE ORO</t>
  </si>
  <si>
    <t>Asociación Administradora de Acueducto y Alcantarillado de Bajo Caliente y San Martín</t>
  </si>
  <si>
    <t>ASOCIACION DE ACUEDUCTO RURAL Y ALCANTARILLADO SANITARIO DE SANBUENAVENTURA</t>
  </si>
  <si>
    <t>ASOCIACION ADMINISTRADORA DEL ACUEDUCTO Y ALCANTARILLADO SANITARIO DE CORAZON DE JESUS</t>
  </si>
  <si>
    <t>ASADA PALMITAL-VENTANAS</t>
  </si>
  <si>
    <t>Total de gastos reales destinados a proyectos de inversión del servicio (sin compromisos)</t>
  </si>
  <si>
    <t>ASOCIACION ADMINISTRADORA DE ACUEDUCTOS Y ALCANTARILLADO SANITARIO RURAL DE CEDRAL Y SAN FRANCISCO</t>
  </si>
  <si>
    <t>Resultado porcentual de cobertura del servicio</t>
  </si>
  <si>
    <t>ID_UI_640</t>
  </si>
  <si>
    <t>Existe sistema de tratamiento individual de aguas negras en la comunidad</t>
  </si>
  <si>
    <t>ID_IU_644</t>
  </si>
  <si>
    <t>NO</t>
  </si>
  <si>
    <t>ID_IU_628</t>
  </si>
  <si>
    <t>Pregunta 15 del FU, solicitarlo a AyA</t>
  </si>
  <si>
    <t>No existe</t>
  </si>
  <si>
    <t>https://cgrweb.cgr.go.cr/pr02/f?p=142:3:::NO::P3_DESCR_CRITERIO,P3_CRITERIO,P3_REGION_ACTIVA:3.1.2%20Sostenibilidad%20de%20la%20operaci%C3%B3n%20del%20servicio%20de%20recolecci%C3%B3n%20de%20residuos,3.1.2,ESTANDARD</t>
  </si>
  <si>
    <t>SI</t>
  </si>
  <si>
    <t>ND</t>
  </si>
  <si>
    <t>Separan las aguas grises del agua pluvial</t>
  </si>
  <si>
    <t>ID_IU_298</t>
  </si>
  <si>
    <t>ID_IU_300</t>
  </si>
  <si>
    <t>ID_IU_254</t>
  </si>
  <si>
    <t>ID_IU_201, ID-IU_376,1</t>
  </si>
  <si>
    <t>Población cuenta con alcantarillado pluvial</t>
  </si>
  <si>
    <t>ID_IU_52</t>
  </si>
  <si>
    <t>ID_IU_253</t>
  </si>
  <si>
    <t>ID_IU_280</t>
  </si>
  <si>
    <t>Ministerio de Salud</t>
  </si>
  <si>
    <t>ID_IU_10012</t>
  </si>
  <si>
    <t>ID-IU-404</t>
  </si>
  <si>
    <t>AyA</t>
  </si>
  <si>
    <t>ID_IU_196</t>
  </si>
  <si>
    <t>ID_IU_188</t>
  </si>
  <si>
    <t>La población tiene Planta de tratamiento de aguas residuales</t>
  </si>
  <si>
    <t>NA</t>
  </si>
  <si>
    <t>A</t>
  </si>
  <si>
    <t>ID_IU_258</t>
  </si>
  <si>
    <t>Porcentaje de liquidez para invertir en mejoras del acueducto</t>
  </si>
  <si>
    <t>% Cobertura de recolección de residuos sólidos</t>
  </si>
  <si>
    <t>No Tienen</t>
  </si>
  <si>
    <t>No responde</t>
  </si>
  <si>
    <t>Existe recolección de residuos valorizables</t>
  </si>
  <si>
    <t>L= 100%</t>
  </si>
  <si>
    <t>L&lt; 50%</t>
  </si>
  <si>
    <t>L&gt; 50%</t>
  </si>
  <si>
    <t>Destinan presupuesto para erradicar los botaderos clandestinos</t>
  </si>
  <si>
    <t>Producción per capita de residuos sólidos</t>
  </si>
  <si>
    <t>Inversión en GIRS por persona por año ($/año)</t>
  </si>
  <si>
    <t>Inversión en la limpieza de vias y áreas comunes por persona en cada cantón</t>
  </si>
  <si>
    <t>ubicación de la captación en área protegida o zona de conservación</t>
  </si>
  <si>
    <t>demarcación de la zona de protección legalmente</t>
  </si>
  <si>
    <t>Se cuenta con información del balance hidrico</t>
  </si>
  <si>
    <r>
      <t xml:space="preserve">Consumo de agua por la comunidad (l/p/d) </t>
    </r>
    <r>
      <rPr>
        <sz val="12"/>
        <color rgb="FFFFC000"/>
        <rFont val="Calibri"/>
      </rPr>
      <t>(Este dato está representado en metros cúbicos y es por ASADA, no por comunidad)</t>
    </r>
  </si>
  <si>
    <r>
      <t xml:space="preserve">Consumo de agua por la comunidad (l/p/d) </t>
    </r>
    <r>
      <rPr>
        <sz val="12"/>
        <color rgb="FFFFC000"/>
        <rFont val="Calibri"/>
      </rPr>
      <t>(Este dato está representado en metros cúbicos y es por ASADA, no por comunidad)</t>
    </r>
  </si>
  <si>
    <t>Operador con plan de atención integral de riesgo</t>
  </si>
  <si>
    <t>Cuentan con programas para adaptación al cambio climático (SI/No)</t>
  </si>
  <si>
    <t>Registros de aforos de las fuentes de abastecimiento (SI/No)</t>
  </si>
  <si>
    <t>Se diagnóstica el riesgo en los componentes del acueducto mediante la herramienta SERSA (SI/No)</t>
  </si>
  <si>
    <t>Posee sistema de desinfección</t>
  </si>
  <si>
    <t>Posee planta potabilizadora</t>
  </si>
  <si>
    <t>Sello de calidad sanitaria</t>
  </si>
  <si>
    <t>% De Morosidad en el pago del servicio de agua</t>
  </si>
  <si>
    <t>Porcentaje de agua no contabilizada</t>
  </si>
  <si>
    <t>índice de desarrollo social</t>
  </si>
  <si>
    <t>Posee distinción de Bandera Azul ecológica (en la comunidad, microcuencas y municipalidades)</t>
  </si>
  <si>
    <t>No</t>
  </si>
  <si>
    <t>Los operadores han desarrollado programas de educación ambiental para la comunidad y los imparten regularmente (una vez al año) (Si/No)</t>
  </si>
  <si>
    <t>Riesgo por eventos naturales</t>
  </si>
  <si>
    <t>Si</t>
  </si>
  <si>
    <t>file:///Users/mariafchacon/Downloads/PGIR+BAGACES+v+FINAL_mod20ene17.pdf</t>
  </si>
  <si>
    <t>N.A</t>
  </si>
  <si>
    <t>Está la respuesta para la pregunta: presencia de botaderos clandestinos de basura</t>
  </si>
  <si>
    <t>si</t>
  </si>
  <si>
    <t>NO LO CONOCE</t>
  </si>
  <si>
    <t>58,14</t>
  </si>
  <si>
    <t>Riesgo Alto</t>
  </si>
  <si>
    <t>no</t>
  </si>
  <si>
    <t>a. &gt; 10%</t>
  </si>
  <si>
    <t>56,66</t>
  </si>
  <si>
    <t>&lt; 10%</t>
  </si>
  <si>
    <t>Sí</t>
  </si>
  <si>
    <t>58,46</t>
  </si>
  <si>
    <t>8056/trimestre (¢5512 por recolección de residuos y ¢2544 para disposición
final) http://www.puntarenas.go.cr/images/2018/Publicaciones/pmgirs2018%20actualizacin.pdf</t>
  </si>
  <si>
    <t>27,46</t>
  </si>
  <si>
    <t>77,27</t>
  </si>
  <si>
    <t>52,74</t>
  </si>
  <si>
    <t>51,77</t>
  </si>
  <si>
    <t>60,20</t>
  </si>
  <si>
    <t>66,11</t>
  </si>
  <si>
    <r>
      <t xml:space="preserve">Consumo de agua por la comunidad (l/p/d) </t>
    </r>
    <r>
      <rPr>
        <sz val="12"/>
        <color rgb="FFFFC000"/>
        <rFont val="Calibri"/>
      </rPr>
      <t>(Este dato está representado en metros cúbicos y es por ASADA, no por comunidad)</t>
    </r>
  </si>
  <si>
    <t>46,22</t>
  </si>
  <si>
    <r>
      <t xml:space="preserve">Consumo de agua por la comunidad (l/p/d) </t>
    </r>
    <r>
      <rPr>
        <sz val="12"/>
        <color rgb="FFFFC000"/>
        <rFont val="Calibri"/>
      </rPr>
      <t>(Este dato está representado en metros cúbicos y es por ASADA, no por comunidad)</t>
    </r>
  </si>
  <si>
    <t>NR</t>
  </si>
  <si>
    <t>EN PROCESO</t>
  </si>
  <si>
    <t>NO HAY</t>
  </si>
  <si>
    <t>blanco</t>
  </si>
  <si>
    <t>61,37</t>
  </si>
  <si>
    <t>64,60</t>
  </si>
  <si>
    <t>62,73</t>
  </si>
  <si>
    <t>51,38</t>
  </si>
  <si>
    <t>57,91</t>
  </si>
  <si>
    <t>59,91</t>
  </si>
  <si>
    <t>55,09</t>
  </si>
  <si>
    <t xml:space="preserve"> &lt; 10%</t>
  </si>
  <si>
    <t>b. &lt; 10%</t>
  </si>
  <si>
    <t>56,40</t>
  </si>
  <si>
    <t>ANC&lt;40%</t>
  </si>
  <si>
    <t>47,80</t>
  </si>
  <si>
    <t>53,83</t>
  </si>
  <si>
    <t>72,22</t>
  </si>
  <si>
    <t xml:space="preserve"> </t>
  </si>
  <si>
    <t>http://aliarse.org/wp-content/uploads/2017/08/Guia-Mejores-Pr%C3%A1cticas-Municipales-en-GIRS.pdf</t>
  </si>
  <si>
    <t xml:space="preserve">8056
</t>
  </si>
  <si>
    <t>NO RESPONDE</t>
  </si>
  <si>
    <t>NO TIENEN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</si>
</sst>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name val="Arial"/>
    </font>
    <font>
      <sz val="12"/>
      <name val="Calibri"/>
    </font>
    <font>
      <sz val="12"/>
      <color rgb="FF000000"/>
      <name val="Calibri"/>
    </font>
    <font>
      <b/>
      <i/>
      <sz val="9"/>
      <color rgb="FF000000"/>
      <name val="Arial"/>
    </font>
    <font>
      <sz val="10"/>
      <color rgb="FF1155CC"/>
      <name val="Arial"/>
    </font>
    <font>
      <u/>
      <sz val="10"/>
      <color rgb="FF1155CC"/>
      <name val="Arial"/>
    </font>
    <font>
      <sz val="12"/>
      <color rgb="FFFF0000"/>
      <name val="Calibri"/>
    </font>
    <font>
      <sz val="10"/>
      <color rgb="FF000000"/>
      <name val="Arial"/>
    </font>
    <font>
      <strike/>
      <sz val="12"/>
      <name val="Calibri"/>
    </font>
    <font>
      <u/>
      <sz val="10"/>
      <color rgb="FF000000"/>
      <name val="Roboto"/>
    </font>
    <font>
      <sz val="12"/>
      <color rgb="FFFFC000"/>
      <name val="Calibri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0" applyNumberFormat="0" applyAlignment="0" applyProtection="0"/>
    <xf numFmtId="0" fontId="23" fillId="13" borderId="11" applyNumberFormat="0" applyAlignment="0" applyProtection="0"/>
    <xf numFmtId="0" fontId="24" fillId="13" borderId="10" applyNumberFormat="0" applyAlignment="0" applyProtection="0"/>
    <xf numFmtId="0" fontId="25" fillId="0" borderId="12" applyNumberFormat="0" applyFill="0" applyAlignment="0" applyProtection="0"/>
    <xf numFmtId="0" fontId="26" fillId="14" borderId="13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5" applyNumberFormat="0" applyFill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0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4" applyNumberFormat="0" applyFont="0" applyAlignment="0" applyProtection="0"/>
  </cellStyleXfs>
  <cellXfs count="105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4" fontId="3" fillId="0" borderId="1" xfId="0" applyNumberFormat="1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/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3" fillId="0" borderId="0" xfId="0" applyFont="1" applyAlignment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/>
    <xf numFmtId="0" fontId="6" fillId="6" borderId="1" xfId="0" applyFont="1" applyFill="1" applyBorder="1" applyAlignment="1">
      <alignment horizontal="center" vertical="center" wrapText="1"/>
    </xf>
    <xf numFmtId="0" fontId="8" fillId="6" borderId="0" xfId="0" applyFont="1" applyFill="1" applyAlignment="1"/>
    <xf numFmtId="0" fontId="5" fillId="0" borderId="1" xfId="0" applyFont="1" applyBorder="1" applyAlignment="1">
      <alignment horizontal="center" vertical="center"/>
    </xf>
    <xf numFmtId="0" fontId="9" fillId="6" borderId="0" xfId="0" applyFont="1" applyFill="1" applyAlignment="1"/>
    <xf numFmtId="0" fontId="6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1" fillId="6" borderId="0" xfId="0" applyFont="1" applyFill="1" applyAlignment="1">
      <alignment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3" fillId="6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7" fillId="6" borderId="0" xfId="0" applyFont="1" applyFill="1" applyAlignment="1"/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13" fillId="6" borderId="0" xfId="0" applyFont="1" applyFill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164" fontId="6" fillId="0" borderId="1" xfId="0" applyNumberFormat="1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1" fillId="0" borderId="0" xfId="41"/>
    <xf numFmtId="0" fontId="1" fillId="0" borderId="0" xfId="41"/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 xr:uid="{00000000-0005-0000-0000-000031000000}"/>
    <cellStyle name="Notas 2" xfId="42" xr:uid="{00000000-0005-0000-0000-000032000000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liarse.org/wp-content/uploads/2017/08/Guia-Mejores-Pr%C3%A1cticas-Municipales-en-GIR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grweb.cgr.go.cr/pr02/f?p=142:3:::NO::P3_DESCR_CRITERIO,P3_CRITERIO,P3_REGION_ACTIVA:3.1.2%20Sostenibilidad%20de%20la%20operaci%C3%B3n%20del%20servicio%20de%20recolecci%C3%B3n%20de%20residuos,3.1.2,ESTANDAR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36"/>
  <sheetViews>
    <sheetView zoomScale="60" zoomScaleNormal="60" workbookViewId="0">
      <pane xSplit="3" ySplit="5" topLeftCell="D16" activePane="bottomRight" state="frozen"/>
      <selection pane="topRight" activeCell="D1" sqref="D1"/>
      <selection pane="bottomLeft" activeCell="A6" sqref="A6"/>
      <selection pane="bottomRight" activeCell="F39" sqref="F39"/>
    </sheetView>
  </sheetViews>
  <sheetFormatPr baseColWidth="10" defaultColWidth="14.42578125" defaultRowHeight="15" customHeight="1" x14ac:dyDescent="0.2"/>
  <cols>
    <col min="1" max="1" width="14.42578125" customWidth="1"/>
    <col min="2" max="2" width="26.140625" customWidth="1"/>
    <col min="3" max="3" width="31.28515625" customWidth="1"/>
    <col min="4" max="5" width="14.42578125" customWidth="1"/>
    <col min="77" max="77" width="24.140625" customWidth="1"/>
  </cols>
  <sheetData>
    <row r="1" spans="1:77" ht="12.75" customHeight="1" x14ac:dyDescent="0.2">
      <c r="A1" s="1" t="s">
        <v>0</v>
      </c>
      <c r="B1" s="3"/>
      <c r="C1" s="3"/>
      <c r="D1" s="5">
        <v>155</v>
      </c>
      <c r="E1" s="5">
        <v>162</v>
      </c>
      <c r="F1" s="5">
        <v>165</v>
      </c>
      <c r="G1" s="5">
        <v>166</v>
      </c>
      <c r="H1" s="5">
        <v>168</v>
      </c>
      <c r="I1" s="5">
        <v>169</v>
      </c>
      <c r="J1" s="5">
        <v>170</v>
      </c>
      <c r="K1" s="5">
        <v>173</v>
      </c>
      <c r="L1" s="5">
        <v>174</v>
      </c>
      <c r="M1" s="5">
        <v>217</v>
      </c>
      <c r="N1" s="5">
        <v>245</v>
      </c>
      <c r="O1" s="5">
        <v>251</v>
      </c>
      <c r="P1" s="5">
        <v>253</v>
      </c>
      <c r="Q1" s="5">
        <v>258</v>
      </c>
      <c r="R1" s="5">
        <v>259</v>
      </c>
      <c r="S1" s="5">
        <v>260</v>
      </c>
      <c r="T1" s="5">
        <v>261</v>
      </c>
      <c r="U1" s="5">
        <v>262</v>
      </c>
      <c r="V1" s="5">
        <v>263</v>
      </c>
      <c r="W1" s="5">
        <v>265</v>
      </c>
      <c r="X1" s="5">
        <v>4317</v>
      </c>
      <c r="Y1" s="5">
        <v>4584</v>
      </c>
      <c r="Z1" s="5">
        <v>625</v>
      </c>
      <c r="AA1" s="5">
        <v>156</v>
      </c>
      <c r="AB1" s="5">
        <v>157</v>
      </c>
      <c r="AC1" s="5">
        <v>160</v>
      </c>
      <c r="AD1" s="5">
        <v>164</v>
      </c>
      <c r="AE1" s="5">
        <v>167</v>
      </c>
      <c r="AF1" s="5">
        <v>172</v>
      </c>
      <c r="AG1" s="5">
        <v>175</v>
      </c>
      <c r="AH1" s="5">
        <v>203</v>
      </c>
      <c r="AI1" s="5">
        <v>213</v>
      </c>
      <c r="AJ1" s="5">
        <v>225</v>
      </c>
      <c r="AK1" s="5">
        <v>226</v>
      </c>
      <c r="AL1" s="5">
        <v>231</v>
      </c>
      <c r="AM1" s="5">
        <v>234</v>
      </c>
      <c r="AN1" s="5">
        <v>239</v>
      </c>
      <c r="AO1" s="5">
        <v>241</v>
      </c>
      <c r="AP1" s="5">
        <v>257</v>
      </c>
      <c r="AQ1" s="5">
        <v>264</v>
      </c>
      <c r="AR1" s="5">
        <v>4315</v>
      </c>
      <c r="AS1" s="5">
        <v>4438</v>
      </c>
      <c r="AT1" s="5">
        <v>4778</v>
      </c>
      <c r="AU1" s="5">
        <v>220</v>
      </c>
      <c r="AV1" s="5">
        <v>222</v>
      </c>
      <c r="AW1" s="5">
        <v>223</v>
      </c>
      <c r="AX1" s="5">
        <v>229</v>
      </c>
      <c r="AY1" s="5">
        <v>232</v>
      </c>
      <c r="AZ1" s="5">
        <v>235</v>
      </c>
      <c r="BA1" s="5">
        <v>238</v>
      </c>
      <c r="BB1" s="5">
        <v>244</v>
      </c>
      <c r="BC1" s="5">
        <v>221</v>
      </c>
      <c r="BD1" s="5">
        <v>224</v>
      </c>
      <c r="BE1" s="5">
        <v>228</v>
      </c>
      <c r="BF1" s="5">
        <v>233</v>
      </c>
      <c r="BG1" s="5">
        <v>236</v>
      </c>
      <c r="BH1" s="5">
        <v>237</v>
      </c>
      <c r="BI1" s="5">
        <v>243</v>
      </c>
      <c r="BJ1" s="5">
        <v>4578</v>
      </c>
      <c r="BK1" s="5">
        <v>246</v>
      </c>
      <c r="BL1" s="5">
        <v>247</v>
      </c>
      <c r="BM1" s="5">
        <v>248</v>
      </c>
      <c r="BN1" s="5">
        <v>249</v>
      </c>
      <c r="BO1" s="5">
        <v>250</v>
      </c>
      <c r="BP1" s="5">
        <v>254</v>
      </c>
      <c r="BQ1" s="5">
        <v>255</v>
      </c>
      <c r="BR1" s="5">
        <v>341</v>
      </c>
      <c r="BS1" s="5">
        <v>4329</v>
      </c>
      <c r="BT1" s="5">
        <v>4627</v>
      </c>
      <c r="BU1" s="5">
        <v>621</v>
      </c>
      <c r="BV1" s="5">
        <v>626</v>
      </c>
      <c r="BW1" s="5">
        <v>627</v>
      </c>
      <c r="BX1" s="5">
        <v>628</v>
      </c>
      <c r="BY1" s="5">
        <v>629</v>
      </c>
    </row>
    <row r="2" spans="1:77" ht="15.75" customHeight="1" x14ac:dyDescent="0.2">
      <c r="A2" s="4" t="s">
        <v>2</v>
      </c>
      <c r="B2" s="3"/>
      <c r="C2" s="3"/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  <c r="M2" s="5" t="s">
        <v>12</v>
      </c>
      <c r="N2" s="5" t="s">
        <v>12</v>
      </c>
      <c r="O2" s="5" t="s">
        <v>12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12</v>
      </c>
      <c r="U2" s="5" t="s">
        <v>12</v>
      </c>
      <c r="V2" s="5" t="s">
        <v>12</v>
      </c>
      <c r="W2" s="5" t="s">
        <v>12</v>
      </c>
      <c r="X2" s="5" t="s">
        <v>12</v>
      </c>
      <c r="Y2" s="5" t="s">
        <v>12</v>
      </c>
      <c r="Z2" s="5" t="s">
        <v>13</v>
      </c>
      <c r="AA2" s="5" t="s">
        <v>12</v>
      </c>
      <c r="AB2" s="5" t="s">
        <v>12</v>
      </c>
      <c r="AC2" s="5" t="s">
        <v>12</v>
      </c>
      <c r="AD2" s="5" t="s">
        <v>12</v>
      </c>
      <c r="AE2" s="5" t="s">
        <v>12</v>
      </c>
      <c r="AF2" s="5" t="s">
        <v>12</v>
      </c>
      <c r="AG2" s="5" t="s">
        <v>12</v>
      </c>
      <c r="AH2" s="5" t="s">
        <v>12</v>
      </c>
      <c r="AI2" s="5" t="s">
        <v>12</v>
      </c>
      <c r="AJ2" s="5" t="s">
        <v>12</v>
      </c>
      <c r="AK2" s="5" t="s">
        <v>12</v>
      </c>
      <c r="AL2" s="5" t="s">
        <v>12</v>
      </c>
      <c r="AM2" s="5" t="s">
        <v>12</v>
      </c>
      <c r="AN2" s="5" t="s">
        <v>12</v>
      </c>
      <c r="AO2" s="5" t="s">
        <v>12</v>
      </c>
      <c r="AP2" s="5" t="s">
        <v>12</v>
      </c>
      <c r="AQ2" s="5" t="s">
        <v>12</v>
      </c>
      <c r="AR2" s="5" t="s">
        <v>12</v>
      </c>
      <c r="AS2" s="5" t="s">
        <v>12</v>
      </c>
      <c r="AT2" s="5" t="s">
        <v>12</v>
      </c>
      <c r="AU2" s="5" t="s">
        <v>12</v>
      </c>
      <c r="AV2" s="5" t="s">
        <v>12</v>
      </c>
      <c r="AW2" s="5" t="s">
        <v>12</v>
      </c>
      <c r="AX2" s="5" t="s">
        <v>12</v>
      </c>
      <c r="AY2" s="5" t="s">
        <v>12</v>
      </c>
      <c r="AZ2" s="5" t="s">
        <v>12</v>
      </c>
      <c r="BA2" s="5" t="s">
        <v>12</v>
      </c>
      <c r="BB2" s="5" t="s">
        <v>12</v>
      </c>
      <c r="BC2" s="5" t="s">
        <v>12</v>
      </c>
      <c r="BD2" s="5" t="s">
        <v>12</v>
      </c>
      <c r="BE2" s="5" t="s">
        <v>12</v>
      </c>
      <c r="BF2" s="5" t="s">
        <v>12</v>
      </c>
      <c r="BG2" s="5" t="s">
        <v>12</v>
      </c>
      <c r="BH2" s="5" t="s">
        <v>12</v>
      </c>
      <c r="BI2" s="5" t="s">
        <v>12</v>
      </c>
      <c r="BJ2" s="5" t="s">
        <v>12</v>
      </c>
      <c r="BK2" s="5" t="s">
        <v>12</v>
      </c>
      <c r="BL2" s="5" t="s">
        <v>12</v>
      </c>
      <c r="BM2" s="5" t="s">
        <v>12</v>
      </c>
      <c r="BN2" s="5" t="s">
        <v>12</v>
      </c>
      <c r="BO2" s="5" t="s">
        <v>12</v>
      </c>
      <c r="BP2" s="5" t="s">
        <v>12</v>
      </c>
      <c r="BQ2" s="5" t="s">
        <v>12</v>
      </c>
      <c r="BR2" s="5" t="s">
        <v>14</v>
      </c>
      <c r="BS2" s="5" t="s">
        <v>14</v>
      </c>
      <c r="BT2" s="5" t="s">
        <v>14</v>
      </c>
      <c r="BU2" s="5" t="s">
        <v>14</v>
      </c>
      <c r="BV2" s="5" t="s">
        <v>14</v>
      </c>
      <c r="BW2" s="5" t="s">
        <v>14</v>
      </c>
      <c r="BX2" s="5" t="s">
        <v>14</v>
      </c>
      <c r="BY2" s="5" t="s">
        <v>14</v>
      </c>
    </row>
    <row r="3" spans="1:77" ht="15.75" customHeight="1" x14ac:dyDescent="0.2">
      <c r="A3" s="4" t="s">
        <v>1</v>
      </c>
      <c r="B3" s="3"/>
      <c r="C3" s="3"/>
      <c r="D3" s="5" t="s">
        <v>16</v>
      </c>
      <c r="E3" s="5" t="s">
        <v>16</v>
      </c>
      <c r="F3" s="5" t="s">
        <v>16</v>
      </c>
      <c r="G3" s="5" t="s">
        <v>16</v>
      </c>
      <c r="H3" s="5" t="s">
        <v>16</v>
      </c>
      <c r="I3" s="5" t="s">
        <v>16</v>
      </c>
      <c r="J3" s="5" t="s">
        <v>16</v>
      </c>
      <c r="K3" s="5" t="s">
        <v>16</v>
      </c>
      <c r="L3" s="5" t="s">
        <v>16</v>
      </c>
      <c r="M3" s="10" t="s">
        <v>17</v>
      </c>
      <c r="N3" s="5" t="s">
        <v>19</v>
      </c>
      <c r="O3" s="5" t="s">
        <v>19</v>
      </c>
      <c r="P3" s="5" t="s">
        <v>19</v>
      </c>
      <c r="Q3" s="5" t="s">
        <v>19</v>
      </c>
      <c r="R3" s="5" t="s">
        <v>19</v>
      </c>
      <c r="S3" s="5" t="s">
        <v>19</v>
      </c>
      <c r="T3" s="5" t="s">
        <v>19</v>
      </c>
      <c r="U3" s="5" t="s">
        <v>19</v>
      </c>
      <c r="V3" s="5" t="s">
        <v>19</v>
      </c>
      <c r="W3" s="5" t="s">
        <v>19</v>
      </c>
      <c r="X3" s="5" t="s">
        <v>19</v>
      </c>
      <c r="Y3" s="5" t="s">
        <v>19</v>
      </c>
      <c r="Z3" s="5" t="s">
        <v>20</v>
      </c>
      <c r="AA3" s="5" t="s">
        <v>16</v>
      </c>
      <c r="AB3" s="5" t="s">
        <v>16</v>
      </c>
      <c r="AC3" s="5" t="s">
        <v>16</v>
      </c>
      <c r="AD3" s="5" t="s">
        <v>16</v>
      </c>
      <c r="AE3" s="5" t="s">
        <v>16</v>
      </c>
      <c r="AF3" s="5" t="s">
        <v>16</v>
      </c>
      <c r="AG3" s="5" t="s">
        <v>16</v>
      </c>
      <c r="AH3" s="10" t="s">
        <v>17</v>
      </c>
      <c r="AI3" s="5" t="s">
        <v>17</v>
      </c>
      <c r="AJ3" s="5" t="s">
        <v>21</v>
      </c>
      <c r="AK3" s="5" t="s">
        <v>21</v>
      </c>
      <c r="AL3" s="5" t="s">
        <v>21</v>
      </c>
      <c r="AM3" s="5" t="s">
        <v>21</v>
      </c>
      <c r="AN3" s="5" t="s">
        <v>21</v>
      </c>
      <c r="AO3" s="5" t="s">
        <v>21</v>
      </c>
      <c r="AP3" s="5" t="s">
        <v>19</v>
      </c>
      <c r="AQ3" s="5" t="s">
        <v>19</v>
      </c>
      <c r="AR3" s="5" t="s">
        <v>16</v>
      </c>
      <c r="AS3" s="5" t="s">
        <v>22</v>
      </c>
      <c r="AT3" s="5" t="s">
        <v>21</v>
      </c>
      <c r="AU3" s="5" t="s">
        <v>21</v>
      </c>
      <c r="AV3" s="5" t="s">
        <v>21</v>
      </c>
      <c r="AW3" s="5" t="s">
        <v>21</v>
      </c>
      <c r="AX3" s="5" t="s">
        <v>21</v>
      </c>
      <c r="AY3" s="5" t="s">
        <v>21</v>
      </c>
      <c r="AZ3" s="5" t="s">
        <v>21</v>
      </c>
      <c r="BA3" s="5" t="s">
        <v>21</v>
      </c>
      <c r="BB3" s="5" t="s">
        <v>21</v>
      </c>
      <c r="BC3" s="5" t="s">
        <v>21</v>
      </c>
      <c r="BD3" s="5" t="s">
        <v>21</v>
      </c>
      <c r="BE3" s="5" t="s">
        <v>21</v>
      </c>
      <c r="BF3" s="5" t="s">
        <v>21</v>
      </c>
      <c r="BG3" s="5" t="s">
        <v>21</v>
      </c>
      <c r="BH3" s="5" t="s">
        <v>23</v>
      </c>
      <c r="BI3" s="5" t="s">
        <v>21</v>
      </c>
      <c r="BJ3" s="5" t="s">
        <v>21</v>
      </c>
      <c r="BK3" s="5" t="s">
        <v>23</v>
      </c>
      <c r="BL3" s="5" t="s">
        <v>23</v>
      </c>
      <c r="BM3" s="5" t="s">
        <v>23</v>
      </c>
      <c r="BN3" s="5" t="s">
        <v>23</v>
      </c>
      <c r="BO3" s="5" t="s">
        <v>23</v>
      </c>
      <c r="BP3" s="5" t="s">
        <v>23</v>
      </c>
      <c r="BQ3" s="5" t="s">
        <v>23</v>
      </c>
      <c r="BR3" s="5" t="s">
        <v>14</v>
      </c>
      <c r="BS3" s="5" t="s">
        <v>14</v>
      </c>
      <c r="BT3" s="5" t="s">
        <v>24</v>
      </c>
      <c r="BU3" s="5" t="s">
        <v>14</v>
      </c>
      <c r="BV3" s="5" t="s">
        <v>24</v>
      </c>
      <c r="BW3" s="5" t="s">
        <v>14</v>
      </c>
      <c r="BX3" s="5" t="s">
        <v>24</v>
      </c>
      <c r="BY3" s="5" t="s">
        <v>24</v>
      </c>
    </row>
    <row r="4" spans="1:77" ht="21" customHeight="1" x14ac:dyDescent="0.2">
      <c r="A4" s="6" t="s">
        <v>10</v>
      </c>
      <c r="B4" s="3"/>
      <c r="C4" s="3"/>
      <c r="D4" s="10" t="s">
        <v>16</v>
      </c>
      <c r="E4" s="10" t="s">
        <v>16</v>
      </c>
      <c r="F4" s="10" t="s">
        <v>25</v>
      </c>
      <c r="G4" s="10" t="s">
        <v>25</v>
      </c>
      <c r="H4" s="10" t="s">
        <v>25</v>
      </c>
      <c r="I4" s="10" t="s">
        <v>26</v>
      </c>
      <c r="J4" s="10" t="s">
        <v>26</v>
      </c>
      <c r="K4" s="10" t="s">
        <v>26</v>
      </c>
      <c r="L4" s="10" t="s">
        <v>26</v>
      </c>
      <c r="M4" s="10" t="s">
        <v>27</v>
      </c>
      <c r="N4" s="10" t="s">
        <v>19</v>
      </c>
      <c r="O4" s="10" t="s">
        <v>28</v>
      </c>
      <c r="P4" s="10" t="s">
        <v>28</v>
      </c>
      <c r="Q4" s="10" t="s">
        <v>31</v>
      </c>
      <c r="R4" s="10" t="s">
        <v>31</v>
      </c>
      <c r="S4" s="10" t="s">
        <v>28</v>
      </c>
      <c r="T4" s="10" t="s">
        <v>32</v>
      </c>
      <c r="U4" s="10" t="s">
        <v>32</v>
      </c>
      <c r="V4" s="10" t="s">
        <v>32</v>
      </c>
      <c r="W4" s="10" t="s">
        <v>33</v>
      </c>
      <c r="X4" s="10" t="s">
        <v>28</v>
      </c>
      <c r="Y4" s="10" t="s">
        <v>28</v>
      </c>
      <c r="Z4" s="10" t="s">
        <v>34</v>
      </c>
      <c r="AA4" s="10" t="s">
        <v>16</v>
      </c>
      <c r="AB4" s="10" t="s">
        <v>16</v>
      </c>
      <c r="AC4" s="10" t="s">
        <v>16</v>
      </c>
      <c r="AD4" s="10" t="s">
        <v>25</v>
      </c>
      <c r="AE4" s="10" t="s">
        <v>35</v>
      </c>
      <c r="AF4" s="10" t="s">
        <v>26</v>
      </c>
      <c r="AG4" s="10" t="s">
        <v>26</v>
      </c>
      <c r="AH4" s="10" t="s">
        <v>17</v>
      </c>
      <c r="AI4" s="10" t="s">
        <v>17</v>
      </c>
      <c r="AJ4" s="10" t="s">
        <v>36</v>
      </c>
      <c r="AK4" s="10" t="s">
        <v>37</v>
      </c>
      <c r="AL4" s="10" t="s">
        <v>37</v>
      </c>
      <c r="AM4" s="10" t="s">
        <v>38</v>
      </c>
      <c r="AN4" s="10" t="s">
        <v>37</v>
      </c>
      <c r="AO4" s="10" t="s">
        <v>36</v>
      </c>
      <c r="AP4" s="10" t="s">
        <v>31</v>
      </c>
      <c r="AQ4" s="10" t="s">
        <v>39</v>
      </c>
      <c r="AR4" s="10" t="s">
        <v>37</v>
      </c>
      <c r="AS4" s="10" t="s">
        <v>40</v>
      </c>
      <c r="AT4" s="10" t="s">
        <v>37</v>
      </c>
      <c r="AU4" s="10" t="s">
        <v>41</v>
      </c>
      <c r="AV4" s="10" t="s">
        <v>41</v>
      </c>
      <c r="AW4" s="10" t="s">
        <v>41</v>
      </c>
      <c r="AX4" s="10" t="s">
        <v>37</v>
      </c>
      <c r="AY4" s="10" t="s">
        <v>37</v>
      </c>
      <c r="AZ4" s="10" t="s">
        <v>38</v>
      </c>
      <c r="BA4" s="10" t="s">
        <v>38</v>
      </c>
      <c r="BB4" s="10" t="s">
        <v>36</v>
      </c>
      <c r="BC4" s="10" t="s">
        <v>41</v>
      </c>
      <c r="BD4" s="10" t="s">
        <v>41</v>
      </c>
      <c r="BE4" s="10" t="s">
        <v>37</v>
      </c>
      <c r="BF4" s="10" t="s">
        <v>37</v>
      </c>
      <c r="BG4" s="10" t="s">
        <v>38</v>
      </c>
      <c r="BH4" s="10" t="s">
        <v>37</v>
      </c>
      <c r="BI4" s="10" t="s">
        <v>36</v>
      </c>
      <c r="BJ4" s="10" t="s">
        <v>41</v>
      </c>
      <c r="BK4" s="10" t="s">
        <v>23</v>
      </c>
      <c r="BL4" s="10" t="s">
        <v>23</v>
      </c>
      <c r="BM4" s="10" t="s">
        <v>28</v>
      </c>
      <c r="BN4" s="10" t="s">
        <v>31</v>
      </c>
      <c r="BO4" s="10" t="s">
        <v>28</v>
      </c>
      <c r="BP4" s="10" t="s">
        <v>33</v>
      </c>
      <c r="BQ4" s="10" t="s">
        <v>33</v>
      </c>
      <c r="BR4" s="10" t="s">
        <v>42</v>
      </c>
      <c r="BS4" s="10" t="s">
        <v>42</v>
      </c>
      <c r="BT4" s="10" t="s">
        <v>43</v>
      </c>
      <c r="BU4" s="10" t="s">
        <v>44</v>
      </c>
      <c r="BV4" s="14" t="s">
        <v>44</v>
      </c>
      <c r="BW4" s="10" t="s">
        <v>44</v>
      </c>
      <c r="BX4" s="10" t="s">
        <v>44</v>
      </c>
      <c r="BY4" s="10" t="s">
        <v>44</v>
      </c>
    </row>
    <row r="5" spans="1:77" ht="137.25" customHeight="1" x14ac:dyDescent="0.2">
      <c r="A5" s="8" t="s">
        <v>11</v>
      </c>
      <c r="B5" s="8"/>
      <c r="C5" s="8"/>
      <c r="D5" s="16" t="s">
        <v>56</v>
      </c>
      <c r="E5" s="16" t="s">
        <v>64</v>
      </c>
      <c r="F5" s="8" t="s">
        <v>65</v>
      </c>
      <c r="G5" s="8" t="s">
        <v>66</v>
      </c>
      <c r="H5" s="16" t="s">
        <v>67</v>
      </c>
      <c r="I5" s="16" t="s">
        <v>68</v>
      </c>
      <c r="J5" s="16" t="s">
        <v>69</v>
      </c>
      <c r="K5" s="16" t="s">
        <v>70</v>
      </c>
      <c r="L5" s="16" t="s">
        <v>71</v>
      </c>
      <c r="M5" s="18" t="s">
        <v>72</v>
      </c>
      <c r="N5" s="16" t="s">
        <v>75</v>
      </c>
      <c r="O5" s="16" t="s">
        <v>76</v>
      </c>
      <c r="P5" s="16" t="s">
        <v>77</v>
      </c>
      <c r="Q5" s="8" t="s">
        <v>78</v>
      </c>
      <c r="R5" s="16" t="s">
        <v>79</v>
      </c>
      <c r="S5" s="16" t="s">
        <v>80</v>
      </c>
      <c r="T5" s="20" t="s">
        <v>81</v>
      </c>
      <c r="U5" s="16" t="s">
        <v>84</v>
      </c>
      <c r="V5" s="16" t="s">
        <v>85</v>
      </c>
      <c r="W5" s="16" t="s">
        <v>86</v>
      </c>
      <c r="X5" s="16" t="s">
        <v>87</v>
      </c>
      <c r="Y5" s="16" t="s">
        <v>88</v>
      </c>
      <c r="Z5" s="18" t="s">
        <v>89</v>
      </c>
      <c r="AA5" s="16" t="s">
        <v>90</v>
      </c>
      <c r="AB5" s="16" t="s">
        <v>91</v>
      </c>
      <c r="AC5" s="16" t="s">
        <v>92</v>
      </c>
      <c r="AD5" s="16" t="s">
        <v>93</v>
      </c>
      <c r="AE5" s="16" t="s">
        <v>94</v>
      </c>
      <c r="AF5" s="16" t="s">
        <v>97</v>
      </c>
      <c r="AG5" s="16" t="s">
        <v>98</v>
      </c>
      <c r="AH5" s="18" t="s">
        <v>99</v>
      </c>
      <c r="AI5" s="16" t="s">
        <v>100</v>
      </c>
      <c r="AJ5" s="16" t="s">
        <v>101</v>
      </c>
      <c r="AK5" s="16" t="s">
        <v>102</v>
      </c>
      <c r="AL5" s="16" t="s">
        <v>103</v>
      </c>
      <c r="AM5" s="16" t="s">
        <v>105</v>
      </c>
      <c r="AN5" s="16" t="s">
        <v>106</v>
      </c>
      <c r="AO5" s="16" t="s">
        <v>107</v>
      </c>
      <c r="AP5" s="16" t="s">
        <v>108</v>
      </c>
      <c r="AQ5" s="16" t="s">
        <v>109</v>
      </c>
      <c r="AR5" s="16" t="s">
        <v>110</v>
      </c>
      <c r="AS5" s="16" t="s">
        <v>111</v>
      </c>
      <c r="AT5" s="16" t="s">
        <v>112</v>
      </c>
      <c r="AU5" s="18" t="s">
        <v>113</v>
      </c>
      <c r="AV5" s="16" t="s">
        <v>114</v>
      </c>
      <c r="AW5" s="16" t="s">
        <v>115</v>
      </c>
      <c r="AX5" s="16" t="s">
        <v>116</v>
      </c>
      <c r="AY5" s="16" t="s">
        <v>117</v>
      </c>
      <c r="AZ5" s="16" t="s">
        <v>118</v>
      </c>
      <c r="BA5" s="16" t="s">
        <v>119</v>
      </c>
      <c r="BB5" s="16" t="s">
        <v>120</v>
      </c>
      <c r="BC5" s="16" t="s">
        <v>121</v>
      </c>
      <c r="BD5" s="16" t="s">
        <v>123</v>
      </c>
      <c r="BE5" s="16" t="s">
        <v>124</v>
      </c>
      <c r="BF5" s="16" t="s">
        <v>125</v>
      </c>
      <c r="BG5" s="16" t="s">
        <v>126</v>
      </c>
      <c r="BH5" s="16" t="s">
        <v>127</v>
      </c>
      <c r="BI5" s="16" t="s">
        <v>128</v>
      </c>
      <c r="BJ5" s="16" t="s">
        <v>129</v>
      </c>
      <c r="BK5" s="16" t="s">
        <v>130</v>
      </c>
      <c r="BL5" s="16" t="s">
        <v>131</v>
      </c>
      <c r="BM5" s="16" t="s">
        <v>132</v>
      </c>
      <c r="BN5" s="16" t="s">
        <v>133</v>
      </c>
      <c r="BO5" s="16" t="s">
        <v>134</v>
      </c>
      <c r="BP5" s="16" t="s">
        <v>135</v>
      </c>
      <c r="BQ5" s="16" t="s">
        <v>136</v>
      </c>
      <c r="BR5" s="16" t="s">
        <v>137</v>
      </c>
      <c r="BS5" s="16" t="s">
        <v>138</v>
      </c>
      <c r="BT5" s="16" t="s">
        <v>139</v>
      </c>
      <c r="BU5" s="16" t="s">
        <v>140</v>
      </c>
      <c r="BV5" s="16" t="s">
        <v>141</v>
      </c>
      <c r="BW5" s="16" t="s">
        <v>142</v>
      </c>
      <c r="BX5" s="16" t="s">
        <v>143</v>
      </c>
      <c r="BY5" s="16" t="s">
        <v>145</v>
      </c>
    </row>
    <row r="6" spans="1:77" ht="57" customHeight="1" x14ac:dyDescent="0.2">
      <c r="A6" s="9" t="s">
        <v>15</v>
      </c>
      <c r="B6" s="25" t="s">
        <v>122</v>
      </c>
      <c r="C6" s="25" t="s">
        <v>148</v>
      </c>
      <c r="D6" s="27" t="s">
        <v>150</v>
      </c>
      <c r="E6" s="27" t="s">
        <v>155</v>
      </c>
      <c r="F6" s="27" t="s">
        <v>155</v>
      </c>
      <c r="G6" s="27" t="s">
        <v>155</v>
      </c>
      <c r="H6" s="27" t="s">
        <v>155</v>
      </c>
      <c r="I6" s="27" t="s">
        <v>155</v>
      </c>
      <c r="J6" s="27" t="s">
        <v>155</v>
      </c>
      <c r="K6" s="27" t="s">
        <v>155</v>
      </c>
      <c r="L6" s="27" t="s">
        <v>155</v>
      </c>
      <c r="M6" s="27" t="s">
        <v>155</v>
      </c>
      <c r="N6" s="27" t="s">
        <v>155</v>
      </c>
      <c r="O6" s="27" t="s">
        <v>155</v>
      </c>
      <c r="P6" s="27" t="s">
        <v>155</v>
      </c>
      <c r="Q6" s="27" t="s">
        <v>155</v>
      </c>
      <c r="R6" s="27" t="s">
        <v>155</v>
      </c>
      <c r="S6" s="27" t="s">
        <v>155</v>
      </c>
      <c r="T6" s="27" t="s">
        <v>155</v>
      </c>
      <c r="U6" s="27" t="s">
        <v>155</v>
      </c>
      <c r="V6" s="27" t="s">
        <v>155</v>
      </c>
      <c r="W6" s="27" t="s">
        <v>155</v>
      </c>
      <c r="X6" s="27" t="s">
        <v>155</v>
      </c>
      <c r="Y6" s="27" t="s">
        <v>155</v>
      </c>
      <c r="Z6" s="27" t="s">
        <v>155</v>
      </c>
      <c r="AA6" s="27" t="s">
        <v>155</v>
      </c>
      <c r="AB6" s="27" t="s">
        <v>155</v>
      </c>
      <c r="AC6" s="27" t="s">
        <v>155</v>
      </c>
      <c r="AD6" s="27" t="s">
        <v>155</v>
      </c>
      <c r="AE6" s="27" t="s">
        <v>155</v>
      </c>
      <c r="AF6" s="27" t="s">
        <v>155</v>
      </c>
      <c r="AG6" s="27" t="s">
        <v>155</v>
      </c>
      <c r="AH6" s="27" t="s">
        <v>155</v>
      </c>
      <c r="AI6" s="27" t="s">
        <v>155</v>
      </c>
      <c r="AJ6" s="27" t="s">
        <v>155</v>
      </c>
      <c r="AK6" s="27" t="s">
        <v>155</v>
      </c>
      <c r="AL6" s="27" t="s">
        <v>155</v>
      </c>
      <c r="AM6" s="27" t="s">
        <v>155</v>
      </c>
      <c r="AN6" s="27" t="s">
        <v>155</v>
      </c>
      <c r="AO6" s="27" t="s">
        <v>155</v>
      </c>
      <c r="AP6" s="27" t="s">
        <v>155</v>
      </c>
      <c r="AQ6" s="27" t="s">
        <v>155</v>
      </c>
      <c r="AR6" s="27" t="s">
        <v>155</v>
      </c>
      <c r="AS6" s="27" t="s">
        <v>155</v>
      </c>
      <c r="AT6" s="27" t="s">
        <v>155</v>
      </c>
      <c r="AU6" s="27" t="s">
        <v>155</v>
      </c>
      <c r="AV6" s="27" t="s">
        <v>155</v>
      </c>
      <c r="AW6" s="27" t="s">
        <v>155</v>
      </c>
      <c r="AX6" s="27" t="s">
        <v>156</v>
      </c>
      <c r="AY6" s="27" t="s">
        <v>155</v>
      </c>
      <c r="AZ6" s="27" t="s">
        <v>155</v>
      </c>
      <c r="BA6" s="27" t="s">
        <v>155</v>
      </c>
      <c r="BB6" s="27" t="s">
        <v>155</v>
      </c>
      <c r="BC6" s="27" t="s">
        <v>155</v>
      </c>
      <c r="BD6" s="27" t="s">
        <v>155</v>
      </c>
      <c r="BE6" s="27" t="s">
        <v>155</v>
      </c>
      <c r="BF6" s="27" t="s">
        <v>155</v>
      </c>
      <c r="BG6" s="27" t="s">
        <v>156</v>
      </c>
      <c r="BH6" s="27" t="s">
        <v>155</v>
      </c>
      <c r="BI6" s="27" t="s">
        <v>155</v>
      </c>
      <c r="BJ6" s="27" t="s">
        <v>155</v>
      </c>
      <c r="BK6" s="27" t="s">
        <v>155</v>
      </c>
      <c r="BL6" s="27" t="s">
        <v>155</v>
      </c>
      <c r="BM6" s="27" t="s">
        <v>155</v>
      </c>
      <c r="BN6" s="27" t="s">
        <v>155</v>
      </c>
      <c r="BO6" s="27" t="s">
        <v>155</v>
      </c>
      <c r="BP6" s="27" t="s">
        <v>155</v>
      </c>
      <c r="BQ6" s="27" t="s">
        <v>155</v>
      </c>
      <c r="BR6" s="27" t="s">
        <v>155</v>
      </c>
      <c r="BS6" s="27" t="s">
        <v>155</v>
      </c>
      <c r="BT6" s="27" t="s">
        <v>155</v>
      </c>
      <c r="BU6" s="27" t="s">
        <v>155</v>
      </c>
      <c r="BV6" s="27" t="s">
        <v>155</v>
      </c>
      <c r="BW6" s="27" t="s">
        <v>155</v>
      </c>
      <c r="BX6" s="27" t="s">
        <v>155</v>
      </c>
      <c r="BY6" s="27" t="s">
        <v>155</v>
      </c>
    </row>
    <row r="7" spans="1:77" ht="15.75" customHeight="1" x14ac:dyDescent="0.2">
      <c r="A7" s="11" t="s">
        <v>18</v>
      </c>
      <c r="B7" s="25" t="s">
        <v>147</v>
      </c>
      <c r="C7" s="25" t="s">
        <v>157</v>
      </c>
      <c r="D7" s="27" t="s">
        <v>155</v>
      </c>
      <c r="E7" s="27" t="s">
        <v>155</v>
      </c>
      <c r="F7" s="27" t="s">
        <v>155</v>
      </c>
      <c r="G7" s="27" t="s">
        <v>155</v>
      </c>
      <c r="H7" s="27" t="s">
        <v>155</v>
      </c>
      <c r="I7" s="27" t="s">
        <v>150</v>
      </c>
      <c r="J7" s="27" t="s">
        <v>155</v>
      </c>
      <c r="K7" s="27" t="s">
        <v>155</v>
      </c>
      <c r="L7" s="27" t="s">
        <v>155</v>
      </c>
      <c r="M7" s="27" t="s">
        <v>155</v>
      </c>
      <c r="N7" s="27" t="s">
        <v>155</v>
      </c>
      <c r="O7" s="27" t="s">
        <v>155</v>
      </c>
      <c r="P7" s="27" t="s">
        <v>155</v>
      </c>
      <c r="Q7" s="27" t="s">
        <v>155</v>
      </c>
      <c r="R7" s="27" t="s">
        <v>150</v>
      </c>
      <c r="S7" s="27" t="s">
        <v>155</v>
      </c>
      <c r="T7" s="27" t="s">
        <v>155</v>
      </c>
      <c r="U7" s="27" t="s">
        <v>155</v>
      </c>
      <c r="V7" s="27" t="s">
        <v>155</v>
      </c>
      <c r="W7" s="27" t="s">
        <v>155</v>
      </c>
      <c r="X7" s="27" t="s">
        <v>150</v>
      </c>
      <c r="Y7" s="27" t="s">
        <v>155</v>
      </c>
      <c r="Z7" s="27" t="s">
        <v>155</v>
      </c>
      <c r="AA7" s="27" t="s">
        <v>155</v>
      </c>
      <c r="AB7" s="27" t="s">
        <v>150</v>
      </c>
      <c r="AC7" s="27" t="s">
        <v>150</v>
      </c>
      <c r="AD7" s="27" t="s">
        <v>155</v>
      </c>
      <c r="AE7" s="31" t="s">
        <v>150</v>
      </c>
      <c r="AF7" s="27" t="s">
        <v>155</v>
      </c>
      <c r="AG7" s="27" t="s">
        <v>155</v>
      </c>
      <c r="AH7" s="27" t="s">
        <v>155</v>
      </c>
      <c r="AI7" s="27" t="s">
        <v>150</v>
      </c>
      <c r="AJ7" s="27" t="s">
        <v>150</v>
      </c>
      <c r="AK7" s="27" t="s">
        <v>155</v>
      </c>
      <c r="AL7" s="27" t="s">
        <v>155</v>
      </c>
      <c r="AM7" s="27" t="s">
        <v>155</v>
      </c>
      <c r="AN7" s="27" t="s">
        <v>155</v>
      </c>
      <c r="AO7" s="27" t="s">
        <v>155</v>
      </c>
      <c r="AP7" s="27" t="s">
        <v>155</v>
      </c>
      <c r="AQ7" s="27" t="s">
        <v>155</v>
      </c>
      <c r="AR7" s="27" t="s">
        <v>155</v>
      </c>
      <c r="AS7" s="27" t="s">
        <v>150</v>
      </c>
      <c r="AT7" s="27" t="s">
        <v>150</v>
      </c>
      <c r="AU7" s="27" t="s">
        <v>155</v>
      </c>
      <c r="AV7" s="27" t="s">
        <v>155</v>
      </c>
      <c r="AW7" s="27" t="s">
        <v>155</v>
      </c>
      <c r="AX7" s="27" t="s">
        <v>155</v>
      </c>
      <c r="AY7" s="27" t="s">
        <v>155</v>
      </c>
      <c r="AZ7" s="27" t="s">
        <v>155</v>
      </c>
      <c r="BA7" s="27" t="s">
        <v>155</v>
      </c>
      <c r="BB7" s="27" t="s">
        <v>155</v>
      </c>
      <c r="BC7" s="27" t="s">
        <v>155</v>
      </c>
      <c r="BD7" s="27" t="s">
        <v>155</v>
      </c>
      <c r="BE7" s="27" t="s">
        <v>150</v>
      </c>
      <c r="BF7" s="27" t="s">
        <v>155</v>
      </c>
      <c r="BG7" s="27" t="s">
        <v>155</v>
      </c>
      <c r="BH7" s="27" t="s">
        <v>150</v>
      </c>
      <c r="BI7" s="27" t="s">
        <v>155</v>
      </c>
      <c r="BJ7" s="27" t="s">
        <v>155</v>
      </c>
      <c r="BK7" s="27" t="s">
        <v>155</v>
      </c>
      <c r="BL7" s="27" t="s">
        <v>155</v>
      </c>
      <c r="BM7" s="27" t="s">
        <v>155</v>
      </c>
      <c r="BN7" s="27" t="s">
        <v>155</v>
      </c>
      <c r="BO7" s="27" t="s">
        <v>155</v>
      </c>
      <c r="BP7" s="27" t="s">
        <v>155</v>
      </c>
      <c r="BQ7" s="27" t="s">
        <v>155</v>
      </c>
      <c r="BR7" s="27" t="s">
        <v>155</v>
      </c>
      <c r="BS7" s="27" t="s">
        <v>155</v>
      </c>
      <c r="BT7" s="27" t="s">
        <v>155</v>
      </c>
      <c r="BU7" s="27" t="s">
        <v>155</v>
      </c>
      <c r="BV7" s="27" t="s">
        <v>155</v>
      </c>
      <c r="BW7" s="27" t="s">
        <v>155</v>
      </c>
      <c r="BX7" s="27" t="s">
        <v>155</v>
      </c>
      <c r="BY7" s="27" t="s">
        <v>155</v>
      </c>
    </row>
    <row r="8" spans="1:77" ht="15.75" customHeight="1" x14ac:dyDescent="0.2">
      <c r="A8" s="11" t="s">
        <v>29</v>
      </c>
      <c r="B8" s="25" t="s">
        <v>149</v>
      </c>
      <c r="C8" s="25" t="s">
        <v>162</v>
      </c>
      <c r="D8" s="27" t="s">
        <v>150</v>
      </c>
      <c r="E8" s="27" t="s">
        <v>150</v>
      </c>
      <c r="F8" s="27" t="s">
        <v>155</v>
      </c>
      <c r="G8" s="27" t="s">
        <v>150</v>
      </c>
      <c r="H8" s="27" t="s">
        <v>150</v>
      </c>
      <c r="I8" s="27" t="s">
        <v>155</v>
      </c>
      <c r="J8" s="27" t="s">
        <v>150</v>
      </c>
      <c r="K8" s="27" t="s">
        <v>150</v>
      </c>
      <c r="L8" s="27" t="s">
        <v>150</v>
      </c>
      <c r="M8" s="27" t="s">
        <v>150</v>
      </c>
      <c r="N8" s="27" t="s">
        <v>150</v>
      </c>
      <c r="O8" s="27" t="s">
        <v>155</v>
      </c>
      <c r="P8" s="27" t="s">
        <v>150</v>
      </c>
      <c r="Q8" s="27" t="s">
        <v>150</v>
      </c>
      <c r="R8" s="27" t="s">
        <v>150</v>
      </c>
      <c r="S8" s="27" t="s">
        <v>150</v>
      </c>
      <c r="T8" s="27" t="s">
        <v>150</v>
      </c>
      <c r="U8" s="27" t="s">
        <v>150</v>
      </c>
      <c r="V8" s="27" t="s">
        <v>150</v>
      </c>
      <c r="W8" s="27" t="s">
        <v>150</v>
      </c>
      <c r="X8" s="27" t="s">
        <v>150</v>
      </c>
      <c r="Y8" s="27" t="s">
        <v>150</v>
      </c>
      <c r="Z8" s="27" t="s">
        <v>150</v>
      </c>
      <c r="AA8" s="27" t="s">
        <v>150</v>
      </c>
      <c r="AB8" s="27" t="s">
        <v>150</v>
      </c>
      <c r="AC8" s="27" t="s">
        <v>150</v>
      </c>
      <c r="AD8" s="27" t="s">
        <v>150</v>
      </c>
      <c r="AE8" s="31" t="s">
        <v>150</v>
      </c>
      <c r="AF8" s="27" t="s">
        <v>150</v>
      </c>
      <c r="AG8" s="27" t="s">
        <v>150</v>
      </c>
      <c r="AH8" s="27" t="s">
        <v>150</v>
      </c>
      <c r="AI8" s="27" t="s">
        <v>150</v>
      </c>
      <c r="AJ8" s="27" t="s">
        <v>150</v>
      </c>
      <c r="AK8" s="27" t="s">
        <v>150</v>
      </c>
      <c r="AL8" s="27" t="s">
        <v>150</v>
      </c>
      <c r="AM8" s="27" t="s">
        <v>150</v>
      </c>
      <c r="AN8" s="27" t="s">
        <v>150</v>
      </c>
      <c r="AO8" s="27" t="s">
        <v>150</v>
      </c>
      <c r="AP8" s="27" t="s">
        <v>150</v>
      </c>
      <c r="AQ8" s="27" t="s">
        <v>150</v>
      </c>
      <c r="AR8" s="27" t="s">
        <v>150</v>
      </c>
      <c r="AS8" s="27" t="s">
        <v>150</v>
      </c>
      <c r="AT8" s="27" t="s">
        <v>150</v>
      </c>
      <c r="AU8" s="27" t="s">
        <v>150</v>
      </c>
      <c r="AV8" s="27" t="s">
        <v>150</v>
      </c>
      <c r="AW8" s="27" t="s">
        <v>150</v>
      </c>
      <c r="AX8" s="27" t="s">
        <v>150</v>
      </c>
      <c r="AY8" s="27" t="s">
        <v>150</v>
      </c>
      <c r="AZ8" s="27" t="s">
        <v>150</v>
      </c>
      <c r="BA8" s="27" t="s">
        <v>150</v>
      </c>
      <c r="BB8" s="27" t="s">
        <v>150</v>
      </c>
      <c r="BC8" s="27" t="s">
        <v>150</v>
      </c>
      <c r="BD8" s="27" t="s">
        <v>155</v>
      </c>
      <c r="BE8" s="27" t="s">
        <v>150</v>
      </c>
      <c r="BF8" s="27" t="s">
        <v>155</v>
      </c>
      <c r="BG8" s="27" t="s">
        <v>155</v>
      </c>
      <c r="BH8" s="27" t="s">
        <v>150</v>
      </c>
      <c r="BI8" s="27" t="s">
        <v>150</v>
      </c>
      <c r="BJ8" s="27" t="s">
        <v>155</v>
      </c>
      <c r="BK8" s="27" t="s">
        <v>150</v>
      </c>
      <c r="BL8" s="27" t="s">
        <v>150</v>
      </c>
      <c r="BM8" s="27" t="s">
        <v>150</v>
      </c>
      <c r="BN8" s="27" t="s">
        <v>150</v>
      </c>
      <c r="BO8" s="27" t="s">
        <v>150</v>
      </c>
      <c r="BP8" s="27" t="s">
        <v>150</v>
      </c>
      <c r="BQ8" s="27" t="s">
        <v>150</v>
      </c>
      <c r="BR8" s="27" t="s">
        <v>150</v>
      </c>
      <c r="BS8" s="27" t="s">
        <v>150</v>
      </c>
      <c r="BT8" s="27" t="s">
        <v>150</v>
      </c>
      <c r="BU8" s="27" t="s">
        <v>150</v>
      </c>
      <c r="BV8" s="27" t="s">
        <v>150</v>
      </c>
      <c r="BW8" s="27" t="s">
        <v>150</v>
      </c>
      <c r="BX8" s="27" t="s">
        <v>150</v>
      </c>
      <c r="BY8" s="27" t="s">
        <v>150</v>
      </c>
    </row>
    <row r="9" spans="1:77" ht="15.75" customHeight="1" x14ac:dyDescent="0.2">
      <c r="A9" s="13" t="s">
        <v>30</v>
      </c>
      <c r="B9" s="25" t="s">
        <v>151</v>
      </c>
      <c r="C9" s="25" t="s">
        <v>172</v>
      </c>
      <c r="D9" s="27" t="s">
        <v>173</v>
      </c>
      <c r="E9" s="27" t="s">
        <v>173</v>
      </c>
      <c r="F9" s="27" t="s">
        <v>173</v>
      </c>
      <c r="G9" s="27" t="s">
        <v>173</v>
      </c>
      <c r="H9" s="27" t="s">
        <v>173</v>
      </c>
      <c r="I9" s="27" t="s">
        <v>173</v>
      </c>
      <c r="J9" s="27" t="s">
        <v>173</v>
      </c>
      <c r="K9" s="27" t="s">
        <v>173</v>
      </c>
      <c r="L9" s="27" t="s">
        <v>173</v>
      </c>
      <c r="M9" s="27" t="s">
        <v>173</v>
      </c>
      <c r="N9" s="27" t="s">
        <v>173</v>
      </c>
      <c r="O9" s="27" t="s">
        <v>173</v>
      </c>
      <c r="P9" s="27" t="s">
        <v>173</v>
      </c>
      <c r="Q9" s="27" t="s">
        <v>173</v>
      </c>
      <c r="R9" s="27" t="s">
        <v>173</v>
      </c>
      <c r="S9" s="27" t="s">
        <v>173</v>
      </c>
      <c r="T9" s="27" t="s">
        <v>173</v>
      </c>
      <c r="U9" s="27" t="s">
        <v>174</v>
      </c>
      <c r="V9" s="27" t="s">
        <v>173</v>
      </c>
      <c r="W9" s="27" t="s">
        <v>173</v>
      </c>
      <c r="X9" s="27" t="s">
        <v>173</v>
      </c>
      <c r="Y9" s="27" t="s">
        <v>173</v>
      </c>
      <c r="Z9" s="27" t="s">
        <v>173</v>
      </c>
      <c r="AA9" s="27" t="s">
        <v>173</v>
      </c>
      <c r="AB9" s="27" t="s">
        <v>173</v>
      </c>
      <c r="AC9" s="27" t="s">
        <v>173</v>
      </c>
      <c r="AD9" s="27" t="s">
        <v>173</v>
      </c>
      <c r="AE9" s="31" t="s">
        <v>173</v>
      </c>
      <c r="AF9" s="27" t="s">
        <v>173</v>
      </c>
      <c r="AG9" s="27" t="s">
        <v>173</v>
      </c>
      <c r="AH9" s="27" t="s">
        <v>173</v>
      </c>
      <c r="AI9" s="27" t="s">
        <v>173</v>
      </c>
      <c r="AJ9" s="27" t="s">
        <v>173</v>
      </c>
      <c r="AK9" s="27" t="s">
        <v>173</v>
      </c>
      <c r="AL9" s="27" t="s">
        <v>173</v>
      </c>
      <c r="AM9" s="27" t="s">
        <v>173</v>
      </c>
      <c r="AN9" s="27" t="s">
        <v>173</v>
      </c>
      <c r="AO9" s="27" t="s">
        <v>173</v>
      </c>
      <c r="AP9" s="27" t="s">
        <v>173</v>
      </c>
      <c r="AQ9" s="27" t="s">
        <v>173</v>
      </c>
      <c r="AR9" s="27" t="s">
        <v>173</v>
      </c>
      <c r="AS9" s="27" t="s">
        <v>173</v>
      </c>
      <c r="AT9" s="27" t="s">
        <v>173</v>
      </c>
      <c r="AU9" s="27" t="s">
        <v>173</v>
      </c>
      <c r="AV9" s="27" t="s">
        <v>173</v>
      </c>
      <c r="AW9" s="27" t="s">
        <v>173</v>
      </c>
      <c r="AX9" s="27" t="s">
        <v>173</v>
      </c>
      <c r="AY9" s="27" t="s">
        <v>173</v>
      </c>
      <c r="AZ9" s="27" t="s">
        <v>173</v>
      </c>
      <c r="BA9" s="27" t="s">
        <v>173</v>
      </c>
      <c r="BB9" s="27" t="s">
        <v>173</v>
      </c>
      <c r="BC9" s="27" t="s">
        <v>173</v>
      </c>
      <c r="BD9" s="27" t="s">
        <v>173</v>
      </c>
      <c r="BE9" s="27" t="s">
        <v>173</v>
      </c>
      <c r="BF9" s="27" t="s">
        <v>173</v>
      </c>
      <c r="BG9" s="27" t="s">
        <v>173</v>
      </c>
      <c r="BH9" s="27" t="s">
        <v>173</v>
      </c>
      <c r="BI9" s="27" t="s">
        <v>173</v>
      </c>
      <c r="BJ9" s="27" t="s">
        <v>173</v>
      </c>
      <c r="BK9" s="27" t="s">
        <v>173</v>
      </c>
      <c r="BL9" s="27" t="s">
        <v>173</v>
      </c>
      <c r="BM9" s="27" t="s">
        <v>173</v>
      </c>
      <c r="BN9" s="27" t="s">
        <v>173</v>
      </c>
      <c r="BO9" s="27" t="s">
        <v>173</v>
      </c>
      <c r="BP9" s="27" t="s">
        <v>173</v>
      </c>
      <c r="BQ9" s="27" t="s">
        <v>173</v>
      </c>
      <c r="BR9" s="27" t="s">
        <v>173</v>
      </c>
      <c r="BS9" s="27" t="s">
        <v>173</v>
      </c>
      <c r="BT9" s="27" t="s">
        <v>173</v>
      </c>
      <c r="BU9" s="27" t="s">
        <v>173</v>
      </c>
      <c r="BV9" s="27" t="s">
        <v>173</v>
      </c>
      <c r="BW9" s="27" t="s">
        <v>173</v>
      </c>
      <c r="BX9" s="27" t="s">
        <v>173</v>
      </c>
      <c r="BY9" s="27" t="s">
        <v>173</v>
      </c>
    </row>
    <row r="10" spans="1:77" ht="52.5" customHeight="1" x14ac:dyDescent="0.2">
      <c r="A10" s="13" t="s">
        <v>45</v>
      </c>
      <c r="B10" s="25" t="s">
        <v>152</v>
      </c>
      <c r="C10" s="25" t="s">
        <v>176</v>
      </c>
      <c r="D10" s="27" t="s">
        <v>178</v>
      </c>
      <c r="E10" s="27" t="s">
        <v>179</v>
      </c>
      <c r="F10" s="27" t="s">
        <v>178</v>
      </c>
      <c r="G10" s="27" t="s">
        <v>178</v>
      </c>
      <c r="H10" s="27" t="s">
        <v>178</v>
      </c>
      <c r="I10" s="27" t="s">
        <v>179</v>
      </c>
      <c r="J10" s="27" t="s">
        <v>179</v>
      </c>
      <c r="K10" s="27" t="s">
        <v>178</v>
      </c>
      <c r="L10" s="27" t="s">
        <v>178</v>
      </c>
      <c r="M10" s="27" t="s">
        <v>178</v>
      </c>
      <c r="N10" s="27" t="s">
        <v>178</v>
      </c>
      <c r="O10" s="27" t="s">
        <v>178</v>
      </c>
      <c r="P10" s="27" t="s">
        <v>179</v>
      </c>
      <c r="Q10" s="27" t="s">
        <v>178</v>
      </c>
      <c r="R10" s="27" t="s">
        <v>179</v>
      </c>
      <c r="S10" s="27" t="s">
        <v>178</v>
      </c>
      <c r="T10" s="27" t="s">
        <v>178</v>
      </c>
      <c r="U10" s="27" t="s">
        <v>178</v>
      </c>
      <c r="V10" s="27" t="s">
        <v>178</v>
      </c>
      <c r="W10" s="27" t="s">
        <v>178</v>
      </c>
      <c r="X10" s="27" t="s">
        <v>179</v>
      </c>
      <c r="Y10" s="27" t="s">
        <v>179</v>
      </c>
      <c r="Z10" s="27" t="s">
        <v>179</v>
      </c>
      <c r="AA10" s="27" t="s">
        <v>179</v>
      </c>
      <c r="AB10" s="27" t="s">
        <v>178</v>
      </c>
      <c r="AC10" s="27" t="s">
        <v>179</v>
      </c>
      <c r="AD10" s="27" t="s">
        <v>179</v>
      </c>
      <c r="AE10" s="27" t="s">
        <v>179</v>
      </c>
      <c r="AF10" s="27" t="s">
        <v>178</v>
      </c>
      <c r="AG10" s="27" t="s">
        <v>179</v>
      </c>
      <c r="AH10" s="27" t="s">
        <v>179</v>
      </c>
      <c r="AI10" s="27" t="s">
        <v>179</v>
      </c>
      <c r="AJ10" s="27" t="s">
        <v>181</v>
      </c>
      <c r="AK10" s="27" t="s">
        <v>179</v>
      </c>
      <c r="AL10" s="27" t="s">
        <v>178</v>
      </c>
      <c r="AM10" s="27" t="s">
        <v>179</v>
      </c>
      <c r="AN10" s="27" t="s">
        <v>179</v>
      </c>
      <c r="AO10" s="27" t="s">
        <v>179</v>
      </c>
      <c r="AP10" s="27" t="s">
        <v>178</v>
      </c>
      <c r="AQ10" s="27" t="s">
        <v>179</v>
      </c>
      <c r="AR10" s="27" t="s">
        <v>178</v>
      </c>
      <c r="AS10" s="27" t="s">
        <v>178</v>
      </c>
      <c r="AT10" s="27" t="s">
        <v>179</v>
      </c>
      <c r="AU10" s="27" t="s">
        <v>178</v>
      </c>
      <c r="AV10" s="27" t="s">
        <v>182</v>
      </c>
      <c r="AW10" s="27" t="s">
        <v>182</v>
      </c>
      <c r="AX10" s="27" t="s">
        <v>183</v>
      </c>
      <c r="AY10" s="27" t="s">
        <v>179</v>
      </c>
      <c r="AZ10" s="27" t="s">
        <v>178</v>
      </c>
      <c r="BA10" s="27" t="s">
        <v>182</v>
      </c>
      <c r="BB10" s="27" t="s">
        <v>179</v>
      </c>
      <c r="BC10" s="27" t="s">
        <v>178</v>
      </c>
      <c r="BD10" s="27" t="s">
        <v>178</v>
      </c>
      <c r="BE10" s="27" t="s">
        <v>179</v>
      </c>
      <c r="BF10" s="27" t="s">
        <v>181</v>
      </c>
      <c r="BG10" s="27" t="s">
        <v>179</v>
      </c>
      <c r="BH10" s="27" t="s">
        <v>179</v>
      </c>
      <c r="BI10" s="27" t="s">
        <v>178</v>
      </c>
      <c r="BJ10" s="27" t="s">
        <v>178</v>
      </c>
      <c r="BK10" s="27" t="s">
        <v>179</v>
      </c>
      <c r="BL10" s="27" t="s">
        <v>179</v>
      </c>
      <c r="BM10" s="27" t="s">
        <v>179</v>
      </c>
      <c r="BN10" s="27" t="s">
        <v>181</v>
      </c>
      <c r="BO10" s="27" t="s">
        <v>179</v>
      </c>
      <c r="BP10" s="27" t="s">
        <v>179</v>
      </c>
      <c r="BQ10" s="27" t="s">
        <v>179</v>
      </c>
      <c r="BR10" s="27" t="s">
        <v>179</v>
      </c>
      <c r="BS10" s="27" t="s">
        <v>179</v>
      </c>
      <c r="BT10" s="27" t="s">
        <v>179</v>
      </c>
      <c r="BU10" s="27" t="s">
        <v>179</v>
      </c>
      <c r="BV10" s="27" t="s">
        <v>179</v>
      </c>
      <c r="BW10" s="27" t="s">
        <v>179</v>
      </c>
      <c r="BX10" s="27" t="s">
        <v>178</v>
      </c>
      <c r="BY10" s="27" t="s">
        <v>179</v>
      </c>
    </row>
    <row r="11" spans="1:77" ht="15.75" customHeight="1" x14ac:dyDescent="0.2">
      <c r="A11" s="13" t="s">
        <v>46</v>
      </c>
      <c r="B11" s="29" t="s">
        <v>153</v>
      </c>
      <c r="C11" s="37" t="s">
        <v>177</v>
      </c>
      <c r="D11" s="40">
        <v>52</v>
      </c>
      <c r="E11" s="27">
        <v>52</v>
      </c>
      <c r="F11" s="27">
        <v>52</v>
      </c>
      <c r="G11" s="27">
        <v>52</v>
      </c>
      <c r="H11" s="27">
        <v>52</v>
      </c>
      <c r="I11" s="42">
        <v>54</v>
      </c>
      <c r="J11" s="42">
        <v>54</v>
      </c>
      <c r="K11" s="42">
        <v>54</v>
      </c>
      <c r="L11" s="42">
        <v>54</v>
      </c>
      <c r="M11" s="42">
        <v>74</v>
      </c>
      <c r="N11" s="42">
        <v>75</v>
      </c>
      <c r="O11" s="42">
        <v>75</v>
      </c>
      <c r="P11" s="42">
        <v>75</v>
      </c>
      <c r="Q11" s="42">
        <v>75</v>
      </c>
      <c r="R11" s="42">
        <v>75</v>
      </c>
      <c r="S11" s="42">
        <v>75</v>
      </c>
      <c r="T11" s="42">
        <v>75</v>
      </c>
      <c r="U11" s="42">
        <v>75</v>
      </c>
      <c r="V11" s="42">
        <v>75</v>
      </c>
      <c r="W11" s="42">
        <v>75</v>
      </c>
      <c r="X11" s="42">
        <v>75</v>
      </c>
      <c r="Y11" s="42">
        <v>75</v>
      </c>
      <c r="Z11" s="42">
        <v>85</v>
      </c>
      <c r="AA11" s="42">
        <v>54</v>
      </c>
      <c r="AB11" s="42">
        <v>54</v>
      </c>
      <c r="AC11" s="42">
        <v>54</v>
      </c>
      <c r="AD11" s="42">
        <v>54</v>
      </c>
      <c r="AE11" s="42">
        <v>54</v>
      </c>
      <c r="AF11" s="42">
        <v>54</v>
      </c>
      <c r="AG11" s="42">
        <v>54</v>
      </c>
      <c r="AH11" s="42">
        <v>74</v>
      </c>
      <c r="AI11" s="42">
        <v>74</v>
      </c>
      <c r="AJ11" s="42">
        <v>81</v>
      </c>
      <c r="AK11" s="42">
        <v>81</v>
      </c>
      <c r="AL11" s="42">
        <v>81</v>
      </c>
      <c r="AM11" s="42">
        <v>81</v>
      </c>
      <c r="AN11" s="42">
        <v>81</v>
      </c>
      <c r="AO11" s="42">
        <v>81</v>
      </c>
      <c r="AP11" s="42">
        <v>75</v>
      </c>
      <c r="AQ11" s="42">
        <v>75</v>
      </c>
      <c r="AR11" s="42">
        <v>54</v>
      </c>
      <c r="AS11" s="42">
        <v>87</v>
      </c>
      <c r="AT11" s="42">
        <v>81</v>
      </c>
      <c r="AU11" s="42">
        <v>81</v>
      </c>
      <c r="AV11" s="42">
        <v>81</v>
      </c>
      <c r="AW11" s="42">
        <v>81</v>
      </c>
      <c r="AX11" s="42">
        <v>81</v>
      </c>
      <c r="AY11" s="42">
        <v>81</v>
      </c>
      <c r="AZ11" s="42">
        <v>81</v>
      </c>
      <c r="BA11" s="42">
        <v>81</v>
      </c>
      <c r="BB11" s="42">
        <v>81</v>
      </c>
      <c r="BC11" s="42">
        <v>81</v>
      </c>
      <c r="BD11" s="42">
        <v>81</v>
      </c>
      <c r="BE11" s="42">
        <v>81</v>
      </c>
      <c r="BF11" s="42">
        <v>81</v>
      </c>
      <c r="BG11" s="42">
        <v>81</v>
      </c>
      <c r="BH11" s="42">
        <v>75</v>
      </c>
      <c r="BI11" s="42">
        <v>81</v>
      </c>
      <c r="BJ11" s="42">
        <v>81</v>
      </c>
      <c r="BK11" s="42">
        <v>75</v>
      </c>
      <c r="BL11" s="42">
        <v>75</v>
      </c>
      <c r="BM11" s="42">
        <v>75</v>
      </c>
      <c r="BN11" s="42">
        <v>75</v>
      </c>
      <c r="BO11" s="42">
        <v>75</v>
      </c>
      <c r="BP11" s="42">
        <v>75</v>
      </c>
      <c r="BQ11" s="42">
        <v>75</v>
      </c>
      <c r="BR11" s="42">
        <v>62</v>
      </c>
      <c r="BS11" s="42">
        <v>62</v>
      </c>
      <c r="BT11" s="42">
        <v>92</v>
      </c>
      <c r="BU11" s="42">
        <v>62</v>
      </c>
      <c r="BV11" s="42">
        <v>92</v>
      </c>
      <c r="BW11" s="42">
        <v>62</v>
      </c>
      <c r="BX11" s="42">
        <v>92</v>
      </c>
      <c r="BY11" s="42">
        <v>92</v>
      </c>
    </row>
    <row r="12" spans="1:77" ht="15.75" customHeight="1" x14ac:dyDescent="0.2">
      <c r="A12" s="11" t="s">
        <v>47</v>
      </c>
      <c r="B12" s="29" t="s">
        <v>153</v>
      </c>
      <c r="C12" s="38" t="s">
        <v>180</v>
      </c>
      <c r="D12" s="27" t="s">
        <v>204</v>
      </c>
      <c r="E12" s="27" t="s">
        <v>204</v>
      </c>
      <c r="F12" s="27" t="s">
        <v>204</v>
      </c>
      <c r="G12" s="27" t="s">
        <v>204</v>
      </c>
      <c r="H12" s="27" t="s">
        <v>204</v>
      </c>
      <c r="I12" s="27" t="s">
        <v>204</v>
      </c>
      <c r="J12" s="27" t="s">
        <v>204</v>
      </c>
      <c r="K12" s="27" t="s">
        <v>204</v>
      </c>
      <c r="L12" s="27" t="s">
        <v>204</v>
      </c>
      <c r="M12" s="27" t="s">
        <v>204</v>
      </c>
      <c r="N12" s="27" t="s">
        <v>207</v>
      </c>
      <c r="O12" s="27" t="s">
        <v>207</v>
      </c>
      <c r="P12" s="27" t="s">
        <v>207</v>
      </c>
      <c r="Q12" s="27" t="s">
        <v>207</v>
      </c>
      <c r="R12" s="27" t="s">
        <v>207</v>
      </c>
      <c r="S12" s="27" t="s">
        <v>207</v>
      </c>
      <c r="T12" s="27" t="s">
        <v>207</v>
      </c>
      <c r="U12" s="27" t="s">
        <v>207</v>
      </c>
      <c r="V12" s="27" t="s">
        <v>207</v>
      </c>
      <c r="W12" s="27" t="s">
        <v>207</v>
      </c>
      <c r="X12" s="27" t="s">
        <v>207</v>
      </c>
      <c r="Y12" s="27" t="s">
        <v>207</v>
      </c>
      <c r="Z12" s="27" t="s">
        <v>204</v>
      </c>
      <c r="AA12" s="27" t="s">
        <v>204</v>
      </c>
      <c r="AB12" s="27" t="s">
        <v>204</v>
      </c>
      <c r="AC12" s="27" t="s">
        <v>204</v>
      </c>
      <c r="AD12" s="27" t="s">
        <v>204</v>
      </c>
      <c r="AE12" s="27" t="s">
        <v>204</v>
      </c>
      <c r="AF12" s="27" t="s">
        <v>204</v>
      </c>
      <c r="AG12" s="27" t="s">
        <v>204</v>
      </c>
      <c r="AH12" s="27" t="s">
        <v>204</v>
      </c>
      <c r="AI12" s="27" t="s">
        <v>204</v>
      </c>
      <c r="AJ12" s="27" t="s">
        <v>207</v>
      </c>
      <c r="AK12" s="27" t="s">
        <v>207</v>
      </c>
      <c r="AL12" s="27" t="s">
        <v>207</v>
      </c>
      <c r="AM12" s="27" t="s">
        <v>207</v>
      </c>
      <c r="AN12" s="27" t="s">
        <v>207</v>
      </c>
      <c r="AO12" s="27" t="s">
        <v>207</v>
      </c>
      <c r="AP12" s="27" t="s">
        <v>207</v>
      </c>
      <c r="AQ12" s="27" t="s">
        <v>207</v>
      </c>
      <c r="AR12" s="27" t="s">
        <v>204</v>
      </c>
      <c r="AS12" s="27" t="s">
        <v>207</v>
      </c>
      <c r="AT12" s="27" t="s">
        <v>207</v>
      </c>
      <c r="AU12" s="27" t="s">
        <v>207</v>
      </c>
      <c r="AV12" s="27" t="s">
        <v>207</v>
      </c>
      <c r="AW12" s="27" t="s">
        <v>207</v>
      </c>
      <c r="AX12" s="27" t="s">
        <v>207</v>
      </c>
      <c r="AY12" s="27" t="s">
        <v>207</v>
      </c>
      <c r="AZ12" s="27" t="s">
        <v>207</v>
      </c>
      <c r="BA12" s="27" t="s">
        <v>207</v>
      </c>
      <c r="BB12" s="27" t="s">
        <v>207</v>
      </c>
      <c r="BC12" s="27" t="s">
        <v>207</v>
      </c>
      <c r="BD12" s="27" t="s">
        <v>207</v>
      </c>
      <c r="BE12" s="27" t="s">
        <v>207</v>
      </c>
      <c r="BF12" s="27" t="s">
        <v>207</v>
      </c>
      <c r="BG12" s="27" t="s">
        <v>207</v>
      </c>
      <c r="BH12" s="27" t="s">
        <v>207</v>
      </c>
      <c r="BI12" s="27" t="s">
        <v>207</v>
      </c>
      <c r="BJ12" s="27" t="s">
        <v>207</v>
      </c>
      <c r="BK12" s="27" t="s">
        <v>207</v>
      </c>
      <c r="BL12" s="27" t="s">
        <v>207</v>
      </c>
      <c r="BM12" s="27" t="s">
        <v>207</v>
      </c>
      <c r="BN12" s="27" t="s">
        <v>207</v>
      </c>
      <c r="BO12" s="27" t="s">
        <v>207</v>
      </c>
      <c r="BP12" s="27" t="s">
        <v>207</v>
      </c>
      <c r="BQ12" s="27" t="s">
        <v>207</v>
      </c>
      <c r="BR12" s="27" t="s">
        <v>207</v>
      </c>
      <c r="BS12" s="27" t="s">
        <v>207</v>
      </c>
      <c r="BT12" s="27" t="s">
        <v>207</v>
      </c>
      <c r="BU12" s="27" t="s">
        <v>207</v>
      </c>
      <c r="BV12" s="27" t="s">
        <v>207</v>
      </c>
      <c r="BW12" s="27" t="s">
        <v>207</v>
      </c>
      <c r="BX12" s="27" t="s">
        <v>207</v>
      </c>
      <c r="BY12" s="27" t="s">
        <v>207</v>
      </c>
    </row>
    <row r="13" spans="1:77" ht="205.5" customHeight="1" x14ac:dyDescent="0.2">
      <c r="A13" s="11" t="s">
        <v>48</v>
      </c>
      <c r="B13" s="29" t="s">
        <v>153</v>
      </c>
      <c r="C13" s="39" t="s">
        <v>184</v>
      </c>
      <c r="D13" s="42" t="s">
        <v>208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49" t="s">
        <v>210</v>
      </c>
      <c r="AJ13" s="42" t="s">
        <v>207</v>
      </c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</row>
    <row r="14" spans="1:77" ht="15.75" customHeight="1" x14ac:dyDescent="0.25">
      <c r="A14" s="13" t="s">
        <v>49</v>
      </c>
      <c r="B14" s="29" t="s">
        <v>153</v>
      </c>
      <c r="C14" s="38" t="s">
        <v>185</v>
      </c>
      <c r="D14" s="27">
        <v>0.7</v>
      </c>
      <c r="E14" s="27">
        <v>0.7</v>
      </c>
      <c r="F14" s="27">
        <v>0.7</v>
      </c>
      <c r="G14" s="27">
        <v>0.7</v>
      </c>
      <c r="H14" s="27">
        <v>0.7</v>
      </c>
      <c r="I14" s="27">
        <v>0.7</v>
      </c>
      <c r="J14" s="27">
        <v>0.7</v>
      </c>
      <c r="K14" s="27">
        <v>0.7</v>
      </c>
      <c r="L14" s="27">
        <v>0.7</v>
      </c>
      <c r="M14" s="27">
        <v>0.7</v>
      </c>
      <c r="N14" s="27">
        <v>0.7</v>
      </c>
      <c r="O14" s="27">
        <v>0.7</v>
      </c>
      <c r="P14" s="27">
        <v>0.7</v>
      </c>
      <c r="Q14" s="27">
        <v>0.7</v>
      </c>
      <c r="R14" s="27">
        <v>0.7</v>
      </c>
      <c r="S14" s="27">
        <v>0.7</v>
      </c>
      <c r="T14" s="27">
        <v>0.7</v>
      </c>
      <c r="U14" s="27">
        <v>0.7</v>
      </c>
      <c r="V14" s="27">
        <v>0.7</v>
      </c>
      <c r="W14" s="27">
        <v>0.7</v>
      </c>
      <c r="X14" s="27">
        <v>0.7</v>
      </c>
      <c r="Y14" s="27">
        <v>0.7</v>
      </c>
      <c r="Z14" s="27">
        <v>0.8</v>
      </c>
      <c r="AA14" s="27">
        <v>0.7</v>
      </c>
      <c r="AB14" s="27">
        <v>0.7</v>
      </c>
      <c r="AC14" s="27">
        <v>0.7</v>
      </c>
      <c r="AD14" s="27">
        <v>0.7</v>
      </c>
      <c r="AE14" s="27">
        <v>0.7</v>
      </c>
      <c r="AF14" s="27">
        <v>0.7</v>
      </c>
      <c r="AG14" s="27">
        <v>0.7</v>
      </c>
      <c r="AH14" s="27">
        <v>0.7</v>
      </c>
      <c r="AI14" s="53">
        <v>0.8</v>
      </c>
      <c r="AJ14" s="27">
        <v>0.7</v>
      </c>
      <c r="AK14" s="27">
        <v>0.7</v>
      </c>
      <c r="AL14" s="27">
        <v>0.7</v>
      </c>
      <c r="AM14" s="27">
        <v>0.7</v>
      </c>
      <c r="AN14" s="27">
        <v>0.7</v>
      </c>
      <c r="AO14" s="27">
        <v>0.7</v>
      </c>
      <c r="AP14" s="27">
        <v>0.7</v>
      </c>
      <c r="AQ14" s="27">
        <v>0.7</v>
      </c>
      <c r="AR14" s="27">
        <v>0.7</v>
      </c>
      <c r="AS14" s="27">
        <v>0.8</v>
      </c>
      <c r="AT14" s="27">
        <v>0.7</v>
      </c>
      <c r="AU14" s="27">
        <v>0.7</v>
      </c>
      <c r="AV14" s="27">
        <v>0.7</v>
      </c>
      <c r="AW14" s="27">
        <v>0.7</v>
      </c>
      <c r="AX14" s="27">
        <v>0.7</v>
      </c>
      <c r="AY14" s="27">
        <v>0.7</v>
      </c>
      <c r="AZ14" s="27">
        <v>0.7</v>
      </c>
      <c r="BA14" s="27">
        <v>0.7</v>
      </c>
      <c r="BB14" s="27">
        <v>0.7</v>
      </c>
      <c r="BC14" s="27">
        <v>0.7</v>
      </c>
      <c r="BD14" s="27">
        <v>0.7</v>
      </c>
      <c r="BE14" s="27">
        <v>0.7</v>
      </c>
      <c r="BF14" s="27">
        <v>0.7</v>
      </c>
      <c r="BG14" s="27">
        <v>0.7</v>
      </c>
      <c r="BH14" s="27">
        <v>0.7</v>
      </c>
      <c r="BI14" s="27">
        <v>0.7</v>
      </c>
      <c r="BJ14" s="27">
        <v>0.7</v>
      </c>
      <c r="BK14" s="27">
        <v>0.7</v>
      </c>
      <c r="BL14" s="27">
        <v>0.7</v>
      </c>
      <c r="BM14" s="27">
        <v>0.7</v>
      </c>
      <c r="BN14" s="27">
        <v>0.7</v>
      </c>
      <c r="BO14" s="27">
        <v>0.7</v>
      </c>
      <c r="BP14" s="27">
        <v>0.7</v>
      </c>
      <c r="BQ14" s="27">
        <v>0.7</v>
      </c>
      <c r="BR14" s="27">
        <v>0.8</v>
      </c>
      <c r="BS14" s="27">
        <v>0.8</v>
      </c>
      <c r="BT14" s="27">
        <v>0.7</v>
      </c>
      <c r="BU14" s="27">
        <v>0.8</v>
      </c>
      <c r="BV14" s="27">
        <v>0.7</v>
      </c>
      <c r="BW14" s="27">
        <v>0.8</v>
      </c>
      <c r="BX14" s="27">
        <v>0.7</v>
      </c>
      <c r="BY14" s="27">
        <v>0.7</v>
      </c>
    </row>
    <row r="15" spans="1:77" ht="92.25" customHeight="1" x14ac:dyDescent="0.25">
      <c r="A15" s="13" t="s">
        <v>50</v>
      </c>
      <c r="B15" s="29" t="s">
        <v>153</v>
      </c>
      <c r="C15" s="39" t="s">
        <v>186</v>
      </c>
      <c r="D15" s="42" t="s">
        <v>209</v>
      </c>
      <c r="E15" s="42" t="s">
        <v>209</v>
      </c>
      <c r="F15" s="42" t="s">
        <v>209</v>
      </c>
      <c r="G15" s="42" t="s">
        <v>209</v>
      </c>
      <c r="H15" s="42" t="s">
        <v>209</v>
      </c>
      <c r="I15" s="42" t="s">
        <v>209</v>
      </c>
      <c r="J15" s="42" t="s">
        <v>209</v>
      </c>
      <c r="K15" s="42" t="s">
        <v>209</v>
      </c>
      <c r="L15" s="42" t="s">
        <v>209</v>
      </c>
      <c r="M15" s="42">
        <v>280.27999999999997</v>
      </c>
      <c r="N15" s="42">
        <v>139.69999999999999</v>
      </c>
      <c r="O15" s="42">
        <v>139.69999999999999</v>
      </c>
      <c r="P15" s="42">
        <v>139.69999999999999</v>
      </c>
      <c r="Q15" s="42">
        <v>139.69999999999999</v>
      </c>
      <c r="R15" s="42">
        <v>139.69999999999999</v>
      </c>
      <c r="S15" s="42">
        <v>139.69999999999999</v>
      </c>
      <c r="T15" s="42">
        <v>139.69999999999999</v>
      </c>
      <c r="U15" s="42">
        <v>139.69999999999999</v>
      </c>
      <c r="V15" s="42">
        <v>139.69999999999999</v>
      </c>
      <c r="W15" s="42">
        <v>139.69999999999999</v>
      </c>
      <c r="X15" s="42">
        <v>139.69999999999999</v>
      </c>
      <c r="Y15" s="42">
        <v>139.69999999999999</v>
      </c>
      <c r="Z15" s="59"/>
      <c r="AA15" s="27">
        <v>13</v>
      </c>
      <c r="AB15" s="27">
        <v>13</v>
      </c>
      <c r="AC15" s="60">
        <f t="shared" ref="AC15:AG15" si="0">6513/500</f>
        <v>13.026</v>
      </c>
      <c r="AD15" s="60">
        <f t="shared" si="0"/>
        <v>13.026</v>
      </c>
      <c r="AE15" s="60">
        <f t="shared" si="0"/>
        <v>13.026</v>
      </c>
      <c r="AF15" s="60">
        <f t="shared" si="0"/>
        <v>13.026</v>
      </c>
      <c r="AG15" s="60">
        <f t="shared" si="0"/>
        <v>13.026</v>
      </c>
      <c r="AH15" s="60">
        <f>9267/500</f>
        <v>18.533999999999999</v>
      </c>
      <c r="AI15" s="61">
        <f>375000000/26000/500</f>
        <v>28.846153846153847</v>
      </c>
      <c r="AJ15" s="27"/>
      <c r="AK15" s="27"/>
      <c r="AL15" s="27"/>
      <c r="AM15" s="27"/>
      <c r="AN15" s="27"/>
      <c r="AO15" s="27"/>
      <c r="AP15" s="60">
        <f>5377/500</f>
        <v>10.754</v>
      </c>
      <c r="AQ15" s="27"/>
      <c r="AR15" s="27"/>
      <c r="AS15" s="60">
        <f>7694/500</f>
        <v>15.388</v>
      </c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62" t="s">
        <v>221</v>
      </c>
      <c r="BS15" s="60">
        <f>7725/500</f>
        <v>15.45</v>
      </c>
      <c r="BT15" s="60">
        <f>3056/500</f>
        <v>6.1120000000000001</v>
      </c>
      <c r="BU15" s="27"/>
      <c r="BV15" s="27"/>
      <c r="BW15" s="27"/>
      <c r="BX15" s="27"/>
      <c r="BY15" s="27"/>
    </row>
    <row r="16" spans="1:77" ht="15.75" customHeight="1" x14ac:dyDescent="0.2">
      <c r="A16" s="13" t="s">
        <v>51</v>
      </c>
      <c r="B16" s="29" t="s">
        <v>153</v>
      </c>
      <c r="C16" s="39" t="s">
        <v>187</v>
      </c>
      <c r="D16" s="42">
        <v>2777</v>
      </c>
      <c r="E16" s="42">
        <v>2777</v>
      </c>
      <c r="F16" s="42">
        <v>2777</v>
      </c>
      <c r="G16" s="42">
        <v>2777</v>
      </c>
      <c r="H16" s="42">
        <v>2777</v>
      </c>
      <c r="I16" s="42">
        <v>2777</v>
      </c>
      <c r="J16" s="42">
        <v>2777</v>
      </c>
      <c r="K16" s="42">
        <v>2777</v>
      </c>
      <c r="L16" s="42">
        <v>2777</v>
      </c>
      <c r="M16" s="42">
        <v>4284</v>
      </c>
      <c r="N16" s="42">
        <v>2679</v>
      </c>
      <c r="O16" s="42">
        <v>2679</v>
      </c>
      <c r="P16" s="42">
        <v>2679</v>
      </c>
      <c r="Q16" s="42">
        <v>2679</v>
      </c>
      <c r="R16" s="42">
        <v>2679</v>
      </c>
      <c r="S16" s="42">
        <v>2679</v>
      </c>
      <c r="T16" s="42">
        <v>2679</v>
      </c>
      <c r="U16" s="42">
        <v>2679</v>
      </c>
      <c r="V16" s="42">
        <v>2679</v>
      </c>
      <c r="W16" s="42">
        <v>2679</v>
      </c>
      <c r="X16" s="42">
        <v>2679</v>
      </c>
      <c r="Y16" s="42">
        <v>2679</v>
      </c>
      <c r="Z16" s="42">
        <v>1945</v>
      </c>
      <c r="AA16" s="42">
        <v>2777</v>
      </c>
      <c r="AB16" s="42">
        <v>2777</v>
      </c>
      <c r="AC16" s="42">
        <v>2777</v>
      </c>
      <c r="AD16" s="42">
        <v>2777</v>
      </c>
      <c r="AE16" s="42">
        <v>2777</v>
      </c>
      <c r="AF16" s="42">
        <v>2777</v>
      </c>
      <c r="AG16" s="42">
        <v>2777</v>
      </c>
      <c r="AH16" s="42">
        <v>4284</v>
      </c>
      <c r="AI16" s="42">
        <v>4284</v>
      </c>
      <c r="AJ16" s="42">
        <v>4924</v>
      </c>
      <c r="AK16" s="42">
        <v>4924</v>
      </c>
      <c r="AL16" s="42">
        <v>4924</v>
      </c>
      <c r="AM16" s="42">
        <v>4924</v>
      </c>
      <c r="AN16" s="42">
        <v>4924</v>
      </c>
      <c r="AO16" s="42">
        <v>4924</v>
      </c>
      <c r="AP16" s="42">
        <v>2679</v>
      </c>
      <c r="AQ16" s="42">
        <v>2679</v>
      </c>
      <c r="AR16" s="42">
        <v>2777</v>
      </c>
      <c r="AS16" s="42">
        <v>1741</v>
      </c>
      <c r="AT16" s="42">
        <v>4924</v>
      </c>
      <c r="AU16" s="42">
        <v>4924</v>
      </c>
      <c r="AV16" s="42">
        <v>4924</v>
      </c>
      <c r="AW16" s="42">
        <v>4924</v>
      </c>
      <c r="AX16" s="42">
        <v>4924</v>
      </c>
      <c r="AY16" s="42">
        <v>4924</v>
      </c>
      <c r="AZ16" s="42">
        <v>4924</v>
      </c>
      <c r="BA16" s="42">
        <v>4924</v>
      </c>
      <c r="BB16" s="42">
        <v>4924</v>
      </c>
      <c r="BC16" s="42">
        <v>4924</v>
      </c>
      <c r="BD16" s="42">
        <v>4924</v>
      </c>
      <c r="BE16" s="42">
        <v>4924</v>
      </c>
      <c r="BF16" s="42">
        <v>4924</v>
      </c>
      <c r="BG16" s="42">
        <v>4924</v>
      </c>
      <c r="BH16" s="42">
        <v>2679</v>
      </c>
      <c r="BI16" s="42">
        <v>4924</v>
      </c>
      <c r="BJ16" s="42">
        <v>4924</v>
      </c>
      <c r="BK16" s="42">
        <v>2679</v>
      </c>
      <c r="BL16" s="42">
        <v>2679</v>
      </c>
      <c r="BM16" s="42">
        <v>2679</v>
      </c>
      <c r="BN16" s="42">
        <v>2679</v>
      </c>
      <c r="BO16" s="42">
        <v>2679</v>
      </c>
      <c r="BP16" s="42">
        <v>2679</v>
      </c>
      <c r="BQ16" s="42">
        <v>2679</v>
      </c>
      <c r="BR16" s="42">
        <v>1784</v>
      </c>
      <c r="BS16" s="42">
        <v>1784</v>
      </c>
      <c r="BT16" s="42" t="s">
        <v>173</v>
      </c>
      <c r="BU16" s="42">
        <v>1784</v>
      </c>
      <c r="BV16" s="42" t="s">
        <v>173</v>
      </c>
      <c r="BW16" s="42">
        <v>1784</v>
      </c>
      <c r="BX16" s="42" t="s">
        <v>173</v>
      </c>
      <c r="BY16" s="42" t="s">
        <v>173</v>
      </c>
    </row>
    <row r="17" spans="1:77" ht="15.75" customHeight="1" x14ac:dyDescent="0.2">
      <c r="A17" s="13" t="s">
        <v>52</v>
      </c>
      <c r="B17" s="30" t="s">
        <v>158</v>
      </c>
      <c r="C17" s="25" t="s">
        <v>188</v>
      </c>
      <c r="D17" s="27" t="s">
        <v>150</v>
      </c>
      <c r="E17" s="27" t="s">
        <v>150</v>
      </c>
      <c r="F17" s="27" t="s">
        <v>155</v>
      </c>
      <c r="G17" s="27" t="s">
        <v>150</v>
      </c>
      <c r="H17" s="27" t="s">
        <v>150</v>
      </c>
      <c r="I17" s="27" t="s">
        <v>150</v>
      </c>
      <c r="J17" s="27" t="s">
        <v>150</v>
      </c>
      <c r="K17" s="27" t="s">
        <v>150</v>
      </c>
      <c r="L17" s="27" t="s">
        <v>150</v>
      </c>
      <c r="M17" s="27" t="s">
        <v>150</v>
      </c>
      <c r="N17" s="27" t="s">
        <v>150</v>
      </c>
      <c r="O17" s="27" t="s">
        <v>155</v>
      </c>
      <c r="P17" s="27" t="s">
        <v>150</v>
      </c>
      <c r="Q17" s="27" t="s">
        <v>150</v>
      </c>
      <c r="R17" s="27" t="s">
        <v>150</v>
      </c>
      <c r="S17" s="27" t="s">
        <v>150</v>
      </c>
      <c r="T17" s="27" t="s">
        <v>155</v>
      </c>
      <c r="U17" s="27" t="s">
        <v>150</v>
      </c>
      <c r="V17" s="27" t="s">
        <v>156</v>
      </c>
      <c r="W17" s="27" t="s">
        <v>156</v>
      </c>
      <c r="X17" s="27" t="s">
        <v>156</v>
      </c>
      <c r="Y17" s="27" t="s">
        <v>156</v>
      </c>
      <c r="Z17" s="27" t="s">
        <v>155</v>
      </c>
      <c r="AA17" s="27" t="s">
        <v>150</v>
      </c>
      <c r="AB17" s="27" t="s">
        <v>150</v>
      </c>
      <c r="AC17" s="27" t="s">
        <v>150</v>
      </c>
      <c r="AD17" s="27" t="s">
        <v>150</v>
      </c>
      <c r="AE17" s="27" t="s">
        <v>150</v>
      </c>
      <c r="AF17" s="27" t="s">
        <v>150</v>
      </c>
      <c r="AG17" s="27" t="s">
        <v>155</v>
      </c>
      <c r="AH17" s="27" t="s">
        <v>150</v>
      </c>
      <c r="AI17" s="27" t="s">
        <v>150</v>
      </c>
      <c r="AJ17" s="27" t="s">
        <v>150</v>
      </c>
      <c r="AK17" s="27" t="s">
        <v>150</v>
      </c>
      <c r="AL17" s="27" t="s">
        <v>150</v>
      </c>
      <c r="AM17" s="27" t="s">
        <v>150</v>
      </c>
      <c r="AN17" s="27" t="s">
        <v>150</v>
      </c>
      <c r="AO17" s="27" t="s">
        <v>150</v>
      </c>
      <c r="AP17" s="27" t="s">
        <v>150</v>
      </c>
      <c r="AQ17" s="27" t="s">
        <v>150</v>
      </c>
      <c r="AR17" s="27" t="s">
        <v>150</v>
      </c>
      <c r="AS17" s="27" t="s">
        <v>150</v>
      </c>
      <c r="AT17" s="27" t="s">
        <v>150</v>
      </c>
      <c r="AU17" s="27" t="s">
        <v>150</v>
      </c>
      <c r="AV17" s="27" t="s">
        <v>150</v>
      </c>
      <c r="AW17" s="27" t="s">
        <v>150</v>
      </c>
      <c r="AX17" s="27" t="s">
        <v>150</v>
      </c>
      <c r="AY17" s="27" t="s">
        <v>150</v>
      </c>
      <c r="AZ17" s="27" t="s">
        <v>150</v>
      </c>
      <c r="BA17" s="27" t="s">
        <v>150</v>
      </c>
      <c r="BB17" s="27" t="s">
        <v>150</v>
      </c>
      <c r="BC17" s="27" t="s">
        <v>150</v>
      </c>
      <c r="BD17" s="27" t="s">
        <v>150</v>
      </c>
      <c r="BE17" s="27" t="s">
        <v>150</v>
      </c>
      <c r="BF17" s="27" t="s">
        <v>150</v>
      </c>
      <c r="BG17" s="27" t="s">
        <v>150</v>
      </c>
      <c r="BH17" s="27" t="s">
        <v>150</v>
      </c>
      <c r="BI17" s="27" t="s">
        <v>150</v>
      </c>
      <c r="BJ17" s="27" t="s">
        <v>155</v>
      </c>
      <c r="BK17" s="27" t="s">
        <v>150</v>
      </c>
      <c r="BL17" s="27" t="s">
        <v>150</v>
      </c>
      <c r="BM17" s="27" t="s">
        <v>150</v>
      </c>
      <c r="BN17" s="27" t="s">
        <v>150</v>
      </c>
      <c r="BO17" s="27" t="s">
        <v>150</v>
      </c>
      <c r="BP17" s="27" t="s">
        <v>150</v>
      </c>
      <c r="BQ17" s="27" t="s">
        <v>150</v>
      </c>
      <c r="BR17" s="27" t="s">
        <v>150</v>
      </c>
      <c r="BS17" s="27" t="s">
        <v>155</v>
      </c>
      <c r="BT17" s="27" t="s">
        <v>150</v>
      </c>
      <c r="BU17" s="27" t="s">
        <v>150</v>
      </c>
      <c r="BV17" s="27" t="s">
        <v>150</v>
      </c>
      <c r="BW17" s="27" t="s">
        <v>150</v>
      </c>
      <c r="BX17" s="27" t="s">
        <v>155</v>
      </c>
      <c r="BY17" s="27" t="s">
        <v>150</v>
      </c>
    </row>
    <row r="18" spans="1:77" ht="15.75" customHeight="1" x14ac:dyDescent="0.2">
      <c r="A18" s="13" t="s">
        <v>53</v>
      </c>
      <c r="B18" s="30" t="s">
        <v>159</v>
      </c>
      <c r="C18" s="25" t="s">
        <v>189</v>
      </c>
      <c r="D18" s="27" t="s">
        <v>150</v>
      </c>
      <c r="E18" s="27" t="s">
        <v>150</v>
      </c>
      <c r="F18" s="27" t="s">
        <v>155</v>
      </c>
      <c r="G18" s="27" t="s">
        <v>155</v>
      </c>
      <c r="H18" s="27" t="s">
        <v>150</v>
      </c>
      <c r="I18" s="27" t="s">
        <v>150</v>
      </c>
      <c r="J18" s="27" t="s">
        <v>150</v>
      </c>
      <c r="K18" s="27" t="s">
        <v>150</v>
      </c>
      <c r="L18" s="27" t="s">
        <v>150</v>
      </c>
      <c r="M18" s="27" t="s">
        <v>150</v>
      </c>
      <c r="N18" s="27" t="s">
        <v>155</v>
      </c>
      <c r="O18" s="27" t="s">
        <v>150</v>
      </c>
      <c r="P18" s="27" t="s">
        <v>156</v>
      </c>
      <c r="Q18" s="27" t="s">
        <v>150</v>
      </c>
      <c r="R18" s="27" t="s">
        <v>155</v>
      </c>
      <c r="S18" s="27" t="s">
        <v>150</v>
      </c>
      <c r="T18" s="27" t="s">
        <v>155</v>
      </c>
      <c r="U18" s="27" t="s">
        <v>155</v>
      </c>
      <c r="V18" s="27" t="s">
        <v>155</v>
      </c>
      <c r="W18" s="27" t="s">
        <v>155</v>
      </c>
      <c r="X18" s="27" t="s">
        <v>150</v>
      </c>
      <c r="Y18" s="27" t="s">
        <v>155</v>
      </c>
      <c r="Z18" s="27" t="s">
        <v>150</v>
      </c>
      <c r="AA18" s="27" t="s">
        <v>155</v>
      </c>
      <c r="AB18" s="27" t="s">
        <v>155</v>
      </c>
      <c r="AC18" s="27" t="s">
        <v>155</v>
      </c>
      <c r="AD18" s="27" t="s">
        <v>155</v>
      </c>
      <c r="AE18" s="64"/>
      <c r="AF18" s="27" t="s">
        <v>150</v>
      </c>
      <c r="AG18" s="27" t="s">
        <v>150</v>
      </c>
      <c r="AH18" s="27" t="s">
        <v>150</v>
      </c>
      <c r="AI18" s="27" t="s">
        <v>150</v>
      </c>
      <c r="AJ18" s="27" t="s">
        <v>155</v>
      </c>
      <c r="AK18" s="27" t="s">
        <v>150</v>
      </c>
      <c r="AL18" s="27" t="s">
        <v>150</v>
      </c>
      <c r="AM18" s="42" t="s">
        <v>150</v>
      </c>
      <c r="AN18" s="27" t="s">
        <v>150</v>
      </c>
      <c r="AO18" s="27" t="s">
        <v>150</v>
      </c>
      <c r="AP18" s="27" t="s">
        <v>150</v>
      </c>
      <c r="AQ18" s="27" t="s">
        <v>150</v>
      </c>
      <c r="AR18" s="27" t="s">
        <v>150</v>
      </c>
      <c r="AS18" s="27" t="s">
        <v>150</v>
      </c>
      <c r="AT18" s="27" t="s">
        <v>150</v>
      </c>
      <c r="AU18" s="27" t="s">
        <v>150</v>
      </c>
      <c r="AV18" s="27" t="s">
        <v>173</v>
      </c>
      <c r="AW18" s="27" t="s">
        <v>150</v>
      </c>
      <c r="AX18" s="27" t="s">
        <v>150</v>
      </c>
      <c r="AY18" s="27" t="s">
        <v>150</v>
      </c>
      <c r="AZ18" s="27" t="s">
        <v>173</v>
      </c>
      <c r="BA18" s="27" t="s">
        <v>150</v>
      </c>
      <c r="BB18" s="27" t="s">
        <v>173</v>
      </c>
      <c r="BC18" s="27" t="s">
        <v>150</v>
      </c>
      <c r="BD18" s="27" t="s">
        <v>150</v>
      </c>
      <c r="BE18" s="27" t="s">
        <v>150</v>
      </c>
      <c r="BF18" s="27" t="s">
        <v>155</v>
      </c>
      <c r="BG18" s="27" t="s">
        <v>150</v>
      </c>
      <c r="BH18" s="27" t="s">
        <v>150</v>
      </c>
      <c r="BI18" s="27" t="s">
        <v>150</v>
      </c>
      <c r="BJ18" s="27" t="s">
        <v>150</v>
      </c>
      <c r="BK18" s="27" t="s">
        <v>150</v>
      </c>
      <c r="BL18" s="27" t="s">
        <v>150</v>
      </c>
      <c r="BM18" s="27" t="s">
        <v>150</v>
      </c>
      <c r="BN18" s="27" t="s">
        <v>150</v>
      </c>
      <c r="BO18" s="27" t="s">
        <v>150</v>
      </c>
      <c r="BP18" s="27" t="s">
        <v>150</v>
      </c>
      <c r="BQ18" s="27" t="s">
        <v>150</v>
      </c>
      <c r="BR18" s="27" t="s">
        <v>155</v>
      </c>
      <c r="BS18" s="27" t="s">
        <v>155</v>
      </c>
      <c r="BT18" s="27" t="s">
        <v>155</v>
      </c>
      <c r="BU18" s="27" t="s">
        <v>155</v>
      </c>
      <c r="BV18" s="27" t="s">
        <v>155</v>
      </c>
      <c r="BW18" s="27" t="s">
        <v>155</v>
      </c>
      <c r="BX18" s="27" t="s">
        <v>155</v>
      </c>
      <c r="BY18" s="27" t="s">
        <v>155</v>
      </c>
    </row>
    <row r="19" spans="1:77" ht="15.75" customHeight="1" x14ac:dyDescent="0.2">
      <c r="A19" s="13" t="s">
        <v>54</v>
      </c>
      <c r="B19" s="30" t="s">
        <v>160</v>
      </c>
      <c r="C19" s="25" t="s">
        <v>190</v>
      </c>
      <c r="D19" s="38" t="s">
        <v>204</v>
      </c>
      <c r="E19" s="38" t="s">
        <v>204</v>
      </c>
      <c r="F19" s="38" t="s">
        <v>204</v>
      </c>
      <c r="G19" s="38" t="s">
        <v>204</v>
      </c>
      <c r="H19" s="38" t="s">
        <v>204</v>
      </c>
      <c r="I19" s="38" t="s">
        <v>219</v>
      </c>
      <c r="J19" s="38" t="s">
        <v>204</v>
      </c>
      <c r="K19" s="38" t="s">
        <v>204</v>
      </c>
      <c r="L19" s="38" t="s">
        <v>204</v>
      </c>
      <c r="M19" s="38" t="s">
        <v>204</v>
      </c>
      <c r="N19" s="38" t="s">
        <v>204</v>
      </c>
      <c r="O19" s="38" t="s">
        <v>204</v>
      </c>
      <c r="P19" s="38" t="s">
        <v>204</v>
      </c>
      <c r="Q19" s="38" t="s">
        <v>204</v>
      </c>
      <c r="R19" s="38" t="s">
        <v>204</v>
      </c>
      <c r="S19" s="38" t="s">
        <v>204</v>
      </c>
      <c r="T19" s="38" t="s">
        <v>204</v>
      </c>
      <c r="U19" s="38" t="s">
        <v>204</v>
      </c>
      <c r="V19" s="38" t="s">
        <v>204</v>
      </c>
      <c r="W19" s="38" t="s">
        <v>204</v>
      </c>
      <c r="X19" s="38" t="s">
        <v>204</v>
      </c>
      <c r="Y19" s="38" t="s">
        <v>204</v>
      </c>
      <c r="Z19" s="38" t="s">
        <v>204</v>
      </c>
      <c r="AA19" s="38" t="s">
        <v>204</v>
      </c>
      <c r="AB19" s="38" t="s">
        <v>204</v>
      </c>
      <c r="AC19" s="38" t="s">
        <v>204</v>
      </c>
      <c r="AD19" s="38" t="s">
        <v>204</v>
      </c>
      <c r="AE19" s="38" t="s">
        <v>204</v>
      </c>
      <c r="AF19" s="38" t="s">
        <v>204</v>
      </c>
      <c r="AG19" s="38" t="s">
        <v>204</v>
      </c>
      <c r="AH19" s="38" t="s">
        <v>204</v>
      </c>
      <c r="AI19" s="38" t="s">
        <v>204</v>
      </c>
      <c r="AJ19" s="38" t="s">
        <v>219</v>
      </c>
      <c r="AK19" s="38" t="s">
        <v>204</v>
      </c>
      <c r="AL19" s="38" t="s">
        <v>204</v>
      </c>
      <c r="AM19" s="38" t="s">
        <v>204</v>
      </c>
      <c r="AN19" s="38" t="s">
        <v>204</v>
      </c>
      <c r="AO19" s="38" t="s">
        <v>204</v>
      </c>
      <c r="AP19" s="38" t="s">
        <v>204</v>
      </c>
      <c r="AQ19" s="38" t="s">
        <v>204</v>
      </c>
      <c r="AR19" s="38" t="s">
        <v>204</v>
      </c>
      <c r="AS19" s="38" t="s">
        <v>204</v>
      </c>
      <c r="AT19" s="38" t="s">
        <v>204</v>
      </c>
      <c r="AU19" s="38" t="s">
        <v>204</v>
      </c>
      <c r="AV19" s="38" t="s">
        <v>219</v>
      </c>
      <c r="AW19" s="38" t="s">
        <v>204</v>
      </c>
      <c r="AX19" s="38" t="s">
        <v>204</v>
      </c>
      <c r="AY19" s="38" t="s">
        <v>204</v>
      </c>
      <c r="AZ19" s="38" t="s">
        <v>204</v>
      </c>
      <c r="BA19" s="38" t="s">
        <v>204</v>
      </c>
      <c r="BB19" s="38" t="s">
        <v>204</v>
      </c>
      <c r="BC19" s="38" t="s">
        <v>204</v>
      </c>
      <c r="BD19" s="38" t="s">
        <v>204</v>
      </c>
      <c r="BE19" s="38" t="s">
        <v>204</v>
      </c>
      <c r="BF19" s="38" t="s">
        <v>204</v>
      </c>
      <c r="BG19" s="38" t="s">
        <v>204</v>
      </c>
      <c r="BH19" s="38" t="s">
        <v>204</v>
      </c>
      <c r="BI19" s="38" t="s">
        <v>204</v>
      </c>
      <c r="BJ19" s="38" t="s">
        <v>204</v>
      </c>
      <c r="BK19" s="38" t="s">
        <v>204</v>
      </c>
      <c r="BL19" s="38" t="s">
        <v>204</v>
      </c>
      <c r="BM19" s="38" t="s">
        <v>204</v>
      </c>
      <c r="BN19" s="38" t="s">
        <v>219</v>
      </c>
      <c r="BO19" s="38" t="s">
        <v>204</v>
      </c>
      <c r="BP19" s="38" t="s">
        <v>204</v>
      </c>
      <c r="BQ19" s="38" t="s">
        <v>204</v>
      </c>
      <c r="BR19" s="38" t="s">
        <v>204</v>
      </c>
      <c r="BS19" s="38" t="s">
        <v>204</v>
      </c>
      <c r="BT19" s="38" t="s">
        <v>204</v>
      </c>
      <c r="BU19" s="38" t="s">
        <v>204</v>
      </c>
      <c r="BV19" s="38" t="s">
        <v>204</v>
      </c>
      <c r="BW19" s="38" t="s">
        <v>204</v>
      </c>
      <c r="BX19" s="38" t="s">
        <v>204</v>
      </c>
      <c r="BY19" s="38" t="s">
        <v>204</v>
      </c>
    </row>
    <row r="20" spans="1:77" ht="15.75" customHeight="1" x14ac:dyDescent="0.2">
      <c r="A20" s="15" t="s">
        <v>55</v>
      </c>
      <c r="B20" s="32" t="s">
        <v>161</v>
      </c>
      <c r="C20" s="41" t="s">
        <v>228</v>
      </c>
      <c r="D20" s="48">
        <v>252.86</v>
      </c>
      <c r="E20" s="48">
        <v>200</v>
      </c>
      <c r="F20" s="48">
        <v>160</v>
      </c>
      <c r="G20" s="48">
        <v>180</v>
      </c>
      <c r="H20" s="48">
        <v>110</v>
      </c>
      <c r="I20" s="48">
        <v>140.19</v>
      </c>
      <c r="J20" s="48">
        <v>200</v>
      </c>
      <c r="K20" s="48">
        <v>147</v>
      </c>
      <c r="L20" s="48">
        <v>205</v>
      </c>
      <c r="M20" s="48">
        <v>178</v>
      </c>
      <c r="N20" s="48">
        <v>210</v>
      </c>
      <c r="O20" s="48">
        <v>250</v>
      </c>
      <c r="P20" s="48">
        <v>280</v>
      </c>
      <c r="Q20" s="48">
        <v>300</v>
      </c>
      <c r="R20" s="48">
        <v>245</v>
      </c>
      <c r="S20" s="48">
        <v>310</v>
      </c>
      <c r="T20" s="48">
        <v>195</v>
      </c>
      <c r="U20" s="48">
        <v>325</v>
      </c>
      <c r="V20" s="48">
        <v>185</v>
      </c>
      <c r="W20" s="48">
        <v>250</v>
      </c>
      <c r="X20" s="48">
        <v>215</v>
      </c>
      <c r="Y20" s="48">
        <v>175</v>
      </c>
      <c r="Z20" s="48">
        <v>260</v>
      </c>
      <c r="AA20" s="48">
        <v>215</v>
      </c>
      <c r="AB20" s="48">
        <v>345</v>
      </c>
      <c r="AC20" s="48">
        <v>187.72</v>
      </c>
      <c r="AD20" s="48">
        <v>180</v>
      </c>
      <c r="AE20" s="48">
        <v>150</v>
      </c>
      <c r="AF20" s="48">
        <v>200</v>
      </c>
      <c r="AG20" s="48">
        <v>190</v>
      </c>
      <c r="AH20" s="48">
        <v>175</v>
      </c>
      <c r="AI20" s="48">
        <v>250</v>
      </c>
      <c r="AJ20" s="48">
        <v>170</v>
      </c>
      <c r="AK20" s="48">
        <v>150</v>
      </c>
      <c r="AL20" s="48">
        <v>205</v>
      </c>
      <c r="AM20" s="48">
        <v>160</v>
      </c>
      <c r="AN20" s="48">
        <v>201</v>
      </c>
      <c r="AO20" s="48">
        <v>270</v>
      </c>
      <c r="AP20" s="48">
        <v>180</v>
      </c>
      <c r="AQ20" s="48">
        <v>183.49</v>
      </c>
      <c r="AR20" s="48">
        <v>175</v>
      </c>
      <c r="AS20" s="48">
        <v>130</v>
      </c>
      <c r="AT20" s="48">
        <v>190</v>
      </c>
      <c r="AU20" s="48">
        <v>150</v>
      </c>
      <c r="AV20" s="48">
        <v>145</v>
      </c>
      <c r="AW20" s="48">
        <v>165</v>
      </c>
      <c r="AX20" s="48">
        <v>300</v>
      </c>
      <c r="AY20" s="48">
        <v>285</v>
      </c>
      <c r="AZ20" s="48">
        <v>130</v>
      </c>
      <c r="BA20" s="48">
        <v>195</v>
      </c>
      <c r="BB20" s="48">
        <v>180</v>
      </c>
      <c r="BC20" s="48">
        <v>150</v>
      </c>
      <c r="BD20" s="48">
        <v>230</v>
      </c>
      <c r="BE20" s="48">
        <v>210</v>
      </c>
      <c r="BF20" s="48">
        <v>190</v>
      </c>
      <c r="BG20" s="48">
        <v>130</v>
      </c>
      <c r="BH20" s="48">
        <v>125</v>
      </c>
      <c r="BI20" s="48">
        <v>200</v>
      </c>
      <c r="BJ20" s="48">
        <v>255</v>
      </c>
      <c r="BK20" s="48">
        <v>190</v>
      </c>
      <c r="BL20" s="48">
        <v>404.89</v>
      </c>
      <c r="BM20" s="48">
        <v>240</v>
      </c>
      <c r="BN20" s="48">
        <v>130</v>
      </c>
      <c r="BO20" s="48">
        <v>180</v>
      </c>
      <c r="BP20" s="48">
        <v>290</v>
      </c>
      <c r="BQ20" s="48">
        <v>130</v>
      </c>
      <c r="BR20" s="48">
        <v>270</v>
      </c>
      <c r="BS20" s="48">
        <v>125</v>
      </c>
      <c r="BT20" s="48">
        <v>340</v>
      </c>
      <c r="BU20" s="48">
        <v>215</v>
      </c>
      <c r="BV20" s="48">
        <v>125</v>
      </c>
      <c r="BW20" s="48">
        <v>160</v>
      </c>
      <c r="BX20" s="48">
        <v>200</v>
      </c>
      <c r="BY20" s="48">
        <v>250</v>
      </c>
    </row>
    <row r="21" spans="1:77" ht="15.75" customHeight="1" x14ac:dyDescent="0.2">
      <c r="A21" s="15" t="s">
        <v>55</v>
      </c>
      <c r="B21" s="32" t="s">
        <v>161</v>
      </c>
      <c r="C21" s="41" t="s">
        <v>230</v>
      </c>
      <c r="D21" s="41">
        <v>5593</v>
      </c>
      <c r="E21" s="41">
        <v>1103</v>
      </c>
      <c r="F21" s="41">
        <v>0</v>
      </c>
      <c r="G21" s="41">
        <v>0</v>
      </c>
      <c r="H21" s="41">
        <v>4042</v>
      </c>
      <c r="I21" s="41">
        <v>29685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812</v>
      </c>
      <c r="Z21" s="41">
        <v>0</v>
      </c>
      <c r="AA21" s="41">
        <v>0</v>
      </c>
      <c r="AB21" s="41">
        <v>1500</v>
      </c>
      <c r="AC21" s="41">
        <v>5374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197</v>
      </c>
      <c r="AJ21" s="41">
        <v>2338</v>
      </c>
      <c r="AK21" s="41">
        <v>1909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21270</v>
      </c>
      <c r="AR21" s="41">
        <v>0</v>
      </c>
      <c r="AS21" s="41">
        <v>605</v>
      </c>
      <c r="AT21" s="41">
        <v>439</v>
      </c>
      <c r="AU21" s="41">
        <v>0</v>
      </c>
      <c r="AV21" s="41">
        <v>7251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2430</v>
      </c>
      <c r="BE21" s="41">
        <v>0</v>
      </c>
      <c r="BF21" s="41">
        <v>4000</v>
      </c>
      <c r="BG21" s="41">
        <v>5000</v>
      </c>
      <c r="BH21" s="41">
        <v>502</v>
      </c>
      <c r="BI21" s="41">
        <v>0</v>
      </c>
      <c r="BJ21" s="41">
        <v>0</v>
      </c>
      <c r="BK21" s="41">
        <v>0</v>
      </c>
      <c r="BL21" s="41">
        <v>4260</v>
      </c>
      <c r="BM21" s="41">
        <v>4107</v>
      </c>
      <c r="BN21" s="41">
        <v>1479</v>
      </c>
      <c r="BO21" s="41">
        <v>0</v>
      </c>
      <c r="BP21" s="41">
        <v>0</v>
      </c>
      <c r="BQ21" s="41">
        <v>855</v>
      </c>
      <c r="BR21" s="41">
        <v>0</v>
      </c>
      <c r="BS21" s="41">
        <v>1852</v>
      </c>
      <c r="BT21" s="41">
        <v>0</v>
      </c>
      <c r="BU21" s="41">
        <v>0</v>
      </c>
      <c r="BV21" s="41">
        <v>0</v>
      </c>
      <c r="BW21" s="41">
        <v>0</v>
      </c>
      <c r="BX21" s="41">
        <v>0</v>
      </c>
      <c r="BY21" s="41">
        <v>0</v>
      </c>
    </row>
    <row r="22" spans="1:77" ht="15.75" customHeight="1" x14ac:dyDescent="0.2">
      <c r="A22" s="13" t="s">
        <v>57</v>
      </c>
      <c r="B22" s="30" t="s">
        <v>163</v>
      </c>
      <c r="C22" s="25" t="s">
        <v>193</v>
      </c>
      <c r="D22" s="49" t="s">
        <v>150</v>
      </c>
      <c r="E22" s="49" t="s">
        <v>150</v>
      </c>
      <c r="F22" s="49" t="s">
        <v>150</v>
      </c>
      <c r="G22" s="49" t="s">
        <v>150</v>
      </c>
      <c r="H22" s="49" t="s">
        <v>150</v>
      </c>
      <c r="I22" s="49" t="s">
        <v>150</v>
      </c>
      <c r="J22" s="49" t="s">
        <v>150</v>
      </c>
      <c r="K22" s="49" t="s">
        <v>150</v>
      </c>
      <c r="L22" s="49" t="s">
        <v>150</v>
      </c>
      <c r="M22" s="49" t="s">
        <v>150</v>
      </c>
      <c r="N22" s="63" t="s">
        <v>150</v>
      </c>
      <c r="O22" s="49" t="s">
        <v>150</v>
      </c>
      <c r="P22" s="49" t="s">
        <v>150</v>
      </c>
      <c r="Q22" s="49" t="s">
        <v>150</v>
      </c>
      <c r="R22" s="49" t="s">
        <v>150</v>
      </c>
      <c r="S22" s="49" t="s">
        <v>150</v>
      </c>
      <c r="T22" s="49" t="s">
        <v>150</v>
      </c>
      <c r="U22" s="49" t="s">
        <v>150</v>
      </c>
      <c r="V22" s="49" t="s">
        <v>150</v>
      </c>
      <c r="W22" s="49" t="s">
        <v>150</v>
      </c>
      <c r="X22" s="49" t="s">
        <v>150</v>
      </c>
      <c r="Y22" s="49" t="s">
        <v>150</v>
      </c>
      <c r="Z22" s="49" t="s">
        <v>150</v>
      </c>
      <c r="AA22" s="49" t="s">
        <v>150</v>
      </c>
      <c r="AB22" s="49" t="s">
        <v>150</v>
      </c>
      <c r="AC22" s="49" t="s">
        <v>150</v>
      </c>
      <c r="AD22" s="49" t="s">
        <v>150</v>
      </c>
      <c r="AE22" s="27" t="s">
        <v>231</v>
      </c>
      <c r="AF22" s="27" t="s">
        <v>150</v>
      </c>
      <c r="AG22" s="27" t="s">
        <v>150</v>
      </c>
      <c r="AH22" s="27" t="s">
        <v>150</v>
      </c>
      <c r="AI22" s="27" t="s">
        <v>150</v>
      </c>
      <c r="AJ22" s="27" t="s">
        <v>150</v>
      </c>
      <c r="AK22" s="27" t="s">
        <v>150</v>
      </c>
      <c r="AL22" s="27" t="s">
        <v>150</v>
      </c>
      <c r="AM22" s="27" t="s">
        <v>150</v>
      </c>
      <c r="AN22" s="27" t="s">
        <v>150</v>
      </c>
      <c r="AO22" s="27" t="s">
        <v>150</v>
      </c>
      <c r="AP22" s="27" t="s">
        <v>150</v>
      </c>
      <c r="AQ22" s="27" t="s">
        <v>150</v>
      </c>
      <c r="AR22" s="27" t="s">
        <v>150</v>
      </c>
      <c r="AS22" s="27" t="s">
        <v>150</v>
      </c>
      <c r="AT22" s="27" t="s">
        <v>150</v>
      </c>
      <c r="AU22" s="27" t="s">
        <v>150</v>
      </c>
      <c r="AV22" s="27" t="s">
        <v>232</v>
      </c>
      <c r="AW22" s="27" t="s">
        <v>150</v>
      </c>
      <c r="AX22" s="27" t="s">
        <v>150</v>
      </c>
      <c r="AY22" s="27" t="s">
        <v>150</v>
      </c>
      <c r="AZ22" s="27"/>
      <c r="BA22" s="27" t="s">
        <v>150</v>
      </c>
      <c r="BB22" s="27" t="s">
        <v>150</v>
      </c>
      <c r="BC22" s="27" t="s">
        <v>150</v>
      </c>
      <c r="BD22" s="27" t="s">
        <v>150</v>
      </c>
      <c r="BE22" s="27" t="s">
        <v>150</v>
      </c>
      <c r="BF22" s="27" t="s">
        <v>155</v>
      </c>
      <c r="BG22" s="27" t="s">
        <v>150</v>
      </c>
      <c r="BH22" s="27" t="s">
        <v>232</v>
      </c>
      <c r="BI22" s="27" t="s">
        <v>150</v>
      </c>
      <c r="BJ22" s="27" t="s">
        <v>150</v>
      </c>
      <c r="BK22" s="27" t="s">
        <v>150</v>
      </c>
      <c r="BL22" s="27" t="s">
        <v>150</v>
      </c>
      <c r="BM22" s="27" t="s">
        <v>150</v>
      </c>
      <c r="BN22" s="27" t="s">
        <v>232</v>
      </c>
      <c r="BO22" s="27" t="s">
        <v>150</v>
      </c>
      <c r="BP22" s="27" t="s">
        <v>150</v>
      </c>
      <c r="BQ22" s="27" t="s">
        <v>150</v>
      </c>
      <c r="BR22" s="27" t="s">
        <v>150</v>
      </c>
      <c r="BS22" s="27"/>
      <c r="BT22" s="27" t="s">
        <v>150</v>
      </c>
      <c r="BU22" s="27" t="s">
        <v>150</v>
      </c>
      <c r="BV22" s="27" t="s">
        <v>150</v>
      </c>
      <c r="BW22" s="27" t="s">
        <v>150</v>
      </c>
      <c r="BX22" s="27" t="s">
        <v>150</v>
      </c>
      <c r="BY22" s="27" t="s">
        <v>150</v>
      </c>
    </row>
    <row r="23" spans="1:77" ht="15.75" customHeight="1" x14ac:dyDescent="0.2">
      <c r="A23" s="13" t="s">
        <v>58</v>
      </c>
      <c r="B23" s="30" t="s">
        <v>164</v>
      </c>
      <c r="C23" s="25" t="s">
        <v>194</v>
      </c>
      <c r="D23" s="38" t="s">
        <v>204</v>
      </c>
      <c r="E23" s="38" t="s">
        <v>204</v>
      </c>
      <c r="F23" s="38" t="s">
        <v>204</v>
      </c>
      <c r="G23" s="38" t="s">
        <v>204</v>
      </c>
      <c r="H23" s="38" t="s">
        <v>204</v>
      </c>
      <c r="I23" s="38" t="s">
        <v>204</v>
      </c>
      <c r="J23" s="38" t="s">
        <v>204</v>
      </c>
      <c r="K23" s="38" t="s">
        <v>204</v>
      </c>
      <c r="L23" s="38" t="s">
        <v>204</v>
      </c>
      <c r="M23" s="38" t="s">
        <v>204</v>
      </c>
      <c r="N23" s="38" t="s">
        <v>204</v>
      </c>
      <c r="O23" s="38" t="s">
        <v>204</v>
      </c>
      <c r="P23" s="38" t="s">
        <v>204</v>
      </c>
      <c r="Q23" s="38" t="s">
        <v>204</v>
      </c>
      <c r="R23" s="38" t="s">
        <v>204</v>
      </c>
      <c r="S23" s="38" t="s">
        <v>204</v>
      </c>
      <c r="T23" s="38" t="s">
        <v>204</v>
      </c>
      <c r="U23" s="38" t="s">
        <v>204</v>
      </c>
      <c r="V23" s="38" t="s">
        <v>204</v>
      </c>
      <c r="W23" s="38" t="s">
        <v>204</v>
      </c>
      <c r="X23" s="38" t="s">
        <v>204</v>
      </c>
      <c r="Y23" s="38" t="s">
        <v>204</v>
      </c>
      <c r="Z23" s="38" t="s">
        <v>204</v>
      </c>
      <c r="AA23" s="38" t="s">
        <v>204</v>
      </c>
      <c r="AB23" s="38" t="s">
        <v>204</v>
      </c>
      <c r="AC23" s="38" t="s">
        <v>204</v>
      </c>
      <c r="AD23" s="38" t="s">
        <v>204</v>
      </c>
      <c r="AE23" s="38" t="s">
        <v>204</v>
      </c>
      <c r="AF23" s="38" t="s">
        <v>204</v>
      </c>
      <c r="AG23" s="38" t="s">
        <v>204</v>
      </c>
      <c r="AH23" s="38" t="s">
        <v>204</v>
      </c>
      <c r="AI23" s="38" t="s">
        <v>204</v>
      </c>
      <c r="AJ23" s="38" t="s">
        <v>204</v>
      </c>
      <c r="AK23" s="38" t="s">
        <v>204</v>
      </c>
      <c r="AL23" s="38" t="s">
        <v>204</v>
      </c>
      <c r="AM23" s="38" t="s">
        <v>204</v>
      </c>
      <c r="AN23" s="38" t="s">
        <v>204</v>
      </c>
      <c r="AO23" s="38" t="s">
        <v>204</v>
      </c>
      <c r="AP23" s="38" t="s">
        <v>204</v>
      </c>
      <c r="AQ23" s="38" t="s">
        <v>204</v>
      </c>
      <c r="AR23" s="38" t="s">
        <v>204</v>
      </c>
      <c r="AS23" s="38" t="s">
        <v>204</v>
      </c>
      <c r="AT23" s="38" t="s">
        <v>204</v>
      </c>
      <c r="AU23" s="38" t="s">
        <v>204</v>
      </c>
      <c r="AV23" s="38" t="s">
        <v>204</v>
      </c>
      <c r="AW23" s="38" t="s">
        <v>204</v>
      </c>
      <c r="AX23" s="38" t="s">
        <v>204</v>
      </c>
      <c r="AY23" s="38" t="s">
        <v>204</v>
      </c>
      <c r="AZ23" s="38" t="s">
        <v>204</v>
      </c>
      <c r="BA23" s="38" t="s">
        <v>204</v>
      </c>
      <c r="BB23" s="38" t="s">
        <v>204</v>
      </c>
      <c r="BC23" s="38" t="s">
        <v>204</v>
      </c>
      <c r="BD23" s="38" t="s">
        <v>204</v>
      </c>
      <c r="BE23" s="38" t="s">
        <v>204</v>
      </c>
      <c r="BF23" s="38" t="s">
        <v>204</v>
      </c>
      <c r="BG23" s="38" t="s">
        <v>204</v>
      </c>
      <c r="BH23" s="38" t="s">
        <v>204</v>
      </c>
      <c r="BI23" s="38" t="s">
        <v>204</v>
      </c>
      <c r="BJ23" s="38" t="s">
        <v>204</v>
      </c>
      <c r="BK23" s="38" t="s">
        <v>204</v>
      </c>
      <c r="BL23" s="38" t="s">
        <v>204</v>
      </c>
      <c r="BM23" s="38" t="s">
        <v>204</v>
      </c>
      <c r="BN23" s="38" t="s">
        <v>204</v>
      </c>
      <c r="BO23" s="38" t="s">
        <v>204</v>
      </c>
      <c r="BP23" s="38" t="s">
        <v>204</v>
      </c>
      <c r="BQ23" s="38" t="s">
        <v>204</v>
      </c>
      <c r="BR23" s="38" t="s">
        <v>204</v>
      </c>
      <c r="BS23" s="38" t="s">
        <v>204</v>
      </c>
      <c r="BT23" s="38" t="s">
        <v>204</v>
      </c>
      <c r="BU23" s="38" t="s">
        <v>204</v>
      </c>
      <c r="BV23" s="38" t="s">
        <v>204</v>
      </c>
      <c r="BW23" s="38" t="s">
        <v>204</v>
      </c>
      <c r="BX23" s="38" t="s">
        <v>204</v>
      </c>
      <c r="BY23" s="38" t="s">
        <v>204</v>
      </c>
    </row>
    <row r="24" spans="1:77" ht="15.75" customHeight="1" x14ac:dyDescent="0.2">
      <c r="A24" s="13" t="s">
        <v>59</v>
      </c>
      <c r="B24" s="30" t="s">
        <v>165</v>
      </c>
      <c r="C24" s="25" t="s">
        <v>195</v>
      </c>
      <c r="D24" s="27" t="s">
        <v>211</v>
      </c>
      <c r="E24" s="27" t="s">
        <v>156</v>
      </c>
      <c r="F24" s="27" t="s">
        <v>155</v>
      </c>
      <c r="G24" s="27" t="s">
        <v>156</v>
      </c>
      <c r="H24" s="27" t="s">
        <v>156</v>
      </c>
      <c r="I24" s="27" t="s">
        <v>155</v>
      </c>
      <c r="J24" s="27" t="s">
        <v>156</v>
      </c>
      <c r="K24" s="27" t="s">
        <v>156</v>
      </c>
      <c r="L24" s="27" t="s">
        <v>155</v>
      </c>
      <c r="M24" s="27" t="s">
        <v>155</v>
      </c>
      <c r="N24" s="27" t="s">
        <v>156</v>
      </c>
      <c r="O24" s="27" t="s">
        <v>156</v>
      </c>
      <c r="P24" s="27" t="s">
        <v>156</v>
      </c>
      <c r="Q24" s="27" t="s">
        <v>156</v>
      </c>
      <c r="R24" s="27" t="s">
        <v>156</v>
      </c>
      <c r="S24" s="27" t="s">
        <v>156</v>
      </c>
      <c r="T24" s="27" t="s">
        <v>156</v>
      </c>
      <c r="U24" s="27" t="s">
        <v>156</v>
      </c>
      <c r="V24" s="27" t="s">
        <v>156</v>
      </c>
      <c r="W24" s="27" t="s">
        <v>156</v>
      </c>
      <c r="X24" s="27" t="s">
        <v>156</v>
      </c>
      <c r="Y24" s="27" t="s">
        <v>155</v>
      </c>
      <c r="Z24" s="27" t="s">
        <v>156</v>
      </c>
      <c r="AA24" s="27" t="s">
        <v>155</v>
      </c>
      <c r="AB24" s="27" t="s">
        <v>155</v>
      </c>
      <c r="AC24" s="27" t="s">
        <v>155</v>
      </c>
      <c r="AD24" s="27" t="s">
        <v>155</v>
      </c>
      <c r="AE24" s="27" t="s">
        <v>233</v>
      </c>
      <c r="AF24" s="27" t="s">
        <v>156</v>
      </c>
      <c r="AG24" s="27" t="s">
        <v>156</v>
      </c>
      <c r="AH24" s="27" t="s">
        <v>156</v>
      </c>
      <c r="AI24" s="27" t="s">
        <v>156</v>
      </c>
      <c r="AJ24" s="27" t="s">
        <v>155</v>
      </c>
      <c r="AK24" s="27" t="s">
        <v>156</v>
      </c>
      <c r="AL24" s="27" t="s">
        <v>156</v>
      </c>
      <c r="AM24" s="27" t="s">
        <v>155</v>
      </c>
      <c r="AN24" s="27" t="s">
        <v>155</v>
      </c>
      <c r="AO24" s="27" t="s">
        <v>155</v>
      </c>
      <c r="AP24" s="27" t="s">
        <v>156</v>
      </c>
      <c r="AQ24" s="27" t="s">
        <v>155</v>
      </c>
      <c r="AR24" s="27" t="s">
        <v>156</v>
      </c>
      <c r="AS24" s="27" t="s">
        <v>156</v>
      </c>
      <c r="AT24" s="27" t="s">
        <v>156</v>
      </c>
      <c r="AU24" s="27" t="s">
        <v>156</v>
      </c>
      <c r="AV24" s="27" t="s">
        <v>155</v>
      </c>
      <c r="AW24" s="27" t="s">
        <v>155</v>
      </c>
      <c r="AX24" s="27" t="s">
        <v>155</v>
      </c>
      <c r="AY24" s="27" t="s">
        <v>156</v>
      </c>
      <c r="AZ24" s="27" t="s">
        <v>156</v>
      </c>
      <c r="BA24" s="27" t="s">
        <v>156</v>
      </c>
      <c r="BB24" s="27" t="s">
        <v>156</v>
      </c>
      <c r="BC24" s="27" t="s">
        <v>156</v>
      </c>
      <c r="BD24" s="27" t="s">
        <v>155</v>
      </c>
      <c r="BE24" s="27" t="s">
        <v>156</v>
      </c>
      <c r="BF24" s="27" t="s">
        <v>155</v>
      </c>
      <c r="BG24" s="27" t="s">
        <v>155</v>
      </c>
      <c r="BH24" s="27" t="s">
        <v>155</v>
      </c>
      <c r="BI24" s="27" t="s">
        <v>156</v>
      </c>
      <c r="BJ24" s="27" t="s">
        <v>156</v>
      </c>
      <c r="BK24" s="27" t="s">
        <v>156</v>
      </c>
      <c r="BL24" s="27" t="s">
        <v>155</v>
      </c>
      <c r="BM24" s="27" t="s">
        <v>155</v>
      </c>
      <c r="BN24" s="27" t="s">
        <v>155</v>
      </c>
      <c r="BO24" s="27" t="s">
        <v>155</v>
      </c>
      <c r="BP24" s="27" t="s">
        <v>156</v>
      </c>
      <c r="BQ24" s="27" t="s">
        <v>156</v>
      </c>
      <c r="BR24" s="27" t="s">
        <v>155</v>
      </c>
      <c r="BS24" s="27" t="s">
        <v>156</v>
      </c>
      <c r="BT24" s="27" t="s">
        <v>156</v>
      </c>
      <c r="BU24" s="27" t="s">
        <v>156</v>
      </c>
      <c r="BV24" s="27" t="s">
        <v>156</v>
      </c>
      <c r="BW24" s="27" t="s">
        <v>155</v>
      </c>
      <c r="BX24" s="27" t="s">
        <v>156</v>
      </c>
      <c r="BY24" s="27" t="s">
        <v>156</v>
      </c>
    </row>
    <row r="25" spans="1:77" ht="15.75" customHeight="1" x14ac:dyDescent="0.2">
      <c r="A25" s="13" t="s">
        <v>60</v>
      </c>
      <c r="B25" s="30" t="s">
        <v>166</v>
      </c>
      <c r="C25" s="25" t="s">
        <v>196</v>
      </c>
      <c r="D25" s="42" t="s">
        <v>204</v>
      </c>
      <c r="E25" s="42" t="s">
        <v>204</v>
      </c>
      <c r="F25" s="42" t="s">
        <v>204</v>
      </c>
      <c r="G25" s="42" t="s">
        <v>204</v>
      </c>
      <c r="H25" s="42" t="s">
        <v>204</v>
      </c>
      <c r="I25" s="42" t="s">
        <v>204</v>
      </c>
      <c r="J25" s="42" t="s">
        <v>204</v>
      </c>
      <c r="K25" s="42" t="s">
        <v>204</v>
      </c>
      <c r="L25" s="42" t="s">
        <v>204</v>
      </c>
      <c r="M25" s="42" t="s">
        <v>204</v>
      </c>
      <c r="N25" s="42" t="s">
        <v>204</v>
      </c>
      <c r="O25" s="42" t="s">
        <v>204</v>
      </c>
      <c r="P25" s="42" t="s">
        <v>204</v>
      </c>
      <c r="Q25" s="42" t="s">
        <v>204</v>
      </c>
      <c r="R25" s="42" t="s">
        <v>204</v>
      </c>
      <c r="S25" s="42" t="s">
        <v>204</v>
      </c>
      <c r="T25" s="42" t="s">
        <v>204</v>
      </c>
      <c r="U25" s="42" t="s">
        <v>204</v>
      </c>
      <c r="V25" s="42" t="s">
        <v>204</v>
      </c>
      <c r="W25" s="42" t="s">
        <v>204</v>
      </c>
      <c r="X25" s="42" t="s">
        <v>204</v>
      </c>
      <c r="Y25" s="42" t="s">
        <v>204</v>
      </c>
      <c r="Z25" s="42" t="s">
        <v>204</v>
      </c>
      <c r="AA25" s="42" t="s">
        <v>204</v>
      </c>
      <c r="AB25" s="42" t="s">
        <v>204</v>
      </c>
      <c r="AC25" s="42" t="s">
        <v>204</v>
      </c>
      <c r="AD25" s="42" t="s">
        <v>204</v>
      </c>
      <c r="AE25" s="42" t="s">
        <v>204</v>
      </c>
      <c r="AF25" s="42" t="s">
        <v>204</v>
      </c>
      <c r="AG25" s="42" t="s">
        <v>204</v>
      </c>
      <c r="AH25" s="42" t="s">
        <v>204</v>
      </c>
      <c r="AI25" s="42" t="s">
        <v>204</v>
      </c>
      <c r="AJ25" s="42" t="s">
        <v>204</v>
      </c>
      <c r="AK25" s="42" t="s">
        <v>204</v>
      </c>
      <c r="AL25" s="42" t="s">
        <v>204</v>
      </c>
      <c r="AM25" s="42" t="s">
        <v>204</v>
      </c>
      <c r="AN25" s="42" t="s">
        <v>204</v>
      </c>
      <c r="AO25" s="42" t="s">
        <v>204</v>
      </c>
      <c r="AP25" s="42" t="s">
        <v>204</v>
      </c>
      <c r="AQ25" s="42" t="s">
        <v>204</v>
      </c>
      <c r="AR25" s="42" t="s">
        <v>204</v>
      </c>
      <c r="AS25" s="42" t="s">
        <v>204</v>
      </c>
      <c r="AT25" s="42" t="s">
        <v>204</v>
      </c>
      <c r="AU25" s="42" t="s">
        <v>204</v>
      </c>
      <c r="AV25" s="42" t="s">
        <v>204</v>
      </c>
      <c r="AW25" s="42" t="s">
        <v>204</v>
      </c>
      <c r="AX25" s="42" t="s">
        <v>204</v>
      </c>
      <c r="AY25" s="42" t="s">
        <v>204</v>
      </c>
      <c r="AZ25" s="42" t="s">
        <v>204</v>
      </c>
      <c r="BA25" s="42" t="s">
        <v>204</v>
      </c>
      <c r="BB25" s="42" t="s">
        <v>204</v>
      </c>
      <c r="BC25" s="42" t="s">
        <v>204</v>
      </c>
      <c r="BD25" s="42" t="s">
        <v>204</v>
      </c>
      <c r="BE25" s="42" t="s">
        <v>204</v>
      </c>
      <c r="BF25" s="42" t="s">
        <v>204</v>
      </c>
      <c r="BG25" s="42" t="s">
        <v>204</v>
      </c>
      <c r="BH25" s="42" t="s">
        <v>204</v>
      </c>
      <c r="BI25" s="42" t="s">
        <v>204</v>
      </c>
      <c r="BJ25" s="42" t="s">
        <v>204</v>
      </c>
      <c r="BK25" s="42" t="s">
        <v>204</v>
      </c>
      <c r="BL25" s="42" t="s">
        <v>204</v>
      </c>
      <c r="BM25" s="42" t="s">
        <v>204</v>
      </c>
      <c r="BN25" s="42" t="s">
        <v>204</v>
      </c>
      <c r="BO25" s="42" t="s">
        <v>204</v>
      </c>
      <c r="BP25" s="42" t="s">
        <v>204</v>
      </c>
      <c r="BQ25" s="42" t="s">
        <v>204</v>
      </c>
      <c r="BR25" s="42" t="s">
        <v>204</v>
      </c>
      <c r="BS25" s="42" t="s">
        <v>204</v>
      </c>
      <c r="BT25" s="42" t="s">
        <v>204</v>
      </c>
      <c r="BU25" s="42" t="s">
        <v>204</v>
      </c>
      <c r="BV25" s="42" t="s">
        <v>204</v>
      </c>
      <c r="BW25" s="42" t="s">
        <v>204</v>
      </c>
      <c r="BX25" s="42" t="s">
        <v>204</v>
      </c>
      <c r="BY25" s="42" t="s">
        <v>204</v>
      </c>
    </row>
    <row r="26" spans="1:77" ht="15.75" customHeight="1" x14ac:dyDescent="0.2">
      <c r="A26" s="13" t="s">
        <v>61</v>
      </c>
      <c r="B26" s="30" t="s">
        <v>167</v>
      </c>
      <c r="C26" s="25" t="s">
        <v>197</v>
      </c>
      <c r="D26" s="27" t="s">
        <v>211</v>
      </c>
      <c r="E26" s="27" t="s">
        <v>215</v>
      </c>
      <c r="F26" s="27" t="s">
        <v>211</v>
      </c>
      <c r="G26" s="27" t="s">
        <v>215</v>
      </c>
      <c r="H26" s="27" t="s">
        <v>211</v>
      </c>
      <c r="I26" s="27" t="s">
        <v>211</v>
      </c>
      <c r="J26" s="27" t="s">
        <v>211</v>
      </c>
      <c r="K26" s="27" t="s">
        <v>211</v>
      </c>
      <c r="L26" s="27" t="s">
        <v>215</v>
      </c>
      <c r="M26" s="27" t="s">
        <v>211</v>
      </c>
      <c r="N26" s="27" t="s">
        <v>211</v>
      </c>
      <c r="O26" s="27" t="s">
        <v>211</v>
      </c>
      <c r="P26" s="27" t="s">
        <v>211</v>
      </c>
      <c r="Q26" s="27" t="s">
        <v>211</v>
      </c>
      <c r="R26" s="27" t="s">
        <v>211</v>
      </c>
      <c r="S26" s="27" t="s">
        <v>215</v>
      </c>
      <c r="T26" s="27" t="s">
        <v>211</v>
      </c>
      <c r="U26" s="65">
        <v>42863</v>
      </c>
      <c r="V26" s="27" t="s">
        <v>211</v>
      </c>
      <c r="W26" s="27" t="s">
        <v>211</v>
      </c>
      <c r="X26" s="27" t="s">
        <v>211</v>
      </c>
      <c r="Y26" s="27" t="s">
        <v>215</v>
      </c>
      <c r="Z26" s="27" t="s">
        <v>215</v>
      </c>
      <c r="AA26" s="27" t="s">
        <v>211</v>
      </c>
      <c r="AB26" s="27" t="s">
        <v>211</v>
      </c>
      <c r="AC26" s="27" t="s">
        <v>211</v>
      </c>
      <c r="AD26" s="27" t="s">
        <v>215</v>
      </c>
      <c r="AE26" s="27" t="s">
        <v>234</v>
      </c>
      <c r="AF26" s="27" t="s">
        <v>215</v>
      </c>
      <c r="AG26" s="27" t="s">
        <v>211</v>
      </c>
      <c r="AH26" s="27" t="s">
        <v>211</v>
      </c>
      <c r="AI26" s="27" t="s">
        <v>215</v>
      </c>
      <c r="AJ26" s="27" t="s">
        <v>211</v>
      </c>
      <c r="AK26" s="27" t="s">
        <v>215</v>
      </c>
      <c r="AL26" s="27" t="s">
        <v>173</v>
      </c>
      <c r="AM26" s="27" t="s">
        <v>215</v>
      </c>
      <c r="AN26" s="27" t="s">
        <v>211</v>
      </c>
      <c r="AO26" s="27" t="s">
        <v>211</v>
      </c>
      <c r="AP26" s="27" t="s">
        <v>173</v>
      </c>
      <c r="AQ26" s="27" t="s">
        <v>211</v>
      </c>
      <c r="AR26" s="27" t="s">
        <v>215</v>
      </c>
      <c r="AS26" s="27" t="s">
        <v>211</v>
      </c>
      <c r="AT26" s="27" t="s">
        <v>215</v>
      </c>
      <c r="AU26" s="27" t="s">
        <v>211</v>
      </c>
      <c r="AV26" s="27" t="s">
        <v>211</v>
      </c>
      <c r="AW26" s="27" t="s">
        <v>211</v>
      </c>
      <c r="AX26" s="27" t="s">
        <v>211</v>
      </c>
      <c r="AY26" s="27" t="s">
        <v>215</v>
      </c>
      <c r="AZ26" s="27" t="s">
        <v>211</v>
      </c>
      <c r="BA26" s="27" t="s">
        <v>215</v>
      </c>
      <c r="BB26" s="27" t="s">
        <v>215</v>
      </c>
      <c r="BC26" s="27" t="s">
        <v>211</v>
      </c>
      <c r="BD26" s="27" t="s">
        <v>211</v>
      </c>
      <c r="BE26" s="27" t="s">
        <v>211</v>
      </c>
      <c r="BF26" s="27" t="s">
        <v>211</v>
      </c>
      <c r="BG26" s="27" t="s">
        <v>215</v>
      </c>
      <c r="BH26" s="27" t="s">
        <v>215</v>
      </c>
      <c r="BI26" s="27" t="s">
        <v>215</v>
      </c>
      <c r="BJ26" s="27" t="s">
        <v>215</v>
      </c>
      <c r="BK26" s="27" t="s">
        <v>215</v>
      </c>
      <c r="BL26" s="27" t="s">
        <v>211</v>
      </c>
      <c r="BM26" s="27" t="s">
        <v>211</v>
      </c>
      <c r="BN26" s="27" t="s">
        <v>211</v>
      </c>
      <c r="BO26" s="27" t="s">
        <v>211</v>
      </c>
      <c r="BP26" s="27" t="s">
        <v>211</v>
      </c>
      <c r="BQ26" s="27" t="s">
        <v>211</v>
      </c>
      <c r="BR26" s="27" t="s">
        <v>211</v>
      </c>
      <c r="BS26" s="27" t="s">
        <v>211</v>
      </c>
      <c r="BT26" s="27" t="s">
        <v>211</v>
      </c>
      <c r="BU26" s="27" t="s">
        <v>211</v>
      </c>
      <c r="BV26" s="27" t="s">
        <v>211</v>
      </c>
      <c r="BW26" s="27" t="s">
        <v>211</v>
      </c>
      <c r="BX26" s="27" t="s">
        <v>211</v>
      </c>
      <c r="BY26" s="27" t="s">
        <v>211</v>
      </c>
    </row>
    <row r="27" spans="1:77" ht="41.25" customHeight="1" x14ac:dyDescent="0.2">
      <c r="A27" s="13" t="s">
        <v>62</v>
      </c>
      <c r="B27" s="33" t="s">
        <v>168</v>
      </c>
      <c r="C27" s="25" t="s">
        <v>198</v>
      </c>
      <c r="D27" s="50" t="s">
        <v>204</v>
      </c>
      <c r="E27" s="50" t="s">
        <v>204</v>
      </c>
      <c r="F27" s="50" t="s">
        <v>204</v>
      </c>
      <c r="G27" s="50" t="s">
        <v>204</v>
      </c>
      <c r="H27" s="50" t="s">
        <v>204</v>
      </c>
      <c r="I27" s="50" t="s">
        <v>204</v>
      </c>
      <c r="J27" s="50" t="s">
        <v>204</v>
      </c>
      <c r="K27" s="50" t="s">
        <v>204</v>
      </c>
      <c r="L27" s="50" t="s">
        <v>204</v>
      </c>
      <c r="M27" s="50" t="s">
        <v>204</v>
      </c>
      <c r="N27" s="50" t="s">
        <v>204</v>
      </c>
      <c r="O27" s="50" t="s">
        <v>204</v>
      </c>
      <c r="P27" s="50" t="s">
        <v>204</v>
      </c>
      <c r="Q27" s="50" t="s">
        <v>204</v>
      </c>
      <c r="R27" s="50" t="s">
        <v>204</v>
      </c>
      <c r="S27" s="50" t="s">
        <v>204</v>
      </c>
      <c r="T27" s="50" t="s">
        <v>204</v>
      </c>
      <c r="U27" s="50" t="s">
        <v>204</v>
      </c>
      <c r="V27" s="50" t="s">
        <v>204</v>
      </c>
      <c r="W27" s="50" t="s">
        <v>204</v>
      </c>
      <c r="X27" s="50" t="s">
        <v>204</v>
      </c>
      <c r="Y27" s="50" t="s">
        <v>204</v>
      </c>
      <c r="Z27" s="50" t="s">
        <v>204</v>
      </c>
      <c r="AA27" s="50" t="s">
        <v>204</v>
      </c>
      <c r="AB27" s="50" t="s">
        <v>204</v>
      </c>
      <c r="AC27" s="50" t="s">
        <v>204</v>
      </c>
      <c r="AD27" s="50" t="s">
        <v>204</v>
      </c>
      <c r="AE27" s="50" t="s">
        <v>204</v>
      </c>
      <c r="AF27" s="50" t="s">
        <v>204</v>
      </c>
      <c r="AG27" s="50" t="s">
        <v>204</v>
      </c>
      <c r="AH27" s="50" t="s">
        <v>204</v>
      </c>
      <c r="AI27" s="50" t="s">
        <v>204</v>
      </c>
      <c r="AJ27" s="50" t="s">
        <v>204</v>
      </c>
      <c r="AK27" s="50" t="s">
        <v>204</v>
      </c>
      <c r="AL27" s="50" t="s">
        <v>204</v>
      </c>
      <c r="AM27" s="50" t="s">
        <v>204</v>
      </c>
      <c r="AN27" s="50" t="s">
        <v>204</v>
      </c>
      <c r="AO27" s="50" t="s">
        <v>204</v>
      </c>
      <c r="AP27" s="50" t="s">
        <v>204</v>
      </c>
      <c r="AQ27" s="50" t="s">
        <v>204</v>
      </c>
      <c r="AR27" s="50" t="s">
        <v>204</v>
      </c>
      <c r="AS27" s="50" t="s">
        <v>204</v>
      </c>
      <c r="AT27" s="50" t="s">
        <v>204</v>
      </c>
      <c r="AU27" s="50" t="s">
        <v>204</v>
      </c>
      <c r="AV27" s="50" t="s">
        <v>204</v>
      </c>
      <c r="AW27" s="50" t="s">
        <v>204</v>
      </c>
      <c r="AX27" s="50" t="s">
        <v>204</v>
      </c>
      <c r="AY27" s="50" t="s">
        <v>204</v>
      </c>
      <c r="AZ27" s="50" t="s">
        <v>204</v>
      </c>
      <c r="BA27" s="50" t="s">
        <v>204</v>
      </c>
      <c r="BB27" s="50" t="s">
        <v>204</v>
      </c>
      <c r="BC27" s="50" t="s">
        <v>204</v>
      </c>
      <c r="BD27" s="50" t="s">
        <v>204</v>
      </c>
      <c r="BE27" s="50" t="s">
        <v>204</v>
      </c>
      <c r="BF27" s="50" t="s">
        <v>204</v>
      </c>
      <c r="BG27" s="50" t="s">
        <v>204</v>
      </c>
      <c r="BH27" s="50" t="s">
        <v>204</v>
      </c>
      <c r="BI27" s="50" t="s">
        <v>204</v>
      </c>
      <c r="BJ27" s="50" t="s">
        <v>204</v>
      </c>
      <c r="BK27" s="50" t="s">
        <v>204</v>
      </c>
      <c r="BL27" s="50" t="s">
        <v>204</v>
      </c>
      <c r="BM27" s="50" t="s">
        <v>204</v>
      </c>
      <c r="BN27" s="50" t="s">
        <v>204</v>
      </c>
      <c r="BO27" s="50" t="s">
        <v>204</v>
      </c>
      <c r="BP27" s="50" t="s">
        <v>204</v>
      </c>
      <c r="BQ27" s="50" t="s">
        <v>204</v>
      </c>
      <c r="BR27" s="50" t="s">
        <v>204</v>
      </c>
      <c r="BS27" s="50" t="s">
        <v>204</v>
      </c>
      <c r="BT27" s="50" t="s">
        <v>204</v>
      </c>
      <c r="BU27" s="50" t="s">
        <v>204</v>
      </c>
      <c r="BV27" s="50" t="s">
        <v>204</v>
      </c>
      <c r="BW27" s="50" t="s">
        <v>204</v>
      </c>
      <c r="BX27" s="50" t="s">
        <v>204</v>
      </c>
      <c r="BY27" s="50" t="s">
        <v>204</v>
      </c>
    </row>
    <row r="28" spans="1:77" ht="15.75" customHeight="1" x14ac:dyDescent="0.2">
      <c r="A28" s="17" t="s">
        <v>63</v>
      </c>
      <c r="B28" s="34" t="s">
        <v>169</v>
      </c>
      <c r="C28" s="43" t="s">
        <v>199</v>
      </c>
      <c r="D28" s="51" t="s">
        <v>150</v>
      </c>
      <c r="E28" s="51" t="s">
        <v>150</v>
      </c>
      <c r="F28" s="51" t="s">
        <v>150</v>
      </c>
      <c r="G28" s="51" t="s">
        <v>150</v>
      </c>
      <c r="H28" s="51" t="s">
        <v>150</v>
      </c>
      <c r="I28" s="51" t="s">
        <v>150</v>
      </c>
      <c r="J28" s="51" t="s">
        <v>150</v>
      </c>
      <c r="K28" s="51" t="s">
        <v>150</v>
      </c>
      <c r="L28" s="51" t="s">
        <v>150</v>
      </c>
      <c r="M28" s="51" t="s">
        <v>150</v>
      </c>
      <c r="N28" s="51" t="s">
        <v>150</v>
      </c>
      <c r="O28" s="51" t="s">
        <v>150</v>
      </c>
      <c r="P28" s="51" t="s">
        <v>150</v>
      </c>
      <c r="Q28" s="51" t="s">
        <v>150</v>
      </c>
      <c r="R28" s="51" t="s">
        <v>150</v>
      </c>
      <c r="S28" s="51" t="s">
        <v>150</v>
      </c>
      <c r="T28" s="51" t="s">
        <v>150</v>
      </c>
      <c r="U28" s="51" t="s">
        <v>155</v>
      </c>
      <c r="V28" s="51" t="s">
        <v>150</v>
      </c>
      <c r="W28" s="51" t="s">
        <v>150</v>
      </c>
      <c r="X28" s="51" t="s">
        <v>150</v>
      </c>
      <c r="Y28" s="51" t="s">
        <v>150</v>
      </c>
      <c r="Z28" s="51" t="s">
        <v>150</v>
      </c>
      <c r="AA28" s="51" t="s">
        <v>150</v>
      </c>
      <c r="AB28" s="51" t="s">
        <v>150</v>
      </c>
      <c r="AC28" s="51" t="s">
        <v>150</v>
      </c>
      <c r="AD28" s="51" t="s">
        <v>150</v>
      </c>
      <c r="AE28" s="51" t="s">
        <v>150</v>
      </c>
      <c r="AF28" s="51" t="s">
        <v>150</v>
      </c>
      <c r="AG28" s="51" t="s">
        <v>150</v>
      </c>
      <c r="AH28" s="51" t="s">
        <v>150</v>
      </c>
      <c r="AI28" s="51" t="s">
        <v>150</v>
      </c>
      <c r="AJ28" s="51" t="s">
        <v>150</v>
      </c>
      <c r="AK28" s="51" t="s">
        <v>150</v>
      </c>
      <c r="AL28" s="51" t="s">
        <v>150</v>
      </c>
      <c r="AM28" s="51" t="s">
        <v>150</v>
      </c>
      <c r="AN28" s="51" t="s">
        <v>150</v>
      </c>
      <c r="AO28" s="51" t="s">
        <v>150</v>
      </c>
      <c r="AP28" s="51" t="s">
        <v>150</v>
      </c>
      <c r="AQ28" s="51" t="s">
        <v>150</v>
      </c>
      <c r="AR28" s="51" t="s">
        <v>150</v>
      </c>
      <c r="AS28" s="51" t="s">
        <v>150</v>
      </c>
      <c r="AT28" s="51" t="s">
        <v>150</v>
      </c>
      <c r="AU28" s="51" t="s">
        <v>150</v>
      </c>
      <c r="AV28" s="51" t="s">
        <v>150</v>
      </c>
      <c r="AW28" s="51" t="s">
        <v>155</v>
      </c>
      <c r="AX28" s="51" t="s">
        <v>150</v>
      </c>
      <c r="AY28" s="51" t="s">
        <v>150</v>
      </c>
      <c r="AZ28" s="51" t="s">
        <v>150</v>
      </c>
      <c r="BA28" s="51" t="s">
        <v>150</v>
      </c>
      <c r="BB28" s="51" t="s">
        <v>150</v>
      </c>
      <c r="BC28" s="51" t="s">
        <v>150</v>
      </c>
      <c r="BD28" s="51" t="s">
        <v>150</v>
      </c>
      <c r="BE28" s="51" t="s">
        <v>150</v>
      </c>
      <c r="BF28" s="51" t="s">
        <v>150</v>
      </c>
      <c r="BG28" s="51" t="s">
        <v>150</v>
      </c>
      <c r="BH28" s="51" t="s">
        <v>150</v>
      </c>
      <c r="BI28" s="51" t="s">
        <v>150</v>
      </c>
      <c r="BJ28" s="51" t="s">
        <v>150</v>
      </c>
      <c r="BK28" s="51" t="s">
        <v>150</v>
      </c>
      <c r="BL28" s="51" t="s">
        <v>150</v>
      </c>
      <c r="BM28" s="51" t="s">
        <v>150</v>
      </c>
      <c r="BN28" s="51" t="s">
        <v>150</v>
      </c>
      <c r="BO28" s="51" t="s">
        <v>150</v>
      </c>
      <c r="BP28" s="51" t="s">
        <v>150</v>
      </c>
      <c r="BQ28" s="51" t="s">
        <v>150</v>
      </c>
      <c r="BR28" s="51" t="s">
        <v>150</v>
      </c>
      <c r="BS28" s="51" t="s">
        <v>150</v>
      </c>
      <c r="BT28" s="51" t="s">
        <v>150</v>
      </c>
      <c r="BU28" s="51" t="s">
        <v>150</v>
      </c>
      <c r="BV28" s="51" t="s">
        <v>150</v>
      </c>
      <c r="BW28" s="51" t="s">
        <v>150</v>
      </c>
      <c r="BX28" s="51" t="s">
        <v>150</v>
      </c>
      <c r="BY28" s="66" t="s">
        <v>150</v>
      </c>
    </row>
    <row r="29" spans="1:77" ht="15.75" customHeight="1" x14ac:dyDescent="0.2">
      <c r="A29" s="13" t="s">
        <v>73</v>
      </c>
      <c r="B29" s="30" t="s">
        <v>170</v>
      </c>
      <c r="C29" s="44" t="s">
        <v>200</v>
      </c>
      <c r="D29" s="52">
        <v>0</v>
      </c>
      <c r="E29" s="29" t="s">
        <v>216</v>
      </c>
      <c r="F29" s="52">
        <v>0</v>
      </c>
      <c r="G29" s="30" t="s">
        <v>218</v>
      </c>
      <c r="H29" s="30" t="s">
        <v>218</v>
      </c>
      <c r="I29" s="30" t="s">
        <v>218</v>
      </c>
      <c r="J29" s="52">
        <v>0</v>
      </c>
      <c r="K29" s="30" t="s">
        <v>218</v>
      </c>
      <c r="L29" s="29" t="s">
        <v>216</v>
      </c>
      <c r="M29" s="52">
        <v>0</v>
      </c>
      <c r="N29" s="30" t="s">
        <v>218</v>
      </c>
      <c r="O29" s="52">
        <v>0</v>
      </c>
      <c r="P29" s="30" t="s">
        <v>218</v>
      </c>
      <c r="Q29" s="52">
        <v>0</v>
      </c>
      <c r="R29" s="52">
        <v>0</v>
      </c>
      <c r="S29" s="30" t="s">
        <v>218</v>
      </c>
      <c r="T29" s="29" t="s">
        <v>216</v>
      </c>
      <c r="U29" s="30" t="s">
        <v>218</v>
      </c>
      <c r="V29" s="52">
        <v>0</v>
      </c>
      <c r="W29" s="30" t="s">
        <v>218</v>
      </c>
      <c r="X29" s="29" t="s">
        <v>216</v>
      </c>
      <c r="Y29" s="52">
        <v>0</v>
      </c>
      <c r="Z29" s="30" t="s">
        <v>218</v>
      </c>
      <c r="AA29" s="52">
        <v>0</v>
      </c>
      <c r="AB29" s="30" t="s">
        <v>218</v>
      </c>
      <c r="AC29" s="29" t="s">
        <v>216</v>
      </c>
      <c r="AD29" s="52">
        <v>0</v>
      </c>
      <c r="AE29" s="27" t="s">
        <v>231</v>
      </c>
      <c r="AF29" s="27" t="s">
        <v>173</v>
      </c>
      <c r="AG29" s="52">
        <v>0</v>
      </c>
      <c r="AH29" s="30" t="s">
        <v>218</v>
      </c>
      <c r="AI29" s="29" t="s">
        <v>216</v>
      </c>
      <c r="AJ29" s="52">
        <v>0</v>
      </c>
      <c r="AK29" s="52">
        <v>0</v>
      </c>
      <c r="AL29" s="30" t="s">
        <v>218</v>
      </c>
      <c r="AM29" s="30" t="s">
        <v>218</v>
      </c>
      <c r="AN29" s="27" t="s">
        <v>156</v>
      </c>
      <c r="AO29" s="52">
        <v>0</v>
      </c>
      <c r="AP29" s="29" t="s">
        <v>216</v>
      </c>
      <c r="AQ29" s="30" t="s">
        <v>218</v>
      </c>
      <c r="AR29" s="29" t="s">
        <v>216</v>
      </c>
      <c r="AS29" s="30" t="s">
        <v>218</v>
      </c>
      <c r="AT29" s="27" t="s">
        <v>156</v>
      </c>
      <c r="AU29" s="52">
        <v>0</v>
      </c>
      <c r="AV29" s="30" t="s">
        <v>218</v>
      </c>
      <c r="AW29" s="30" t="s">
        <v>218</v>
      </c>
      <c r="AX29" s="30" t="s">
        <v>218</v>
      </c>
      <c r="AY29" s="52">
        <v>0</v>
      </c>
      <c r="AZ29" s="30" t="s">
        <v>218</v>
      </c>
      <c r="BA29" s="29" t="s">
        <v>216</v>
      </c>
      <c r="BB29" s="29" t="s">
        <v>216</v>
      </c>
      <c r="BC29" s="30" t="s">
        <v>218</v>
      </c>
      <c r="BD29" s="30" t="s">
        <v>218</v>
      </c>
      <c r="BE29" s="30" t="s">
        <v>218</v>
      </c>
      <c r="BF29" s="30" t="s">
        <v>218</v>
      </c>
      <c r="BG29" s="30" t="s">
        <v>218</v>
      </c>
      <c r="BH29" s="30" t="s">
        <v>218</v>
      </c>
      <c r="BI29" s="29" t="s">
        <v>216</v>
      </c>
      <c r="BJ29" s="30" t="s">
        <v>218</v>
      </c>
      <c r="BK29" s="29" t="s">
        <v>216</v>
      </c>
      <c r="BL29" s="30" t="s">
        <v>218</v>
      </c>
      <c r="BM29" s="29" t="s">
        <v>242</v>
      </c>
      <c r="BN29" s="52">
        <v>0</v>
      </c>
      <c r="BO29" s="52">
        <v>0</v>
      </c>
      <c r="BP29" s="29" t="s">
        <v>216</v>
      </c>
      <c r="BQ29" s="52">
        <v>0</v>
      </c>
      <c r="BR29" s="29" t="s">
        <v>216</v>
      </c>
      <c r="BS29" s="52">
        <v>0</v>
      </c>
      <c r="BT29" s="30" t="s">
        <v>218</v>
      </c>
      <c r="BU29" s="29" t="s">
        <v>216</v>
      </c>
      <c r="BV29" s="52">
        <v>0</v>
      </c>
      <c r="BW29" s="30" t="s">
        <v>218</v>
      </c>
      <c r="BX29" s="52">
        <v>0</v>
      </c>
      <c r="BY29" s="67" t="s">
        <v>243</v>
      </c>
    </row>
    <row r="30" spans="1:77" ht="15.75" customHeight="1" x14ac:dyDescent="0.2">
      <c r="A30" s="19" t="s">
        <v>74</v>
      </c>
      <c r="B30" s="35" t="s">
        <v>171</v>
      </c>
      <c r="C30" s="35" t="s">
        <v>201</v>
      </c>
      <c r="D30" s="54" t="s">
        <v>212</v>
      </c>
      <c r="E30" s="54" t="s">
        <v>212</v>
      </c>
      <c r="F30" s="54" t="s">
        <v>212</v>
      </c>
      <c r="G30" s="54" t="s">
        <v>212</v>
      </c>
      <c r="H30" s="54" t="s">
        <v>212</v>
      </c>
      <c r="I30" s="54" t="s">
        <v>212</v>
      </c>
      <c r="J30" s="54" t="s">
        <v>212</v>
      </c>
      <c r="K30" s="54" t="s">
        <v>212</v>
      </c>
      <c r="L30" s="54" t="s">
        <v>212</v>
      </c>
      <c r="M30" s="54" t="s">
        <v>212</v>
      </c>
      <c r="N30" s="54" t="s">
        <v>212</v>
      </c>
      <c r="O30" s="54" t="s">
        <v>212</v>
      </c>
      <c r="P30" s="54" t="s">
        <v>212</v>
      </c>
      <c r="Q30" s="54" t="s">
        <v>212</v>
      </c>
      <c r="R30" s="54" t="s">
        <v>212</v>
      </c>
      <c r="S30" s="54" t="s">
        <v>212</v>
      </c>
      <c r="T30" s="54" t="s">
        <v>212</v>
      </c>
      <c r="U30" s="54" t="s">
        <v>212</v>
      </c>
      <c r="V30" s="54" t="s">
        <v>212</v>
      </c>
      <c r="W30" s="54" t="s">
        <v>212</v>
      </c>
      <c r="X30" s="54" t="s">
        <v>212</v>
      </c>
      <c r="Y30" s="54" t="s">
        <v>212</v>
      </c>
      <c r="Z30" s="54" t="s">
        <v>212</v>
      </c>
      <c r="AA30" s="54" t="s">
        <v>212</v>
      </c>
      <c r="AB30" s="54" t="s">
        <v>212</v>
      </c>
      <c r="AC30" s="54" t="s">
        <v>212</v>
      </c>
      <c r="AD30" s="54" t="s">
        <v>212</v>
      </c>
      <c r="AE30" s="54" t="s">
        <v>212</v>
      </c>
      <c r="AF30" s="54" t="s">
        <v>212</v>
      </c>
      <c r="AG30" s="54" t="s">
        <v>212</v>
      </c>
      <c r="AH30" s="54" t="s">
        <v>212</v>
      </c>
      <c r="AI30" s="54" t="s">
        <v>212</v>
      </c>
      <c r="AJ30" s="54" t="s">
        <v>212</v>
      </c>
      <c r="AK30" s="54" t="s">
        <v>212</v>
      </c>
      <c r="AL30" s="54" t="s">
        <v>212</v>
      </c>
      <c r="AM30" s="54" t="s">
        <v>212</v>
      </c>
      <c r="AN30" s="54" t="s">
        <v>212</v>
      </c>
      <c r="AO30" s="54" t="s">
        <v>212</v>
      </c>
      <c r="AP30" s="54" t="s">
        <v>212</v>
      </c>
      <c r="AQ30" s="54" t="s">
        <v>212</v>
      </c>
      <c r="AR30" s="54" t="s">
        <v>212</v>
      </c>
      <c r="AS30" s="54" t="s">
        <v>212</v>
      </c>
      <c r="AT30" s="54" t="s">
        <v>212</v>
      </c>
      <c r="AU30" s="54" t="s">
        <v>212</v>
      </c>
      <c r="AV30" s="68" t="s">
        <v>245</v>
      </c>
      <c r="AW30" s="54" t="s">
        <v>212</v>
      </c>
      <c r="AX30" s="54" t="s">
        <v>212</v>
      </c>
      <c r="AY30" s="54" t="s">
        <v>212</v>
      </c>
      <c r="AZ30" s="54" t="s">
        <v>212</v>
      </c>
      <c r="BA30" s="54" t="s">
        <v>212</v>
      </c>
      <c r="BB30" s="54" t="s">
        <v>212</v>
      </c>
      <c r="BC30" s="54" t="s">
        <v>212</v>
      </c>
      <c r="BD30" s="54" t="s">
        <v>212</v>
      </c>
      <c r="BE30" s="54" t="s">
        <v>212</v>
      </c>
      <c r="BF30" s="54" t="s">
        <v>212</v>
      </c>
      <c r="BG30" s="54" t="s">
        <v>212</v>
      </c>
      <c r="BH30" s="54" t="s">
        <v>212</v>
      </c>
      <c r="BI30" s="54" t="s">
        <v>212</v>
      </c>
      <c r="BJ30" s="54" t="s">
        <v>212</v>
      </c>
      <c r="BK30" s="54" t="s">
        <v>212</v>
      </c>
      <c r="BL30" s="54" t="s">
        <v>212</v>
      </c>
      <c r="BM30" s="54" t="s">
        <v>212</v>
      </c>
      <c r="BN30" s="54" t="s">
        <v>212</v>
      </c>
      <c r="BO30" s="54" t="s">
        <v>212</v>
      </c>
      <c r="BP30" s="54" t="s">
        <v>212</v>
      </c>
      <c r="BQ30" s="54" t="s">
        <v>212</v>
      </c>
      <c r="BR30" s="54" t="s">
        <v>212</v>
      </c>
      <c r="BS30" s="69"/>
      <c r="BT30" s="54" t="s">
        <v>212</v>
      </c>
      <c r="BU30" s="54" t="s">
        <v>212</v>
      </c>
      <c r="BV30" s="54" t="s">
        <v>212</v>
      </c>
      <c r="BW30" s="54" t="s">
        <v>212</v>
      </c>
      <c r="BX30" s="54" t="s">
        <v>212</v>
      </c>
      <c r="BY30" s="70" t="s">
        <v>212</v>
      </c>
    </row>
    <row r="31" spans="1:77" ht="35.25" customHeight="1" x14ac:dyDescent="0.2">
      <c r="A31" s="21" t="s">
        <v>82</v>
      </c>
      <c r="B31" s="36"/>
      <c r="C31" s="45" t="s">
        <v>202</v>
      </c>
      <c r="D31" s="55" t="s">
        <v>213</v>
      </c>
      <c r="E31" s="55" t="s">
        <v>213</v>
      </c>
      <c r="F31" s="55" t="s">
        <v>217</v>
      </c>
      <c r="G31" s="55" t="s">
        <v>217</v>
      </c>
      <c r="H31" s="55" t="s">
        <v>217</v>
      </c>
      <c r="I31" s="55" t="s">
        <v>220</v>
      </c>
      <c r="J31" s="55" t="s">
        <v>220</v>
      </c>
      <c r="K31" s="55" t="s">
        <v>220</v>
      </c>
      <c r="L31" s="55" t="s">
        <v>220</v>
      </c>
      <c r="M31" s="55" t="s">
        <v>222</v>
      </c>
      <c r="N31" s="55" t="s">
        <v>223</v>
      </c>
      <c r="O31" s="55" t="s">
        <v>224</v>
      </c>
      <c r="P31" s="55" t="s">
        <v>224</v>
      </c>
      <c r="Q31" s="55" t="s">
        <v>225</v>
      </c>
      <c r="R31" s="55" t="s">
        <v>225</v>
      </c>
      <c r="S31" s="55" t="s">
        <v>224</v>
      </c>
      <c r="T31" s="55" t="s">
        <v>226</v>
      </c>
      <c r="U31" s="55" t="s">
        <v>226</v>
      </c>
      <c r="V31" s="55" t="s">
        <v>226</v>
      </c>
      <c r="W31" s="55" t="s">
        <v>227</v>
      </c>
      <c r="X31" s="55" t="s">
        <v>224</v>
      </c>
      <c r="Y31" s="55" t="s">
        <v>224</v>
      </c>
      <c r="Z31" s="55" t="s">
        <v>229</v>
      </c>
      <c r="AA31" s="55" t="s">
        <v>213</v>
      </c>
      <c r="AB31" s="55" t="s">
        <v>213</v>
      </c>
      <c r="AC31" s="55" t="s">
        <v>213</v>
      </c>
      <c r="AD31" s="55" t="s">
        <v>217</v>
      </c>
      <c r="AE31" s="55" t="s">
        <v>235</v>
      </c>
      <c r="AF31" s="55" t="s">
        <v>220</v>
      </c>
      <c r="AG31" s="55" t="s">
        <v>220</v>
      </c>
      <c r="AH31" s="55" t="s">
        <v>236</v>
      </c>
      <c r="AI31" s="55" t="s">
        <v>236</v>
      </c>
      <c r="AJ31" s="55" t="s">
        <v>237</v>
      </c>
      <c r="AK31" s="55" t="s">
        <v>238</v>
      </c>
      <c r="AL31" s="55" t="s">
        <v>238</v>
      </c>
      <c r="AM31" s="55" t="s">
        <v>239</v>
      </c>
      <c r="AN31" s="55" t="s">
        <v>238</v>
      </c>
      <c r="AO31" s="55" t="s">
        <v>237</v>
      </c>
      <c r="AP31" s="55" t="s">
        <v>225</v>
      </c>
      <c r="AQ31" s="55" t="s">
        <v>240</v>
      </c>
      <c r="AR31" s="55" t="s">
        <v>238</v>
      </c>
      <c r="AS31" s="55" t="s">
        <v>241</v>
      </c>
      <c r="AT31" s="55" t="s">
        <v>238</v>
      </c>
      <c r="AU31" s="55" t="s">
        <v>244</v>
      </c>
      <c r="AV31" s="55" t="s">
        <v>244</v>
      </c>
      <c r="AW31" s="55" t="s">
        <v>244</v>
      </c>
      <c r="AX31" s="55" t="s">
        <v>238</v>
      </c>
      <c r="AY31" s="55" t="s">
        <v>238</v>
      </c>
      <c r="AZ31" s="55" t="s">
        <v>239</v>
      </c>
      <c r="BA31" s="55" t="s">
        <v>239</v>
      </c>
      <c r="BB31" s="55" t="s">
        <v>237</v>
      </c>
      <c r="BC31" s="55" t="s">
        <v>244</v>
      </c>
      <c r="BD31" s="55" t="s">
        <v>244</v>
      </c>
      <c r="BE31" s="55" t="s">
        <v>238</v>
      </c>
      <c r="BF31" s="55" t="s">
        <v>238</v>
      </c>
      <c r="BG31" s="55" t="s">
        <v>239</v>
      </c>
      <c r="BH31" s="55" t="s">
        <v>238</v>
      </c>
      <c r="BI31" s="55" t="s">
        <v>237</v>
      </c>
      <c r="BJ31" s="55" t="s">
        <v>244</v>
      </c>
      <c r="BK31" s="55" t="s">
        <v>223</v>
      </c>
      <c r="BL31" s="55" t="s">
        <v>223</v>
      </c>
      <c r="BM31" s="55" t="s">
        <v>224</v>
      </c>
      <c r="BN31" s="55" t="s">
        <v>225</v>
      </c>
      <c r="BO31" s="55" t="s">
        <v>224</v>
      </c>
      <c r="BP31" s="55" t="s">
        <v>227</v>
      </c>
      <c r="BQ31" s="55" t="s">
        <v>227</v>
      </c>
      <c r="BR31" s="55" t="s">
        <v>246</v>
      </c>
      <c r="BS31" s="55" t="s">
        <v>246</v>
      </c>
      <c r="BT31" s="55" t="s">
        <v>247</v>
      </c>
      <c r="BU31" s="55" t="s">
        <v>248</v>
      </c>
      <c r="BV31" s="55" t="s">
        <v>248</v>
      </c>
      <c r="BW31" s="55" t="s">
        <v>248</v>
      </c>
      <c r="BX31" s="55" t="s">
        <v>248</v>
      </c>
      <c r="BY31" s="71" t="s">
        <v>248</v>
      </c>
    </row>
    <row r="32" spans="1:77" ht="15.75" customHeight="1" x14ac:dyDescent="0.2">
      <c r="A32" s="13" t="s">
        <v>95</v>
      </c>
      <c r="B32" s="30" t="s">
        <v>153</v>
      </c>
      <c r="C32" s="25" t="s">
        <v>203</v>
      </c>
      <c r="D32" s="56" t="s">
        <v>155</v>
      </c>
      <c r="E32" s="56" t="s">
        <v>155</v>
      </c>
      <c r="F32" s="56" t="s">
        <v>155</v>
      </c>
      <c r="G32" s="56" t="s">
        <v>155</v>
      </c>
      <c r="H32" s="56" t="s">
        <v>155</v>
      </c>
      <c r="I32" s="56" t="s">
        <v>155</v>
      </c>
      <c r="J32" s="56" t="s">
        <v>155</v>
      </c>
      <c r="K32" s="56" t="s">
        <v>155</v>
      </c>
      <c r="L32" s="56" t="s">
        <v>155</v>
      </c>
      <c r="M32" s="56" t="s">
        <v>155</v>
      </c>
      <c r="N32" s="56" t="s">
        <v>150</v>
      </c>
      <c r="O32" s="56" t="s">
        <v>150</v>
      </c>
      <c r="P32" s="56" t="s">
        <v>150</v>
      </c>
      <c r="Q32" s="56" t="s">
        <v>150</v>
      </c>
      <c r="R32" s="56" t="s">
        <v>150</v>
      </c>
      <c r="S32" s="56" t="s">
        <v>150</v>
      </c>
      <c r="T32" s="56" t="s">
        <v>150</v>
      </c>
      <c r="U32" s="56" t="s">
        <v>150</v>
      </c>
      <c r="V32" s="56" t="s">
        <v>150</v>
      </c>
      <c r="W32" s="56" t="s">
        <v>155</v>
      </c>
      <c r="X32" s="56" t="s">
        <v>150</v>
      </c>
      <c r="Y32" s="56" t="s">
        <v>150</v>
      </c>
      <c r="Z32" s="56" t="s">
        <v>150</v>
      </c>
      <c r="AA32" s="56" t="s">
        <v>155</v>
      </c>
      <c r="AB32" s="56" t="s">
        <v>155</v>
      </c>
      <c r="AC32" s="56" t="s">
        <v>155</v>
      </c>
      <c r="AD32" s="56" t="s">
        <v>155</v>
      </c>
      <c r="AE32" s="56" t="s">
        <v>155</v>
      </c>
      <c r="AF32" s="56" t="s">
        <v>155</v>
      </c>
      <c r="AG32" s="56" t="s">
        <v>155</v>
      </c>
      <c r="AH32" s="56" t="s">
        <v>155</v>
      </c>
      <c r="AI32" s="56" t="s">
        <v>155</v>
      </c>
      <c r="AJ32" s="56" t="s">
        <v>155</v>
      </c>
      <c r="AK32" s="56" t="s">
        <v>150</v>
      </c>
      <c r="AL32" s="56" t="s">
        <v>150</v>
      </c>
      <c r="AM32" s="56" t="s">
        <v>150</v>
      </c>
      <c r="AN32" s="56" t="s">
        <v>150</v>
      </c>
      <c r="AO32" s="56" t="s">
        <v>155</v>
      </c>
      <c r="AP32" s="56" t="s">
        <v>150</v>
      </c>
      <c r="AQ32" s="56" t="s">
        <v>150</v>
      </c>
      <c r="AR32" s="56" t="s">
        <v>155</v>
      </c>
      <c r="AS32" s="56" t="s">
        <v>150</v>
      </c>
      <c r="AT32" s="56" t="s">
        <v>150</v>
      </c>
      <c r="AU32" s="56" t="s">
        <v>155</v>
      </c>
      <c r="AV32" s="56" t="s">
        <v>155</v>
      </c>
      <c r="AW32" s="56" t="s">
        <v>155</v>
      </c>
      <c r="AX32" s="56" t="s">
        <v>150</v>
      </c>
      <c r="AY32" s="56" t="s">
        <v>150</v>
      </c>
      <c r="AZ32" s="56" t="s">
        <v>150</v>
      </c>
      <c r="BA32" s="56" t="s">
        <v>155</v>
      </c>
      <c r="BB32" s="56" t="s">
        <v>155</v>
      </c>
      <c r="BC32" s="56" t="s">
        <v>155</v>
      </c>
      <c r="BD32" s="56" t="s">
        <v>155</v>
      </c>
      <c r="BE32" s="56" t="s">
        <v>150</v>
      </c>
      <c r="BF32" s="56" t="s">
        <v>150</v>
      </c>
      <c r="BG32" s="56" t="s">
        <v>150</v>
      </c>
      <c r="BH32" s="56" t="s">
        <v>150</v>
      </c>
      <c r="BI32" s="56" t="s">
        <v>155</v>
      </c>
      <c r="BJ32" s="56" t="s">
        <v>155</v>
      </c>
      <c r="BK32" s="56" t="s">
        <v>155</v>
      </c>
      <c r="BL32" s="56" t="s">
        <v>150</v>
      </c>
      <c r="BM32" s="56" t="s">
        <v>150</v>
      </c>
      <c r="BN32" s="56" t="s">
        <v>150</v>
      </c>
      <c r="BO32" s="56" t="s">
        <v>150</v>
      </c>
      <c r="BP32" s="56" t="s">
        <v>155</v>
      </c>
      <c r="BQ32" s="56" t="s">
        <v>150</v>
      </c>
      <c r="BR32" s="56" t="s">
        <v>150</v>
      </c>
      <c r="BS32" s="56" t="s">
        <v>150</v>
      </c>
      <c r="BT32" s="56" t="s">
        <v>150</v>
      </c>
      <c r="BU32" s="56" t="s">
        <v>150</v>
      </c>
      <c r="BV32" s="56" t="s">
        <v>150</v>
      </c>
      <c r="BW32" s="56" t="s">
        <v>150</v>
      </c>
      <c r="BX32" s="56" t="s">
        <v>150</v>
      </c>
      <c r="BY32" s="72" t="s">
        <v>150</v>
      </c>
    </row>
    <row r="33" spans="1:77" ht="15.75" customHeight="1" x14ac:dyDescent="0.2">
      <c r="A33" s="13" t="s">
        <v>96</v>
      </c>
      <c r="B33" s="30" t="s">
        <v>175</v>
      </c>
      <c r="C33" s="25" t="s">
        <v>205</v>
      </c>
      <c r="D33" s="27" t="s">
        <v>150</v>
      </c>
      <c r="E33" s="27" t="s">
        <v>150</v>
      </c>
      <c r="F33" s="27" t="s">
        <v>150</v>
      </c>
      <c r="G33" s="27" t="s">
        <v>150</v>
      </c>
      <c r="H33" s="27" t="s">
        <v>150</v>
      </c>
      <c r="I33" s="27"/>
      <c r="J33" s="27" t="s">
        <v>150</v>
      </c>
      <c r="K33" s="27" t="s">
        <v>150</v>
      </c>
      <c r="L33" s="27" t="s">
        <v>150</v>
      </c>
      <c r="M33" s="27" t="s">
        <v>150</v>
      </c>
      <c r="N33" s="27"/>
      <c r="O33" s="27" t="s">
        <v>150</v>
      </c>
      <c r="P33" s="27" t="s">
        <v>150</v>
      </c>
      <c r="Q33" s="27" t="s">
        <v>150</v>
      </c>
      <c r="R33" s="27" t="s">
        <v>150</v>
      </c>
      <c r="S33" s="27" t="s">
        <v>150</v>
      </c>
      <c r="T33" s="27" t="s">
        <v>150</v>
      </c>
      <c r="U33" s="27" t="s">
        <v>150</v>
      </c>
      <c r="V33" s="27" t="s">
        <v>150</v>
      </c>
      <c r="W33" s="27" t="s">
        <v>150</v>
      </c>
      <c r="X33" s="27" t="s">
        <v>150</v>
      </c>
      <c r="Y33" s="27" t="s">
        <v>150</v>
      </c>
      <c r="Z33" s="27" t="s">
        <v>150</v>
      </c>
      <c r="AA33" s="27" t="s">
        <v>150</v>
      </c>
      <c r="AB33" s="27" t="s">
        <v>150</v>
      </c>
      <c r="AC33" s="27" t="s">
        <v>150</v>
      </c>
      <c r="AD33" s="27" t="s">
        <v>150</v>
      </c>
      <c r="AE33" s="27" t="s">
        <v>231</v>
      </c>
      <c r="AF33" s="27" t="s">
        <v>150</v>
      </c>
      <c r="AG33" s="27" t="s">
        <v>150</v>
      </c>
      <c r="AH33" s="27" t="s">
        <v>150</v>
      </c>
      <c r="AI33" s="27" t="s">
        <v>150</v>
      </c>
      <c r="AJ33" s="27" t="s">
        <v>155</v>
      </c>
      <c r="AK33" s="27" t="s">
        <v>150</v>
      </c>
      <c r="AL33" s="27" t="s">
        <v>150</v>
      </c>
      <c r="AM33" s="27" t="s">
        <v>150</v>
      </c>
      <c r="AN33" s="27" t="s">
        <v>150</v>
      </c>
      <c r="AO33" s="27" t="s">
        <v>150</v>
      </c>
      <c r="AP33" s="27" t="s">
        <v>150</v>
      </c>
      <c r="AQ33" s="27" t="s">
        <v>150</v>
      </c>
      <c r="AR33" s="27" t="s">
        <v>150</v>
      </c>
      <c r="AS33" s="27" t="s">
        <v>150</v>
      </c>
      <c r="AT33" s="27" t="s">
        <v>150</v>
      </c>
      <c r="AU33" s="27" t="s">
        <v>150</v>
      </c>
      <c r="AV33" s="27" t="s">
        <v>155</v>
      </c>
      <c r="AW33" s="27" t="s">
        <v>150</v>
      </c>
      <c r="AX33" s="27" t="s">
        <v>150</v>
      </c>
      <c r="AY33" s="27" t="s">
        <v>150</v>
      </c>
      <c r="AZ33" s="27" t="s">
        <v>150</v>
      </c>
      <c r="BA33" s="27" t="s">
        <v>150</v>
      </c>
      <c r="BB33" s="27" t="s">
        <v>150</v>
      </c>
      <c r="BC33" s="27" t="s">
        <v>150</v>
      </c>
      <c r="BD33" s="27" t="s">
        <v>150</v>
      </c>
      <c r="BE33" s="27" t="s">
        <v>150</v>
      </c>
      <c r="BF33" s="27" t="s">
        <v>150</v>
      </c>
      <c r="BG33" s="27" t="s">
        <v>150</v>
      </c>
      <c r="BH33" s="27" t="s">
        <v>150</v>
      </c>
      <c r="BI33" s="27" t="s">
        <v>150</v>
      </c>
      <c r="BJ33" s="27" t="s">
        <v>150</v>
      </c>
      <c r="BK33" s="27" t="s">
        <v>150</v>
      </c>
      <c r="BL33" s="27" t="s">
        <v>150</v>
      </c>
      <c r="BM33" s="27" t="s">
        <v>150</v>
      </c>
      <c r="BN33" s="27" t="s">
        <v>150</v>
      </c>
      <c r="BO33" s="27" t="s">
        <v>150</v>
      </c>
      <c r="BP33" s="27" t="s">
        <v>150</v>
      </c>
      <c r="BQ33" s="27"/>
      <c r="BR33" s="27"/>
      <c r="BS33" s="27"/>
      <c r="BT33" s="27" t="s">
        <v>150</v>
      </c>
      <c r="BU33" s="27" t="s">
        <v>150</v>
      </c>
      <c r="BV33" s="27" t="s">
        <v>150</v>
      </c>
      <c r="BW33" s="27" t="s">
        <v>150</v>
      </c>
      <c r="BX33" s="27" t="s">
        <v>150</v>
      </c>
      <c r="BY33" s="73" t="s">
        <v>150</v>
      </c>
    </row>
    <row r="34" spans="1:77" ht="15.75" customHeight="1" x14ac:dyDescent="0.2">
      <c r="A34" s="13"/>
      <c r="B34" s="30"/>
      <c r="C34" s="46" t="s">
        <v>206</v>
      </c>
      <c r="D34" s="57" t="s">
        <v>214</v>
      </c>
      <c r="E34" s="57" t="s">
        <v>214</v>
      </c>
      <c r="F34" s="57" t="s">
        <v>214</v>
      </c>
      <c r="G34" s="57" t="s">
        <v>214</v>
      </c>
      <c r="H34" s="57" t="s">
        <v>214</v>
      </c>
      <c r="I34" s="57" t="s">
        <v>214</v>
      </c>
      <c r="J34" s="57" t="s">
        <v>214</v>
      </c>
      <c r="K34" s="57" t="s">
        <v>214</v>
      </c>
      <c r="L34" s="57" t="s">
        <v>214</v>
      </c>
      <c r="M34" s="57" t="s">
        <v>214</v>
      </c>
      <c r="N34" s="57" t="s">
        <v>214</v>
      </c>
      <c r="O34" s="57" t="s">
        <v>214</v>
      </c>
      <c r="P34" s="57" t="s">
        <v>214</v>
      </c>
      <c r="Q34" s="57" t="s">
        <v>214</v>
      </c>
      <c r="R34" s="57" t="s">
        <v>214</v>
      </c>
      <c r="S34" s="57" t="s">
        <v>214</v>
      </c>
      <c r="T34" s="57" t="s">
        <v>214</v>
      </c>
      <c r="U34" s="57" t="s">
        <v>214</v>
      </c>
      <c r="V34" s="57" t="s">
        <v>214</v>
      </c>
      <c r="W34" s="57" t="s">
        <v>214</v>
      </c>
      <c r="X34" s="57" t="s">
        <v>214</v>
      </c>
      <c r="Y34" s="57" t="s">
        <v>214</v>
      </c>
      <c r="Z34" s="57" t="s">
        <v>214</v>
      </c>
      <c r="AA34" s="57" t="s">
        <v>214</v>
      </c>
      <c r="AB34" s="57" t="s">
        <v>214</v>
      </c>
      <c r="AC34" s="57" t="s">
        <v>214</v>
      </c>
      <c r="AD34" s="57" t="s">
        <v>214</v>
      </c>
      <c r="AE34" s="57" t="s">
        <v>214</v>
      </c>
      <c r="AF34" s="57" t="s">
        <v>214</v>
      </c>
      <c r="AG34" s="57" t="s">
        <v>214</v>
      </c>
      <c r="AH34" s="57" t="s">
        <v>214</v>
      </c>
      <c r="AI34" s="57" t="s">
        <v>214</v>
      </c>
      <c r="AJ34" s="57" t="s">
        <v>214</v>
      </c>
      <c r="AK34" s="57" t="s">
        <v>214</v>
      </c>
      <c r="AL34" s="57" t="s">
        <v>214</v>
      </c>
      <c r="AM34" s="57" t="s">
        <v>214</v>
      </c>
      <c r="AN34" s="57" t="s">
        <v>214</v>
      </c>
      <c r="AO34" s="57" t="s">
        <v>214</v>
      </c>
      <c r="AP34" s="57" t="s">
        <v>214</v>
      </c>
      <c r="AQ34" s="57" t="s">
        <v>214</v>
      </c>
      <c r="AR34" s="57" t="s">
        <v>214</v>
      </c>
      <c r="AS34" s="57" t="s">
        <v>214</v>
      </c>
      <c r="AT34" s="57" t="s">
        <v>214</v>
      </c>
      <c r="AU34" s="57" t="s">
        <v>214</v>
      </c>
      <c r="AV34" s="57" t="s">
        <v>214</v>
      </c>
      <c r="AW34" s="57" t="s">
        <v>214</v>
      </c>
      <c r="AX34" s="57" t="s">
        <v>214</v>
      </c>
      <c r="AY34" s="57" t="s">
        <v>214</v>
      </c>
      <c r="AZ34" s="57" t="s">
        <v>214</v>
      </c>
      <c r="BA34" s="57" t="s">
        <v>214</v>
      </c>
      <c r="BB34" s="57" t="s">
        <v>214</v>
      </c>
      <c r="BC34" s="57" t="s">
        <v>214</v>
      </c>
      <c r="BD34" s="57" t="s">
        <v>214</v>
      </c>
      <c r="BE34" s="57" t="s">
        <v>214</v>
      </c>
      <c r="BF34" s="57" t="s">
        <v>214</v>
      </c>
      <c r="BG34" s="57" t="s">
        <v>214</v>
      </c>
      <c r="BH34" s="57" t="s">
        <v>214</v>
      </c>
      <c r="BI34" s="57" t="s">
        <v>214</v>
      </c>
      <c r="BJ34" s="57" t="s">
        <v>214</v>
      </c>
      <c r="BK34" s="57" t="s">
        <v>214</v>
      </c>
      <c r="BL34" s="57" t="s">
        <v>214</v>
      </c>
      <c r="BM34" s="57" t="s">
        <v>214</v>
      </c>
      <c r="BN34" s="57" t="s">
        <v>214</v>
      </c>
      <c r="BO34" s="57" t="s">
        <v>214</v>
      </c>
      <c r="BP34" s="57" t="s">
        <v>214</v>
      </c>
      <c r="BQ34" s="57" t="s">
        <v>214</v>
      </c>
      <c r="BR34" s="57" t="s">
        <v>214</v>
      </c>
      <c r="BS34" s="57" t="s">
        <v>214</v>
      </c>
      <c r="BT34" s="57" t="s">
        <v>214</v>
      </c>
      <c r="BU34" s="57" t="s">
        <v>214</v>
      </c>
      <c r="BV34" s="57" t="s">
        <v>214</v>
      </c>
      <c r="BW34" s="57" t="s">
        <v>214</v>
      </c>
      <c r="BX34" s="57" t="s">
        <v>214</v>
      </c>
      <c r="BY34" s="57" t="s">
        <v>214</v>
      </c>
    </row>
    <row r="35" spans="1:77" ht="15.75" customHeight="1" x14ac:dyDescent="0.2">
      <c r="A35" s="23"/>
      <c r="B35" s="23"/>
      <c r="C35" s="47"/>
      <c r="D35" s="58">
        <v>4</v>
      </c>
      <c r="E35" s="58">
        <v>4</v>
      </c>
      <c r="F35" s="58">
        <v>4</v>
      </c>
      <c r="G35" s="58">
        <v>4</v>
      </c>
      <c r="H35" s="58">
        <v>4</v>
      </c>
      <c r="I35" s="58">
        <v>4</v>
      </c>
      <c r="J35" s="58">
        <v>4</v>
      </c>
      <c r="K35" s="58">
        <v>4</v>
      </c>
      <c r="L35" s="58">
        <v>4</v>
      </c>
      <c r="M35" s="58">
        <v>4</v>
      </c>
      <c r="N35" s="58">
        <v>4</v>
      </c>
      <c r="O35" s="58">
        <v>4</v>
      </c>
      <c r="P35" s="58">
        <v>4</v>
      </c>
      <c r="Q35" s="58">
        <v>4</v>
      </c>
      <c r="R35" s="58">
        <v>4</v>
      </c>
      <c r="S35" s="58">
        <v>4</v>
      </c>
      <c r="T35" s="58">
        <v>4</v>
      </c>
      <c r="U35" s="58">
        <v>4</v>
      </c>
      <c r="V35" s="58">
        <v>4</v>
      </c>
      <c r="W35" s="58">
        <v>4</v>
      </c>
      <c r="X35" s="58">
        <v>4</v>
      </c>
      <c r="Y35" s="58">
        <v>4</v>
      </c>
      <c r="Z35" s="58">
        <v>4</v>
      </c>
      <c r="AA35" s="58">
        <v>4</v>
      </c>
      <c r="AB35" s="58">
        <v>4</v>
      </c>
      <c r="AC35" s="58">
        <v>4</v>
      </c>
      <c r="AD35" s="58">
        <v>4</v>
      </c>
      <c r="AE35" s="58">
        <v>4</v>
      </c>
      <c r="AF35" s="58">
        <v>4</v>
      </c>
      <c r="AG35" s="58">
        <v>4</v>
      </c>
      <c r="AH35" s="58">
        <v>4</v>
      </c>
      <c r="AI35" s="58">
        <v>4</v>
      </c>
      <c r="AJ35" s="58">
        <v>3</v>
      </c>
      <c r="AK35" s="58">
        <v>3</v>
      </c>
      <c r="AL35" s="58">
        <v>3</v>
      </c>
      <c r="AM35" s="58">
        <v>3</v>
      </c>
      <c r="AN35" s="58">
        <v>3</v>
      </c>
      <c r="AO35" s="58">
        <v>3</v>
      </c>
      <c r="AP35" s="58">
        <v>4</v>
      </c>
      <c r="AQ35" s="58">
        <v>4</v>
      </c>
      <c r="AR35" s="58">
        <v>4</v>
      </c>
      <c r="AS35" s="58">
        <v>4</v>
      </c>
      <c r="AT35" s="58">
        <v>3</v>
      </c>
      <c r="AU35" s="58">
        <v>3</v>
      </c>
      <c r="AV35" s="58">
        <v>3</v>
      </c>
      <c r="AW35" s="58">
        <v>3</v>
      </c>
      <c r="AX35" s="58">
        <v>3</v>
      </c>
      <c r="AY35" s="58">
        <v>3</v>
      </c>
      <c r="AZ35" s="58">
        <v>3</v>
      </c>
      <c r="BA35" s="58">
        <v>3</v>
      </c>
      <c r="BB35" s="58">
        <v>3</v>
      </c>
      <c r="BC35" s="58">
        <v>3</v>
      </c>
      <c r="BD35" s="58">
        <v>3</v>
      </c>
      <c r="BE35" s="58">
        <v>3</v>
      </c>
      <c r="BF35" s="58">
        <v>3</v>
      </c>
      <c r="BG35" s="58">
        <v>3</v>
      </c>
      <c r="BH35" s="58">
        <v>4</v>
      </c>
      <c r="BI35" s="58">
        <v>3</v>
      </c>
      <c r="BJ35" s="58">
        <v>3</v>
      </c>
      <c r="BK35" s="58">
        <v>4</v>
      </c>
      <c r="BL35" s="58">
        <v>4</v>
      </c>
      <c r="BM35" s="58">
        <v>4</v>
      </c>
      <c r="BN35" s="58">
        <v>4</v>
      </c>
      <c r="BO35" s="58">
        <v>4</v>
      </c>
      <c r="BP35" s="58">
        <v>4</v>
      </c>
      <c r="BQ35" s="58">
        <v>4</v>
      </c>
      <c r="BR35" s="58">
        <v>3</v>
      </c>
      <c r="BS35" s="58">
        <v>3</v>
      </c>
      <c r="BT35" s="58">
        <v>3</v>
      </c>
      <c r="BU35" s="58">
        <v>3</v>
      </c>
      <c r="BV35" s="58">
        <v>3</v>
      </c>
      <c r="BW35" s="58">
        <v>3</v>
      </c>
      <c r="BX35" s="58">
        <v>3</v>
      </c>
      <c r="BY35" s="58">
        <v>3</v>
      </c>
    </row>
    <row r="36" spans="1:77" ht="15.75" customHeight="1" x14ac:dyDescent="0.2">
      <c r="A36" s="23"/>
      <c r="B36" s="23"/>
      <c r="C36" s="4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 t="s">
        <v>249</v>
      </c>
      <c r="V36" s="58"/>
      <c r="W36" s="58"/>
      <c r="X36" s="58"/>
      <c r="Y36" s="58"/>
      <c r="Z36" s="74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75" t="s">
        <v>250</v>
      </c>
      <c r="BC36" s="58"/>
      <c r="BD36" s="58"/>
      <c r="BE36" s="58"/>
      <c r="BF36" s="58"/>
      <c r="BG36" s="58"/>
      <c r="BR36" s="74"/>
      <c r="BS36" s="74"/>
      <c r="BT36" s="74"/>
      <c r="BU36" s="74"/>
      <c r="BV36" s="74"/>
      <c r="BW36" s="74"/>
      <c r="BX36" s="74"/>
      <c r="BY36" s="74"/>
    </row>
  </sheetData>
  <hyperlinks>
    <hyperlink ref="BB36" r:id="rId1" xr:uid="{00000000-0004-0000-0000-000000000000}"/>
  </hyperlinks>
  <pageMargins left="0.7" right="0.7" top="0.75" bottom="0.75" header="0" footer="0"/>
  <pageSetup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E960-7FF8-4C7C-86E1-367AC719C37B}">
  <dimension ref="A1:AF76"/>
  <sheetViews>
    <sheetView tabSelected="1" topLeftCell="M1" zoomScale="40" zoomScaleNormal="40" workbookViewId="0">
      <selection activeCell="AC75" sqref="AC2:AC75"/>
    </sheetView>
  </sheetViews>
  <sheetFormatPr baseColWidth="10" defaultRowHeight="12.75" x14ac:dyDescent="0.2"/>
  <cols>
    <col min="2" max="29" width="11.42578125" style="102"/>
  </cols>
  <sheetData>
    <row r="1" spans="1:32" ht="15" x14ac:dyDescent="0.25">
      <c r="A1" s="104"/>
      <c r="B1" s="103">
        <v>1</v>
      </c>
      <c r="C1" s="103">
        <v>2</v>
      </c>
      <c r="D1" s="103">
        <v>3</v>
      </c>
      <c r="E1" s="103">
        <v>4</v>
      </c>
      <c r="F1" s="103">
        <v>5</v>
      </c>
      <c r="G1" s="103">
        <v>6</v>
      </c>
      <c r="H1" s="103">
        <v>7</v>
      </c>
      <c r="I1" s="103">
        <v>8</v>
      </c>
      <c r="J1" s="103">
        <v>9</v>
      </c>
      <c r="K1" s="103">
        <v>10</v>
      </c>
      <c r="L1" s="103">
        <v>11</v>
      </c>
      <c r="M1" s="103">
        <v>12</v>
      </c>
      <c r="N1" s="103">
        <v>13</v>
      </c>
      <c r="O1" s="103">
        <v>14</v>
      </c>
      <c r="P1" s="103">
        <v>15</v>
      </c>
      <c r="Q1" s="103">
        <v>16</v>
      </c>
      <c r="R1" s="103">
        <v>17</v>
      </c>
      <c r="S1" s="103">
        <v>18</v>
      </c>
      <c r="T1" s="103">
        <v>19</v>
      </c>
      <c r="U1" s="103">
        <v>20</v>
      </c>
      <c r="V1" s="103">
        <v>21</v>
      </c>
      <c r="W1" s="103">
        <v>22</v>
      </c>
      <c r="X1" s="103">
        <v>23</v>
      </c>
      <c r="Y1" s="103">
        <v>24</v>
      </c>
      <c r="Z1" s="103">
        <v>25</v>
      </c>
      <c r="AA1" s="103">
        <v>26</v>
      </c>
      <c r="AB1" s="103">
        <v>27</v>
      </c>
      <c r="AC1" s="103">
        <v>28</v>
      </c>
    </row>
    <row r="2" spans="1:32" ht="31.5" x14ac:dyDescent="0.25">
      <c r="A2" s="104">
        <v>155</v>
      </c>
      <c r="B2" s="82" t="s">
        <v>150</v>
      </c>
      <c r="C2" s="82" t="s">
        <v>155</v>
      </c>
      <c r="D2" s="82" t="s">
        <v>150</v>
      </c>
      <c r="E2" s="82" t="s">
        <v>173</v>
      </c>
      <c r="F2" s="82" t="s">
        <v>253</v>
      </c>
      <c r="G2" s="83">
        <v>52</v>
      </c>
      <c r="H2" s="82" t="s">
        <v>150</v>
      </c>
      <c r="I2" s="82"/>
      <c r="J2" s="82">
        <v>0.7</v>
      </c>
      <c r="K2" s="82" t="s">
        <v>173</v>
      </c>
      <c r="L2" s="82">
        <v>2777</v>
      </c>
      <c r="M2" s="82" t="s">
        <v>150</v>
      </c>
      <c r="N2" s="82" t="s">
        <v>150</v>
      </c>
      <c r="O2" s="84" t="s">
        <v>150</v>
      </c>
      <c r="P2" s="84">
        <v>252.86</v>
      </c>
      <c r="Q2" s="82" t="s">
        <v>150</v>
      </c>
      <c r="R2" s="84" t="s">
        <v>150</v>
      </c>
      <c r="S2" s="82" t="s">
        <v>155</v>
      </c>
      <c r="T2" s="82" t="s">
        <v>150</v>
      </c>
      <c r="U2" s="82" t="s">
        <v>155</v>
      </c>
      <c r="V2" s="85" t="s">
        <v>150</v>
      </c>
      <c r="W2" s="82" t="s">
        <v>150</v>
      </c>
      <c r="X2" s="86">
        <v>0</v>
      </c>
      <c r="Y2" s="87" t="s">
        <v>212</v>
      </c>
      <c r="Z2" s="87" t="s">
        <v>213</v>
      </c>
      <c r="AA2" s="88" t="s">
        <v>155</v>
      </c>
      <c r="AB2" s="82" t="s">
        <v>150</v>
      </c>
      <c r="AC2" s="89" t="s">
        <v>214</v>
      </c>
      <c r="AD2" s="79"/>
      <c r="AE2" s="80"/>
      <c r="AF2" s="80"/>
    </row>
    <row r="3" spans="1:32" ht="31.5" x14ac:dyDescent="0.25">
      <c r="A3" s="104">
        <v>162</v>
      </c>
      <c r="B3" s="82" t="s">
        <v>155</v>
      </c>
      <c r="C3" s="82" t="s">
        <v>155</v>
      </c>
      <c r="D3" s="82" t="s">
        <v>150</v>
      </c>
      <c r="E3" s="82" t="s">
        <v>173</v>
      </c>
      <c r="F3" s="82" t="s">
        <v>252</v>
      </c>
      <c r="G3" s="82">
        <v>52</v>
      </c>
      <c r="H3" s="82" t="s">
        <v>150</v>
      </c>
      <c r="I3" s="82"/>
      <c r="J3" s="82">
        <v>0.7</v>
      </c>
      <c r="K3" s="82" t="s">
        <v>173</v>
      </c>
      <c r="L3" s="82">
        <v>2777</v>
      </c>
      <c r="M3" s="82" t="s">
        <v>150</v>
      </c>
      <c r="N3" s="82" t="s">
        <v>150</v>
      </c>
      <c r="O3" s="84" t="s">
        <v>150</v>
      </c>
      <c r="P3" s="84">
        <v>200</v>
      </c>
      <c r="Q3" s="82" t="s">
        <v>150</v>
      </c>
      <c r="R3" s="84" t="s">
        <v>150</v>
      </c>
      <c r="S3" s="82" t="s">
        <v>156</v>
      </c>
      <c r="T3" s="82" t="s">
        <v>150</v>
      </c>
      <c r="U3" s="82" t="s">
        <v>150</v>
      </c>
      <c r="V3" s="85" t="s">
        <v>150</v>
      </c>
      <c r="W3" s="82" t="s">
        <v>150</v>
      </c>
      <c r="X3" s="84" t="s">
        <v>216</v>
      </c>
      <c r="Y3" s="87" t="s">
        <v>212</v>
      </c>
      <c r="Z3" s="87" t="s">
        <v>213</v>
      </c>
      <c r="AA3" s="88" t="s">
        <v>155</v>
      </c>
      <c r="AB3" s="82" t="s">
        <v>150</v>
      </c>
      <c r="AC3" s="89" t="s">
        <v>214</v>
      </c>
      <c r="AD3" s="79"/>
      <c r="AE3" s="80"/>
      <c r="AF3" s="80"/>
    </row>
    <row r="4" spans="1:32" ht="31.5" x14ac:dyDescent="0.25">
      <c r="A4" s="104">
        <v>165</v>
      </c>
      <c r="B4" s="82" t="s">
        <v>155</v>
      </c>
      <c r="C4" s="82" t="s">
        <v>155</v>
      </c>
      <c r="D4" s="82" t="s">
        <v>155</v>
      </c>
      <c r="E4" s="82" t="s">
        <v>173</v>
      </c>
      <c r="F4" s="82" t="s">
        <v>253</v>
      </c>
      <c r="G4" s="82">
        <v>52</v>
      </c>
      <c r="H4" s="82" t="s">
        <v>150</v>
      </c>
      <c r="I4" s="82"/>
      <c r="J4" s="82">
        <v>0.7</v>
      </c>
      <c r="K4" s="82" t="s">
        <v>173</v>
      </c>
      <c r="L4" s="82">
        <v>2777</v>
      </c>
      <c r="M4" s="82" t="s">
        <v>155</v>
      </c>
      <c r="N4" s="82" t="s">
        <v>155</v>
      </c>
      <c r="O4" s="84" t="s">
        <v>150</v>
      </c>
      <c r="P4" s="84">
        <v>160</v>
      </c>
      <c r="Q4" s="82" t="s">
        <v>150</v>
      </c>
      <c r="R4" s="84" t="s">
        <v>150</v>
      </c>
      <c r="S4" s="82" t="s">
        <v>155</v>
      </c>
      <c r="T4" s="82" t="s">
        <v>150</v>
      </c>
      <c r="U4" s="82" t="s">
        <v>155</v>
      </c>
      <c r="V4" s="85" t="s">
        <v>150</v>
      </c>
      <c r="W4" s="82" t="s">
        <v>150</v>
      </c>
      <c r="X4" s="86">
        <v>0</v>
      </c>
      <c r="Y4" s="87" t="s">
        <v>212</v>
      </c>
      <c r="Z4" s="87" t="s">
        <v>217</v>
      </c>
      <c r="AA4" s="88" t="s">
        <v>155</v>
      </c>
      <c r="AB4" s="82" t="s">
        <v>150</v>
      </c>
      <c r="AC4" s="89" t="s">
        <v>214</v>
      </c>
      <c r="AD4" s="79"/>
      <c r="AE4" s="80"/>
      <c r="AF4" s="80"/>
    </row>
    <row r="5" spans="1:32" ht="31.5" x14ac:dyDescent="0.25">
      <c r="A5" s="104">
        <v>166</v>
      </c>
      <c r="B5" s="96" t="s">
        <v>155</v>
      </c>
      <c r="C5" s="82" t="s">
        <v>155</v>
      </c>
      <c r="D5" s="82" t="s">
        <v>150</v>
      </c>
      <c r="E5" s="82" t="s">
        <v>173</v>
      </c>
      <c r="F5" s="82" t="s">
        <v>253</v>
      </c>
      <c r="G5" s="82">
        <v>52</v>
      </c>
      <c r="H5" s="82" t="s">
        <v>150</v>
      </c>
      <c r="I5" s="82"/>
      <c r="J5" s="82">
        <v>0.7</v>
      </c>
      <c r="K5" s="82" t="s">
        <v>173</v>
      </c>
      <c r="L5" s="82">
        <v>2777</v>
      </c>
      <c r="M5" s="82" t="s">
        <v>150</v>
      </c>
      <c r="N5" s="82" t="s">
        <v>155</v>
      </c>
      <c r="O5" s="84" t="s">
        <v>150</v>
      </c>
      <c r="P5" s="84">
        <v>180</v>
      </c>
      <c r="Q5" s="82" t="s">
        <v>150</v>
      </c>
      <c r="R5" s="84" t="s">
        <v>150</v>
      </c>
      <c r="S5" s="82" t="s">
        <v>156</v>
      </c>
      <c r="T5" s="82" t="s">
        <v>150</v>
      </c>
      <c r="U5" s="82" t="s">
        <v>150</v>
      </c>
      <c r="V5" s="85" t="s">
        <v>150</v>
      </c>
      <c r="W5" s="82" t="s">
        <v>150</v>
      </c>
      <c r="X5" s="84" t="s">
        <v>218</v>
      </c>
      <c r="Y5" s="87" t="s">
        <v>212</v>
      </c>
      <c r="Z5" s="87" t="s">
        <v>217</v>
      </c>
      <c r="AA5" s="88" t="s">
        <v>155</v>
      </c>
      <c r="AB5" s="82" t="s">
        <v>150</v>
      </c>
      <c r="AC5" s="89" t="s">
        <v>214</v>
      </c>
      <c r="AD5" s="79"/>
      <c r="AE5" s="80"/>
      <c r="AF5" s="80"/>
    </row>
    <row r="6" spans="1:32" ht="31.5" x14ac:dyDescent="0.25">
      <c r="A6" s="104">
        <v>168</v>
      </c>
      <c r="B6" s="82" t="s">
        <v>155</v>
      </c>
      <c r="C6" s="82" t="s">
        <v>155</v>
      </c>
      <c r="D6" s="82" t="s">
        <v>150</v>
      </c>
      <c r="E6" s="82" t="s">
        <v>173</v>
      </c>
      <c r="F6" s="82" t="s">
        <v>253</v>
      </c>
      <c r="G6" s="82">
        <v>52</v>
      </c>
      <c r="H6" s="82" t="s">
        <v>150</v>
      </c>
      <c r="I6" s="82"/>
      <c r="J6" s="82">
        <v>0.7</v>
      </c>
      <c r="K6" s="82" t="s">
        <v>173</v>
      </c>
      <c r="L6" s="82">
        <v>2777</v>
      </c>
      <c r="M6" s="82" t="s">
        <v>150</v>
      </c>
      <c r="N6" s="82" t="s">
        <v>150</v>
      </c>
      <c r="O6" s="84" t="s">
        <v>150</v>
      </c>
      <c r="P6" s="84">
        <v>110</v>
      </c>
      <c r="Q6" s="82" t="s">
        <v>150</v>
      </c>
      <c r="R6" s="84" t="s">
        <v>150</v>
      </c>
      <c r="S6" s="82" t="s">
        <v>156</v>
      </c>
      <c r="T6" s="82" t="s">
        <v>150</v>
      </c>
      <c r="U6" s="82" t="s">
        <v>155</v>
      </c>
      <c r="V6" s="85" t="s">
        <v>150</v>
      </c>
      <c r="W6" s="82" t="s">
        <v>150</v>
      </c>
      <c r="X6" s="84" t="s">
        <v>218</v>
      </c>
      <c r="Y6" s="87" t="s">
        <v>212</v>
      </c>
      <c r="Z6" s="87" t="s">
        <v>217</v>
      </c>
      <c r="AA6" s="88" t="s">
        <v>155</v>
      </c>
      <c r="AB6" s="82" t="s">
        <v>150</v>
      </c>
      <c r="AC6" s="89" t="s">
        <v>214</v>
      </c>
      <c r="AD6" s="79"/>
      <c r="AE6" s="80"/>
      <c r="AF6" s="80"/>
    </row>
    <row r="7" spans="1:32" ht="31.5" x14ac:dyDescent="0.25">
      <c r="A7" s="104">
        <v>169</v>
      </c>
      <c r="B7" s="82" t="s">
        <v>155</v>
      </c>
      <c r="C7" s="82" t="s">
        <v>150</v>
      </c>
      <c r="D7" s="82" t="s">
        <v>155</v>
      </c>
      <c r="E7" s="82" t="s">
        <v>173</v>
      </c>
      <c r="F7" s="82" t="s">
        <v>252</v>
      </c>
      <c r="G7" s="82">
        <v>54</v>
      </c>
      <c r="H7" s="82" t="s">
        <v>150</v>
      </c>
      <c r="I7" s="82"/>
      <c r="J7" s="82">
        <v>0.7</v>
      </c>
      <c r="K7" s="82" t="s">
        <v>173</v>
      </c>
      <c r="L7" s="82">
        <v>2777</v>
      </c>
      <c r="M7" s="82" t="s">
        <v>150</v>
      </c>
      <c r="N7" s="82" t="s">
        <v>150</v>
      </c>
      <c r="O7" s="84" t="s">
        <v>219</v>
      </c>
      <c r="P7" s="84">
        <v>140.19</v>
      </c>
      <c r="Q7" s="82" t="s">
        <v>150</v>
      </c>
      <c r="R7" s="84" t="s">
        <v>150</v>
      </c>
      <c r="S7" s="82" t="s">
        <v>155</v>
      </c>
      <c r="T7" s="82" t="s">
        <v>150</v>
      </c>
      <c r="U7" s="82" t="s">
        <v>155</v>
      </c>
      <c r="V7" s="85" t="s">
        <v>150</v>
      </c>
      <c r="W7" s="82" t="s">
        <v>150</v>
      </c>
      <c r="X7" s="84" t="s">
        <v>218</v>
      </c>
      <c r="Y7" s="87" t="s">
        <v>212</v>
      </c>
      <c r="Z7" s="87" t="s">
        <v>220</v>
      </c>
      <c r="AA7" s="88" t="s">
        <v>155</v>
      </c>
      <c r="AB7" s="82"/>
      <c r="AC7" s="89" t="s">
        <v>214</v>
      </c>
      <c r="AD7" s="79"/>
      <c r="AE7" s="80"/>
      <c r="AF7" s="80"/>
    </row>
    <row r="8" spans="1:32" ht="31.5" x14ac:dyDescent="0.25">
      <c r="A8" s="104">
        <v>170</v>
      </c>
      <c r="B8" s="82" t="s">
        <v>155</v>
      </c>
      <c r="C8" s="82" t="s">
        <v>155</v>
      </c>
      <c r="D8" s="82" t="s">
        <v>150</v>
      </c>
      <c r="E8" s="82" t="s">
        <v>173</v>
      </c>
      <c r="F8" s="82" t="s">
        <v>252</v>
      </c>
      <c r="G8" s="82">
        <v>54</v>
      </c>
      <c r="H8" s="82" t="s">
        <v>150</v>
      </c>
      <c r="I8" s="82"/>
      <c r="J8" s="82">
        <v>0.7</v>
      </c>
      <c r="K8" s="82" t="s">
        <v>173</v>
      </c>
      <c r="L8" s="82">
        <v>2777</v>
      </c>
      <c r="M8" s="82" t="s">
        <v>150</v>
      </c>
      <c r="N8" s="82" t="s">
        <v>150</v>
      </c>
      <c r="O8" s="84" t="s">
        <v>150</v>
      </c>
      <c r="P8" s="84">
        <v>200</v>
      </c>
      <c r="Q8" s="82" t="s">
        <v>150</v>
      </c>
      <c r="R8" s="84" t="s">
        <v>150</v>
      </c>
      <c r="S8" s="82" t="s">
        <v>156</v>
      </c>
      <c r="T8" s="82" t="s">
        <v>150</v>
      </c>
      <c r="U8" s="82" t="s">
        <v>155</v>
      </c>
      <c r="V8" s="85" t="s">
        <v>150</v>
      </c>
      <c r="W8" s="82" t="s">
        <v>150</v>
      </c>
      <c r="X8" s="86">
        <v>0</v>
      </c>
      <c r="Y8" s="87" t="s">
        <v>212</v>
      </c>
      <c r="Z8" s="87" t="s">
        <v>220</v>
      </c>
      <c r="AA8" s="88" t="s">
        <v>155</v>
      </c>
      <c r="AB8" s="82" t="s">
        <v>150</v>
      </c>
      <c r="AC8" s="89" t="s">
        <v>214</v>
      </c>
      <c r="AD8" s="79"/>
      <c r="AE8" s="80"/>
      <c r="AF8" s="80"/>
    </row>
    <row r="9" spans="1:32" ht="31.5" x14ac:dyDescent="0.25">
      <c r="A9" s="104">
        <v>173</v>
      </c>
      <c r="B9" s="82" t="s">
        <v>155</v>
      </c>
      <c r="C9" s="82" t="s">
        <v>155</v>
      </c>
      <c r="D9" s="82" t="s">
        <v>150</v>
      </c>
      <c r="E9" s="82" t="s">
        <v>173</v>
      </c>
      <c r="F9" s="82" t="s">
        <v>253</v>
      </c>
      <c r="G9" s="82">
        <v>54</v>
      </c>
      <c r="H9" s="82" t="s">
        <v>150</v>
      </c>
      <c r="I9" s="82"/>
      <c r="J9" s="82">
        <v>0.7</v>
      </c>
      <c r="K9" s="82" t="s">
        <v>173</v>
      </c>
      <c r="L9" s="82">
        <v>2777</v>
      </c>
      <c r="M9" s="82" t="s">
        <v>150</v>
      </c>
      <c r="N9" s="82" t="s">
        <v>150</v>
      </c>
      <c r="O9" s="84" t="s">
        <v>150</v>
      </c>
      <c r="P9" s="84">
        <v>147</v>
      </c>
      <c r="Q9" s="82" t="s">
        <v>150</v>
      </c>
      <c r="R9" s="84" t="s">
        <v>150</v>
      </c>
      <c r="S9" s="82" t="s">
        <v>156</v>
      </c>
      <c r="T9" s="82" t="s">
        <v>150</v>
      </c>
      <c r="U9" s="82" t="s">
        <v>155</v>
      </c>
      <c r="V9" s="85" t="s">
        <v>150</v>
      </c>
      <c r="W9" s="82" t="s">
        <v>150</v>
      </c>
      <c r="X9" s="84" t="s">
        <v>218</v>
      </c>
      <c r="Y9" s="87" t="s">
        <v>212</v>
      </c>
      <c r="Z9" s="87" t="s">
        <v>220</v>
      </c>
      <c r="AA9" s="88" t="s">
        <v>155</v>
      </c>
      <c r="AB9" s="82" t="s">
        <v>150</v>
      </c>
      <c r="AC9" s="89" t="s">
        <v>214</v>
      </c>
      <c r="AD9" s="79"/>
      <c r="AE9" s="80"/>
      <c r="AF9" s="80"/>
    </row>
    <row r="10" spans="1:32" ht="31.5" x14ac:dyDescent="0.25">
      <c r="A10" s="104">
        <v>174</v>
      </c>
      <c r="B10" s="82" t="s">
        <v>155</v>
      </c>
      <c r="C10" s="82" t="s">
        <v>155</v>
      </c>
      <c r="D10" s="82" t="s">
        <v>150</v>
      </c>
      <c r="E10" s="82" t="s">
        <v>173</v>
      </c>
      <c r="F10" s="96" t="s">
        <v>253</v>
      </c>
      <c r="G10" s="82">
        <v>54</v>
      </c>
      <c r="H10" s="82" t="s">
        <v>150</v>
      </c>
      <c r="I10" s="82"/>
      <c r="J10" s="82">
        <v>0.7</v>
      </c>
      <c r="K10" s="82" t="s">
        <v>173</v>
      </c>
      <c r="L10" s="82">
        <v>2777</v>
      </c>
      <c r="M10" s="82" t="s">
        <v>150</v>
      </c>
      <c r="N10" s="82" t="s">
        <v>150</v>
      </c>
      <c r="O10" s="84" t="s">
        <v>150</v>
      </c>
      <c r="P10" s="84">
        <v>205</v>
      </c>
      <c r="Q10" s="82" t="s">
        <v>150</v>
      </c>
      <c r="R10" s="84" t="s">
        <v>150</v>
      </c>
      <c r="S10" s="82" t="s">
        <v>155</v>
      </c>
      <c r="T10" s="82" t="s">
        <v>150</v>
      </c>
      <c r="U10" s="82" t="s">
        <v>150</v>
      </c>
      <c r="V10" s="85" t="s">
        <v>150</v>
      </c>
      <c r="W10" s="82" t="s">
        <v>150</v>
      </c>
      <c r="X10" s="84" t="s">
        <v>216</v>
      </c>
      <c r="Y10" s="87" t="s">
        <v>212</v>
      </c>
      <c r="Z10" s="87" t="s">
        <v>220</v>
      </c>
      <c r="AA10" s="88" t="s">
        <v>155</v>
      </c>
      <c r="AB10" s="82" t="s">
        <v>150</v>
      </c>
      <c r="AC10" s="89" t="s">
        <v>214</v>
      </c>
      <c r="AD10" s="79"/>
      <c r="AE10" s="80"/>
      <c r="AF10" s="80"/>
    </row>
    <row r="11" spans="1:32" ht="31.5" x14ac:dyDescent="0.25">
      <c r="A11" s="104">
        <v>217</v>
      </c>
      <c r="B11" s="82" t="s">
        <v>155</v>
      </c>
      <c r="C11" s="82" t="s">
        <v>155</v>
      </c>
      <c r="D11" s="82" t="s">
        <v>150</v>
      </c>
      <c r="E11" s="82" t="s">
        <v>173</v>
      </c>
      <c r="F11" s="82" t="s">
        <v>253</v>
      </c>
      <c r="G11" s="82">
        <v>74</v>
      </c>
      <c r="H11" s="82" t="s">
        <v>150</v>
      </c>
      <c r="I11" s="82"/>
      <c r="J11" s="82">
        <v>0.7</v>
      </c>
      <c r="K11" s="82">
        <v>280.27999999999997</v>
      </c>
      <c r="L11" s="82">
        <v>4284</v>
      </c>
      <c r="M11" s="82" t="s">
        <v>150</v>
      </c>
      <c r="N11" s="82" t="s">
        <v>150</v>
      </c>
      <c r="O11" s="84" t="s">
        <v>150</v>
      </c>
      <c r="P11" s="84">
        <v>178</v>
      </c>
      <c r="Q11" s="82" t="s">
        <v>150</v>
      </c>
      <c r="R11" s="84" t="s">
        <v>150</v>
      </c>
      <c r="S11" s="82" t="s">
        <v>155</v>
      </c>
      <c r="T11" s="82" t="s">
        <v>150</v>
      </c>
      <c r="U11" s="82" t="s">
        <v>155</v>
      </c>
      <c r="V11" s="85" t="s">
        <v>150</v>
      </c>
      <c r="W11" s="82" t="s">
        <v>150</v>
      </c>
      <c r="X11" s="86">
        <v>0</v>
      </c>
      <c r="Y11" s="87" t="s">
        <v>212</v>
      </c>
      <c r="Z11" s="87" t="s">
        <v>222</v>
      </c>
      <c r="AA11" s="88" t="s">
        <v>155</v>
      </c>
      <c r="AB11" s="82" t="s">
        <v>150</v>
      </c>
      <c r="AC11" s="89" t="s">
        <v>214</v>
      </c>
      <c r="AD11" s="79"/>
      <c r="AE11" s="80"/>
      <c r="AF11" s="80"/>
    </row>
    <row r="12" spans="1:32" ht="31.5" x14ac:dyDescent="0.25">
      <c r="A12" s="104">
        <v>245</v>
      </c>
      <c r="B12" s="82" t="s">
        <v>155</v>
      </c>
      <c r="C12" s="82" t="s">
        <v>155</v>
      </c>
      <c r="D12" s="82" t="s">
        <v>150</v>
      </c>
      <c r="E12" s="82" t="s">
        <v>173</v>
      </c>
      <c r="F12" s="82" t="s">
        <v>253</v>
      </c>
      <c r="G12" s="82">
        <v>75</v>
      </c>
      <c r="H12" s="82" t="s">
        <v>155</v>
      </c>
      <c r="I12" s="82"/>
      <c r="J12" s="82">
        <v>0.7</v>
      </c>
      <c r="K12" s="82">
        <v>139.69999999999999</v>
      </c>
      <c r="L12" s="82">
        <v>2679</v>
      </c>
      <c r="M12" s="82" t="s">
        <v>150</v>
      </c>
      <c r="N12" s="82" t="s">
        <v>155</v>
      </c>
      <c r="O12" s="84" t="s">
        <v>150</v>
      </c>
      <c r="P12" s="84">
        <v>210</v>
      </c>
      <c r="Q12" s="82" t="s">
        <v>150</v>
      </c>
      <c r="R12" s="84" t="s">
        <v>150</v>
      </c>
      <c r="S12" s="82" t="s">
        <v>156</v>
      </c>
      <c r="T12" s="82" t="s">
        <v>150</v>
      </c>
      <c r="U12" s="82" t="s">
        <v>155</v>
      </c>
      <c r="V12" s="85" t="s">
        <v>150</v>
      </c>
      <c r="W12" s="82" t="s">
        <v>150</v>
      </c>
      <c r="X12" s="84" t="s">
        <v>218</v>
      </c>
      <c r="Y12" s="87" t="s">
        <v>212</v>
      </c>
      <c r="Z12" s="87" t="s">
        <v>223</v>
      </c>
      <c r="AA12" s="88" t="s">
        <v>150</v>
      </c>
      <c r="AB12" s="82"/>
      <c r="AC12" s="89" t="s">
        <v>214</v>
      </c>
      <c r="AD12" s="79"/>
      <c r="AE12" s="80"/>
      <c r="AF12" s="80"/>
    </row>
    <row r="13" spans="1:32" ht="31.5" x14ac:dyDescent="0.25">
      <c r="A13" s="104">
        <v>251</v>
      </c>
      <c r="B13" s="82" t="s">
        <v>155</v>
      </c>
      <c r="C13" s="82" t="s">
        <v>155</v>
      </c>
      <c r="D13" s="82" t="s">
        <v>155</v>
      </c>
      <c r="E13" s="82" t="s">
        <v>173</v>
      </c>
      <c r="F13" s="82" t="s">
        <v>253</v>
      </c>
      <c r="G13" s="82">
        <v>75</v>
      </c>
      <c r="H13" s="82" t="s">
        <v>155</v>
      </c>
      <c r="I13" s="82"/>
      <c r="J13" s="82">
        <v>0.7</v>
      </c>
      <c r="K13" s="82">
        <v>139.69999999999999</v>
      </c>
      <c r="L13" s="82">
        <v>2679</v>
      </c>
      <c r="M13" s="82" t="s">
        <v>155</v>
      </c>
      <c r="N13" s="82" t="s">
        <v>150</v>
      </c>
      <c r="O13" s="84" t="s">
        <v>150</v>
      </c>
      <c r="P13" s="84">
        <v>250</v>
      </c>
      <c r="Q13" s="82" t="s">
        <v>150</v>
      </c>
      <c r="R13" s="84" t="s">
        <v>150</v>
      </c>
      <c r="S13" s="82" t="s">
        <v>156</v>
      </c>
      <c r="T13" s="82" t="s">
        <v>150</v>
      </c>
      <c r="U13" s="82" t="s">
        <v>155</v>
      </c>
      <c r="V13" s="85" t="s">
        <v>150</v>
      </c>
      <c r="W13" s="82" t="s">
        <v>150</v>
      </c>
      <c r="X13" s="86">
        <v>0</v>
      </c>
      <c r="Y13" s="87" t="s">
        <v>212</v>
      </c>
      <c r="Z13" s="87" t="s">
        <v>224</v>
      </c>
      <c r="AA13" s="88" t="s">
        <v>150</v>
      </c>
      <c r="AB13" s="82" t="s">
        <v>150</v>
      </c>
      <c r="AC13" s="89" t="s">
        <v>214</v>
      </c>
      <c r="AD13" s="79"/>
      <c r="AE13" s="80"/>
      <c r="AF13" s="80"/>
    </row>
    <row r="14" spans="1:32" ht="31.5" x14ac:dyDescent="0.25">
      <c r="A14" s="104">
        <v>253</v>
      </c>
      <c r="B14" s="82" t="s">
        <v>155</v>
      </c>
      <c r="C14" s="82" t="s">
        <v>155</v>
      </c>
      <c r="D14" s="82" t="s">
        <v>150</v>
      </c>
      <c r="E14" s="82" t="s">
        <v>173</v>
      </c>
      <c r="F14" s="82" t="s">
        <v>252</v>
      </c>
      <c r="G14" s="82">
        <v>75</v>
      </c>
      <c r="H14" s="82" t="s">
        <v>155</v>
      </c>
      <c r="I14" s="82"/>
      <c r="J14" s="82">
        <v>0.7</v>
      </c>
      <c r="K14" s="82">
        <v>139.69999999999999</v>
      </c>
      <c r="L14" s="82">
        <v>2679</v>
      </c>
      <c r="M14" s="82" t="s">
        <v>150</v>
      </c>
      <c r="N14" s="82" t="s">
        <v>156</v>
      </c>
      <c r="O14" s="84" t="s">
        <v>150</v>
      </c>
      <c r="P14" s="84">
        <v>280</v>
      </c>
      <c r="Q14" s="82" t="s">
        <v>150</v>
      </c>
      <c r="R14" s="84" t="s">
        <v>150</v>
      </c>
      <c r="S14" s="82" t="s">
        <v>156</v>
      </c>
      <c r="T14" s="82" t="s">
        <v>150</v>
      </c>
      <c r="U14" s="82" t="s">
        <v>155</v>
      </c>
      <c r="V14" s="85" t="s">
        <v>150</v>
      </c>
      <c r="W14" s="82" t="s">
        <v>150</v>
      </c>
      <c r="X14" s="84" t="s">
        <v>218</v>
      </c>
      <c r="Y14" s="87" t="s">
        <v>212</v>
      </c>
      <c r="Z14" s="87" t="s">
        <v>224</v>
      </c>
      <c r="AA14" s="88" t="s">
        <v>150</v>
      </c>
      <c r="AB14" s="82" t="s">
        <v>150</v>
      </c>
      <c r="AC14" s="89" t="s">
        <v>214</v>
      </c>
      <c r="AD14" s="79"/>
      <c r="AE14" s="80"/>
      <c r="AF14" s="80"/>
    </row>
    <row r="15" spans="1:32" ht="31.5" x14ac:dyDescent="0.25">
      <c r="A15" s="104">
        <v>258</v>
      </c>
      <c r="B15" s="82" t="s">
        <v>155</v>
      </c>
      <c r="C15" s="82" t="s">
        <v>155</v>
      </c>
      <c r="D15" s="82" t="s">
        <v>150</v>
      </c>
      <c r="E15" s="82" t="s">
        <v>173</v>
      </c>
      <c r="F15" s="82" t="s">
        <v>253</v>
      </c>
      <c r="G15" s="82">
        <v>75</v>
      </c>
      <c r="H15" s="82" t="s">
        <v>155</v>
      </c>
      <c r="I15" s="82"/>
      <c r="J15" s="82">
        <v>0.7</v>
      </c>
      <c r="K15" s="82">
        <v>139.69999999999999</v>
      </c>
      <c r="L15" s="82">
        <v>2679</v>
      </c>
      <c r="M15" s="82" t="s">
        <v>150</v>
      </c>
      <c r="N15" s="82" t="s">
        <v>150</v>
      </c>
      <c r="O15" s="84" t="s">
        <v>150</v>
      </c>
      <c r="P15" s="84">
        <v>300</v>
      </c>
      <c r="Q15" s="82" t="s">
        <v>150</v>
      </c>
      <c r="R15" s="84" t="s">
        <v>150</v>
      </c>
      <c r="S15" s="82" t="s">
        <v>156</v>
      </c>
      <c r="T15" s="82" t="s">
        <v>150</v>
      </c>
      <c r="U15" s="82" t="s">
        <v>155</v>
      </c>
      <c r="V15" s="85" t="s">
        <v>150</v>
      </c>
      <c r="W15" s="82" t="s">
        <v>150</v>
      </c>
      <c r="X15" s="86">
        <v>0</v>
      </c>
      <c r="Y15" s="87" t="s">
        <v>212</v>
      </c>
      <c r="Z15" s="87" t="s">
        <v>225</v>
      </c>
      <c r="AA15" s="88" t="s">
        <v>150</v>
      </c>
      <c r="AB15" s="82" t="s">
        <v>150</v>
      </c>
      <c r="AC15" s="89" t="s">
        <v>214</v>
      </c>
      <c r="AD15" s="79"/>
      <c r="AE15" s="80"/>
      <c r="AF15" s="80"/>
    </row>
    <row r="16" spans="1:32" ht="31.5" x14ac:dyDescent="0.25">
      <c r="A16" s="104">
        <v>259</v>
      </c>
      <c r="B16" s="82" t="s">
        <v>155</v>
      </c>
      <c r="C16" s="82" t="s">
        <v>150</v>
      </c>
      <c r="D16" s="82" t="s">
        <v>150</v>
      </c>
      <c r="E16" s="82" t="s">
        <v>173</v>
      </c>
      <c r="F16" s="82" t="s">
        <v>252</v>
      </c>
      <c r="G16" s="82">
        <v>75</v>
      </c>
      <c r="H16" s="82" t="s">
        <v>155</v>
      </c>
      <c r="I16" s="82"/>
      <c r="J16" s="82">
        <v>0.7</v>
      </c>
      <c r="K16" s="82">
        <v>139.69999999999999</v>
      </c>
      <c r="L16" s="82">
        <v>2679</v>
      </c>
      <c r="M16" s="82" t="s">
        <v>150</v>
      </c>
      <c r="N16" s="82" t="s">
        <v>155</v>
      </c>
      <c r="O16" s="84" t="s">
        <v>150</v>
      </c>
      <c r="P16" s="84">
        <v>245</v>
      </c>
      <c r="Q16" s="82" t="s">
        <v>150</v>
      </c>
      <c r="R16" s="84" t="s">
        <v>150</v>
      </c>
      <c r="S16" s="82" t="s">
        <v>156</v>
      </c>
      <c r="T16" s="82" t="s">
        <v>150</v>
      </c>
      <c r="U16" s="82" t="s">
        <v>155</v>
      </c>
      <c r="V16" s="85" t="s">
        <v>150</v>
      </c>
      <c r="W16" s="82" t="s">
        <v>150</v>
      </c>
      <c r="X16" s="86">
        <v>0</v>
      </c>
      <c r="Y16" s="87" t="s">
        <v>212</v>
      </c>
      <c r="Z16" s="87" t="s">
        <v>225</v>
      </c>
      <c r="AA16" s="88" t="s">
        <v>150</v>
      </c>
      <c r="AB16" s="82" t="s">
        <v>150</v>
      </c>
      <c r="AC16" s="89" t="s">
        <v>214</v>
      </c>
      <c r="AD16" s="79"/>
      <c r="AE16" s="80"/>
      <c r="AF16" s="80"/>
    </row>
    <row r="17" spans="1:32" ht="31.5" x14ac:dyDescent="0.25">
      <c r="A17" s="104">
        <v>260</v>
      </c>
      <c r="B17" s="82" t="s">
        <v>155</v>
      </c>
      <c r="C17" s="82" t="s">
        <v>155</v>
      </c>
      <c r="D17" s="82" t="s">
        <v>150</v>
      </c>
      <c r="E17" s="82" t="s">
        <v>173</v>
      </c>
      <c r="F17" s="82" t="s">
        <v>253</v>
      </c>
      <c r="G17" s="82">
        <v>75</v>
      </c>
      <c r="H17" s="82" t="s">
        <v>155</v>
      </c>
      <c r="I17" s="82"/>
      <c r="J17" s="82">
        <v>0.7</v>
      </c>
      <c r="K17" s="82">
        <v>139.69999999999999</v>
      </c>
      <c r="L17" s="82">
        <v>2679</v>
      </c>
      <c r="M17" s="82" t="s">
        <v>150</v>
      </c>
      <c r="N17" s="82" t="s">
        <v>150</v>
      </c>
      <c r="O17" s="84" t="s">
        <v>150</v>
      </c>
      <c r="P17" s="84">
        <v>310</v>
      </c>
      <c r="Q17" s="82" t="s">
        <v>150</v>
      </c>
      <c r="R17" s="84" t="s">
        <v>150</v>
      </c>
      <c r="S17" s="82" t="s">
        <v>156</v>
      </c>
      <c r="T17" s="82" t="s">
        <v>150</v>
      </c>
      <c r="U17" s="82" t="s">
        <v>150</v>
      </c>
      <c r="V17" s="85" t="s">
        <v>150</v>
      </c>
      <c r="W17" s="82" t="s">
        <v>150</v>
      </c>
      <c r="X17" s="84" t="s">
        <v>218</v>
      </c>
      <c r="Y17" s="87" t="s">
        <v>212</v>
      </c>
      <c r="Z17" s="87" t="s">
        <v>224</v>
      </c>
      <c r="AA17" s="88" t="s">
        <v>150</v>
      </c>
      <c r="AB17" s="82" t="s">
        <v>150</v>
      </c>
      <c r="AC17" s="89" t="s">
        <v>214</v>
      </c>
      <c r="AD17" s="79"/>
      <c r="AE17" s="80"/>
      <c r="AF17" s="80"/>
    </row>
    <row r="18" spans="1:32" ht="31.5" x14ac:dyDescent="0.25">
      <c r="A18" s="104">
        <v>261</v>
      </c>
      <c r="B18" s="82" t="s">
        <v>155</v>
      </c>
      <c r="C18" s="82" t="s">
        <v>155</v>
      </c>
      <c r="D18" s="82" t="s">
        <v>150</v>
      </c>
      <c r="E18" s="82" t="s">
        <v>173</v>
      </c>
      <c r="F18" s="82" t="s">
        <v>253</v>
      </c>
      <c r="G18" s="82">
        <v>75</v>
      </c>
      <c r="H18" s="82" t="s">
        <v>155</v>
      </c>
      <c r="I18" s="82"/>
      <c r="J18" s="82">
        <v>0.7</v>
      </c>
      <c r="K18" s="82">
        <v>139.69999999999999</v>
      </c>
      <c r="L18" s="82">
        <v>2679</v>
      </c>
      <c r="M18" s="82" t="s">
        <v>155</v>
      </c>
      <c r="N18" s="82" t="s">
        <v>155</v>
      </c>
      <c r="O18" s="84" t="s">
        <v>150</v>
      </c>
      <c r="P18" s="84">
        <v>195</v>
      </c>
      <c r="Q18" s="82" t="s">
        <v>150</v>
      </c>
      <c r="R18" s="84" t="s">
        <v>150</v>
      </c>
      <c r="S18" s="82" t="s">
        <v>156</v>
      </c>
      <c r="T18" s="82" t="s">
        <v>150</v>
      </c>
      <c r="U18" s="82" t="s">
        <v>155</v>
      </c>
      <c r="V18" s="85" t="s">
        <v>150</v>
      </c>
      <c r="W18" s="82" t="s">
        <v>150</v>
      </c>
      <c r="X18" s="84" t="s">
        <v>216</v>
      </c>
      <c r="Y18" s="87" t="s">
        <v>212</v>
      </c>
      <c r="Z18" s="87" t="s">
        <v>226</v>
      </c>
      <c r="AA18" s="88" t="s">
        <v>150</v>
      </c>
      <c r="AB18" s="82" t="s">
        <v>150</v>
      </c>
      <c r="AC18" s="89" t="s">
        <v>214</v>
      </c>
      <c r="AD18" s="79"/>
      <c r="AE18" s="80"/>
      <c r="AF18" s="80"/>
    </row>
    <row r="19" spans="1:32" ht="31.5" x14ac:dyDescent="0.25">
      <c r="A19" s="104">
        <v>262</v>
      </c>
      <c r="B19" s="82" t="s">
        <v>155</v>
      </c>
      <c r="C19" s="82" t="s">
        <v>155</v>
      </c>
      <c r="D19" s="82" t="s">
        <v>150</v>
      </c>
      <c r="E19" s="82" t="s">
        <v>174</v>
      </c>
      <c r="F19" s="82" t="s">
        <v>253</v>
      </c>
      <c r="G19" s="82">
        <v>75</v>
      </c>
      <c r="H19" s="82" t="s">
        <v>155</v>
      </c>
      <c r="I19" s="82"/>
      <c r="J19" s="82">
        <v>0.7</v>
      </c>
      <c r="K19" s="82">
        <v>139.69999999999999</v>
      </c>
      <c r="L19" s="82">
        <v>2679</v>
      </c>
      <c r="M19" s="82" t="s">
        <v>150</v>
      </c>
      <c r="N19" s="82" t="s">
        <v>155</v>
      </c>
      <c r="O19" s="84" t="s">
        <v>150</v>
      </c>
      <c r="P19" s="84">
        <v>325</v>
      </c>
      <c r="Q19" s="82" t="s">
        <v>150</v>
      </c>
      <c r="R19" s="84" t="s">
        <v>150</v>
      </c>
      <c r="S19" s="82" t="s">
        <v>156</v>
      </c>
      <c r="T19" s="82" t="s">
        <v>150</v>
      </c>
      <c r="U19" s="90">
        <v>42863</v>
      </c>
      <c r="V19" s="85" t="s">
        <v>150</v>
      </c>
      <c r="W19" s="82" t="s">
        <v>155</v>
      </c>
      <c r="X19" s="84" t="s">
        <v>218</v>
      </c>
      <c r="Y19" s="87" t="s">
        <v>212</v>
      </c>
      <c r="Z19" s="87" t="s">
        <v>226</v>
      </c>
      <c r="AA19" s="88" t="s">
        <v>150</v>
      </c>
      <c r="AB19" s="82" t="s">
        <v>150</v>
      </c>
      <c r="AC19" s="89" t="s">
        <v>214</v>
      </c>
      <c r="AD19" s="79" t="s">
        <v>249</v>
      </c>
      <c r="AE19" s="80"/>
      <c r="AF19" s="80"/>
    </row>
    <row r="20" spans="1:32" ht="31.5" x14ac:dyDescent="0.25">
      <c r="A20" s="104">
        <v>263</v>
      </c>
      <c r="B20" s="82" t="s">
        <v>155</v>
      </c>
      <c r="C20" s="82" t="s">
        <v>155</v>
      </c>
      <c r="D20" s="82" t="s">
        <v>150</v>
      </c>
      <c r="E20" s="82" t="s">
        <v>173</v>
      </c>
      <c r="F20" s="82" t="s">
        <v>253</v>
      </c>
      <c r="G20" s="82">
        <v>75</v>
      </c>
      <c r="H20" s="82" t="s">
        <v>155</v>
      </c>
      <c r="I20" s="82"/>
      <c r="J20" s="82">
        <v>0.7</v>
      </c>
      <c r="K20" s="82">
        <v>139.69999999999999</v>
      </c>
      <c r="L20" s="82">
        <v>2679</v>
      </c>
      <c r="M20" s="82" t="s">
        <v>156</v>
      </c>
      <c r="N20" s="82" t="s">
        <v>155</v>
      </c>
      <c r="O20" s="84" t="s">
        <v>150</v>
      </c>
      <c r="P20" s="84">
        <v>185</v>
      </c>
      <c r="Q20" s="82" t="s">
        <v>150</v>
      </c>
      <c r="R20" s="84" t="s">
        <v>150</v>
      </c>
      <c r="S20" s="82" t="s">
        <v>156</v>
      </c>
      <c r="T20" s="82" t="s">
        <v>150</v>
      </c>
      <c r="U20" s="82" t="s">
        <v>155</v>
      </c>
      <c r="V20" s="85" t="s">
        <v>150</v>
      </c>
      <c r="W20" s="82" t="s">
        <v>150</v>
      </c>
      <c r="X20" s="86">
        <v>0</v>
      </c>
      <c r="Y20" s="87" t="s">
        <v>212</v>
      </c>
      <c r="Z20" s="87" t="s">
        <v>226</v>
      </c>
      <c r="AA20" s="88" t="s">
        <v>150</v>
      </c>
      <c r="AB20" s="82" t="s">
        <v>150</v>
      </c>
      <c r="AC20" s="89" t="s">
        <v>214</v>
      </c>
      <c r="AD20" s="79"/>
      <c r="AE20" s="80"/>
      <c r="AF20" s="80"/>
    </row>
    <row r="21" spans="1:32" ht="31.5" x14ac:dyDescent="0.25">
      <c r="A21" s="104">
        <v>265</v>
      </c>
      <c r="B21" s="82" t="s">
        <v>155</v>
      </c>
      <c r="C21" s="82" t="s">
        <v>155</v>
      </c>
      <c r="D21" s="82" t="s">
        <v>150</v>
      </c>
      <c r="E21" s="82" t="s">
        <v>173</v>
      </c>
      <c r="F21" s="82" t="s">
        <v>253</v>
      </c>
      <c r="G21" s="82">
        <v>75</v>
      </c>
      <c r="H21" s="82" t="s">
        <v>155</v>
      </c>
      <c r="I21" s="82"/>
      <c r="J21" s="82">
        <v>0.7</v>
      </c>
      <c r="K21" s="82">
        <v>139.69999999999999</v>
      </c>
      <c r="L21" s="82">
        <v>2679</v>
      </c>
      <c r="M21" s="82" t="s">
        <v>156</v>
      </c>
      <c r="N21" s="82" t="s">
        <v>155</v>
      </c>
      <c r="O21" s="84" t="s">
        <v>150</v>
      </c>
      <c r="P21" s="84">
        <v>250</v>
      </c>
      <c r="Q21" s="82" t="s">
        <v>150</v>
      </c>
      <c r="R21" s="84" t="s">
        <v>150</v>
      </c>
      <c r="S21" s="82" t="s">
        <v>156</v>
      </c>
      <c r="T21" s="82" t="s">
        <v>150</v>
      </c>
      <c r="U21" s="82" t="s">
        <v>155</v>
      </c>
      <c r="V21" s="85" t="s">
        <v>150</v>
      </c>
      <c r="W21" s="82" t="s">
        <v>150</v>
      </c>
      <c r="X21" s="84" t="s">
        <v>218</v>
      </c>
      <c r="Y21" s="87" t="s">
        <v>212</v>
      </c>
      <c r="Z21" s="87" t="s">
        <v>227</v>
      </c>
      <c r="AA21" s="88" t="s">
        <v>155</v>
      </c>
      <c r="AB21" s="82" t="s">
        <v>150</v>
      </c>
      <c r="AC21" s="89" t="s">
        <v>214</v>
      </c>
      <c r="AD21" s="79"/>
      <c r="AE21" s="80"/>
      <c r="AF21" s="80"/>
    </row>
    <row r="22" spans="1:32" ht="31.5" x14ac:dyDescent="0.25">
      <c r="A22" s="104">
        <v>4317</v>
      </c>
      <c r="B22" s="82" t="s">
        <v>155</v>
      </c>
      <c r="C22" s="82" t="s">
        <v>150</v>
      </c>
      <c r="D22" s="82" t="s">
        <v>150</v>
      </c>
      <c r="E22" s="82" t="s">
        <v>173</v>
      </c>
      <c r="F22" s="82" t="s">
        <v>252</v>
      </c>
      <c r="G22" s="82">
        <v>75</v>
      </c>
      <c r="H22" s="82" t="s">
        <v>155</v>
      </c>
      <c r="I22" s="82"/>
      <c r="J22" s="82">
        <v>0.7</v>
      </c>
      <c r="K22" s="82">
        <v>139.69999999999999</v>
      </c>
      <c r="L22" s="82">
        <v>2679</v>
      </c>
      <c r="M22" s="82" t="s">
        <v>156</v>
      </c>
      <c r="N22" s="82" t="s">
        <v>150</v>
      </c>
      <c r="O22" s="84" t="s">
        <v>150</v>
      </c>
      <c r="P22" s="84">
        <v>215</v>
      </c>
      <c r="Q22" s="82" t="s">
        <v>150</v>
      </c>
      <c r="R22" s="84" t="s">
        <v>150</v>
      </c>
      <c r="S22" s="82" t="s">
        <v>156</v>
      </c>
      <c r="T22" s="82" t="s">
        <v>150</v>
      </c>
      <c r="U22" s="82" t="s">
        <v>155</v>
      </c>
      <c r="V22" s="85" t="s">
        <v>150</v>
      </c>
      <c r="W22" s="82" t="s">
        <v>150</v>
      </c>
      <c r="X22" s="84" t="s">
        <v>216</v>
      </c>
      <c r="Y22" s="87" t="s">
        <v>212</v>
      </c>
      <c r="Z22" s="87" t="s">
        <v>224</v>
      </c>
      <c r="AA22" s="88" t="s">
        <v>150</v>
      </c>
      <c r="AB22" s="82" t="s">
        <v>150</v>
      </c>
      <c r="AC22" s="89" t="s">
        <v>214</v>
      </c>
      <c r="AD22" s="79"/>
      <c r="AE22" s="80"/>
      <c r="AF22" s="80"/>
    </row>
    <row r="23" spans="1:32" ht="31.5" x14ac:dyDescent="0.25">
      <c r="A23" s="104">
        <v>4584</v>
      </c>
      <c r="B23" s="82" t="s">
        <v>155</v>
      </c>
      <c r="C23" s="82" t="s">
        <v>155</v>
      </c>
      <c r="D23" s="82" t="s">
        <v>150</v>
      </c>
      <c r="E23" s="82" t="s">
        <v>173</v>
      </c>
      <c r="F23" s="82" t="s">
        <v>252</v>
      </c>
      <c r="G23" s="82">
        <v>75</v>
      </c>
      <c r="H23" s="82" t="s">
        <v>155</v>
      </c>
      <c r="I23" s="82"/>
      <c r="J23" s="82">
        <v>0.7</v>
      </c>
      <c r="K23" s="82">
        <v>139.69999999999999</v>
      </c>
      <c r="L23" s="82">
        <v>2679</v>
      </c>
      <c r="M23" s="82" t="s">
        <v>156</v>
      </c>
      <c r="N23" s="82" t="s">
        <v>155</v>
      </c>
      <c r="O23" s="84" t="s">
        <v>150</v>
      </c>
      <c r="P23" s="84">
        <v>175</v>
      </c>
      <c r="Q23" s="82" t="s">
        <v>150</v>
      </c>
      <c r="R23" s="84" t="s">
        <v>150</v>
      </c>
      <c r="S23" s="82" t="s">
        <v>155</v>
      </c>
      <c r="T23" s="82" t="s">
        <v>150</v>
      </c>
      <c r="U23" s="82" t="s">
        <v>150</v>
      </c>
      <c r="V23" s="85" t="s">
        <v>150</v>
      </c>
      <c r="W23" s="82" t="s">
        <v>150</v>
      </c>
      <c r="X23" s="86">
        <v>0</v>
      </c>
      <c r="Y23" s="87" t="s">
        <v>212</v>
      </c>
      <c r="Z23" s="87" t="s">
        <v>224</v>
      </c>
      <c r="AA23" s="88" t="s">
        <v>150</v>
      </c>
      <c r="AB23" s="82" t="s">
        <v>150</v>
      </c>
      <c r="AC23" s="89" t="s">
        <v>214</v>
      </c>
      <c r="AD23" s="79"/>
      <c r="AE23" s="80"/>
      <c r="AF23" s="80"/>
    </row>
    <row r="24" spans="1:32" ht="31.5" x14ac:dyDescent="0.25">
      <c r="A24" s="104">
        <v>625</v>
      </c>
      <c r="B24" s="82" t="s">
        <v>155</v>
      </c>
      <c r="C24" s="82" t="s">
        <v>155</v>
      </c>
      <c r="D24" s="82" t="s">
        <v>150</v>
      </c>
      <c r="E24" s="82" t="s">
        <v>173</v>
      </c>
      <c r="F24" s="82" t="s">
        <v>252</v>
      </c>
      <c r="G24" s="82">
        <v>85</v>
      </c>
      <c r="H24" s="82" t="s">
        <v>150</v>
      </c>
      <c r="I24" s="82"/>
      <c r="J24" s="82">
        <v>0.8</v>
      </c>
      <c r="K24" s="82"/>
      <c r="L24" s="82">
        <v>1945</v>
      </c>
      <c r="M24" s="82" t="s">
        <v>155</v>
      </c>
      <c r="N24" s="82" t="s">
        <v>150</v>
      </c>
      <c r="O24" s="84" t="s">
        <v>150</v>
      </c>
      <c r="P24" s="84">
        <v>260</v>
      </c>
      <c r="Q24" s="82" t="s">
        <v>150</v>
      </c>
      <c r="R24" s="84" t="s">
        <v>150</v>
      </c>
      <c r="S24" s="82" t="s">
        <v>156</v>
      </c>
      <c r="T24" s="82" t="s">
        <v>150</v>
      </c>
      <c r="U24" s="82" t="s">
        <v>150</v>
      </c>
      <c r="V24" s="85" t="s">
        <v>150</v>
      </c>
      <c r="W24" s="82" t="s">
        <v>150</v>
      </c>
      <c r="X24" s="84" t="s">
        <v>218</v>
      </c>
      <c r="Y24" s="87" t="s">
        <v>212</v>
      </c>
      <c r="Z24" s="87" t="s">
        <v>229</v>
      </c>
      <c r="AA24" s="88" t="s">
        <v>150</v>
      </c>
      <c r="AB24" s="82" t="s">
        <v>150</v>
      </c>
      <c r="AC24" s="89" t="s">
        <v>214</v>
      </c>
      <c r="AD24" s="79"/>
      <c r="AE24" s="80"/>
      <c r="AF24" s="80"/>
    </row>
    <row r="25" spans="1:32" ht="31.5" x14ac:dyDescent="0.25">
      <c r="A25" s="104">
        <v>156</v>
      </c>
      <c r="B25" s="82" t="s">
        <v>155</v>
      </c>
      <c r="C25" s="82" t="s">
        <v>155</v>
      </c>
      <c r="D25" s="82" t="s">
        <v>150</v>
      </c>
      <c r="E25" s="82" t="s">
        <v>173</v>
      </c>
      <c r="F25" s="82" t="s">
        <v>252</v>
      </c>
      <c r="G25" s="82">
        <v>54</v>
      </c>
      <c r="H25" s="82" t="s">
        <v>150</v>
      </c>
      <c r="I25" s="82"/>
      <c r="J25" s="82">
        <v>0.7</v>
      </c>
      <c r="K25" s="82">
        <v>13</v>
      </c>
      <c r="L25" s="82">
        <v>2777</v>
      </c>
      <c r="M25" s="82" t="s">
        <v>150</v>
      </c>
      <c r="N25" s="82" t="s">
        <v>155</v>
      </c>
      <c r="O25" s="84" t="s">
        <v>150</v>
      </c>
      <c r="P25" s="84">
        <v>215</v>
      </c>
      <c r="Q25" s="82" t="s">
        <v>150</v>
      </c>
      <c r="R25" s="84" t="s">
        <v>150</v>
      </c>
      <c r="S25" s="82" t="s">
        <v>155</v>
      </c>
      <c r="T25" s="82" t="s">
        <v>150</v>
      </c>
      <c r="U25" s="82" t="s">
        <v>155</v>
      </c>
      <c r="V25" s="85" t="s">
        <v>150</v>
      </c>
      <c r="W25" s="82" t="s">
        <v>150</v>
      </c>
      <c r="X25" s="86">
        <v>0</v>
      </c>
      <c r="Y25" s="87" t="s">
        <v>212</v>
      </c>
      <c r="Z25" s="87" t="s">
        <v>213</v>
      </c>
      <c r="AA25" s="88" t="s">
        <v>155</v>
      </c>
      <c r="AB25" s="82" t="s">
        <v>150</v>
      </c>
      <c r="AC25" s="89" t="s">
        <v>214</v>
      </c>
      <c r="AD25" s="79"/>
      <c r="AE25" s="80"/>
      <c r="AF25" s="80"/>
    </row>
    <row r="26" spans="1:32" ht="31.5" x14ac:dyDescent="0.25">
      <c r="A26" s="104">
        <v>157</v>
      </c>
      <c r="B26" s="82" t="s">
        <v>155</v>
      </c>
      <c r="C26" s="82" t="s">
        <v>150</v>
      </c>
      <c r="D26" s="82" t="s">
        <v>150</v>
      </c>
      <c r="E26" s="82" t="s">
        <v>173</v>
      </c>
      <c r="F26" s="82" t="s">
        <v>253</v>
      </c>
      <c r="G26" s="82">
        <v>54</v>
      </c>
      <c r="H26" s="82" t="s">
        <v>150</v>
      </c>
      <c r="I26" s="82"/>
      <c r="J26" s="82">
        <v>0.7</v>
      </c>
      <c r="K26" s="82">
        <v>13</v>
      </c>
      <c r="L26" s="82">
        <v>2777</v>
      </c>
      <c r="M26" s="82" t="s">
        <v>150</v>
      </c>
      <c r="N26" s="82" t="s">
        <v>155</v>
      </c>
      <c r="O26" s="84" t="s">
        <v>150</v>
      </c>
      <c r="P26" s="84">
        <v>345</v>
      </c>
      <c r="Q26" s="82" t="s">
        <v>150</v>
      </c>
      <c r="R26" s="84" t="s">
        <v>150</v>
      </c>
      <c r="S26" s="82" t="s">
        <v>155</v>
      </c>
      <c r="T26" s="82" t="s">
        <v>150</v>
      </c>
      <c r="U26" s="82" t="s">
        <v>155</v>
      </c>
      <c r="V26" s="85" t="s">
        <v>150</v>
      </c>
      <c r="W26" s="82" t="s">
        <v>150</v>
      </c>
      <c r="X26" s="84" t="s">
        <v>218</v>
      </c>
      <c r="Y26" s="87" t="s">
        <v>212</v>
      </c>
      <c r="Z26" s="87" t="s">
        <v>213</v>
      </c>
      <c r="AA26" s="88" t="s">
        <v>155</v>
      </c>
      <c r="AB26" s="82" t="s">
        <v>150</v>
      </c>
      <c r="AC26" s="89" t="s">
        <v>214</v>
      </c>
      <c r="AD26" s="79"/>
      <c r="AE26" s="80"/>
      <c r="AF26" s="80"/>
    </row>
    <row r="27" spans="1:32" ht="31.5" x14ac:dyDescent="0.25">
      <c r="A27" s="104">
        <v>160</v>
      </c>
      <c r="B27" s="82" t="s">
        <v>155</v>
      </c>
      <c r="C27" s="82" t="s">
        <v>150</v>
      </c>
      <c r="D27" s="82" t="s">
        <v>150</v>
      </c>
      <c r="E27" s="82" t="s">
        <v>173</v>
      </c>
      <c r="F27" s="82" t="s">
        <v>252</v>
      </c>
      <c r="G27" s="82">
        <v>54</v>
      </c>
      <c r="H27" s="82" t="s">
        <v>150</v>
      </c>
      <c r="I27" s="82"/>
      <c r="J27" s="82">
        <v>0.7</v>
      </c>
      <c r="K27" s="91">
        <v>13</v>
      </c>
      <c r="L27" s="82">
        <v>2777</v>
      </c>
      <c r="M27" s="82" t="s">
        <v>150</v>
      </c>
      <c r="N27" s="82" t="s">
        <v>155</v>
      </c>
      <c r="O27" s="84" t="s">
        <v>150</v>
      </c>
      <c r="P27" s="84">
        <v>187.72</v>
      </c>
      <c r="Q27" s="82" t="s">
        <v>150</v>
      </c>
      <c r="R27" s="84" t="s">
        <v>150</v>
      </c>
      <c r="S27" s="82" t="s">
        <v>155</v>
      </c>
      <c r="T27" s="82" t="s">
        <v>150</v>
      </c>
      <c r="U27" s="82" t="s">
        <v>155</v>
      </c>
      <c r="V27" s="85" t="s">
        <v>150</v>
      </c>
      <c r="W27" s="82" t="s">
        <v>150</v>
      </c>
      <c r="X27" s="84" t="s">
        <v>216</v>
      </c>
      <c r="Y27" s="87" t="s">
        <v>212</v>
      </c>
      <c r="Z27" s="87" t="s">
        <v>213</v>
      </c>
      <c r="AA27" s="88" t="s">
        <v>155</v>
      </c>
      <c r="AB27" s="82" t="s">
        <v>150</v>
      </c>
      <c r="AC27" s="89" t="s">
        <v>214</v>
      </c>
      <c r="AD27" s="79"/>
      <c r="AE27" s="80"/>
      <c r="AF27" s="80"/>
    </row>
    <row r="28" spans="1:32" ht="31.5" x14ac:dyDescent="0.25">
      <c r="A28" s="104">
        <v>164</v>
      </c>
      <c r="B28" s="82" t="s">
        <v>155</v>
      </c>
      <c r="C28" s="82" t="s">
        <v>155</v>
      </c>
      <c r="D28" s="82" t="s">
        <v>150</v>
      </c>
      <c r="E28" s="82" t="s">
        <v>173</v>
      </c>
      <c r="F28" s="82" t="s">
        <v>252</v>
      </c>
      <c r="G28" s="82">
        <v>54</v>
      </c>
      <c r="H28" s="82" t="s">
        <v>150</v>
      </c>
      <c r="I28" s="82"/>
      <c r="J28" s="82">
        <v>0.7</v>
      </c>
      <c r="K28" s="91">
        <v>13</v>
      </c>
      <c r="L28" s="82">
        <v>2777</v>
      </c>
      <c r="M28" s="82" t="s">
        <v>150</v>
      </c>
      <c r="N28" s="82" t="s">
        <v>155</v>
      </c>
      <c r="O28" s="84" t="s">
        <v>150</v>
      </c>
      <c r="P28" s="84">
        <v>180</v>
      </c>
      <c r="Q28" s="82" t="s">
        <v>150</v>
      </c>
      <c r="R28" s="84" t="s">
        <v>150</v>
      </c>
      <c r="S28" s="82" t="s">
        <v>155</v>
      </c>
      <c r="T28" s="82" t="s">
        <v>150</v>
      </c>
      <c r="U28" s="82" t="s">
        <v>150</v>
      </c>
      <c r="V28" s="85" t="s">
        <v>150</v>
      </c>
      <c r="W28" s="82" t="s">
        <v>150</v>
      </c>
      <c r="X28" s="86">
        <v>0</v>
      </c>
      <c r="Y28" s="87" t="s">
        <v>212</v>
      </c>
      <c r="Z28" s="87" t="s">
        <v>217</v>
      </c>
      <c r="AA28" s="88" t="s">
        <v>155</v>
      </c>
      <c r="AB28" s="82" t="s">
        <v>150</v>
      </c>
      <c r="AC28" s="89" t="s">
        <v>214</v>
      </c>
      <c r="AD28" s="79"/>
      <c r="AE28" s="80"/>
      <c r="AF28" s="80"/>
    </row>
    <row r="29" spans="1:32" ht="31.5" x14ac:dyDescent="0.25">
      <c r="A29" s="104">
        <v>167</v>
      </c>
      <c r="B29" s="82" t="s">
        <v>155</v>
      </c>
      <c r="C29" s="82" t="s">
        <v>150</v>
      </c>
      <c r="D29" s="82" t="s">
        <v>150</v>
      </c>
      <c r="E29" s="82" t="s">
        <v>173</v>
      </c>
      <c r="F29" s="82" t="s">
        <v>252</v>
      </c>
      <c r="G29" s="82">
        <v>54</v>
      </c>
      <c r="H29" s="82" t="s">
        <v>150</v>
      </c>
      <c r="I29" s="82"/>
      <c r="J29" s="82">
        <v>0.7</v>
      </c>
      <c r="K29" s="91">
        <v>13</v>
      </c>
      <c r="L29" s="82">
        <v>2777</v>
      </c>
      <c r="M29" s="82" t="s">
        <v>150</v>
      </c>
      <c r="N29" s="92"/>
      <c r="O29" s="84" t="s">
        <v>150</v>
      </c>
      <c r="P29" s="84">
        <v>150</v>
      </c>
      <c r="Q29" s="82" t="s">
        <v>231</v>
      </c>
      <c r="R29" s="84" t="s">
        <v>150</v>
      </c>
      <c r="S29" s="82" t="s">
        <v>233</v>
      </c>
      <c r="T29" s="82" t="s">
        <v>150</v>
      </c>
      <c r="U29" s="82" t="s">
        <v>234</v>
      </c>
      <c r="V29" s="85" t="s">
        <v>150</v>
      </c>
      <c r="W29" s="82" t="s">
        <v>150</v>
      </c>
      <c r="X29" s="82" t="s">
        <v>231</v>
      </c>
      <c r="Y29" s="87" t="s">
        <v>212</v>
      </c>
      <c r="Z29" s="87" t="s">
        <v>235</v>
      </c>
      <c r="AA29" s="88" t="s">
        <v>155</v>
      </c>
      <c r="AB29" s="82" t="s">
        <v>231</v>
      </c>
      <c r="AC29" s="89" t="s">
        <v>214</v>
      </c>
      <c r="AD29" s="79"/>
      <c r="AE29" s="80"/>
      <c r="AF29" s="80"/>
    </row>
    <row r="30" spans="1:32" ht="31.5" x14ac:dyDescent="0.25">
      <c r="A30" s="104">
        <v>172</v>
      </c>
      <c r="B30" s="82" t="s">
        <v>155</v>
      </c>
      <c r="C30" s="82" t="s">
        <v>155</v>
      </c>
      <c r="D30" s="82" t="s">
        <v>150</v>
      </c>
      <c r="E30" s="82" t="s">
        <v>173</v>
      </c>
      <c r="F30" s="82" t="s">
        <v>253</v>
      </c>
      <c r="G30" s="82">
        <v>54</v>
      </c>
      <c r="H30" s="82" t="s">
        <v>150</v>
      </c>
      <c r="I30" s="82"/>
      <c r="J30" s="82">
        <v>0.7</v>
      </c>
      <c r="K30" s="91">
        <v>13</v>
      </c>
      <c r="L30" s="82">
        <v>2777</v>
      </c>
      <c r="M30" s="82" t="s">
        <v>150</v>
      </c>
      <c r="N30" s="82" t="s">
        <v>150</v>
      </c>
      <c r="O30" s="84" t="s">
        <v>150</v>
      </c>
      <c r="P30" s="84">
        <v>200</v>
      </c>
      <c r="Q30" s="82" t="s">
        <v>150</v>
      </c>
      <c r="R30" s="84" t="s">
        <v>150</v>
      </c>
      <c r="S30" s="82" t="s">
        <v>156</v>
      </c>
      <c r="T30" s="82" t="s">
        <v>150</v>
      </c>
      <c r="U30" s="82" t="s">
        <v>150</v>
      </c>
      <c r="V30" s="85" t="s">
        <v>150</v>
      </c>
      <c r="W30" s="82" t="s">
        <v>150</v>
      </c>
      <c r="X30" s="82" t="s">
        <v>173</v>
      </c>
      <c r="Y30" s="87" t="s">
        <v>212</v>
      </c>
      <c r="Z30" s="87" t="s">
        <v>220</v>
      </c>
      <c r="AA30" s="88" t="s">
        <v>155</v>
      </c>
      <c r="AB30" s="82" t="s">
        <v>150</v>
      </c>
      <c r="AC30" s="89" t="s">
        <v>214</v>
      </c>
      <c r="AD30" s="79"/>
      <c r="AE30" s="80"/>
      <c r="AF30" s="80"/>
    </row>
    <row r="31" spans="1:32" ht="31.5" x14ac:dyDescent="0.25">
      <c r="A31" s="104">
        <v>175</v>
      </c>
      <c r="B31" s="82" t="s">
        <v>155</v>
      </c>
      <c r="C31" s="82" t="s">
        <v>155</v>
      </c>
      <c r="D31" s="82" t="s">
        <v>150</v>
      </c>
      <c r="E31" s="82" t="s">
        <v>173</v>
      </c>
      <c r="F31" s="82" t="s">
        <v>252</v>
      </c>
      <c r="G31" s="82">
        <v>54</v>
      </c>
      <c r="H31" s="82" t="s">
        <v>150</v>
      </c>
      <c r="I31" s="82"/>
      <c r="J31" s="82">
        <v>0.7</v>
      </c>
      <c r="K31" s="91">
        <v>13</v>
      </c>
      <c r="L31" s="82">
        <v>2777</v>
      </c>
      <c r="M31" s="82" t="s">
        <v>155</v>
      </c>
      <c r="N31" s="82" t="s">
        <v>150</v>
      </c>
      <c r="O31" s="84" t="s">
        <v>150</v>
      </c>
      <c r="P31" s="84">
        <v>190</v>
      </c>
      <c r="Q31" s="82" t="s">
        <v>150</v>
      </c>
      <c r="R31" s="84" t="s">
        <v>150</v>
      </c>
      <c r="S31" s="82" t="s">
        <v>156</v>
      </c>
      <c r="T31" s="82" t="s">
        <v>150</v>
      </c>
      <c r="U31" s="82" t="s">
        <v>155</v>
      </c>
      <c r="V31" s="85" t="s">
        <v>150</v>
      </c>
      <c r="W31" s="82" t="s">
        <v>150</v>
      </c>
      <c r="X31" s="86">
        <v>0</v>
      </c>
      <c r="Y31" s="87" t="s">
        <v>212</v>
      </c>
      <c r="Z31" s="87" t="s">
        <v>220</v>
      </c>
      <c r="AA31" s="88" t="s">
        <v>155</v>
      </c>
      <c r="AB31" s="82" t="s">
        <v>150</v>
      </c>
      <c r="AC31" s="89" t="s">
        <v>214</v>
      </c>
      <c r="AD31" s="79"/>
      <c r="AE31" s="80"/>
      <c r="AF31" s="80"/>
    </row>
    <row r="32" spans="1:32" ht="31.5" x14ac:dyDescent="0.25">
      <c r="A32" s="104">
        <v>203</v>
      </c>
      <c r="B32" s="82" t="s">
        <v>155</v>
      </c>
      <c r="C32" s="82" t="s">
        <v>155</v>
      </c>
      <c r="D32" s="82" t="s">
        <v>150</v>
      </c>
      <c r="E32" s="82" t="s">
        <v>173</v>
      </c>
      <c r="F32" s="82" t="s">
        <v>252</v>
      </c>
      <c r="G32" s="82">
        <v>74</v>
      </c>
      <c r="H32" s="82" t="s">
        <v>150</v>
      </c>
      <c r="I32" s="82"/>
      <c r="J32" s="82">
        <v>0.7</v>
      </c>
      <c r="K32" s="91">
        <v>18.5</v>
      </c>
      <c r="L32" s="82">
        <v>4284</v>
      </c>
      <c r="M32" s="82" t="s">
        <v>150</v>
      </c>
      <c r="N32" s="82" t="s">
        <v>150</v>
      </c>
      <c r="O32" s="84" t="s">
        <v>150</v>
      </c>
      <c r="P32" s="84">
        <v>175</v>
      </c>
      <c r="Q32" s="82" t="s">
        <v>150</v>
      </c>
      <c r="R32" s="84" t="s">
        <v>150</v>
      </c>
      <c r="S32" s="82" t="s">
        <v>156</v>
      </c>
      <c r="T32" s="82" t="s">
        <v>150</v>
      </c>
      <c r="U32" s="82" t="s">
        <v>155</v>
      </c>
      <c r="V32" s="85" t="s">
        <v>150</v>
      </c>
      <c r="W32" s="82" t="s">
        <v>150</v>
      </c>
      <c r="X32" s="84" t="s">
        <v>218</v>
      </c>
      <c r="Y32" s="87" t="s">
        <v>212</v>
      </c>
      <c r="Z32" s="87" t="s">
        <v>236</v>
      </c>
      <c r="AA32" s="88" t="s">
        <v>155</v>
      </c>
      <c r="AB32" s="82" t="s">
        <v>150</v>
      </c>
      <c r="AC32" s="89" t="s">
        <v>214</v>
      </c>
      <c r="AD32" s="79"/>
      <c r="AE32" s="80"/>
      <c r="AF32" s="80"/>
    </row>
    <row r="33" spans="1:32" ht="31.5" x14ac:dyDescent="0.25">
      <c r="A33" s="104">
        <v>213</v>
      </c>
      <c r="B33" s="82" t="s">
        <v>155</v>
      </c>
      <c r="C33" s="82" t="s">
        <v>150</v>
      </c>
      <c r="D33" s="82" t="s">
        <v>150</v>
      </c>
      <c r="E33" s="82" t="s">
        <v>173</v>
      </c>
      <c r="F33" s="82" t="s">
        <v>252</v>
      </c>
      <c r="G33" s="82">
        <v>74</v>
      </c>
      <c r="H33" s="82" t="s">
        <v>150</v>
      </c>
      <c r="I33" s="82"/>
      <c r="J33" s="93">
        <v>0.8</v>
      </c>
      <c r="K33" s="94">
        <v>28.8</v>
      </c>
      <c r="L33" s="82">
        <v>4284</v>
      </c>
      <c r="M33" s="82" t="s">
        <v>150</v>
      </c>
      <c r="N33" s="82" t="s">
        <v>150</v>
      </c>
      <c r="O33" s="84" t="s">
        <v>150</v>
      </c>
      <c r="P33" s="84">
        <v>250</v>
      </c>
      <c r="Q33" s="82" t="s">
        <v>150</v>
      </c>
      <c r="R33" s="84" t="s">
        <v>150</v>
      </c>
      <c r="S33" s="82" t="s">
        <v>156</v>
      </c>
      <c r="T33" s="82" t="s">
        <v>150</v>
      </c>
      <c r="U33" s="82" t="s">
        <v>150</v>
      </c>
      <c r="V33" s="85" t="s">
        <v>150</v>
      </c>
      <c r="W33" s="82" t="s">
        <v>150</v>
      </c>
      <c r="X33" s="84" t="s">
        <v>216</v>
      </c>
      <c r="Y33" s="87" t="s">
        <v>212</v>
      </c>
      <c r="Z33" s="87" t="s">
        <v>236</v>
      </c>
      <c r="AA33" s="88" t="s">
        <v>155</v>
      </c>
      <c r="AB33" s="82" t="s">
        <v>150</v>
      </c>
      <c r="AC33" s="89" t="s">
        <v>214</v>
      </c>
      <c r="AD33" s="79"/>
      <c r="AE33" s="80"/>
      <c r="AF33" s="80"/>
    </row>
    <row r="34" spans="1:32" ht="31.5" x14ac:dyDescent="0.25">
      <c r="A34" s="104">
        <v>225</v>
      </c>
      <c r="B34" s="82" t="s">
        <v>155</v>
      </c>
      <c r="C34" s="82" t="s">
        <v>150</v>
      </c>
      <c r="D34" s="82" t="s">
        <v>150</v>
      </c>
      <c r="E34" s="82" t="s">
        <v>173</v>
      </c>
      <c r="F34" s="82" t="s">
        <v>181</v>
      </c>
      <c r="G34" s="82">
        <v>81</v>
      </c>
      <c r="H34" s="82" t="s">
        <v>155</v>
      </c>
      <c r="I34" s="82" t="s">
        <v>155</v>
      </c>
      <c r="J34" s="82">
        <v>0.7</v>
      </c>
      <c r="K34" s="82"/>
      <c r="L34" s="82">
        <v>4924</v>
      </c>
      <c r="M34" s="82" t="s">
        <v>150</v>
      </c>
      <c r="N34" s="82" t="s">
        <v>155</v>
      </c>
      <c r="O34" s="84" t="s">
        <v>219</v>
      </c>
      <c r="P34" s="84">
        <v>170</v>
      </c>
      <c r="Q34" s="82" t="s">
        <v>150</v>
      </c>
      <c r="R34" s="84" t="s">
        <v>150</v>
      </c>
      <c r="S34" s="82" t="s">
        <v>155</v>
      </c>
      <c r="T34" s="82" t="s">
        <v>150</v>
      </c>
      <c r="U34" s="82" t="s">
        <v>155</v>
      </c>
      <c r="V34" s="85" t="s">
        <v>150</v>
      </c>
      <c r="W34" s="82" t="s">
        <v>150</v>
      </c>
      <c r="X34" s="86">
        <v>0</v>
      </c>
      <c r="Y34" s="87" t="s">
        <v>212</v>
      </c>
      <c r="Z34" s="87" t="s">
        <v>237</v>
      </c>
      <c r="AA34" s="88" t="s">
        <v>155</v>
      </c>
      <c r="AB34" s="82" t="s">
        <v>155</v>
      </c>
      <c r="AC34" s="89" t="s">
        <v>214</v>
      </c>
      <c r="AD34" s="79"/>
      <c r="AE34" s="80"/>
      <c r="AF34" s="80"/>
    </row>
    <row r="35" spans="1:32" ht="31.5" x14ac:dyDescent="0.25">
      <c r="A35" s="104">
        <v>226</v>
      </c>
      <c r="B35" s="82" t="s">
        <v>155</v>
      </c>
      <c r="C35" s="82" t="s">
        <v>155</v>
      </c>
      <c r="D35" s="82" t="s">
        <v>150</v>
      </c>
      <c r="E35" s="82" t="s">
        <v>173</v>
      </c>
      <c r="F35" s="82" t="s">
        <v>252</v>
      </c>
      <c r="G35" s="82">
        <v>81</v>
      </c>
      <c r="H35" s="82" t="s">
        <v>155</v>
      </c>
      <c r="I35" s="82"/>
      <c r="J35" s="82">
        <v>0.7</v>
      </c>
      <c r="K35" s="82"/>
      <c r="L35" s="82">
        <v>4924</v>
      </c>
      <c r="M35" s="82" t="s">
        <v>150</v>
      </c>
      <c r="N35" s="82" t="s">
        <v>150</v>
      </c>
      <c r="O35" s="84" t="s">
        <v>150</v>
      </c>
      <c r="P35" s="84">
        <v>150</v>
      </c>
      <c r="Q35" s="82" t="s">
        <v>150</v>
      </c>
      <c r="R35" s="84" t="s">
        <v>150</v>
      </c>
      <c r="S35" s="82" t="s">
        <v>156</v>
      </c>
      <c r="T35" s="82" t="s">
        <v>150</v>
      </c>
      <c r="U35" s="82" t="s">
        <v>150</v>
      </c>
      <c r="V35" s="85" t="s">
        <v>150</v>
      </c>
      <c r="W35" s="82" t="s">
        <v>150</v>
      </c>
      <c r="X35" s="86">
        <v>0</v>
      </c>
      <c r="Y35" s="87" t="s">
        <v>212</v>
      </c>
      <c r="Z35" s="87" t="s">
        <v>238</v>
      </c>
      <c r="AA35" s="88" t="s">
        <v>150</v>
      </c>
      <c r="AB35" s="82" t="s">
        <v>150</v>
      </c>
      <c r="AC35" s="89" t="s">
        <v>214</v>
      </c>
      <c r="AD35" s="79"/>
      <c r="AE35" s="80"/>
      <c r="AF35" s="80"/>
    </row>
    <row r="36" spans="1:32" ht="31.5" x14ac:dyDescent="0.25">
      <c r="A36" s="104">
        <v>231</v>
      </c>
      <c r="B36" s="82" t="s">
        <v>155</v>
      </c>
      <c r="C36" s="82" t="s">
        <v>155</v>
      </c>
      <c r="D36" s="82" t="s">
        <v>150</v>
      </c>
      <c r="E36" s="82" t="s">
        <v>173</v>
      </c>
      <c r="F36" s="82" t="s">
        <v>253</v>
      </c>
      <c r="G36" s="82">
        <v>81</v>
      </c>
      <c r="H36" s="82" t="s">
        <v>155</v>
      </c>
      <c r="I36" s="82"/>
      <c r="J36" s="82">
        <v>0.7</v>
      </c>
      <c r="K36" s="82"/>
      <c r="L36" s="82">
        <v>4924</v>
      </c>
      <c r="M36" s="82" t="s">
        <v>150</v>
      </c>
      <c r="N36" s="82" t="s">
        <v>150</v>
      </c>
      <c r="O36" s="84" t="s">
        <v>150</v>
      </c>
      <c r="P36" s="84">
        <v>205</v>
      </c>
      <c r="Q36" s="82" t="s">
        <v>150</v>
      </c>
      <c r="R36" s="84" t="s">
        <v>150</v>
      </c>
      <c r="S36" s="82" t="s">
        <v>156</v>
      </c>
      <c r="T36" s="82" t="s">
        <v>150</v>
      </c>
      <c r="U36" s="82" t="s">
        <v>173</v>
      </c>
      <c r="V36" s="85" t="s">
        <v>150</v>
      </c>
      <c r="W36" s="82" t="s">
        <v>150</v>
      </c>
      <c r="X36" s="84" t="s">
        <v>218</v>
      </c>
      <c r="Y36" s="87" t="s">
        <v>212</v>
      </c>
      <c r="Z36" s="87" t="s">
        <v>238</v>
      </c>
      <c r="AA36" s="88" t="s">
        <v>150</v>
      </c>
      <c r="AB36" s="82" t="s">
        <v>150</v>
      </c>
      <c r="AC36" s="89" t="s">
        <v>214</v>
      </c>
      <c r="AD36" s="79"/>
      <c r="AE36" s="80"/>
      <c r="AF36" s="80"/>
    </row>
    <row r="37" spans="1:32" ht="31.5" x14ac:dyDescent="0.25">
      <c r="A37" s="104">
        <v>234</v>
      </c>
      <c r="B37" s="82" t="s">
        <v>155</v>
      </c>
      <c r="C37" s="82" t="s">
        <v>155</v>
      </c>
      <c r="D37" s="82" t="s">
        <v>150</v>
      </c>
      <c r="E37" s="82" t="s">
        <v>173</v>
      </c>
      <c r="F37" s="82" t="s">
        <v>252</v>
      </c>
      <c r="G37" s="82">
        <v>81</v>
      </c>
      <c r="H37" s="82" t="s">
        <v>155</v>
      </c>
      <c r="I37" s="82"/>
      <c r="J37" s="82">
        <v>0.7</v>
      </c>
      <c r="K37" s="82"/>
      <c r="L37" s="82">
        <v>4924</v>
      </c>
      <c r="M37" s="82" t="s">
        <v>150</v>
      </c>
      <c r="N37" s="82" t="s">
        <v>150</v>
      </c>
      <c r="O37" s="84" t="s">
        <v>150</v>
      </c>
      <c r="P37" s="84">
        <v>160</v>
      </c>
      <c r="Q37" s="82" t="s">
        <v>150</v>
      </c>
      <c r="R37" s="84" t="s">
        <v>150</v>
      </c>
      <c r="S37" s="82" t="s">
        <v>155</v>
      </c>
      <c r="T37" s="82" t="s">
        <v>150</v>
      </c>
      <c r="U37" s="82" t="s">
        <v>150</v>
      </c>
      <c r="V37" s="85" t="s">
        <v>150</v>
      </c>
      <c r="W37" s="82" t="s">
        <v>150</v>
      </c>
      <c r="X37" s="84" t="s">
        <v>218</v>
      </c>
      <c r="Y37" s="87" t="s">
        <v>212</v>
      </c>
      <c r="Z37" s="87" t="s">
        <v>239</v>
      </c>
      <c r="AA37" s="88" t="s">
        <v>150</v>
      </c>
      <c r="AB37" s="82" t="s">
        <v>150</v>
      </c>
      <c r="AC37" s="89" t="s">
        <v>214</v>
      </c>
      <c r="AD37" s="79"/>
      <c r="AE37" s="80"/>
      <c r="AF37" s="80"/>
    </row>
    <row r="38" spans="1:32" ht="31.5" x14ac:dyDescent="0.25">
      <c r="A38" s="104">
        <v>239</v>
      </c>
      <c r="B38" s="82" t="s">
        <v>155</v>
      </c>
      <c r="C38" s="82" t="s">
        <v>155</v>
      </c>
      <c r="D38" s="82" t="s">
        <v>150</v>
      </c>
      <c r="E38" s="82" t="s">
        <v>173</v>
      </c>
      <c r="F38" s="82" t="s">
        <v>252</v>
      </c>
      <c r="G38" s="82">
        <v>81</v>
      </c>
      <c r="H38" s="82" t="s">
        <v>155</v>
      </c>
      <c r="I38" s="82"/>
      <c r="J38" s="82">
        <v>0.7</v>
      </c>
      <c r="K38" s="82"/>
      <c r="L38" s="82">
        <v>4924</v>
      </c>
      <c r="M38" s="82" t="s">
        <v>150</v>
      </c>
      <c r="N38" s="82" t="s">
        <v>150</v>
      </c>
      <c r="O38" s="84" t="s">
        <v>150</v>
      </c>
      <c r="P38" s="84">
        <v>201</v>
      </c>
      <c r="Q38" s="82" t="s">
        <v>150</v>
      </c>
      <c r="R38" s="84" t="s">
        <v>150</v>
      </c>
      <c r="S38" s="82" t="s">
        <v>155</v>
      </c>
      <c r="T38" s="82" t="s">
        <v>150</v>
      </c>
      <c r="U38" s="82" t="s">
        <v>155</v>
      </c>
      <c r="V38" s="85" t="s">
        <v>150</v>
      </c>
      <c r="W38" s="82" t="s">
        <v>150</v>
      </c>
      <c r="X38" s="82" t="s">
        <v>156</v>
      </c>
      <c r="Y38" s="87" t="s">
        <v>212</v>
      </c>
      <c r="Z38" s="87" t="s">
        <v>238</v>
      </c>
      <c r="AA38" s="88" t="s">
        <v>150</v>
      </c>
      <c r="AB38" s="82" t="s">
        <v>150</v>
      </c>
      <c r="AC38" s="89" t="s">
        <v>214</v>
      </c>
      <c r="AD38" s="79"/>
      <c r="AE38" s="80"/>
      <c r="AF38" s="80"/>
    </row>
    <row r="39" spans="1:32" ht="31.5" x14ac:dyDescent="0.25">
      <c r="A39" s="104">
        <v>241</v>
      </c>
      <c r="B39" s="82" t="s">
        <v>155</v>
      </c>
      <c r="C39" s="82" t="s">
        <v>155</v>
      </c>
      <c r="D39" s="82" t="s">
        <v>150</v>
      </c>
      <c r="E39" s="82" t="s">
        <v>173</v>
      </c>
      <c r="F39" s="82" t="s">
        <v>252</v>
      </c>
      <c r="G39" s="82">
        <v>81</v>
      </c>
      <c r="H39" s="82" t="s">
        <v>155</v>
      </c>
      <c r="I39" s="82"/>
      <c r="J39" s="82">
        <v>0.7</v>
      </c>
      <c r="K39" s="82"/>
      <c r="L39" s="82">
        <v>4924</v>
      </c>
      <c r="M39" s="82" t="s">
        <v>150</v>
      </c>
      <c r="N39" s="82" t="s">
        <v>150</v>
      </c>
      <c r="O39" s="84" t="s">
        <v>150</v>
      </c>
      <c r="P39" s="84">
        <v>270</v>
      </c>
      <c r="Q39" s="82" t="s">
        <v>150</v>
      </c>
      <c r="R39" s="84" t="s">
        <v>150</v>
      </c>
      <c r="S39" s="82" t="s">
        <v>155</v>
      </c>
      <c r="T39" s="82" t="s">
        <v>150</v>
      </c>
      <c r="U39" s="82" t="s">
        <v>155</v>
      </c>
      <c r="V39" s="85" t="s">
        <v>150</v>
      </c>
      <c r="W39" s="82" t="s">
        <v>150</v>
      </c>
      <c r="X39" s="86">
        <v>0</v>
      </c>
      <c r="Y39" s="87" t="s">
        <v>212</v>
      </c>
      <c r="Z39" s="87" t="s">
        <v>237</v>
      </c>
      <c r="AA39" s="88" t="s">
        <v>155</v>
      </c>
      <c r="AB39" s="82" t="s">
        <v>150</v>
      </c>
      <c r="AC39" s="89" t="s">
        <v>214</v>
      </c>
      <c r="AD39" s="79"/>
      <c r="AE39" s="80"/>
      <c r="AF39" s="80"/>
    </row>
    <row r="40" spans="1:32" ht="31.5" x14ac:dyDescent="0.25">
      <c r="A40" s="104">
        <v>257</v>
      </c>
      <c r="B40" s="82" t="s">
        <v>155</v>
      </c>
      <c r="C40" s="82" t="s">
        <v>155</v>
      </c>
      <c r="D40" s="82" t="s">
        <v>150</v>
      </c>
      <c r="E40" s="82" t="s">
        <v>173</v>
      </c>
      <c r="F40" s="82" t="s">
        <v>253</v>
      </c>
      <c r="G40" s="82">
        <v>75</v>
      </c>
      <c r="H40" s="82" t="s">
        <v>155</v>
      </c>
      <c r="I40" s="82"/>
      <c r="J40" s="82">
        <v>0.7</v>
      </c>
      <c r="K40" s="91">
        <v>10.8</v>
      </c>
      <c r="L40" s="82">
        <v>2679</v>
      </c>
      <c r="M40" s="82" t="s">
        <v>150</v>
      </c>
      <c r="N40" s="82" t="s">
        <v>150</v>
      </c>
      <c r="O40" s="84" t="s">
        <v>150</v>
      </c>
      <c r="P40" s="84">
        <v>180</v>
      </c>
      <c r="Q40" s="82" t="s">
        <v>150</v>
      </c>
      <c r="R40" s="84" t="s">
        <v>150</v>
      </c>
      <c r="S40" s="82" t="s">
        <v>156</v>
      </c>
      <c r="T40" s="82" t="s">
        <v>150</v>
      </c>
      <c r="U40" s="82" t="s">
        <v>173</v>
      </c>
      <c r="V40" s="85" t="s">
        <v>150</v>
      </c>
      <c r="W40" s="82" t="s">
        <v>150</v>
      </c>
      <c r="X40" s="84" t="s">
        <v>216</v>
      </c>
      <c r="Y40" s="87" t="s">
        <v>212</v>
      </c>
      <c r="Z40" s="87" t="s">
        <v>225</v>
      </c>
      <c r="AA40" s="88" t="s">
        <v>150</v>
      </c>
      <c r="AB40" s="82" t="s">
        <v>150</v>
      </c>
      <c r="AC40" s="89" t="s">
        <v>214</v>
      </c>
      <c r="AD40" s="79"/>
      <c r="AE40" s="80"/>
      <c r="AF40" s="80"/>
    </row>
    <row r="41" spans="1:32" ht="31.5" x14ac:dyDescent="0.25">
      <c r="A41" s="104">
        <v>264</v>
      </c>
      <c r="B41" s="82" t="s">
        <v>155</v>
      </c>
      <c r="C41" s="82" t="s">
        <v>155</v>
      </c>
      <c r="D41" s="82" t="s">
        <v>150</v>
      </c>
      <c r="E41" s="82" t="s">
        <v>173</v>
      </c>
      <c r="F41" s="82" t="s">
        <v>252</v>
      </c>
      <c r="G41" s="82">
        <v>75</v>
      </c>
      <c r="H41" s="82" t="s">
        <v>155</v>
      </c>
      <c r="I41" s="82"/>
      <c r="J41" s="82">
        <v>0.7</v>
      </c>
      <c r="K41" s="82"/>
      <c r="L41" s="82">
        <v>2679</v>
      </c>
      <c r="M41" s="82" t="s">
        <v>150</v>
      </c>
      <c r="N41" s="82" t="s">
        <v>150</v>
      </c>
      <c r="O41" s="84" t="s">
        <v>150</v>
      </c>
      <c r="P41" s="84">
        <v>183.49</v>
      </c>
      <c r="Q41" s="82" t="s">
        <v>150</v>
      </c>
      <c r="R41" s="84" t="s">
        <v>150</v>
      </c>
      <c r="S41" s="82" t="s">
        <v>155</v>
      </c>
      <c r="T41" s="82" t="s">
        <v>150</v>
      </c>
      <c r="U41" s="82" t="s">
        <v>155</v>
      </c>
      <c r="V41" s="85" t="s">
        <v>150</v>
      </c>
      <c r="W41" s="82" t="s">
        <v>150</v>
      </c>
      <c r="X41" s="84" t="s">
        <v>218</v>
      </c>
      <c r="Y41" s="87" t="s">
        <v>212</v>
      </c>
      <c r="Z41" s="87" t="s">
        <v>240</v>
      </c>
      <c r="AA41" s="88" t="s">
        <v>150</v>
      </c>
      <c r="AB41" s="82" t="s">
        <v>150</v>
      </c>
      <c r="AC41" s="89" t="s">
        <v>214</v>
      </c>
      <c r="AD41" s="79"/>
      <c r="AE41" s="80"/>
      <c r="AF41" s="80"/>
    </row>
    <row r="42" spans="1:32" ht="31.5" x14ac:dyDescent="0.25">
      <c r="A42" s="104">
        <v>4315</v>
      </c>
      <c r="B42" s="82" t="s">
        <v>155</v>
      </c>
      <c r="C42" s="82" t="s">
        <v>155</v>
      </c>
      <c r="D42" s="82" t="s">
        <v>150</v>
      </c>
      <c r="E42" s="82" t="s">
        <v>173</v>
      </c>
      <c r="F42" s="82" t="s">
        <v>253</v>
      </c>
      <c r="G42" s="82">
        <v>54</v>
      </c>
      <c r="H42" s="82" t="s">
        <v>150</v>
      </c>
      <c r="I42" s="82"/>
      <c r="J42" s="82">
        <v>0.7</v>
      </c>
      <c r="K42" s="82"/>
      <c r="L42" s="82">
        <v>2777</v>
      </c>
      <c r="M42" s="82" t="s">
        <v>150</v>
      </c>
      <c r="N42" s="82" t="s">
        <v>150</v>
      </c>
      <c r="O42" s="84" t="s">
        <v>150</v>
      </c>
      <c r="P42" s="84">
        <v>175</v>
      </c>
      <c r="Q42" s="82" t="s">
        <v>150</v>
      </c>
      <c r="R42" s="84" t="s">
        <v>150</v>
      </c>
      <c r="S42" s="82" t="s">
        <v>156</v>
      </c>
      <c r="T42" s="82" t="s">
        <v>150</v>
      </c>
      <c r="U42" s="82" t="s">
        <v>150</v>
      </c>
      <c r="V42" s="85" t="s">
        <v>150</v>
      </c>
      <c r="W42" s="82" t="s">
        <v>150</v>
      </c>
      <c r="X42" s="84" t="s">
        <v>216</v>
      </c>
      <c r="Y42" s="87" t="s">
        <v>212</v>
      </c>
      <c r="Z42" s="87" t="s">
        <v>238</v>
      </c>
      <c r="AA42" s="88" t="s">
        <v>155</v>
      </c>
      <c r="AB42" s="82" t="s">
        <v>150</v>
      </c>
      <c r="AC42" s="89" t="s">
        <v>214</v>
      </c>
      <c r="AD42" s="79"/>
      <c r="AE42" s="80"/>
      <c r="AF42" s="80"/>
    </row>
    <row r="43" spans="1:32" ht="31.5" x14ac:dyDescent="0.25">
      <c r="A43" s="104">
        <v>4438</v>
      </c>
      <c r="B43" s="82" t="s">
        <v>155</v>
      </c>
      <c r="C43" s="82" t="s">
        <v>150</v>
      </c>
      <c r="D43" s="82" t="s">
        <v>150</v>
      </c>
      <c r="E43" s="82" t="s">
        <v>173</v>
      </c>
      <c r="F43" s="82" t="s">
        <v>253</v>
      </c>
      <c r="G43" s="82">
        <v>87</v>
      </c>
      <c r="H43" s="82" t="s">
        <v>155</v>
      </c>
      <c r="I43" s="82"/>
      <c r="J43" s="82">
        <v>0.8</v>
      </c>
      <c r="K43" s="91">
        <v>15.4</v>
      </c>
      <c r="L43" s="82">
        <v>1741</v>
      </c>
      <c r="M43" s="82" t="s">
        <v>150</v>
      </c>
      <c r="N43" s="82" t="s">
        <v>150</v>
      </c>
      <c r="O43" s="84" t="s">
        <v>150</v>
      </c>
      <c r="P43" s="84">
        <v>130</v>
      </c>
      <c r="Q43" s="82" t="s">
        <v>150</v>
      </c>
      <c r="R43" s="84" t="s">
        <v>150</v>
      </c>
      <c r="S43" s="82" t="s">
        <v>156</v>
      </c>
      <c r="T43" s="82" t="s">
        <v>150</v>
      </c>
      <c r="U43" s="82" t="s">
        <v>155</v>
      </c>
      <c r="V43" s="85" t="s">
        <v>150</v>
      </c>
      <c r="W43" s="82" t="s">
        <v>150</v>
      </c>
      <c r="X43" s="84" t="s">
        <v>218</v>
      </c>
      <c r="Y43" s="87" t="s">
        <v>212</v>
      </c>
      <c r="Z43" s="87" t="s">
        <v>241</v>
      </c>
      <c r="AA43" s="88" t="s">
        <v>150</v>
      </c>
      <c r="AB43" s="82" t="s">
        <v>150</v>
      </c>
      <c r="AC43" s="89" t="s">
        <v>214</v>
      </c>
      <c r="AD43" s="79"/>
      <c r="AE43" s="80"/>
      <c r="AF43" s="80"/>
    </row>
    <row r="44" spans="1:32" ht="31.5" x14ac:dyDescent="0.25">
      <c r="A44" s="104">
        <v>4778</v>
      </c>
      <c r="B44" s="82" t="s">
        <v>155</v>
      </c>
      <c r="C44" s="82" t="s">
        <v>150</v>
      </c>
      <c r="D44" s="82" t="s">
        <v>150</v>
      </c>
      <c r="E44" s="82" t="s">
        <v>173</v>
      </c>
      <c r="F44" s="82" t="s">
        <v>252</v>
      </c>
      <c r="G44" s="82">
        <v>81</v>
      </c>
      <c r="H44" s="82" t="s">
        <v>155</v>
      </c>
      <c r="I44" s="82"/>
      <c r="J44" s="82">
        <v>0.7</v>
      </c>
      <c r="K44" s="82"/>
      <c r="L44" s="82">
        <v>4924</v>
      </c>
      <c r="M44" s="82" t="s">
        <v>150</v>
      </c>
      <c r="N44" s="82" t="s">
        <v>150</v>
      </c>
      <c r="O44" s="84" t="s">
        <v>150</v>
      </c>
      <c r="P44" s="84">
        <v>190</v>
      </c>
      <c r="Q44" s="82" t="s">
        <v>150</v>
      </c>
      <c r="R44" s="84" t="s">
        <v>150</v>
      </c>
      <c r="S44" s="82" t="s">
        <v>156</v>
      </c>
      <c r="T44" s="82" t="s">
        <v>150</v>
      </c>
      <c r="U44" s="82" t="s">
        <v>150</v>
      </c>
      <c r="V44" s="85" t="s">
        <v>150</v>
      </c>
      <c r="W44" s="82" t="s">
        <v>150</v>
      </c>
      <c r="X44" s="82" t="s">
        <v>156</v>
      </c>
      <c r="Y44" s="87" t="s">
        <v>212</v>
      </c>
      <c r="Z44" s="87" t="s">
        <v>238</v>
      </c>
      <c r="AA44" s="88" t="s">
        <v>150</v>
      </c>
      <c r="AB44" s="82" t="s">
        <v>150</v>
      </c>
      <c r="AC44" s="89" t="s">
        <v>214</v>
      </c>
      <c r="AD44" s="79"/>
      <c r="AE44" s="80"/>
      <c r="AF44" s="80"/>
    </row>
    <row r="45" spans="1:32" ht="31.5" x14ac:dyDescent="0.25">
      <c r="A45" s="104">
        <v>220</v>
      </c>
      <c r="B45" s="82" t="s">
        <v>155</v>
      </c>
      <c r="C45" s="82" t="s">
        <v>155</v>
      </c>
      <c r="D45" s="82" t="s">
        <v>150</v>
      </c>
      <c r="E45" s="82" t="s">
        <v>173</v>
      </c>
      <c r="F45" s="82" t="s">
        <v>253</v>
      </c>
      <c r="G45" s="82">
        <v>81</v>
      </c>
      <c r="H45" s="82" t="s">
        <v>155</v>
      </c>
      <c r="I45" s="82"/>
      <c r="J45" s="82">
        <v>0.7</v>
      </c>
      <c r="K45" s="82"/>
      <c r="L45" s="82">
        <v>4924</v>
      </c>
      <c r="M45" s="82" t="s">
        <v>150</v>
      </c>
      <c r="N45" s="82" t="s">
        <v>150</v>
      </c>
      <c r="O45" s="84" t="s">
        <v>150</v>
      </c>
      <c r="P45" s="84">
        <v>150</v>
      </c>
      <c r="Q45" s="82" t="s">
        <v>150</v>
      </c>
      <c r="R45" s="84" t="s">
        <v>150</v>
      </c>
      <c r="S45" s="82" t="s">
        <v>156</v>
      </c>
      <c r="T45" s="82" t="s">
        <v>150</v>
      </c>
      <c r="U45" s="82" t="s">
        <v>155</v>
      </c>
      <c r="V45" s="85" t="s">
        <v>150</v>
      </c>
      <c r="W45" s="82" t="s">
        <v>150</v>
      </c>
      <c r="X45" s="86">
        <v>0</v>
      </c>
      <c r="Y45" s="87" t="s">
        <v>212</v>
      </c>
      <c r="Z45" s="87" t="s">
        <v>244</v>
      </c>
      <c r="AA45" s="88" t="s">
        <v>155</v>
      </c>
      <c r="AB45" s="82" t="s">
        <v>150</v>
      </c>
      <c r="AC45" s="89" t="s">
        <v>214</v>
      </c>
      <c r="AD45" s="79"/>
      <c r="AE45" s="80"/>
      <c r="AF45" s="80"/>
    </row>
    <row r="46" spans="1:32" ht="31.5" x14ac:dyDescent="0.25">
      <c r="A46" s="104">
        <v>222</v>
      </c>
      <c r="B46" s="82" t="s">
        <v>155</v>
      </c>
      <c r="C46" s="82" t="s">
        <v>155</v>
      </c>
      <c r="D46" s="82" t="s">
        <v>150</v>
      </c>
      <c r="E46" s="82" t="s">
        <v>173</v>
      </c>
      <c r="F46" s="82" t="s">
        <v>182</v>
      </c>
      <c r="G46" s="82">
        <v>81</v>
      </c>
      <c r="H46" s="82" t="s">
        <v>155</v>
      </c>
      <c r="I46" s="82"/>
      <c r="J46" s="82">
        <v>0.7</v>
      </c>
      <c r="K46" s="82"/>
      <c r="L46" s="82">
        <v>4924</v>
      </c>
      <c r="M46" s="82" t="s">
        <v>150</v>
      </c>
      <c r="N46" s="82" t="s">
        <v>173</v>
      </c>
      <c r="O46" s="84" t="s">
        <v>219</v>
      </c>
      <c r="P46" s="84">
        <v>145</v>
      </c>
      <c r="Q46" s="82" t="s">
        <v>232</v>
      </c>
      <c r="R46" s="84" t="s">
        <v>150</v>
      </c>
      <c r="S46" s="82" t="s">
        <v>155</v>
      </c>
      <c r="T46" s="82" t="s">
        <v>150</v>
      </c>
      <c r="U46" s="82" t="s">
        <v>155</v>
      </c>
      <c r="V46" s="85" t="s">
        <v>150</v>
      </c>
      <c r="W46" s="82" t="s">
        <v>150</v>
      </c>
      <c r="X46" s="84" t="s">
        <v>218</v>
      </c>
      <c r="Y46" s="95" t="s">
        <v>245</v>
      </c>
      <c r="Z46" s="87" t="s">
        <v>244</v>
      </c>
      <c r="AA46" s="88" t="s">
        <v>155</v>
      </c>
      <c r="AB46" s="82" t="s">
        <v>155</v>
      </c>
      <c r="AC46" s="89" t="s">
        <v>214</v>
      </c>
      <c r="AD46" s="79"/>
      <c r="AE46" s="80"/>
      <c r="AF46" s="80"/>
    </row>
    <row r="47" spans="1:32" ht="31.5" x14ac:dyDescent="0.25">
      <c r="A47" s="104">
        <v>223</v>
      </c>
      <c r="B47" s="82" t="s">
        <v>155</v>
      </c>
      <c r="C47" s="82" t="s">
        <v>155</v>
      </c>
      <c r="D47" s="82" t="s">
        <v>150</v>
      </c>
      <c r="E47" s="82" t="s">
        <v>173</v>
      </c>
      <c r="F47" s="82" t="s">
        <v>182</v>
      </c>
      <c r="G47" s="82">
        <v>81</v>
      </c>
      <c r="H47" s="82" t="s">
        <v>155</v>
      </c>
      <c r="I47" s="82"/>
      <c r="J47" s="82">
        <v>0.7</v>
      </c>
      <c r="K47" s="82"/>
      <c r="L47" s="82">
        <v>4924</v>
      </c>
      <c r="M47" s="82" t="s">
        <v>150</v>
      </c>
      <c r="N47" s="82" t="s">
        <v>150</v>
      </c>
      <c r="O47" s="84" t="s">
        <v>150</v>
      </c>
      <c r="P47" s="84">
        <v>165</v>
      </c>
      <c r="Q47" s="82" t="s">
        <v>150</v>
      </c>
      <c r="R47" s="84" t="s">
        <v>150</v>
      </c>
      <c r="S47" s="82" t="s">
        <v>155</v>
      </c>
      <c r="T47" s="82" t="s">
        <v>150</v>
      </c>
      <c r="U47" s="82" t="s">
        <v>155</v>
      </c>
      <c r="V47" s="85" t="s">
        <v>150</v>
      </c>
      <c r="W47" s="82" t="s">
        <v>155</v>
      </c>
      <c r="X47" s="84" t="s">
        <v>218</v>
      </c>
      <c r="Y47" s="87" t="s">
        <v>212</v>
      </c>
      <c r="Z47" s="87" t="s">
        <v>244</v>
      </c>
      <c r="AA47" s="88" t="s">
        <v>155</v>
      </c>
      <c r="AB47" s="82" t="s">
        <v>150</v>
      </c>
      <c r="AC47" s="89" t="s">
        <v>214</v>
      </c>
      <c r="AD47" s="79"/>
      <c r="AE47" s="80"/>
      <c r="AF47" s="80"/>
    </row>
    <row r="48" spans="1:32" ht="31.5" x14ac:dyDescent="0.25">
      <c r="A48" s="104">
        <v>229</v>
      </c>
      <c r="B48" s="82" t="s">
        <v>156</v>
      </c>
      <c r="C48" s="82" t="s">
        <v>155</v>
      </c>
      <c r="D48" s="82" t="s">
        <v>150</v>
      </c>
      <c r="E48" s="82" t="s">
        <v>173</v>
      </c>
      <c r="F48" s="82" t="s">
        <v>183</v>
      </c>
      <c r="G48" s="82">
        <v>81</v>
      </c>
      <c r="H48" s="82" t="s">
        <v>155</v>
      </c>
      <c r="I48" s="82"/>
      <c r="J48" s="82">
        <v>0.7</v>
      </c>
      <c r="K48" s="82"/>
      <c r="L48" s="82">
        <v>4924</v>
      </c>
      <c r="M48" s="82" t="s">
        <v>150</v>
      </c>
      <c r="N48" s="82" t="s">
        <v>150</v>
      </c>
      <c r="O48" s="84" t="s">
        <v>150</v>
      </c>
      <c r="P48" s="84">
        <v>300</v>
      </c>
      <c r="Q48" s="82" t="s">
        <v>150</v>
      </c>
      <c r="R48" s="84" t="s">
        <v>150</v>
      </c>
      <c r="S48" s="82" t="s">
        <v>155</v>
      </c>
      <c r="T48" s="82" t="s">
        <v>150</v>
      </c>
      <c r="U48" s="82" t="s">
        <v>155</v>
      </c>
      <c r="V48" s="85" t="s">
        <v>150</v>
      </c>
      <c r="W48" s="82" t="s">
        <v>150</v>
      </c>
      <c r="X48" s="84" t="s">
        <v>218</v>
      </c>
      <c r="Y48" s="87" t="s">
        <v>212</v>
      </c>
      <c r="Z48" s="87" t="s">
        <v>238</v>
      </c>
      <c r="AA48" s="88" t="s">
        <v>150</v>
      </c>
      <c r="AB48" s="82" t="s">
        <v>150</v>
      </c>
      <c r="AC48" s="89" t="s">
        <v>214</v>
      </c>
      <c r="AD48" s="79"/>
      <c r="AE48" s="80"/>
      <c r="AF48" s="80"/>
    </row>
    <row r="49" spans="1:32" ht="31.5" x14ac:dyDescent="0.25">
      <c r="A49" s="104">
        <v>232</v>
      </c>
      <c r="B49" s="82" t="s">
        <v>155</v>
      </c>
      <c r="C49" s="82" t="s">
        <v>155</v>
      </c>
      <c r="D49" s="82" t="s">
        <v>150</v>
      </c>
      <c r="E49" s="82" t="s">
        <v>173</v>
      </c>
      <c r="F49" s="82" t="s">
        <v>252</v>
      </c>
      <c r="G49" s="82">
        <v>81</v>
      </c>
      <c r="H49" s="82" t="s">
        <v>155</v>
      </c>
      <c r="I49" s="82"/>
      <c r="J49" s="82">
        <v>0.7</v>
      </c>
      <c r="K49" s="82"/>
      <c r="L49" s="82">
        <v>4924</v>
      </c>
      <c r="M49" s="82" t="s">
        <v>150</v>
      </c>
      <c r="N49" s="82" t="s">
        <v>150</v>
      </c>
      <c r="O49" s="84" t="s">
        <v>150</v>
      </c>
      <c r="P49" s="84">
        <v>285</v>
      </c>
      <c r="Q49" s="82" t="s">
        <v>150</v>
      </c>
      <c r="R49" s="84" t="s">
        <v>150</v>
      </c>
      <c r="S49" s="82" t="s">
        <v>156</v>
      </c>
      <c r="T49" s="82" t="s">
        <v>150</v>
      </c>
      <c r="U49" s="82" t="s">
        <v>150</v>
      </c>
      <c r="V49" s="85" t="s">
        <v>150</v>
      </c>
      <c r="W49" s="82" t="s">
        <v>150</v>
      </c>
      <c r="X49" s="86">
        <v>0</v>
      </c>
      <c r="Y49" s="87" t="s">
        <v>212</v>
      </c>
      <c r="Z49" s="87" t="s">
        <v>238</v>
      </c>
      <c r="AA49" s="88" t="s">
        <v>150</v>
      </c>
      <c r="AB49" s="82" t="s">
        <v>150</v>
      </c>
      <c r="AC49" s="89" t="s">
        <v>214</v>
      </c>
      <c r="AD49" s="79"/>
      <c r="AE49" s="80"/>
      <c r="AF49" s="80"/>
    </row>
    <row r="50" spans="1:32" ht="31.5" x14ac:dyDescent="0.25">
      <c r="A50" s="104">
        <v>235</v>
      </c>
      <c r="B50" s="82" t="s">
        <v>155</v>
      </c>
      <c r="C50" s="82" t="s">
        <v>155</v>
      </c>
      <c r="D50" s="82" t="s">
        <v>150</v>
      </c>
      <c r="E50" s="82" t="s">
        <v>173</v>
      </c>
      <c r="F50" s="82" t="s">
        <v>253</v>
      </c>
      <c r="G50" s="82">
        <v>81</v>
      </c>
      <c r="H50" s="82" t="s">
        <v>155</v>
      </c>
      <c r="I50" s="82"/>
      <c r="J50" s="82">
        <v>0.7</v>
      </c>
      <c r="K50" s="82"/>
      <c r="L50" s="82">
        <v>4924</v>
      </c>
      <c r="M50" s="82" t="s">
        <v>150</v>
      </c>
      <c r="N50" s="82" t="s">
        <v>173</v>
      </c>
      <c r="O50" s="84" t="s">
        <v>150</v>
      </c>
      <c r="P50" s="84">
        <v>130</v>
      </c>
      <c r="Q50" s="82"/>
      <c r="R50" s="84" t="s">
        <v>150</v>
      </c>
      <c r="S50" s="82" t="s">
        <v>156</v>
      </c>
      <c r="T50" s="82" t="s">
        <v>150</v>
      </c>
      <c r="U50" s="82" t="s">
        <v>155</v>
      </c>
      <c r="V50" s="85" t="s">
        <v>150</v>
      </c>
      <c r="W50" s="82" t="s">
        <v>150</v>
      </c>
      <c r="X50" s="84" t="s">
        <v>218</v>
      </c>
      <c r="Y50" s="87" t="s">
        <v>212</v>
      </c>
      <c r="Z50" s="87" t="s">
        <v>239</v>
      </c>
      <c r="AA50" s="88" t="s">
        <v>150</v>
      </c>
      <c r="AB50" s="82" t="s">
        <v>150</v>
      </c>
      <c r="AC50" s="89" t="s">
        <v>214</v>
      </c>
      <c r="AD50" s="79"/>
      <c r="AE50" s="80"/>
      <c r="AF50" s="80"/>
    </row>
    <row r="51" spans="1:32" ht="31.5" x14ac:dyDescent="0.25">
      <c r="A51" s="104">
        <v>238</v>
      </c>
      <c r="B51" s="82" t="s">
        <v>155</v>
      </c>
      <c r="C51" s="82" t="s">
        <v>155</v>
      </c>
      <c r="D51" s="82" t="s">
        <v>150</v>
      </c>
      <c r="E51" s="82" t="s">
        <v>173</v>
      </c>
      <c r="F51" s="82" t="s">
        <v>182</v>
      </c>
      <c r="G51" s="82">
        <v>81</v>
      </c>
      <c r="H51" s="82" t="s">
        <v>155</v>
      </c>
      <c r="I51" s="82"/>
      <c r="J51" s="82">
        <v>0.7</v>
      </c>
      <c r="K51" s="82"/>
      <c r="L51" s="82">
        <v>4924</v>
      </c>
      <c r="M51" s="82" t="s">
        <v>150</v>
      </c>
      <c r="N51" s="82" t="s">
        <v>150</v>
      </c>
      <c r="O51" s="84" t="s">
        <v>150</v>
      </c>
      <c r="P51" s="84">
        <v>195</v>
      </c>
      <c r="Q51" s="82" t="s">
        <v>150</v>
      </c>
      <c r="R51" s="84" t="s">
        <v>150</v>
      </c>
      <c r="S51" s="82" t="s">
        <v>156</v>
      </c>
      <c r="T51" s="82" t="s">
        <v>150</v>
      </c>
      <c r="U51" s="82" t="s">
        <v>150</v>
      </c>
      <c r="V51" s="85" t="s">
        <v>150</v>
      </c>
      <c r="W51" s="82" t="s">
        <v>150</v>
      </c>
      <c r="X51" s="84" t="s">
        <v>216</v>
      </c>
      <c r="Y51" s="87" t="s">
        <v>212</v>
      </c>
      <c r="Z51" s="87" t="s">
        <v>239</v>
      </c>
      <c r="AA51" s="88" t="s">
        <v>155</v>
      </c>
      <c r="AB51" s="82" t="s">
        <v>150</v>
      </c>
      <c r="AC51" s="89" t="s">
        <v>214</v>
      </c>
      <c r="AD51" s="79"/>
      <c r="AE51" s="80"/>
      <c r="AF51" s="80"/>
    </row>
    <row r="52" spans="1:32" ht="31.5" x14ac:dyDescent="0.25">
      <c r="A52" s="104">
        <v>244</v>
      </c>
      <c r="B52" s="82" t="s">
        <v>155</v>
      </c>
      <c r="C52" s="82" t="s">
        <v>155</v>
      </c>
      <c r="D52" s="82" t="s">
        <v>150</v>
      </c>
      <c r="E52" s="82" t="s">
        <v>173</v>
      </c>
      <c r="F52" s="82" t="s">
        <v>252</v>
      </c>
      <c r="G52" s="82">
        <v>81</v>
      </c>
      <c r="H52" s="82" t="s">
        <v>155</v>
      </c>
      <c r="I52" s="82"/>
      <c r="J52" s="82">
        <v>0.7</v>
      </c>
      <c r="K52" s="82"/>
      <c r="L52" s="82">
        <v>4924</v>
      </c>
      <c r="M52" s="82" t="s">
        <v>150</v>
      </c>
      <c r="N52" s="82" t="s">
        <v>173</v>
      </c>
      <c r="O52" s="84" t="s">
        <v>150</v>
      </c>
      <c r="P52" s="84">
        <v>180</v>
      </c>
      <c r="Q52" s="82" t="s">
        <v>150</v>
      </c>
      <c r="R52" s="84" t="s">
        <v>150</v>
      </c>
      <c r="S52" s="82" t="s">
        <v>156</v>
      </c>
      <c r="T52" s="82" t="s">
        <v>150</v>
      </c>
      <c r="U52" s="82" t="s">
        <v>150</v>
      </c>
      <c r="V52" s="85" t="s">
        <v>150</v>
      </c>
      <c r="W52" s="82" t="s">
        <v>150</v>
      </c>
      <c r="X52" s="84" t="s">
        <v>216</v>
      </c>
      <c r="Y52" s="87" t="s">
        <v>212</v>
      </c>
      <c r="Z52" s="87" t="s">
        <v>237</v>
      </c>
      <c r="AA52" s="88" t="s">
        <v>155</v>
      </c>
      <c r="AB52" s="82" t="s">
        <v>150</v>
      </c>
      <c r="AC52" s="89" t="s">
        <v>214</v>
      </c>
      <c r="AD52" s="81"/>
      <c r="AE52" s="80"/>
      <c r="AF52" s="80"/>
    </row>
    <row r="53" spans="1:32" ht="31.5" x14ac:dyDescent="0.25">
      <c r="A53" s="104">
        <v>221</v>
      </c>
      <c r="B53" s="82" t="s">
        <v>155</v>
      </c>
      <c r="C53" s="82" t="s">
        <v>155</v>
      </c>
      <c r="D53" s="82" t="s">
        <v>150</v>
      </c>
      <c r="E53" s="82" t="s">
        <v>173</v>
      </c>
      <c r="F53" s="82" t="s">
        <v>253</v>
      </c>
      <c r="G53" s="82">
        <v>81</v>
      </c>
      <c r="H53" s="82" t="s">
        <v>155</v>
      </c>
      <c r="I53" s="82"/>
      <c r="J53" s="82">
        <v>0.7</v>
      </c>
      <c r="K53" s="82"/>
      <c r="L53" s="82">
        <v>4924</v>
      </c>
      <c r="M53" s="82" t="s">
        <v>150</v>
      </c>
      <c r="N53" s="82" t="s">
        <v>150</v>
      </c>
      <c r="O53" s="84" t="s">
        <v>150</v>
      </c>
      <c r="P53" s="84">
        <v>150</v>
      </c>
      <c r="Q53" s="82" t="s">
        <v>150</v>
      </c>
      <c r="R53" s="84" t="s">
        <v>150</v>
      </c>
      <c r="S53" s="82" t="s">
        <v>156</v>
      </c>
      <c r="T53" s="82" t="s">
        <v>150</v>
      </c>
      <c r="U53" s="82" t="s">
        <v>155</v>
      </c>
      <c r="V53" s="85" t="s">
        <v>150</v>
      </c>
      <c r="W53" s="82" t="s">
        <v>150</v>
      </c>
      <c r="X53" s="84" t="s">
        <v>218</v>
      </c>
      <c r="Y53" s="87" t="s">
        <v>212</v>
      </c>
      <c r="Z53" s="87" t="s">
        <v>244</v>
      </c>
      <c r="AA53" s="88" t="s">
        <v>155</v>
      </c>
      <c r="AB53" s="82" t="s">
        <v>150</v>
      </c>
      <c r="AC53" s="89" t="s">
        <v>214</v>
      </c>
      <c r="AD53" s="79"/>
      <c r="AE53" s="80"/>
      <c r="AF53" s="80"/>
    </row>
    <row r="54" spans="1:32" ht="31.5" x14ac:dyDescent="0.25">
      <c r="A54" s="104">
        <v>224</v>
      </c>
      <c r="B54" s="82" t="s">
        <v>155</v>
      </c>
      <c r="C54" s="82" t="s">
        <v>155</v>
      </c>
      <c r="D54" s="82" t="s">
        <v>155</v>
      </c>
      <c r="E54" s="82" t="s">
        <v>173</v>
      </c>
      <c r="F54" s="82" t="s">
        <v>253</v>
      </c>
      <c r="G54" s="82">
        <v>81</v>
      </c>
      <c r="H54" s="82" t="s">
        <v>155</v>
      </c>
      <c r="I54" s="82"/>
      <c r="J54" s="82">
        <v>0.7</v>
      </c>
      <c r="K54" s="82"/>
      <c r="L54" s="82">
        <v>4924</v>
      </c>
      <c r="M54" s="82" t="s">
        <v>150</v>
      </c>
      <c r="N54" s="82" t="s">
        <v>150</v>
      </c>
      <c r="O54" s="84" t="s">
        <v>150</v>
      </c>
      <c r="P54" s="84">
        <v>230</v>
      </c>
      <c r="Q54" s="82" t="s">
        <v>150</v>
      </c>
      <c r="R54" s="84" t="s">
        <v>150</v>
      </c>
      <c r="S54" s="82" t="s">
        <v>155</v>
      </c>
      <c r="T54" s="82" t="s">
        <v>150</v>
      </c>
      <c r="U54" s="82" t="s">
        <v>155</v>
      </c>
      <c r="V54" s="85" t="s">
        <v>150</v>
      </c>
      <c r="W54" s="82" t="s">
        <v>150</v>
      </c>
      <c r="X54" s="84" t="s">
        <v>218</v>
      </c>
      <c r="Y54" s="87" t="s">
        <v>212</v>
      </c>
      <c r="Z54" s="87" t="s">
        <v>244</v>
      </c>
      <c r="AA54" s="88" t="s">
        <v>155</v>
      </c>
      <c r="AB54" s="82" t="s">
        <v>150</v>
      </c>
      <c r="AC54" s="89" t="s">
        <v>214</v>
      </c>
      <c r="AD54" s="79"/>
      <c r="AE54" s="80"/>
      <c r="AF54" s="80"/>
    </row>
    <row r="55" spans="1:32" ht="31.5" x14ac:dyDescent="0.25">
      <c r="A55" s="104">
        <v>228</v>
      </c>
      <c r="B55" s="82" t="s">
        <v>155</v>
      </c>
      <c r="C55" s="82" t="s">
        <v>150</v>
      </c>
      <c r="D55" s="82" t="s">
        <v>150</v>
      </c>
      <c r="E55" s="82" t="s">
        <v>173</v>
      </c>
      <c r="F55" s="82" t="s">
        <v>252</v>
      </c>
      <c r="G55" s="82">
        <v>81</v>
      </c>
      <c r="H55" s="82" t="s">
        <v>155</v>
      </c>
      <c r="I55" s="82"/>
      <c r="J55" s="82">
        <v>0.7</v>
      </c>
      <c r="K55" s="82"/>
      <c r="L55" s="82">
        <v>4924</v>
      </c>
      <c r="M55" s="82" t="s">
        <v>150</v>
      </c>
      <c r="N55" s="82" t="s">
        <v>150</v>
      </c>
      <c r="O55" s="84" t="s">
        <v>150</v>
      </c>
      <c r="P55" s="84">
        <v>210</v>
      </c>
      <c r="Q55" s="82" t="s">
        <v>150</v>
      </c>
      <c r="R55" s="84" t="s">
        <v>150</v>
      </c>
      <c r="S55" s="82" t="s">
        <v>156</v>
      </c>
      <c r="T55" s="82" t="s">
        <v>150</v>
      </c>
      <c r="U55" s="82" t="s">
        <v>155</v>
      </c>
      <c r="V55" s="85" t="s">
        <v>150</v>
      </c>
      <c r="W55" s="82" t="s">
        <v>150</v>
      </c>
      <c r="X55" s="84" t="s">
        <v>218</v>
      </c>
      <c r="Y55" s="87" t="s">
        <v>212</v>
      </c>
      <c r="Z55" s="87" t="s">
        <v>238</v>
      </c>
      <c r="AA55" s="88" t="s">
        <v>150</v>
      </c>
      <c r="AB55" s="82" t="s">
        <v>150</v>
      </c>
      <c r="AC55" s="89" t="s">
        <v>214</v>
      </c>
      <c r="AD55" s="79"/>
      <c r="AE55" s="80"/>
      <c r="AF55" s="80"/>
    </row>
    <row r="56" spans="1:32" ht="31.5" x14ac:dyDescent="0.25">
      <c r="A56" s="104">
        <v>233</v>
      </c>
      <c r="B56" s="82" t="s">
        <v>155</v>
      </c>
      <c r="C56" s="82" t="s">
        <v>155</v>
      </c>
      <c r="D56" s="82" t="s">
        <v>155</v>
      </c>
      <c r="E56" s="82" t="s">
        <v>173</v>
      </c>
      <c r="F56" s="82" t="s">
        <v>181</v>
      </c>
      <c r="G56" s="82">
        <v>81</v>
      </c>
      <c r="H56" s="82" t="s">
        <v>155</v>
      </c>
      <c r="I56" s="82"/>
      <c r="J56" s="82">
        <v>0.7</v>
      </c>
      <c r="K56" s="82"/>
      <c r="L56" s="82">
        <v>4924</v>
      </c>
      <c r="M56" s="82" t="s">
        <v>150</v>
      </c>
      <c r="N56" s="82" t="s">
        <v>155</v>
      </c>
      <c r="O56" s="84" t="s">
        <v>150</v>
      </c>
      <c r="P56" s="84">
        <v>190</v>
      </c>
      <c r="Q56" s="82" t="s">
        <v>155</v>
      </c>
      <c r="R56" s="84" t="s">
        <v>150</v>
      </c>
      <c r="S56" s="82" t="s">
        <v>155</v>
      </c>
      <c r="T56" s="82" t="s">
        <v>150</v>
      </c>
      <c r="U56" s="82" t="s">
        <v>155</v>
      </c>
      <c r="V56" s="85" t="s">
        <v>150</v>
      </c>
      <c r="W56" s="82" t="s">
        <v>150</v>
      </c>
      <c r="X56" s="84" t="s">
        <v>218</v>
      </c>
      <c r="Y56" s="87" t="s">
        <v>212</v>
      </c>
      <c r="Z56" s="87" t="s">
        <v>238</v>
      </c>
      <c r="AA56" s="88" t="s">
        <v>150</v>
      </c>
      <c r="AB56" s="82" t="s">
        <v>150</v>
      </c>
      <c r="AC56" s="89" t="s">
        <v>214</v>
      </c>
      <c r="AD56" s="79"/>
      <c r="AE56" s="80"/>
      <c r="AF56" s="80"/>
    </row>
    <row r="57" spans="1:32" ht="31.5" x14ac:dyDescent="0.25">
      <c r="A57" s="104">
        <v>236</v>
      </c>
      <c r="B57" s="82" t="s">
        <v>156</v>
      </c>
      <c r="C57" s="82" t="s">
        <v>155</v>
      </c>
      <c r="D57" s="82" t="s">
        <v>155</v>
      </c>
      <c r="E57" s="82" t="s">
        <v>173</v>
      </c>
      <c r="F57" s="82" t="s">
        <v>252</v>
      </c>
      <c r="G57" s="82">
        <v>81</v>
      </c>
      <c r="H57" s="82" t="s">
        <v>155</v>
      </c>
      <c r="I57" s="82"/>
      <c r="J57" s="82">
        <v>0.7</v>
      </c>
      <c r="K57" s="82"/>
      <c r="L57" s="82">
        <v>4924</v>
      </c>
      <c r="M57" s="82" t="s">
        <v>150</v>
      </c>
      <c r="N57" s="82" t="s">
        <v>150</v>
      </c>
      <c r="O57" s="84" t="s">
        <v>150</v>
      </c>
      <c r="P57" s="84">
        <v>130</v>
      </c>
      <c r="Q57" s="82" t="s">
        <v>150</v>
      </c>
      <c r="R57" s="84" t="s">
        <v>150</v>
      </c>
      <c r="S57" s="82" t="s">
        <v>155</v>
      </c>
      <c r="T57" s="82" t="s">
        <v>150</v>
      </c>
      <c r="U57" s="82" t="s">
        <v>150</v>
      </c>
      <c r="V57" s="85" t="s">
        <v>150</v>
      </c>
      <c r="W57" s="82" t="s">
        <v>150</v>
      </c>
      <c r="X57" s="84" t="s">
        <v>218</v>
      </c>
      <c r="Y57" s="87" t="s">
        <v>212</v>
      </c>
      <c r="Z57" s="87" t="s">
        <v>239</v>
      </c>
      <c r="AA57" s="88" t="s">
        <v>150</v>
      </c>
      <c r="AB57" s="82" t="s">
        <v>150</v>
      </c>
      <c r="AC57" s="89" t="s">
        <v>214</v>
      </c>
      <c r="AD57" s="79"/>
      <c r="AE57" s="80"/>
      <c r="AF57" s="80"/>
    </row>
    <row r="58" spans="1:32" ht="31.5" x14ac:dyDescent="0.25">
      <c r="A58" s="104">
        <v>237</v>
      </c>
      <c r="B58" s="82" t="s">
        <v>155</v>
      </c>
      <c r="C58" s="82" t="s">
        <v>150</v>
      </c>
      <c r="D58" s="82" t="s">
        <v>150</v>
      </c>
      <c r="E58" s="82" t="s">
        <v>173</v>
      </c>
      <c r="F58" s="82" t="s">
        <v>252</v>
      </c>
      <c r="G58" s="82">
        <v>75</v>
      </c>
      <c r="H58" s="82" t="s">
        <v>155</v>
      </c>
      <c r="I58" s="82"/>
      <c r="J58" s="82">
        <v>0.7</v>
      </c>
      <c r="K58" s="82"/>
      <c r="L58" s="82">
        <v>2679</v>
      </c>
      <c r="M58" s="82" t="s">
        <v>150</v>
      </c>
      <c r="N58" s="82" t="s">
        <v>150</v>
      </c>
      <c r="O58" s="84" t="s">
        <v>150</v>
      </c>
      <c r="P58" s="84">
        <v>125</v>
      </c>
      <c r="Q58" s="82" t="s">
        <v>232</v>
      </c>
      <c r="R58" s="84" t="s">
        <v>150</v>
      </c>
      <c r="S58" s="82" t="s">
        <v>155</v>
      </c>
      <c r="T58" s="82" t="s">
        <v>150</v>
      </c>
      <c r="U58" s="82" t="s">
        <v>150</v>
      </c>
      <c r="V58" s="85" t="s">
        <v>150</v>
      </c>
      <c r="W58" s="82" t="s">
        <v>150</v>
      </c>
      <c r="X58" s="84" t="s">
        <v>218</v>
      </c>
      <c r="Y58" s="87" t="s">
        <v>212</v>
      </c>
      <c r="Z58" s="87" t="s">
        <v>238</v>
      </c>
      <c r="AA58" s="88" t="s">
        <v>150</v>
      </c>
      <c r="AB58" s="82" t="s">
        <v>150</v>
      </c>
      <c r="AC58" s="89" t="s">
        <v>214</v>
      </c>
      <c r="AD58" s="80"/>
      <c r="AE58" s="80"/>
      <c r="AF58" s="80"/>
    </row>
    <row r="59" spans="1:32" ht="31.5" x14ac:dyDescent="0.25">
      <c r="A59" s="104">
        <v>243</v>
      </c>
      <c r="B59" s="82" t="s">
        <v>155</v>
      </c>
      <c r="C59" s="82" t="s">
        <v>155</v>
      </c>
      <c r="D59" s="82" t="s">
        <v>150</v>
      </c>
      <c r="E59" s="82" t="s">
        <v>173</v>
      </c>
      <c r="F59" s="82" t="s">
        <v>253</v>
      </c>
      <c r="G59" s="82">
        <v>81</v>
      </c>
      <c r="H59" s="82" t="s">
        <v>155</v>
      </c>
      <c r="I59" s="82"/>
      <c r="J59" s="82">
        <v>0.7</v>
      </c>
      <c r="K59" s="82"/>
      <c r="L59" s="82">
        <v>4924</v>
      </c>
      <c r="M59" s="82" t="s">
        <v>150</v>
      </c>
      <c r="N59" s="82" t="s">
        <v>150</v>
      </c>
      <c r="O59" s="84" t="s">
        <v>150</v>
      </c>
      <c r="P59" s="84">
        <v>200</v>
      </c>
      <c r="Q59" s="82" t="s">
        <v>150</v>
      </c>
      <c r="R59" s="84" t="s">
        <v>150</v>
      </c>
      <c r="S59" s="82" t="s">
        <v>156</v>
      </c>
      <c r="T59" s="82" t="s">
        <v>150</v>
      </c>
      <c r="U59" s="82" t="s">
        <v>150</v>
      </c>
      <c r="V59" s="85" t="s">
        <v>150</v>
      </c>
      <c r="W59" s="82" t="s">
        <v>150</v>
      </c>
      <c r="X59" s="84" t="s">
        <v>216</v>
      </c>
      <c r="Y59" s="87" t="s">
        <v>212</v>
      </c>
      <c r="Z59" s="87" t="s">
        <v>237</v>
      </c>
      <c r="AA59" s="88" t="s">
        <v>155</v>
      </c>
      <c r="AB59" s="82" t="s">
        <v>150</v>
      </c>
      <c r="AC59" s="89" t="s">
        <v>214</v>
      </c>
      <c r="AD59" s="80"/>
      <c r="AE59" s="80"/>
      <c r="AF59" s="80"/>
    </row>
    <row r="60" spans="1:32" ht="31.5" x14ac:dyDescent="0.25">
      <c r="A60" s="104">
        <v>4578</v>
      </c>
      <c r="B60" s="82" t="s">
        <v>155</v>
      </c>
      <c r="C60" s="82" t="s">
        <v>155</v>
      </c>
      <c r="D60" s="82" t="s">
        <v>155</v>
      </c>
      <c r="E60" s="82" t="s">
        <v>173</v>
      </c>
      <c r="F60" s="82" t="s">
        <v>253</v>
      </c>
      <c r="G60" s="82">
        <v>81</v>
      </c>
      <c r="H60" s="82" t="s">
        <v>155</v>
      </c>
      <c r="I60" s="82"/>
      <c r="J60" s="82">
        <v>0.7</v>
      </c>
      <c r="K60" s="82"/>
      <c r="L60" s="82">
        <v>4924</v>
      </c>
      <c r="M60" s="82" t="s">
        <v>155</v>
      </c>
      <c r="N60" s="82" t="s">
        <v>150</v>
      </c>
      <c r="O60" s="84" t="s">
        <v>150</v>
      </c>
      <c r="P60" s="84">
        <v>255</v>
      </c>
      <c r="Q60" s="82" t="s">
        <v>150</v>
      </c>
      <c r="R60" s="84" t="s">
        <v>150</v>
      </c>
      <c r="S60" s="82" t="s">
        <v>156</v>
      </c>
      <c r="T60" s="82" t="s">
        <v>150</v>
      </c>
      <c r="U60" s="82" t="s">
        <v>150</v>
      </c>
      <c r="V60" s="85" t="s">
        <v>150</v>
      </c>
      <c r="W60" s="82" t="s">
        <v>150</v>
      </c>
      <c r="X60" s="84" t="s">
        <v>218</v>
      </c>
      <c r="Y60" s="87" t="s">
        <v>212</v>
      </c>
      <c r="Z60" s="87" t="s">
        <v>244</v>
      </c>
      <c r="AA60" s="88" t="s">
        <v>155</v>
      </c>
      <c r="AB60" s="82" t="s">
        <v>150</v>
      </c>
      <c r="AC60" s="89" t="s">
        <v>214</v>
      </c>
      <c r="AD60" s="80"/>
      <c r="AE60" s="80"/>
      <c r="AF60" s="80"/>
    </row>
    <row r="61" spans="1:32" ht="31.5" x14ac:dyDescent="0.25">
      <c r="A61" s="104">
        <v>246</v>
      </c>
      <c r="B61" s="82" t="s">
        <v>155</v>
      </c>
      <c r="C61" s="82" t="s">
        <v>155</v>
      </c>
      <c r="D61" s="82" t="s">
        <v>150</v>
      </c>
      <c r="E61" s="82" t="s">
        <v>173</v>
      </c>
      <c r="F61" s="82" t="s">
        <v>252</v>
      </c>
      <c r="G61" s="82">
        <v>75</v>
      </c>
      <c r="H61" s="82" t="s">
        <v>155</v>
      </c>
      <c r="I61" s="82"/>
      <c r="J61" s="82">
        <v>0.7</v>
      </c>
      <c r="K61" s="82"/>
      <c r="L61" s="82">
        <v>2679</v>
      </c>
      <c r="M61" s="82" t="s">
        <v>150</v>
      </c>
      <c r="N61" s="82" t="s">
        <v>150</v>
      </c>
      <c r="O61" s="84" t="s">
        <v>150</v>
      </c>
      <c r="P61" s="84">
        <v>190</v>
      </c>
      <c r="Q61" s="82" t="s">
        <v>150</v>
      </c>
      <c r="R61" s="84" t="s">
        <v>150</v>
      </c>
      <c r="S61" s="82" t="s">
        <v>156</v>
      </c>
      <c r="T61" s="82" t="s">
        <v>150</v>
      </c>
      <c r="U61" s="82" t="s">
        <v>150</v>
      </c>
      <c r="V61" s="85" t="s">
        <v>150</v>
      </c>
      <c r="W61" s="82" t="s">
        <v>150</v>
      </c>
      <c r="X61" s="84" t="s">
        <v>216</v>
      </c>
      <c r="Y61" s="87" t="s">
        <v>212</v>
      </c>
      <c r="Z61" s="87" t="s">
        <v>223</v>
      </c>
      <c r="AA61" s="88" t="s">
        <v>155</v>
      </c>
      <c r="AB61" s="82" t="s">
        <v>150</v>
      </c>
      <c r="AC61" s="89" t="s">
        <v>214</v>
      </c>
      <c r="AD61" s="80"/>
      <c r="AE61" s="80"/>
      <c r="AF61" s="80"/>
    </row>
    <row r="62" spans="1:32" ht="31.5" x14ac:dyDescent="0.25">
      <c r="A62" s="104">
        <v>247</v>
      </c>
      <c r="B62" s="82" t="s">
        <v>155</v>
      </c>
      <c r="C62" s="82" t="s">
        <v>155</v>
      </c>
      <c r="D62" s="82" t="s">
        <v>150</v>
      </c>
      <c r="E62" s="82" t="s">
        <v>173</v>
      </c>
      <c r="F62" s="82" t="s">
        <v>252</v>
      </c>
      <c r="G62" s="82">
        <v>75</v>
      </c>
      <c r="H62" s="82" t="s">
        <v>155</v>
      </c>
      <c r="I62" s="82"/>
      <c r="J62" s="82">
        <v>0.7</v>
      </c>
      <c r="K62" s="82"/>
      <c r="L62" s="82">
        <v>2679</v>
      </c>
      <c r="M62" s="82" t="s">
        <v>150</v>
      </c>
      <c r="N62" s="82" t="s">
        <v>150</v>
      </c>
      <c r="O62" s="84" t="s">
        <v>150</v>
      </c>
      <c r="P62" s="84">
        <v>404.89</v>
      </c>
      <c r="Q62" s="82" t="s">
        <v>150</v>
      </c>
      <c r="R62" s="84" t="s">
        <v>150</v>
      </c>
      <c r="S62" s="82" t="s">
        <v>155</v>
      </c>
      <c r="T62" s="82" t="s">
        <v>150</v>
      </c>
      <c r="U62" s="82" t="s">
        <v>155</v>
      </c>
      <c r="V62" s="85" t="s">
        <v>150</v>
      </c>
      <c r="W62" s="82" t="s">
        <v>150</v>
      </c>
      <c r="X62" s="84" t="s">
        <v>218</v>
      </c>
      <c r="Y62" s="87" t="s">
        <v>212</v>
      </c>
      <c r="Z62" s="87" t="s">
        <v>223</v>
      </c>
      <c r="AA62" s="88" t="s">
        <v>150</v>
      </c>
      <c r="AB62" s="82" t="s">
        <v>150</v>
      </c>
      <c r="AC62" s="89" t="s">
        <v>214</v>
      </c>
      <c r="AD62" s="80"/>
      <c r="AE62" s="80"/>
      <c r="AF62" s="80"/>
    </row>
    <row r="63" spans="1:32" ht="31.5" x14ac:dyDescent="0.25">
      <c r="A63" s="104">
        <v>248</v>
      </c>
      <c r="B63" s="82" t="s">
        <v>155</v>
      </c>
      <c r="C63" s="82" t="s">
        <v>155</v>
      </c>
      <c r="D63" s="82" t="s">
        <v>150</v>
      </c>
      <c r="E63" s="82" t="s">
        <v>173</v>
      </c>
      <c r="F63" s="82" t="s">
        <v>252</v>
      </c>
      <c r="G63" s="82">
        <v>75</v>
      </c>
      <c r="H63" s="82" t="s">
        <v>155</v>
      </c>
      <c r="I63" s="82"/>
      <c r="J63" s="82">
        <v>0.7</v>
      </c>
      <c r="K63" s="82"/>
      <c r="L63" s="82">
        <v>2679</v>
      </c>
      <c r="M63" s="82" t="s">
        <v>150</v>
      </c>
      <c r="N63" s="82" t="s">
        <v>150</v>
      </c>
      <c r="O63" s="84" t="s">
        <v>150</v>
      </c>
      <c r="P63" s="84">
        <v>240</v>
      </c>
      <c r="Q63" s="82" t="s">
        <v>150</v>
      </c>
      <c r="R63" s="84" t="s">
        <v>150</v>
      </c>
      <c r="S63" s="82" t="s">
        <v>155</v>
      </c>
      <c r="T63" s="82" t="s">
        <v>150</v>
      </c>
      <c r="U63" s="82" t="s">
        <v>155</v>
      </c>
      <c r="V63" s="85" t="s">
        <v>150</v>
      </c>
      <c r="W63" s="82" t="s">
        <v>150</v>
      </c>
      <c r="X63" s="84" t="s">
        <v>242</v>
      </c>
      <c r="Y63" s="87" t="s">
        <v>212</v>
      </c>
      <c r="Z63" s="87" t="s">
        <v>224</v>
      </c>
      <c r="AA63" s="88" t="s">
        <v>150</v>
      </c>
      <c r="AB63" s="82" t="s">
        <v>150</v>
      </c>
      <c r="AC63" s="89" t="s">
        <v>214</v>
      </c>
      <c r="AD63" s="80"/>
      <c r="AE63" s="80"/>
      <c r="AF63" s="80"/>
    </row>
    <row r="64" spans="1:32" ht="31.5" x14ac:dyDescent="0.25">
      <c r="A64" s="104">
        <v>249</v>
      </c>
      <c r="B64" s="82" t="s">
        <v>155</v>
      </c>
      <c r="C64" s="82" t="s">
        <v>155</v>
      </c>
      <c r="D64" s="82" t="s">
        <v>150</v>
      </c>
      <c r="E64" s="82" t="s">
        <v>173</v>
      </c>
      <c r="F64" s="82" t="s">
        <v>181</v>
      </c>
      <c r="G64" s="82">
        <v>75</v>
      </c>
      <c r="H64" s="82" t="s">
        <v>155</v>
      </c>
      <c r="I64" s="82"/>
      <c r="J64" s="82">
        <v>0.7</v>
      </c>
      <c r="K64" s="82"/>
      <c r="L64" s="82">
        <v>2679</v>
      </c>
      <c r="M64" s="82" t="s">
        <v>150</v>
      </c>
      <c r="N64" s="82" t="s">
        <v>150</v>
      </c>
      <c r="O64" s="84" t="s">
        <v>219</v>
      </c>
      <c r="P64" s="84">
        <v>130</v>
      </c>
      <c r="Q64" s="82" t="s">
        <v>232</v>
      </c>
      <c r="R64" s="84" t="s">
        <v>150</v>
      </c>
      <c r="S64" s="82" t="s">
        <v>155</v>
      </c>
      <c r="T64" s="82" t="s">
        <v>150</v>
      </c>
      <c r="U64" s="82" t="s">
        <v>155</v>
      </c>
      <c r="V64" s="85" t="s">
        <v>150</v>
      </c>
      <c r="W64" s="82" t="s">
        <v>150</v>
      </c>
      <c r="X64" s="86">
        <v>0</v>
      </c>
      <c r="Y64" s="87" t="s">
        <v>212</v>
      </c>
      <c r="Z64" s="87" t="s">
        <v>225</v>
      </c>
      <c r="AA64" s="88" t="s">
        <v>150</v>
      </c>
      <c r="AB64" s="82" t="s">
        <v>150</v>
      </c>
      <c r="AC64" s="89" t="s">
        <v>214</v>
      </c>
      <c r="AD64" s="80"/>
      <c r="AE64" s="80"/>
      <c r="AF64" s="80"/>
    </row>
    <row r="65" spans="1:32" ht="31.5" x14ac:dyDescent="0.25">
      <c r="A65" s="104">
        <v>250</v>
      </c>
      <c r="B65" s="82" t="s">
        <v>155</v>
      </c>
      <c r="C65" s="82" t="s">
        <v>155</v>
      </c>
      <c r="D65" s="82" t="s">
        <v>150</v>
      </c>
      <c r="E65" s="82" t="s">
        <v>173</v>
      </c>
      <c r="F65" s="82" t="s">
        <v>252</v>
      </c>
      <c r="G65" s="82">
        <v>75</v>
      </c>
      <c r="H65" s="82" t="s">
        <v>155</v>
      </c>
      <c r="I65" s="82"/>
      <c r="J65" s="82">
        <v>0.7</v>
      </c>
      <c r="K65" s="82"/>
      <c r="L65" s="82">
        <v>2679</v>
      </c>
      <c r="M65" s="82" t="s">
        <v>150</v>
      </c>
      <c r="N65" s="82" t="s">
        <v>150</v>
      </c>
      <c r="O65" s="84" t="s">
        <v>150</v>
      </c>
      <c r="P65" s="84">
        <v>180</v>
      </c>
      <c r="Q65" s="82" t="s">
        <v>150</v>
      </c>
      <c r="R65" s="84" t="s">
        <v>150</v>
      </c>
      <c r="S65" s="82" t="s">
        <v>155</v>
      </c>
      <c r="T65" s="82" t="s">
        <v>150</v>
      </c>
      <c r="U65" s="82" t="s">
        <v>155</v>
      </c>
      <c r="V65" s="85" t="s">
        <v>150</v>
      </c>
      <c r="W65" s="82" t="s">
        <v>150</v>
      </c>
      <c r="X65" s="86">
        <v>0</v>
      </c>
      <c r="Y65" s="87" t="s">
        <v>212</v>
      </c>
      <c r="Z65" s="87" t="s">
        <v>224</v>
      </c>
      <c r="AA65" s="88" t="s">
        <v>150</v>
      </c>
      <c r="AB65" s="82" t="s">
        <v>150</v>
      </c>
      <c r="AC65" s="89" t="s">
        <v>214</v>
      </c>
      <c r="AD65" s="80"/>
      <c r="AE65" s="80"/>
      <c r="AF65" s="80"/>
    </row>
    <row r="66" spans="1:32" ht="31.5" x14ac:dyDescent="0.25">
      <c r="A66" s="104">
        <v>254</v>
      </c>
      <c r="B66" s="82" t="s">
        <v>155</v>
      </c>
      <c r="C66" s="82" t="s">
        <v>155</v>
      </c>
      <c r="D66" s="82" t="s">
        <v>150</v>
      </c>
      <c r="E66" s="82" t="s">
        <v>173</v>
      </c>
      <c r="F66" s="82" t="s">
        <v>252</v>
      </c>
      <c r="G66" s="82">
        <v>75</v>
      </c>
      <c r="H66" s="82" t="s">
        <v>155</v>
      </c>
      <c r="I66" s="82"/>
      <c r="J66" s="82">
        <v>0.7</v>
      </c>
      <c r="K66" s="82"/>
      <c r="L66" s="82">
        <v>2679</v>
      </c>
      <c r="M66" s="82" t="s">
        <v>150</v>
      </c>
      <c r="N66" s="82" t="s">
        <v>150</v>
      </c>
      <c r="O66" s="84" t="s">
        <v>150</v>
      </c>
      <c r="P66" s="84">
        <v>290</v>
      </c>
      <c r="Q66" s="82" t="s">
        <v>150</v>
      </c>
      <c r="R66" s="84" t="s">
        <v>150</v>
      </c>
      <c r="S66" s="82" t="s">
        <v>156</v>
      </c>
      <c r="T66" s="82" t="s">
        <v>150</v>
      </c>
      <c r="U66" s="82" t="s">
        <v>155</v>
      </c>
      <c r="V66" s="85" t="s">
        <v>150</v>
      </c>
      <c r="W66" s="82" t="s">
        <v>150</v>
      </c>
      <c r="X66" s="84" t="s">
        <v>216</v>
      </c>
      <c r="Y66" s="87" t="s">
        <v>212</v>
      </c>
      <c r="Z66" s="87" t="s">
        <v>227</v>
      </c>
      <c r="AA66" s="88" t="s">
        <v>155</v>
      </c>
      <c r="AB66" s="82" t="s">
        <v>150</v>
      </c>
      <c r="AC66" s="89" t="s">
        <v>214</v>
      </c>
      <c r="AD66" s="80"/>
      <c r="AE66" s="80"/>
      <c r="AF66" s="80"/>
    </row>
    <row r="67" spans="1:32" ht="31.5" x14ac:dyDescent="0.25">
      <c r="A67" s="104">
        <v>255</v>
      </c>
      <c r="B67" s="82" t="s">
        <v>155</v>
      </c>
      <c r="C67" s="82" t="s">
        <v>155</v>
      </c>
      <c r="D67" s="82" t="s">
        <v>150</v>
      </c>
      <c r="E67" s="82" t="s">
        <v>173</v>
      </c>
      <c r="F67" s="82" t="s">
        <v>252</v>
      </c>
      <c r="G67" s="82">
        <v>75</v>
      </c>
      <c r="H67" s="82" t="s">
        <v>155</v>
      </c>
      <c r="I67" s="82"/>
      <c r="J67" s="82">
        <v>0.7</v>
      </c>
      <c r="K67" s="82"/>
      <c r="L67" s="82">
        <v>2679</v>
      </c>
      <c r="M67" s="82" t="s">
        <v>150</v>
      </c>
      <c r="N67" s="82" t="s">
        <v>150</v>
      </c>
      <c r="O67" s="84" t="s">
        <v>150</v>
      </c>
      <c r="P67" s="84">
        <v>130</v>
      </c>
      <c r="Q67" s="82" t="s">
        <v>150</v>
      </c>
      <c r="R67" s="84" t="s">
        <v>150</v>
      </c>
      <c r="S67" s="82" t="s">
        <v>156</v>
      </c>
      <c r="T67" s="82" t="s">
        <v>150</v>
      </c>
      <c r="U67" s="82" t="s">
        <v>155</v>
      </c>
      <c r="V67" s="85" t="s">
        <v>150</v>
      </c>
      <c r="W67" s="82" t="s">
        <v>150</v>
      </c>
      <c r="X67" s="86">
        <v>0</v>
      </c>
      <c r="Y67" s="87" t="s">
        <v>212</v>
      </c>
      <c r="Z67" s="87" t="s">
        <v>227</v>
      </c>
      <c r="AA67" s="88" t="s">
        <v>150</v>
      </c>
      <c r="AB67" s="82"/>
      <c r="AC67" s="89" t="s">
        <v>214</v>
      </c>
      <c r="AD67" s="80"/>
      <c r="AE67" s="80"/>
      <c r="AF67" s="80"/>
    </row>
    <row r="68" spans="1:32" ht="31.5" x14ac:dyDescent="0.25">
      <c r="A68" s="104">
        <v>341</v>
      </c>
      <c r="B68" s="82" t="s">
        <v>155</v>
      </c>
      <c r="C68" s="82" t="s">
        <v>155</v>
      </c>
      <c r="D68" s="82" t="s">
        <v>150</v>
      </c>
      <c r="E68" s="82" t="s">
        <v>173</v>
      </c>
      <c r="F68" s="82" t="s">
        <v>252</v>
      </c>
      <c r="G68" s="82">
        <v>62</v>
      </c>
      <c r="H68" s="82" t="s">
        <v>155</v>
      </c>
      <c r="I68" s="82"/>
      <c r="J68" s="82">
        <v>0.8</v>
      </c>
      <c r="K68" s="96" t="s">
        <v>251</v>
      </c>
      <c r="L68" s="82">
        <v>1784</v>
      </c>
      <c r="M68" s="82" t="s">
        <v>150</v>
      </c>
      <c r="N68" s="82" t="s">
        <v>155</v>
      </c>
      <c r="O68" s="84" t="s">
        <v>150</v>
      </c>
      <c r="P68" s="84">
        <v>270</v>
      </c>
      <c r="Q68" s="82" t="s">
        <v>150</v>
      </c>
      <c r="R68" s="84" t="s">
        <v>150</v>
      </c>
      <c r="S68" s="82" t="s">
        <v>155</v>
      </c>
      <c r="T68" s="82" t="s">
        <v>150</v>
      </c>
      <c r="U68" s="82" t="s">
        <v>155</v>
      </c>
      <c r="V68" s="85" t="s">
        <v>150</v>
      </c>
      <c r="W68" s="82" t="s">
        <v>150</v>
      </c>
      <c r="X68" s="84" t="s">
        <v>216</v>
      </c>
      <c r="Y68" s="87" t="s">
        <v>212</v>
      </c>
      <c r="Z68" s="87" t="s">
        <v>246</v>
      </c>
      <c r="AA68" s="88" t="s">
        <v>150</v>
      </c>
      <c r="AB68" s="82"/>
      <c r="AC68" s="89" t="s">
        <v>214</v>
      </c>
      <c r="AD68" s="79"/>
      <c r="AE68" s="80"/>
      <c r="AF68" s="80"/>
    </row>
    <row r="69" spans="1:32" ht="31.5" x14ac:dyDescent="0.25">
      <c r="A69" s="104">
        <v>4329</v>
      </c>
      <c r="B69" s="82" t="s">
        <v>155</v>
      </c>
      <c r="C69" s="82" t="s">
        <v>155</v>
      </c>
      <c r="D69" s="82" t="s">
        <v>150</v>
      </c>
      <c r="E69" s="82" t="s">
        <v>173</v>
      </c>
      <c r="F69" s="82" t="s">
        <v>252</v>
      </c>
      <c r="G69" s="82">
        <v>62</v>
      </c>
      <c r="H69" s="82" t="s">
        <v>155</v>
      </c>
      <c r="I69" s="82"/>
      <c r="J69" s="82">
        <v>0.8</v>
      </c>
      <c r="K69" s="91">
        <v>15.5</v>
      </c>
      <c r="L69" s="82">
        <v>1784</v>
      </c>
      <c r="M69" s="82" t="s">
        <v>155</v>
      </c>
      <c r="N69" s="82" t="s">
        <v>155</v>
      </c>
      <c r="O69" s="84" t="s">
        <v>150</v>
      </c>
      <c r="P69" s="84">
        <v>125</v>
      </c>
      <c r="Q69" s="82"/>
      <c r="R69" s="84" t="s">
        <v>150</v>
      </c>
      <c r="S69" s="82" t="s">
        <v>156</v>
      </c>
      <c r="T69" s="82" t="s">
        <v>150</v>
      </c>
      <c r="U69" s="82" t="s">
        <v>155</v>
      </c>
      <c r="V69" s="85" t="s">
        <v>150</v>
      </c>
      <c r="W69" s="82" t="s">
        <v>150</v>
      </c>
      <c r="X69" s="86">
        <v>0</v>
      </c>
      <c r="Y69" s="87"/>
      <c r="Z69" s="87" t="s">
        <v>246</v>
      </c>
      <c r="AA69" s="88" t="s">
        <v>150</v>
      </c>
      <c r="AB69" s="82"/>
      <c r="AC69" s="89" t="s">
        <v>214</v>
      </c>
      <c r="AD69" s="79"/>
      <c r="AE69" s="80"/>
      <c r="AF69" s="80"/>
    </row>
    <row r="70" spans="1:32" ht="31.5" x14ac:dyDescent="0.25">
      <c r="A70" s="104">
        <v>4627</v>
      </c>
      <c r="B70" s="82" t="s">
        <v>155</v>
      </c>
      <c r="C70" s="82" t="s">
        <v>155</v>
      </c>
      <c r="D70" s="82" t="s">
        <v>150</v>
      </c>
      <c r="E70" s="82" t="s">
        <v>173</v>
      </c>
      <c r="F70" s="82" t="s">
        <v>252</v>
      </c>
      <c r="G70" s="82">
        <v>92</v>
      </c>
      <c r="H70" s="82" t="s">
        <v>155</v>
      </c>
      <c r="I70" s="82"/>
      <c r="J70" s="82">
        <v>0.7</v>
      </c>
      <c r="K70" s="91">
        <v>6.1</v>
      </c>
      <c r="L70" s="82" t="s">
        <v>173</v>
      </c>
      <c r="M70" s="82" t="s">
        <v>150</v>
      </c>
      <c r="N70" s="82" t="s">
        <v>155</v>
      </c>
      <c r="O70" s="84" t="s">
        <v>150</v>
      </c>
      <c r="P70" s="84">
        <v>340</v>
      </c>
      <c r="Q70" s="82" t="s">
        <v>150</v>
      </c>
      <c r="R70" s="84" t="s">
        <v>150</v>
      </c>
      <c r="S70" s="82" t="s">
        <v>156</v>
      </c>
      <c r="T70" s="82" t="s">
        <v>150</v>
      </c>
      <c r="U70" s="82" t="s">
        <v>155</v>
      </c>
      <c r="V70" s="85" t="s">
        <v>150</v>
      </c>
      <c r="W70" s="82" t="s">
        <v>150</v>
      </c>
      <c r="X70" s="84" t="s">
        <v>218</v>
      </c>
      <c r="Y70" s="87" t="s">
        <v>212</v>
      </c>
      <c r="Z70" s="87" t="s">
        <v>247</v>
      </c>
      <c r="AA70" s="88" t="s">
        <v>150</v>
      </c>
      <c r="AB70" s="82" t="s">
        <v>150</v>
      </c>
      <c r="AC70" s="89" t="s">
        <v>214</v>
      </c>
      <c r="AD70" s="79"/>
      <c r="AE70" s="80"/>
      <c r="AF70" s="80"/>
    </row>
    <row r="71" spans="1:32" ht="31.5" x14ac:dyDescent="0.25">
      <c r="A71" s="104">
        <v>621</v>
      </c>
      <c r="B71" s="82" t="s">
        <v>155</v>
      </c>
      <c r="C71" s="82" t="s">
        <v>155</v>
      </c>
      <c r="D71" s="82" t="s">
        <v>150</v>
      </c>
      <c r="E71" s="82" t="s">
        <v>173</v>
      </c>
      <c r="F71" s="82" t="s">
        <v>252</v>
      </c>
      <c r="G71" s="82">
        <v>62</v>
      </c>
      <c r="H71" s="82" t="s">
        <v>155</v>
      </c>
      <c r="I71" s="82"/>
      <c r="J71" s="82">
        <v>0.8</v>
      </c>
      <c r="K71" s="82"/>
      <c r="L71" s="82">
        <v>1784</v>
      </c>
      <c r="M71" s="82" t="s">
        <v>150</v>
      </c>
      <c r="N71" s="82" t="s">
        <v>155</v>
      </c>
      <c r="O71" s="84" t="s">
        <v>150</v>
      </c>
      <c r="P71" s="84">
        <v>215</v>
      </c>
      <c r="Q71" s="82" t="s">
        <v>150</v>
      </c>
      <c r="R71" s="84" t="s">
        <v>150</v>
      </c>
      <c r="S71" s="82" t="s">
        <v>156</v>
      </c>
      <c r="T71" s="82" t="s">
        <v>150</v>
      </c>
      <c r="U71" s="82" t="s">
        <v>155</v>
      </c>
      <c r="V71" s="85" t="s">
        <v>150</v>
      </c>
      <c r="W71" s="82" t="s">
        <v>150</v>
      </c>
      <c r="X71" s="84" t="s">
        <v>216</v>
      </c>
      <c r="Y71" s="87" t="s">
        <v>212</v>
      </c>
      <c r="Z71" s="87" t="s">
        <v>248</v>
      </c>
      <c r="AA71" s="88" t="s">
        <v>150</v>
      </c>
      <c r="AB71" s="82" t="s">
        <v>150</v>
      </c>
      <c r="AC71" s="89" t="s">
        <v>214</v>
      </c>
      <c r="AD71" s="79"/>
      <c r="AE71" s="80"/>
      <c r="AF71" s="80"/>
    </row>
    <row r="72" spans="1:32" ht="31.5" x14ac:dyDescent="0.25">
      <c r="A72" s="104">
        <v>626</v>
      </c>
      <c r="B72" s="82" t="s">
        <v>155</v>
      </c>
      <c r="C72" s="82" t="s">
        <v>155</v>
      </c>
      <c r="D72" s="82" t="s">
        <v>150</v>
      </c>
      <c r="E72" s="82" t="s">
        <v>173</v>
      </c>
      <c r="F72" s="82" t="s">
        <v>252</v>
      </c>
      <c r="G72" s="82">
        <v>92</v>
      </c>
      <c r="H72" s="82" t="s">
        <v>155</v>
      </c>
      <c r="I72" s="82"/>
      <c r="J72" s="82">
        <v>0.7</v>
      </c>
      <c r="K72" s="82"/>
      <c r="L72" s="82" t="s">
        <v>173</v>
      </c>
      <c r="M72" s="82" t="s">
        <v>150</v>
      </c>
      <c r="N72" s="82" t="s">
        <v>155</v>
      </c>
      <c r="O72" s="84" t="s">
        <v>150</v>
      </c>
      <c r="P72" s="84">
        <v>125</v>
      </c>
      <c r="Q72" s="82" t="s">
        <v>150</v>
      </c>
      <c r="R72" s="84" t="s">
        <v>150</v>
      </c>
      <c r="S72" s="82" t="s">
        <v>156</v>
      </c>
      <c r="T72" s="82" t="s">
        <v>150</v>
      </c>
      <c r="U72" s="82" t="s">
        <v>155</v>
      </c>
      <c r="V72" s="85" t="s">
        <v>150</v>
      </c>
      <c r="W72" s="82" t="s">
        <v>150</v>
      </c>
      <c r="X72" s="86">
        <v>0</v>
      </c>
      <c r="Y72" s="87" t="s">
        <v>212</v>
      </c>
      <c r="Z72" s="87" t="s">
        <v>248</v>
      </c>
      <c r="AA72" s="88" t="s">
        <v>150</v>
      </c>
      <c r="AB72" s="82" t="s">
        <v>150</v>
      </c>
      <c r="AC72" s="89" t="s">
        <v>214</v>
      </c>
      <c r="AD72" s="79"/>
      <c r="AE72" s="80"/>
      <c r="AF72" s="80"/>
    </row>
    <row r="73" spans="1:32" ht="31.5" x14ac:dyDescent="0.25">
      <c r="A73" s="104">
        <v>627</v>
      </c>
      <c r="B73" s="82" t="s">
        <v>155</v>
      </c>
      <c r="C73" s="82" t="s">
        <v>155</v>
      </c>
      <c r="D73" s="82" t="s">
        <v>150</v>
      </c>
      <c r="E73" s="82" t="s">
        <v>173</v>
      </c>
      <c r="F73" s="82" t="s">
        <v>252</v>
      </c>
      <c r="G73" s="82">
        <v>62</v>
      </c>
      <c r="H73" s="82" t="s">
        <v>155</v>
      </c>
      <c r="I73" s="82"/>
      <c r="J73" s="82">
        <v>0.8</v>
      </c>
      <c r="K73" s="82"/>
      <c r="L73" s="82">
        <v>1784</v>
      </c>
      <c r="M73" s="82" t="s">
        <v>150</v>
      </c>
      <c r="N73" s="82" t="s">
        <v>155</v>
      </c>
      <c r="O73" s="84" t="s">
        <v>150</v>
      </c>
      <c r="P73" s="84">
        <v>160</v>
      </c>
      <c r="Q73" s="82" t="s">
        <v>150</v>
      </c>
      <c r="R73" s="84" t="s">
        <v>150</v>
      </c>
      <c r="S73" s="82" t="s">
        <v>155</v>
      </c>
      <c r="T73" s="82" t="s">
        <v>150</v>
      </c>
      <c r="U73" s="82" t="s">
        <v>155</v>
      </c>
      <c r="V73" s="85" t="s">
        <v>150</v>
      </c>
      <c r="W73" s="82" t="s">
        <v>150</v>
      </c>
      <c r="X73" s="84" t="s">
        <v>218</v>
      </c>
      <c r="Y73" s="87" t="s">
        <v>212</v>
      </c>
      <c r="Z73" s="87" t="s">
        <v>248</v>
      </c>
      <c r="AA73" s="88" t="s">
        <v>150</v>
      </c>
      <c r="AB73" s="82" t="s">
        <v>150</v>
      </c>
      <c r="AC73" s="89" t="s">
        <v>214</v>
      </c>
      <c r="AD73" s="79"/>
      <c r="AE73" s="80"/>
      <c r="AF73" s="80"/>
    </row>
    <row r="74" spans="1:32" ht="31.5" x14ac:dyDescent="0.25">
      <c r="A74" s="104">
        <v>628</v>
      </c>
      <c r="B74" s="82" t="s">
        <v>155</v>
      </c>
      <c r="C74" s="82" t="s">
        <v>155</v>
      </c>
      <c r="D74" s="82" t="s">
        <v>150</v>
      </c>
      <c r="E74" s="82" t="s">
        <v>173</v>
      </c>
      <c r="F74" s="82" t="s">
        <v>253</v>
      </c>
      <c r="G74" s="82">
        <v>92</v>
      </c>
      <c r="H74" s="82" t="s">
        <v>155</v>
      </c>
      <c r="I74" s="82"/>
      <c r="J74" s="82">
        <v>0.7</v>
      </c>
      <c r="K74" s="82"/>
      <c r="L74" s="82" t="s">
        <v>173</v>
      </c>
      <c r="M74" s="82" t="s">
        <v>155</v>
      </c>
      <c r="N74" s="82" t="s">
        <v>155</v>
      </c>
      <c r="O74" s="84" t="s">
        <v>150</v>
      </c>
      <c r="P74" s="84">
        <v>200</v>
      </c>
      <c r="Q74" s="82" t="s">
        <v>150</v>
      </c>
      <c r="R74" s="84" t="s">
        <v>150</v>
      </c>
      <c r="S74" s="82" t="s">
        <v>156</v>
      </c>
      <c r="T74" s="82" t="s">
        <v>150</v>
      </c>
      <c r="U74" s="82" t="s">
        <v>155</v>
      </c>
      <c r="V74" s="85" t="s">
        <v>150</v>
      </c>
      <c r="W74" s="82" t="s">
        <v>150</v>
      </c>
      <c r="X74" s="86">
        <v>0</v>
      </c>
      <c r="Y74" s="87" t="s">
        <v>212</v>
      </c>
      <c r="Z74" s="87" t="s">
        <v>248</v>
      </c>
      <c r="AA74" s="88" t="s">
        <v>150</v>
      </c>
      <c r="AB74" s="82" t="s">
        <v>150</v>
      </c>
      <c r="AC74" s="89" t="s">
        <v>214</v>
      </c>
      <c r="AD74" s="79"/>
      <c r="AE74" s="80"/>
      <c r="AF74" s="80"/>
    </row>
    <row r="75" spans="1:32" ht="31.5" x14ac:dyDescent="0.25">
      <c r="A75" s="104">
        <v>629</v>
      </c>
      <c r="B75" s="82" t="s">
        <v>155</v>
      </c>
      <c r="C75" s="82" t="s">
        <v>155</v>
      </c>
      <c r="D75" s="82" t="s">
        <v>150</v>
      </c>
      <c r="E75" s="82" t="s">
        <v>173</v>
      </c>
      <c r="F75" s="82" t="s">
        <v>252</v>
      </c>
      <c r="G75" s="82">
        <v>92</v>
      </c>
      <c r="H75" s="96" t="s">
        <v>155</v>
      </c>
      <c r="I75" s="82"/>
      <c r="J75" s="82">
        <v>0.7</v>
      </c>
      <c r="K75" s="82"/>
      <c r="L75" s="82" t="s">
        <v>173</v>
      </c>
      <c r="M75" s="82" t="s">
        <v>150</v>
      </c>
      <c r="N75" s="82" t="s">
        <v>155</v>
      </c>
      <c r="O75" s="84" t="s">
        <v>150</v>
      </c>
      <c r="P75" s="84">
        <v>250</v>
      </c>
      <c r="Q75" s="82" t="s">
        <v>150</v>
      </c>
      <c r="R75" s="84" t="s">
        <v>150</v>
      </c>
      <c r="S75" s="82" t="s">
        <v>156</v>
      </c>
      <c r="T75" s="82" t="s">
        <v>150</v>
      </c>
      <c r="U75" s="82" t="s">
        <v>155</v>
      </c>
      <c r="V75" s="85" t="s">
        <v>150</v>
      </c>
      <c r="W75" s="97" t="s">
        <v>150</v>
      </c>
      <c r="X75" s="98" t="s">
        <v>243</v>
      </c>
      <c r="Y75" s="99" t="s">
        <v>212</v>
      </c>
      <c r="Z75" s="99" t="s">
        <v>248</v>
      </c>
      <c r="AA75" s="100" t="s">
        <v>150</v>
      </c>
      <c r="AB75" s="97" t="s">
        <v>150</v>
      </c>
      <c r="AC75" s="89" t="s">
        <v>214</v>
      </c>
      <c r="AD75" s="79"/>
      <c r="AE75" s="80"/>
      <c r="AF75" s="80"/>
    </row>
    <row r="76" spans="1:32" x14ac:dyDescent="0.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80"/>
      <c r="AE76" s="80"/>
      <c r="AF76" s="8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9"/>
  <sheetViews>
    <sheetView workbookViewId="0"/>
  </sheetViews>
  <sheetFormatPr baseColWidth="10" defaultColWidth="14.42578125" defaultRowHeight="15" customHeight="1" x14ac:dyDescent="0.2"/>
  <cols>
    <col min="3" max="3" width="22" customWidth="1"/>
    <col min="6" max="6" width="17.7109375" customWidth="1"/>
  </cols>
  <sheetData>
    <row r="1" spans="1:10" ht="15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10" ht="15" customHeight="1" x14ac:dyDescent="0.2">
      <c r="A2" s="7" t="s">
        <v>9</v>
      </c>
      <c r="B2" s="7">
        <v>23419</v>
      </c>
      <c r="C2" s="7">
        <v>65025328.850000001</v>
      </c>
      <c r="D2" s="12">
        <f t="shared" ref="D2:D9" si="0">C2/B2</f>
        <v>2776.6056983645758</v>
      </c>
      <c r="E2" s="7">
        <v>0</v>
      </c>
      <c r="F2" s="7">
        <f t="shared" ref="F2:F9" si="1">E2/B2</f>
        <v>0</v>
      </c>
      <c r="G2" s="7">
        <v>54</v>
      </c>
    </row>
    <row r="3" spans="1:10" ht="15" customHeight="1" x14ac:dyDescent="0.2">
      <c r="A3" s="7" t="s">
        <v>17</v>
      </c>
      <c r="B3" s="7">
        <v>31952</v>
      </c>
      <c r="C3" s="7">
        <v>136873657.36000001</v>
      </c>
      <c r="D3" s="12">
        <f t="shared" si="0"/>
        <v>4283.7273835753631</v>
      </c>
      <c r="E3" s="7">
        <v>8955500</v>
      </c>
      <c r="F3" s="7">
        <f t="shared" si="1"/>
        <v>280.27979469203808</v>
      </c>
      <c r="G3" s="7">
        <v>74</v>
      </c>
    </row>
    <row r="4" spans="1:10" ht="15" customHeight="1" x14ac:dyDescent="0.2">
      <c r="A4" s="7" t="s">
        <v>19</v>
      </c>
      <c r="B4" s="7">
        <v>21475</v>
      </c>
      <c r="C4" s="7">
        <v>57521043</v>
      </c>
      <c r="D4" s="12">
        <f t="shared" si="0"/>
        <v>2678.5118975552969</v>
      </c>
      <c r="E4" s="7">
        <v>2999999</v>
      </c>
      <c r="F4" s="7">
        <f t="shared" si="1"/>
        <v>139.69727590221189</v>
      </c>
      <c r="G4" s="7">
        <v>75</v>
      </c>
    </row>
    <row r="5" spans="1:10" ht="15" customHeight="1" x14ac:dyDescent="0.2">
      <c r="A5" s="7" t="s">
        <v>20</v>
      </c>
      <c r="B5" s="7">
        <v>91853</v>
      </c>
      <c r="C5" s="7">
        <v>178647840.25</v>
      </c>
      <c r="D5" s="12">
        <f t="shared" si="0"/>
        <v>1944.9320136522488</v>
      </c>
      <c r="E5" s="7">
        <v>471350</v>
      </c>
      <c r="F5" s="7">
        <f t="shared" si="1"/>
        <v>5.1315689199046304</v>
      </c>
      <c r="G5" s="7">
        <v>85</v>
      </c>
    </row>
    <row r="6" spans="1:10" ht="15" customHeight="1" x14ac:dyDescent="0.2">
      <c r="A6" s="7" t="s">
        <v>21</v>
      </c>
      <c r="B6" s="7">
        <v>19733</v>
      </c>
      <c r="C6" s="7">
        <v>97170820.629999995</v>
      </c>
      <c r="D6" s="12">
        <f t="shared" si="0"/>
        <v>4924.2801717934426</v>
      </c>
      <c r="E6" s="7">
        <v>0</v>
      </c>
      <c r="F6" s="7">
        <f t="shared" si="1"/>
        <v>0</v>
      </c>
      <c r="G6" s="7">
        <v>81</v>
      </c>
    </row>
    <row r="7" spans="1:10" ht="15" customHeight="1" x14ac:dyDescent="0.2">
      <c r="A7" s="7" t="s">
        <v>22</v>
      </c>
      <c r="B7" s="7">
        <v>83325</v>
      </c>
      <c r="C7" s="7">
        <v>145104848</v>
      </c>
      <c r="D7" s="12">
        <f t="shared" si="0"/>
        <v>1741.4323192319232</v>
      </c>
      <c r="E7" s="7">
        <v>0</v>
      </c>
      <c r="F7" s="7">
        <f t="shared" si="1"/>
        <v>0</v>
      </c>
      <c r="G7" s="7">
        <v>87</v>
      </c>
    </row>
    <row r="8" spans="1:10" ht="15" customHeight="1" x14ac:dyDescent="0.2">
      <c r="A8" s="7" t="s">
        <v>14</v>
      </c>
      <c r="B8" s="7">
        <v>136328</v>
      </c>
      <c r="C8" s="7">
        <v>243153794.08000001</v>
      </c>
      <c r="D8" s="12">
        <f t="shared" si="0"/>
        <v>1783.5939358018898</v>
      </c>
      <c r="E8" s="7">
        <v>15206116.6</v>
      </c>
      <c r="F8" s="7">
        <f t="shared" si="1"/>
        <v>111.5406710286955</v>
      </c>
      <c r="G8" s="7">
        <v>62</v>
      </c>
    </row>
    <row r="9" spans="1:10" ht="15" customHeight="1" x14ac:dyDescent="0.2">
      <c r="A9" s="7" t="s">
        <v>24</v>
      </c>
      <c r="B9" s="7">
        <v>22614</v>
      </c>
      <c r="C9" s="7" t="s">
        <v>83</v>
      </c>
      <c r="D9" s="12" t="e">
        <f t="shared" si="0"/>
        <v>#VALUE!</v>
      </c>
      <c r="E9" s="7">
        <v>8610363</v>
      </c>
      <c r="F9" s="7">
        <f t="shared" si="1"/>
        <v>380.75364818254178</v>
      </c>
      <c r="G9" s="7">
        <v>92</v>
      </c>
    </row>
    <row r="13" spans="1:10" ht="15" customHeight="1" x14ac:dyDescent="0.2">
      <c r="A13" s="22" t="s">
        <v>4</v>
      </c>
      <c r="B13" s="22"/>
      <c r="C13" s="76" t="s">
        <v>104</v>
      </c>
      <c r="D13" s="77"/>
      <c r="E13" s="77"/>
      <c r="F13" s="77"/>
      <c r="G13" s="77"/>
      <c r="H13" s="77"/>
      <c r="I13" s="77"/>
    </row>
    <row r="14" spans="1:10" ht="15" customHeight="1" x14ac:dyDescent="0.2">
      <c r="A14" s="22" t="s">
        <v>6</v>
      </c>
      <c r="B14" s="24"/>
      <c r="C14" s="78" t="s">
        <v>144</v>
      </c>
      <c r="D14" s="77"/>
      <c r="E14" s="77"/>
      <c r="F14" s="77"/>
      <c r="G14" s="77"/>
      <c r="H14" s="77"/>
      <c r="I14" s="77"/>
      <c r="J14" s="77"/>
    </row>
    <row r="15" spans="1:10" ht="15" customHeight="1" x14ac:dyDescent="0.2">
      <c r="A15" s="22" t="s">
        <v>8</v>
      </c>
      <c r="B15" s="24"/>
      <c r="C15" s="78" t="s">
        <v>146</v>
      </c>
      <c r="D15" s="77"/>
      <c r="E15" s="77"/>
      <c r="F15" s="77"/>
      <c r="G15" s="77"/>
      <c r="H15" s="77"/>
      <c r="I15" s="77"/>
      <c r="J15" s="77"/>
    </row>
    <row r="19" spans="2:3" ht="12.75" x14ac:dyDescent="0.2">
      <c r="B19" s="26"/>
      <c r="C19" s="28" t="s">
        <v>154</v>
      </c>
    </row>
  </sheetData>
  <mergeCells count="3">
    <mergeCell ref="C13:I13"/>
    <mergeCell ref="C14:J14"/>
    <mergeCell ref="C15:J15"/>
  </mergeCells>
  <hyperlinks>
    <hyperlink ref="C19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77"/>
  <sheetViews>
    <sheetView zoomScale="30" zoomScaleNormal="30" workbookViewId="0"/>
  </sheetViews>
  <sheetFormatPr baseColWidth="10" defaultColWidth="14.42578125" defaultRowHeight="15" customHeight="1" x14ac:dyDescent="0.2"/>
  <sheetData>
    <row r="1" spans="1:35" ht="15" customHeight="1" x14ac:dyDescent="0.2">
      <c r="A1" s="1" t="s">
        <v>0</v>
      </c>
      <c r="B1" s="4" t="s">
        <v>2</v>
      </c>
      <c r="C1" s="4" t="s">
        <v>1</v>
      </c>
      <c r="D1" s="6" t="s">
        <v>10</v>
      </c>
      <c r="E1" s="8" t="s">
        <v>11</v>
      </c>
      <c r="F1" s="9" t="s">
        <v>15</v>
      </c>
      <c r="G1" s="11" t="s">
        <v>18</v>
      </c>
      <c r="H1" s="11" t="s">
        <v>29</v>
      </c>
      <c r="I1" s="13" t="s">
        <v>30</v>
      </c>
      <c r="J1" s="13" t="s">
        <v>45</v>
      </c>
      <c r="K1" s="13" t="s">
        <v>46</v>
      </c>
      <c r="L1" s="11" t="s">
        <v>47</v>
      </c>
      <c r="M1" s="11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13" t="s">
        <v>53</v>
      </c>
      <c r="S1" s="13" t="s">
        <v>54</v>
      </c>
      <c r="T1" s="15" t="s">
        <v>55</v>
      </c>
      <c r="U1" s="15" t="s">
        <v>55</v>
      </c>
      <c r="V1" s="13" t="s">
        <v>57</v>
      </c>
      <c r="W1" s="13" t="s">
        <v>58</v>
      </c>
      <c r="X1" s="13" t="s">
        <v>59</v>
      </c>
      <c r="Y1" s="13" t="s">
        <v>60</v>
      </c>
      <c r="Z1" s="13" t="s">
        <v>61</v>
      </c>
      <c r="AA1" s="13" t="s">
        <v>62</v>
      </c>
      <c r="AB1" s="17" t="s">
        <v>63</v>
      </c>
      <c r="AC1" s="13" t="s">
        <v>73</v>
      </c>
      <c r="AD1" s="19" t="s">
        <v>74</v>
      </c>
      <c r="AE1" s="21" t="s">
        <v>82</v>
      </c>
      <c r="AF1" s="13" t="s">
        <v>95</v>
      </c>
      <c r="AG1" s="13" t="s">
        <v>96</v>
      </c>
      <c r="AH1" s="13"/>
      <c r="AI1" s="23"/>
    </row>
    <row r="2" spans="1:35" ht="15" customHeight="1" x14ac:dyDescent="0.2">
      <c r="A2" s="3"/>
      <c r="B2" s="3"/>
      <c r="C2" s="3"/>
      <c r="D2" s="3"/>
      <c r="E2" s="8"/>
      <c r="F2" s="25" t="s">
        <v>122</v>
      </c>
      <c r="G2" s="25" t="s">
        <v>147</v>
      </c>
      <c r="H2" s="25" t="s">
        <v>149</v>
      </c>
      <c r="I2" s="25" t="s">
        <v>151</v>
      </c>
      <c r="J2" s="25" t="s">
        <v>152</v>
      </c>
      <c r="K2" s="29" t="s">
        <v>153</v>
      </c>
      <c r="L2" s="29" t="s">
        <v>153</v>
      </c>
      <c r="M2" s="29" t="s">
        <v>153</v>
      </c>
      <c r="N2" s="29" t="s">
        <v>153</v>
      </c>
      <c r="O2" s="29" t="s">
        <v>153</v>
      </c>
      <c r="P2" s="29" t="s">
        <v>153</v>
      </c>
      <c r="Q2" s="30" t="s">
        <v>158</v>
      </c>
      <c r="R2" s="30" t="s">
        <v>159</v>
      </c>
      <c r="S2" s="30" t="s">
        <v>160</v>
      </c>
      <c r="T2" s="32" t="s">
        <v>161</v>
      </c>
      <c r="U2" s="32" t="s">
        <v>161</v>
      </c>
      <c r="V2" s="30" t="s">
        <v>163</v>
      </c>
      <c r="W2" s="30" t="s">
        <v>164</v>
      </c>
      <c r="X2" s="30" t="s">
        <v>165</v>
      </c>
      <c r="Y2" s="30" t="s">
        <v>166</v>
      </c>
      <c r="Z2" s="30" t="s">
        <v>167</v>
      </c>
      <c r="AA2" s="33" t="s">
        <v>168</v>
      </c>
      <c r="AB2" s="34" t="s">
        <v>169</v>
      </c>
      <c r="AC2" s="30" t="s">
        <v>170</v>
      </c>
      <c r="AD2" s="35" t="s">
        <v>171</v>
      </c>
      <c r="AE2" s="36"/>
      <c r="AF2" s="30" t="s">
        <v>153</v>
      </c>
      <c r="AG2" s="30" t="s">
        <v>175</v>
      </c>
      <c r="AH2" s="30"/>
      <c r="AI2" s="23"/>
    </row>
    <row r="3" spans="1:35" ht="15" customHeight="1" x14ac:dyDescent="0.2">
      <c r="A3" s="3"/>
      <c r="B3" s="3"/>
      <c r="C3" s="3"/>
      <c r="D3" s="3"/>
      <c r="E3" s="8"/>
      <c r="F3" s="25" t="s">
        <v>148</v>
      </c>
      <c r="G3" s="25" t="s">
        <v>157</v>
      </c>
      <c r="H3" s="25" t="s">
        <v>162</v>
      </c>
      <c r="I3" s="25" t="s">
        <v>172</v>
      </c>
      <c r="J3" s="25" t="s">
        <v>176</v>
      </c>
      <c r="K3" s="37" t="s">
        <v>177</v>
      </c>
      <c r="L3" s="38" t="s">
        <v>180</v>
      </c>
      <c r="M3" s="39" t="s">
        <v>184</v>
      </c>
      <c r="N3" s="38" t="s">
        <v>185</v>
      </c>
      <c r="O3" s="39" t="s">
        <v>186</v>
      </c>
      <c r="P3" s="39" t="s">
        <v>187</v>
      </c>
      <c r="Q3" s="25" t="s">
        <v>188</v>
      </c>
      <c r="R3" s="25" t="s">
        <v>189</v>
      </c>
      <c r="S3" s="25" t="s">
        <v>190</v>
      </c>
      <c r="T3" s="41" t="s">
        <v>191</v>
      </c>
      <c r="U3" s="41" t="s">
        <v>192</v>
      </c>
      <c r="V3" s="25" t="s">
        <v>193</v>
      </c>
      <c r="W3" s="25" t="s">
        <v>194</v>
      </c>
      <c r="X3" s="25" t="s">
        <v>195</v>
      </c>
      <c r="Y3" s="25" t="s">
        <v>196</v>
      </c>
      <c r="Z3" s="25" t="s">
        <v>197</v>
      </c>
      <c r="AA3" s="25" t="s">
        <v>198</v>
      </c>
      <c r="AB3" s="43" t="s">
        <v>199</v>
      </c>
      <c r="AC3" s="44" t="s">
        <v>200</v>
      </c>
      <c r="AD3" s="35" t="s">
        <v>201</v>
      </c>
      <c r="AE3" s="45" t="s">
        <v>202</v>
      </c>
      <c r="AF3" s="25" t="s">
        <v>203</v>
      </c>
      <c r="AG3" s="25" t="s">
        <v>205</v>
      </c>
      <c r="AH3" s="46" t="s">
        <v>206</v>
      </c>
      <c r="AI3" s="47"/>
    </row>
    <row r="4" spans="1:35" ht="15" customHeight="1" x14ac:dyDescent="0.2">
      <c r="A4" s="5">
        <v>155</v>
      </c>
      <c r="B4" s="5" t="s">
        <v>12</v>
      </c>
      <c r="C4" s="5" t="s">
        <v>16</v>
      </c>
      <c r="D4" s="10" t="s">
        <v>16</v>
      </c>
      <c r="E4" s="16" t="s">
        <v>56</v>
      </c>
      <c r="F4" s="27" t="s">
        <v>150</v>
      </c>
      <c r="G4" s="27" t="s">
        <v>155</v>
      </c>
      <c r="H4" s="27" t="s">
        <v>150</v>
      </c>
      <c r="I4" s="27" t="s">
        <v>173</v>
      </c>
      <c r="J4" s="27" t="s">
        <v>178</v>
      </c>
      <c r="K4" s="40">
        <v>52</v>
      </c>
      <c r="L4" s="27" t="s">
        <v>204</v>
      </c>
      <c r="M4" s="42" t="s">
        <v>208</v>
      </c>
      <c r="N4" s="27">
        <v>0.7</v>
      </c>
      <c r="O4" s="42" t="s">
        <v>209</v>
      </c>
      <c r="P4" s="42">
        <v>2777</v>
      </c>
      <c r="Q4" s="27" t="s">
        <v>150</v>
      </c>
      <c r="R4" s="27" t="s">
        <v>150</v>
      </c>
      <c r="S4" s="38" t="s">
        <v>204</v>
      </c>
      <c r="T4" s="48">
        <v>252.86</v>
      </c>
      <c r="U4" s="41">
        <v>5593</v>
      </c>
      <c r="V4" s="49" t="s">
        <v>150</v>
      </c>
      <c r="W4" s="38" t="s">
        <v>204</v>
      </c>
      <c r="X4" s="27" t="s">
        <v>211</v>
      </c>
      <c r="Y4" s="42" t="s">
        <v>204</v>
      </c>
      <c r="Z4" s="27" t="s">
        <v>211</v>
      </c>
      <c r="AA4" s="50" t="s">
        <v>204</v>
      </c>
      <c r="AB4" s="51" t="s">
        <v>150</v>
      </c>
      <c r="AC4" s="52">
        <v>0</v>
      </c>
      <c r="AD4" s="54" t="s">
        <v>212</v>
      </c>
      <c r="AE4" s="55" t="s">
        <v>213</v>
      </c>
      <c r="AF4" s="56" t="s">
        <v>155</v>
      </c>
      <c r="AG4" s="27" t="s">
        <v>150</v>
      </c>
      <c r="AH4" s="57" t="s">
        <v>214</v>
      </c>
      <c r="AI4" s="58">
        <v>4</v>
      </c>
    </row>
    <row r="5" spans="1:35" ht="15" customHeight="1" x14ac:dyDescent="0.2">
      <c r="A5" s="5">
        <v>162</v>
      </c>
      <c r="B5" s="5" t="s">
        <v>12</v>
      </c>
      <c r="C5" s="5" t="s">
        <v>16</v>
      </c>
      <c r="D5" s="10" t="s">
        <v>16</v>
      </c>
      <c r="E5" s="16" t="s">
        <v>64</v>
      </c>
      <c r="F5" s="27" t="s">
        <v>155</v>
      </c>
      <c r="G5" s="27" t="s">
        <v>155</v>
      </c>
      <c r="H5" s="27" t="s">
        <v>150</v>
      </c>
      <c r="I5" s="27" t="s">
        <v>173</v>
      </c>
      <c r="J5" s="27" t="s">
        <v>179</v>
      </c>
      <c r="K5" s="27">
        <v>52</v>
      </c>
      <c r="L5" s="27" t="s">
        <v>204</v>
      </c>
      <c r="M5" s="27"/>
      <c r="N5" s="27">
        <v>0.7</v>
      </c>
      <c r="O5" s="42" t="s">
        <v>209</v>
      </c>
      <c r="P5" s="42">
        <v>2777</v>
      </c>
      <c r="Q5" s="27" t="s">
        <v>150</v>
      </c>
      <c r="R5" s="27" t="s">
        <v>150</v>
      </c>
      <c r="S5" s="38" t="s">
        <v>204</v>
      </c>
      <c r="T5" s="48">
        <v>200</v>
      </c>
      <c r="U5" s="41">
        <v>1103</v>
      </c>
      <c r="V5" s="49" t="s">
        <v>150</v>
      </c>
      <c r="W5" s="38" t="s">
        <v>204</v>
      </c>
      <c r="X5" s="27" t="s">
        <v>156</v>
      </c>
      <c r="Y5" s="42" t="s">
        <v>204</v>
      </c>
      <c r="Z5" s="27" t="s">
        <v>215</v>
      </c>
      <c r="AA5" s="50" t="s">
        <v>204</v>
      </c>
      <c r="AB5" s="51" t="s">
        <v>150</v>
      </c>
      <c r="AC5" s="29" t="s">
        <v>216</v>
      </c>
      <c r="AD5" s="54" t="s">
        <v>212</v>
      </c>
      <c r="AE5" s="55" t="s">
        <v>213</v>
      </c>
      <c r="AF5" s="56" t="s">
        <v>155</v>
      </c>
      <c r="AG5" s="27" t="s">
        <v>150</v>
      </c>
      <c r="AH5" s="57" t="s">
        <v>214</v>
      </c>
      <c r="AI5" s="58">
        <v>4</v>
      </c>
    </row>
    <row r="6" spans="1:35" ht="15" customHeight="1" x14ac:dyDescent="0.2">
      <c r="A6" s="5">
        <v>165</v>
      </c>
      <c r="B6" s="5" t="s">
        <v>12</v>
      </c>
      <c r="C6" s="5" t="s">
        <v>16</v>
      </c>
      <c r="D6" s="10" t="s">
        <v>25</v>
      </c>
      <c r="E6" s="8" t="s">
        <v>65</v>
      </c>
      <c r="F6" s="27" t="s">
        <v>155</v>
      </c>
      <c r="G6" s="27" t="s">
        <v>155</v>
      </c>
      <c r="H6" s="27" t="s">
        <v>155</v>
      </c>
      <c r="I6" s="27" t="s">
        <v>173</v>
      </c>
      <c r="J6" s="27" t="s">
        <v>178</v>
      </c>
      <c r="K6" s="27">
        <v>52</v>
      </c>
      <c r="L6" s="27" t="s">
        <v>204</v>
      </c>
      <c r="M6" s="27"/>
      <c r="N6" s="27">
        <v>0.7</v>
      </c>
      <c r="O6" s="42" t="s">
        <v>209</v>
      </c>
      <c r="P6" s="42">
        <v>2777</v>
      </c>
      <c r="Q6" s="27" t="s">
        <v>155</v>
      </c>
      <c r="R6" s="27" t="s">
        <v>155</v>
      </c>
      <c r="S6" s="38" t="s">
        <v>204</v>
      </c>
      <c r="T6" s="48">
        <v>160</v>
      </c>
      <c r="U6" s="41">
        <v>0</v>
      </c>
      <c r="V6" s="49" t="s">
        <v>150</v>
      </c>
      <c r="W6" s="38" t="s">
        <v>204</v>
      </c>
      <c r="X6" s="27" t="s">
        <v>155</v>
      </c>
      <c r="Y6" s="42" t="s">
        <v>204</v>
      </c>
      <c r="Z6" s="27" t="s">
        <v>211</v>
      </c>
      <c r="AA6" s="50" t="s">
        <v>204</v>
      </c>
      <c r="AB6" s="51" t="s">
        <v>150</v>
      </c>
      <c r="AC6" s="52">
        <v>0</v>
      </c>
      <c r="AD6" s="54" t="s">
        <v>212</v>
      </c>
      <c r="AE6" s="55" t="s">
        <v>217</v>
      </c>
      <c r="AF6" s="56" t="s">
        <v>155</v>
      </c>
      <c r="AG6" s="27" t="s">
        <v>150</v>
      </c>
      <c r="AH6" s="57" t="s">
        <v>214</v>
      </c>
      <c r="AI6" s="58">
        <v>4</v>
      </c>
    </row>
    <row r="7" spans="1:35" ht="15" customHeight="1" x14ac:dyDescent="0.2">
      <c r="A7" s="5">
        <v>166</v>
      </c>
      <c r="B7" s="5" t="s">
        <v>12</v>
      </c>
      <c r="C7" s="5" t="s">
        <v>16</v>
      </c>
      <c r="D7" s="10" t="s">
        <v>25</v>
      </c>
      <c r="E7" s="8" t="s">
        <v>66</v>
      </c>
      <c r="F7" s="27" t="s">
        <v>155</v>
      </c>
      <c r="G7" s="27" t="s">
        <v>155</v>
      </c>
      <c r="H7" s="27" t="s">
        <v>150</v>
      </c>
      <c r="I7" s="27" t="s">
        <v>173</v>
      </c>
      <c r="J7" s="27" t="s">
        <v>178</v>
      </c>
      <c r="K7" s="27">
        <v>52</v>
      </c>
      <c r="L7" s="27" t="s">
        <v>204</v>
      </c>
      <c r="M7" s="27"/>
      <c r="N7" s="27">
        <v>0.7</v>
      </c>
      <c r="O7" s="42" t="s">
        <v>209</v>
      </c>
      <c r="P7" s="42">
        <v>2777</v>
      </c>
      <c r="Q7" s="27" t="s">
        <v>150</v>
      </c>
      <c r="R7" s="27" t="s">
        <v>155</v>
      </c>
      <c r="S7" s="38" t="s">
        <v>204</v>
      </c>
      <c r="T7" s="48">
        <v>180</v>
      </c>
      <c r="U7" s="41">
        <v>0</v>
      </c>
      <c r="V7" s="49" t="s">
        <v>150</v>
      </c>
      <c r="W7" s="38" t="s">
        <v>204</v>
      </c>
      <c r="X7" s="27" t="s">
        <v>156</v>
      </c>
      <c r="Y7" s="42" t="s">
        <v>204</v>
      </c>
      <c r="Z7" s="27" t="s">
        <v>215</v>
      </c>
      <c r="AA7" s="50" t="s">
        <v>204</v>
      </c>
      <c r="AB7" s="51" t="s">
        <v>150</v>
      </c>
      <c r="AC7" s="30" t="s">
        <v>218</v>
      </c>
      <c r="AD7" s="54" t="s">
        <v>212</v>
      </c>
      <c r="AE7" s="55" t="s">
        <v>217</v>
      </c>
      <c r="AF7" s="56" t="s">
        <v>155</v>
      </c>
      <c r="AG7" s="27" t="s">
        <v>150</v>
      </c>
      <c r="AH7" s="57" t="s">
        <v>214</v>
      </c>
      <c r="AI7" s="58">
        <v>4</v>
      </c>
    </row>
    <row r="8" spans="1:35" ht="15" customHeight="1" x14ac:dyDescent="0.2">
      <c r="A8" s="5">
        <v>168</v>
      </c>
      <c r="B8" s="5" t="s">
        <v>12</v>
      </c>
      <c r="C8" s="5" t="s">
        <v>16</v>
      </c>
      <c r="D8" s="10" t="s">
        <v>25</v>
      </c>
      <c r="E8" s="16" t="s">
        <v>67</v>
      </c>
      <c r="F8" s="27" t="s">
        <v>155</v>
      </c>
      <c r="G8" s="27" t="s">
        <v>155</v>
      </c>
      <c r="H8" s="27" t="s">
        <v>150</v>
      </c>
      <c r="I8" s="27" t="s">
        <v>173</v>
      </c>
      <c r="J8" s="27" t="s">
        <v>178</v>
      </c>
      <c r="K8" s="27">
        <v>52</v>
      </c>
      <c r="L8" s="27" t="s">
        <v>204</v>
      </c>
      <c r="M8" s="27"/>
      <c r="N8" s="27">
        <v>0.7</v>
      </c>
      <c r="O8" s="42" t="s">
        <v>209</v>
      </c>
      <c r="P8" s="42">
        <v>2777</v>
      </c>
      <c r="Q8" s="27" t="s">
        <v>150</v>
      </c>
      <c r="R8" s="27" t="s">
        <v>150</v>
      </c>
      <c r="S8" s="38" t="s">
        <v>204</v>
      </c>
      <c r="T8" s="48">
        <v>110</v>
      </c>
      <c r="U8" s="41">
        <v>4042</v>
      </c>
      <c r="V8" s="49" t="s">
        <v>150</v>
      </c>
      <c r="W8" s="38" t="s">
        <v>204</v>
      </c>
      <c r="X8" s="27" t="s">
        <v>156</v>
      </c>
      <c r="Y8" s="42" t="s">
        <v>204</v>
      </c>
      <c r="Z8" s="27" t="s">
        <v>211</v>
      </c>
      <c r="AA8" s="50" t="s">
        <v>204</v>
      </c>
      <c r="AB8" s="51" t="s">
        <v>150</v>
      </c>
      <c r="AC8" s="30" t="s">
        <v>218</v>
      </c>
      <c r="AD8" s="54" t="s">
        <v>212</v>
      </c>
      <c r="AE8" s="55" t="s">
        <v>217</v>
      </c>
      <c r="AF8" s="56" t="s">
        <v>155</v>
      </c>
      <c r="AG8" s="27" t="s">
        <v>150</v>
      </c>
      <c r="AH8" s="57" t="s">
        <v>214</v>
      </c>
      <c r="AI8" s="58">
        <v>4</v>
      </c>
    </row>
    <row r="9" spans="1:35" ht="15" customHeight="1" x14ac:dyDescent="0.2">
      <c r="A9" s="5">
        <v>169</v>
      </c>
      <c r="B9" s="5" t="s">
        <v>12</v>
      </c>
      <c r="C9" s="5" t="s">
        <v>16</v>
      </c>
      <c r="D9" s="10" t="s">
        <v>26</v>
      </c>
      <c r="E9" s="16" t="s">
        <v>68</v>
      </c>
      <c r="F9" s="27" t="s">
        <v>155</v>
      </c>
      <c r="G9" s="27" t="s">
        <v>150</v>
      </c>
      <c r="H9" s="27" t="s">
        <v>155</v>
      </c>
      <c r="I9" s="27" t="s">
        <v>173</v>
      </c>
      <c r="J9" s="27" t="s">
        <v>179</v>
      </c>
      <c r="K9" s="42">
        <v>54</v>
      </c>
      <c r="L9" s="27" t="s">
        <v>204</v>
      </c>
      <c r="M9" s="27"/>
      <c r="N9" s="27">
        <v>0.7</v>
      </c>
      <c r="O9" s="42" t="s">
        <v>209</v>
      </c>
      <c r="P9" s="42">
        <v>2777</v>
      </c>
      <c r="Q9" s="27" t="s">
        <v>150</v>
      </c>
      <c r="R9" s="27" t="s">
        <v>150</v>
      </c>
      <c r="S9" s="38" t="s">
        <v>219</v>
      </c>
      <c r="T9" s="48">
        <v>140.19</v>
      </c>
      <c r="U9" s="41">
        <v>29685</v>
      </c>
      <c r="V9" s="49" t="s">
        <v>150</v>
      </c>
      <c r="W9" s="38" t="s">
        <v>204</v>
      </c>
      <c r="X9" s="27" t="s">
        <v>155</v>
      </c>
      <c r="Y9" s="42" t="s">
        <v>204</v>
      </c>
      <c r="Z9" s="27" t="s">
        <v>211</v>
      </c>
      <c r="AA9" s="50" t="s">
        <v>204</v>
      </c>
      <c r="AB9" s="51" t="s">
        <v>150</v>
      </c>
      <c r="AC9" s="30" t="s">
        <v>218</v>
      </c>
      <c r="AD9" s="54" t="s">
        <v>212</v>
      </c>
      <c r="AE9" s="55" t="s">
        <v>220</v>
      </c>
      <c r="AF9" s="56" t="s">
        <v>155</v>
      </c>
      <c r="AG9" s="27"/>
      <c r="AH9" s="57" t="s">
        <v>214</v>
      </c>
      <c r="AI9" s="58">
        <v>4</v>
      </c>
    </row>
    <row r="10" spans="1:35" ht="15" customHeight="1" x14ac:dyDescent="0.2">
      <c r="A10" s="5">
        <v>170</v>
      </c>
      <c r="B10" s="5" t="s">
        <v>12</v>
      </c>
      <c r="C10" s="5" t="s">
        <v>16</v>
      </c>
      <c r="D10" s="10" t="s">
        <v>26</v>
      </c>
      <c r="E10" s="16" t="s">
        <v>69</v>
      </c>
      <c r="F10" s="27" t="s">
        <v>155</v>
      </c>
      <c r="G10" s="27" t="s">
        <v>155</v>
      </c>
      <c r="H10" s="27" t="s">
        <v>150</v>
      </c>
      <c r="I10" s="27" t="s">
        <v>173</v>
      </c>
      <c r="J10" s="27" t="s">
        <v>179</v>
      </c>
      <c r="K10" s="42">
        <v>54</v>
      </c>
      <c r="L10" s="27" t="s">
        <v>204</v>
      </c>
      <c r="M10" s="27"/>
      <c r="N10" s="27">
        <v>0.7</v>
      </c>
      <c r="O10" s="42" t="s">
        <v>209</v>
      </c>
      <c r="P10" s="42">
        <v>2777</v>
      </c>
      <c r="Q10" s="27" t="s">
        <v>150</v>
      </c>
      <c r="R10" s="27" t="s">
        <v>150</v>
      </c>
      <c r="S10" s="38" t="s">
        <v>204</v>
      </c>
      <c r="T10" s="48">
        <v>200</v>
      </c>
      <c r="U10" s="41">
        <v>0</v>
      </c>
      <c r="V10" s="49" t="s">
        <v>150</v>
      </c>
      <c r="W10" s="38" t="s">
        <v>204</v>
      </c>
      <c r="X10" s="27" t="s">
        <v>156</v>
      </c>
      <c r="Y10" s="42" t="s">
        <v>204</v>
      </c>
      <c r="Z10" s="27" t="s">
        <v>211</v>
      </c>
      <c r="AA10" s="50" t="s">
        <v>204</v>
      </c>
      <c r="AB10" s="51" t="s">
        <v>150</v>
      </c>
      <c r="AC10" s="52">
        <v>0</v>
      </c>
      <c r="AD10" s="54" t="s">
        <v>212</v>
      </c>
      <c r="AE10" s="55" t="s">
        <v>220</v>
      </c>
      <c r="AF10" s="56" t="s">
        <v>155</v>
      </c>
      <c r="AG10" s="27" t="s">
        <v>150</v>
      </c>
      <c r="AH10" s="57" t="s">
        <v>214</v>
      </c>
      <c r="AI10" s="58">
        <v>4</v>
      </c>
    </row>
    <row r="11" spans="1:35" ht="15" customHeight="1" x14ac:dyDescent="0.2">
      <c r="A11" s="5">
        <v>173</v>
      </c>
      <c r="B11" s="5" t="s">
        <v>12</v>
      </c>
      <c r="C11" s="5" t="s">
        <v>16</v>
      </c>
      <c r="D11" s="10" t="s">
        <v>26</v>
      </c>
      <c r="E11" s="16" t="s">
        <v>70</v>
      </c>
      <c r="F11" s="27" t="s">
        <v>155</v>
      </c>
      <c r="G11" s="27" t="s">
        <v>155</v>
      </c>
      <c r="H11" s="27" t="s">
        <v>150</v>
      </c>
      <c r="I11" s="27" t="s">
        <v>173</v>
      </c>
      <c r="J11" s="27" t="s">
        <v>178</v>
      </c>
      <c r="K11" s="42">
        <v>54</v>
      </c>
      <c r="L11" s="27" t="s">
        <v>204</v>
      </c>
      <c r="M11" s="27"/>
      <c r="N11" s="27">
        <v>0.7</v>
      </c>
      <c r="O11" s="42" t="s">
        <v>209</v>
      </c>
      <c r="P11" s="42">
        <v>2777</v>
      </c>
      <c r="Q11" s="27" t="s">
        <v>150</v>
      </c>
      <c r="R11" s="27" t="s">
        <v>150</v>
      </c>
      <c r="S11" s="38" t="s">
        <v>204</v>
      </c>
      <c r="T11" s="48">
        <v>147</v>
      </c>
      <c r="U11" s="41">
        <v>0</v>
      </c>
      <c r="V11" s="49" t="s">
        <v>150</v>
      </c>
      <c r="W11" s="38" t="s">
        <v>204</v>
      </c>
      <c r="X11" s="27" t="s">
        <v>156</v>
      </c>
      <c r="Y11" s="42" t="s">
        <v>204</v>
      </c>
      <c r="Z11" s="27" t="s">
        <v>211</v>
      </c>
      <c r="AA11" s="50" t="s">
        <v>204</v>
      </c>
      <c r="AB11" s="51" t="s">
        <v>150</v>
      </c>
      <c r="AC11" s="30" t="s">
        <v>218</v>
      </c>
      <c r="AD11" s="54" t="s">
        <v>212</v>
      </c>
      <c r="AE11" s="55" t="s">
        <v>220</v>
      </c>
      <c r="AF11" s="56" t="s">
        <v>155</v>
      </c>
      <c r="AG11" s="27" t="s">
        <v>150</v>
      </c>
      <c r="AH11" s="57" t="s">
        <v>214</v>
      </c>
      <c r="AI11" s="58">
        <v>4</v>
      </c>
    </row>
    <row r="12" spans="1:35" ht="15" customHeight="1" x14ac:dyDescent="0.2">
      <c r="A12" s="5">
        <v>174</v>
      </c>
      <c r="B12" s="5" t="s">
        <v>12</v>
      </c>
      <c r="C12" s="5" t="s">
        <v>16</v>
      </c>
      <c r="D12" s="10" t="s">
        <v>26</v>
      </c>
      <c r="E12" s="16" t="s">
        <v>71</v>
      </c>
      <c r="F12" s="27" t="s">
        <v>155</v>
      </c>
      <c r="G12" s="27" t="s">
        <v>155</v>
      </c>
      <c r="H12" s="27" t="s">
        <v>150</v>
      </c>
      <c r="I12" s="27" t="s">
        <v>173</v>
      </c>
      <c r="J12" s="27" t="s">
        <v>178</v>
      </c>
      <c r="K12" s="42">
        <v>54</v>
      </c>
      <c r="L12" s="27" t="s">
        <v>204</v>
      </c>
      <c r="M12" s="27"/>
      <c r="N12" s="27">
        <v>0.7</v>
      </c>
      <c r="O12" s="42" t="s">
        <v>209</v>
      </c>
      <c r="P12" s="42">
        <v>2777</v>
      </c>
      <c r="Q12" s="27" t="s">
        <v>150</v>
      </c>
      <c r="R12" s="27" t="s">
        <v>150</v>
      </c>
      <c r="S12" s="38" t="s">
        <v>204</v>
      </c>
      <c r="T12" s="48">
        <v>205</v>
      </c>
      <c r="U12" s="41">
        <v>0</v>
      </c>
      <c r="V12" s="49" t="s">
        <v>150</v>
      </c>
      <c r="W12" s="38" t="s">
        <v>204</v>
      </c>
      <c r="X12" s="27" t="s">
        <v>155</v>
      </c>
      <c r="Y12" s="42" t="s">
        <v>204</v>
      </c>
      <c r="Z12" s="27" t="s">
        <v>215</v>
      </c>
      <c r="AA12" s="50" t="s">
        <v>204</v>
      </c>
      <c r="AB12" s="51" t="s">
        <v>150</v>
      </c>
      <c r="AC12" s="29" t="s">
        <v>216</v>
      </c>
      <c r="AD12" s="54" t="s">
        <v>212</v>
      </c>
      <c r="AE12" s="55" t="s">
        <v>220</v>
      </c>
      <c r="AF12" s="56" t="s">
        <v>155</v>
      </c>
      <c r="AG12" s="27" t="s">
        <v>150</v>
      </c>
      <c r="AH12" s="57" t="s">
        <v>214</v>
      </c>
      <c r="AI12" s="58">
        <v>4</v>
      </c>
    </row>
    <row r="13" spans="1:35" ht="15" customHeight="1" x14ac:dyDescent="0.2">
      <c r="A13" s="5">
        <v>217</v>
      </c>
      <c r="B13" s="5" t="s">
        <v>12</v>
      </c>
      <c r="C13" s="10" t="s">
        <v>17</v>
      </c>
      <c r="D13" s="10" t="s">
        <v>27</v>
      </c>
      <c r="E13" s="18" t="s">
        <v>72</v>
      </c>
      <c r="F13" s="27" t="s">
        <v>155</v>
      </c>
      <c r="G13" s="27" t="s">
        <v>155</v>
      </c>
      <c r="H13" s="27" t="s">
        <v>150</v>
      </c>
      <c r="I13" s="27" t="s">
        <v>173</v>
      </c>
      <c r="J13" s="27" t="s">
        <v>178</v>
      </c>
      <c r="K13" s="42">
        <v>74</v>
      </c>
      <c r="L13" s="27" t="s">
        <v>204</v>
      </c>
      <c r="M13" s="27"/>
      <c r="N13" s="27">
        <v>0.7</v>
      </c>
      <c r="O13" s="42">
        <v>280.27999999999997</v>
      </c>
      <c r="P13" s="42">
        <v>4284</v>
      </c>
      <c r="Q13" s="27" t="s">
        <v>150</v>
      </c>
      <c r="R13" s="27" t="s">
        <v>150</v>
      </c>
      <c r="S13" s="38" t="s">
        <v>204</v>
      </c>
      <c r="T13" s="48">
        <v>178</v>
      </c>
      <c r="U13" s="41">
        <v>0</v>
      </c>
      <c r="V13" s="49" t="s">
        <v>150</v>
      </c>
      <c r="W13" s="38" t="s">
        <v>204</v>
      </c>
      <c r="X13" s="27" t="s">
        <v>155</v>
      </c>
      <c r="Y13" s="42" t="s">
        <v>204</v>
      </c>
      <c r="Z13" s="27" t="s">
        <v>211</v>
      </c>
      <c r="AA13" s="50" t="s">
        <v>204</v>
      </c>
      <c r="AB13" s="51" t="s">
        <v>150</v>
      </c>
      <c r="AC13" s="52">
        <v>0</v>
      </c>
      <c r="AD13" s="54" t="s">
        <v>212</v>
      </c>
      <c r="AE13" s="55" t="s">
        <v>222</v>
      </c>
      <c r="AF13" s="56" t="s">
        <v>155</v>
      </c>
      <c r="AG13" s="27" t="s">
        <v>150</v>
      </c>
      <c r="AH13" s="57" t="s">
        <v>214</v>
      </c>
      <c r="AI13" s="58">
        <v>4</v>
      </c>
    </row>
    <row r="14" spans="1:35" ht="15" customHeight="1" x14ac:dyDescent="0.2">
      <c r="A14" s="5">
        <v>245</v>
      </c>
      <c r="B14" s="5" t="s">
        <v>12</v>
      </c>
      <c r="C14" s="5" t="s">
        <v>19</v>
      </c>
      <c r="D14" s="10" t="s">
        <v>19</v>
      </c>
      <c r="E14" s="16" t="s">
        <v>75</v>
      </c>
      <c r="F14" s="27" t="s">
        <v>155</v>
      </c>
      <c r="G14" s="27" t="s">
        <v>155</v>
      </c>
      <c r="H14" s="27" t="s">
        <v>150</v>
      </c>
      <c r="I14" s="27" t="s">
        <v>173</v>
      </c>
      <c r="J14" s="27" t="s">
        <v>178</v>
      </c>
      <c r="K14" s="42">
        <v>75</v>
      </c>
      <c r="L14" s="27" t="s">
        <v>207</v>
      </c>
      <c r="M14" s="27"/>
      <c r="N14" s="27">
        <v>0.7</v>
      </c>
      <c r="O14" s="42">
        <v>139.69999999999999</v>
      </c>
      <c r="P14" s="42">
        <v>2679</v>
      </c>
      <c r="Q14" s="27" t="s">
        <v>150</v>
      </c>
      <c r="R14" s="27" t="s">
        <v>155</v>
      </c>
      <c r="S14" s="38" t="s">
        <v>204</v>
      </c>
      <c r="T14" s="48">
        <v>210</v>
      </c>
      <c r="U14" s="41">
        <v>0</v>
      </c>
      <c r="V14" s="63" t="s">
        <v>150</v>
      </c>
      <c r="W14" s="38" t="s">
        <v>204</v>
      </c>
      <c r="X14" s="27" t="s">
        <v>156</v>
      </c>
      <c r="Y14" s="42" t="s">
        <v>204</v>
      </c>
      <c r="Z14" s="27" t="s">
        <v>211</v>
      </c>
      <c r="AA14" s="50" t="s">
        <v>204</v>
      </c>
      <c r="AB14" s="51" t="s">
        <v>150</v>
      </c>
      <c r="AC14" s="30" t="s">
        <v>218</v>
      </c>
      <c r="AD14" s="54" t="s">
        <v>212</v>
      </c>
      <c r="AE14" s="55" t="s">
        <v>223</v>
      </c>
      <c r="AF14" s="56" t="s">
        <v>150</v>
      </c>
      <c r="AG14" s="27"/>
      <c r="AH14" s="57" t="s">
        <v>214</v>
      </c>
      <c r="AI14" s="58">
        <v>4</v>
      </c>
    </row>
    <row r="15" spans="1:35" ht="15" customHeight="1" x14ac:dyDescent="0.2">
      <c r="A15" s="5">
        <v>251</v>
      </c>
      <c r="B15" s="5" t="s">
        <v>12</v>
      </c>
      <c r="C15" s="5" t="s">
        <v>19</v>
      </c>
      <c r="D15" s="10" t="s">
        <v>28</v>
      </c>
      <c r="E15" s="16" t="s">
        <v>76</v>
      </c>
      <c r="F15" s="27" t="s">
        <v>155</v>
      </c>
      <c r="G15" s="27" t="s">
        <v>155</v>
      </c>
      <c r="H15" s="27" t="s">
        <v>155</v>
      </c>
      <c r="I15" s="27" t="s">
        <v>173</v>
      </c>
      <c r="J15" s="27" t="s">
        <v>178</v>
      </c>
      <c r="K15" s="42">
        <v>75</v>
      </c>
      <c r="L15" s="27" t="s">
        <v>207</v>
      </c>
      <c r="M15" s="27"/>
      <c r="N15" s="27">
        <v>0.7</v>
      </c>
      <c r="O15" s="42">
        <v>139.69999999999999</v>
      </c>
      <c r="P15" s="42">
        <v>2679</v>
      </c>
      <c r="Q15" s="27" t="s">
        <v>155</v>
      </c>
      <c r="R15" s="27" t="s">
        <v>150</v>
      </c>
      <c r="S15" s="38" t="s">
        <v>204</v>
      </c>
      <c r="T15" s="48">
        <v>250</v>
      </c>
      <c r="U15" s="41">
        <v>0</v>
      </c>
      <c r="V15" s="49" t="s">
        <v>150</v>
      </c>
      <c r="W15" s="38" t="s">
        <v>204</v>
      </c>
      <c r="X15" s="27" t="s">
        <v>156</v>
      </c>
      <c r="Y15" s="42" t="s">
        <v>204</v>
      </c>
      <c r="Z15" s="27" t="s">
        <v>211</v>
      </c>
      <c r="AA15" s="50" t="s">
        <v>204</v>
      </c>
      <c r="AB15" s="51" t="s">
        <v>150</v>
      </c>
      <c r="AC15" s="52">
        <v>0</v>
      </c>
      <c r="AD15" s="54" t="s">
        <v>212</v>
      </c>
      <c r="AE15" s="55" t="s">
        <v>224</v>
      </c>
      <c r="AF15" s="56" t="s">
        <v>150</v>
      </c>
      <c r="AG15" s="27" t="s">
        <v>150</v>
      </c>
      <c r="AH15" s="57" t="s">
        <v>214</v>
      </c>
      <c r="AI15" s="58">
        <v>4</v>
      </c>
    </row>
    <row r="16" spans="1:35" ht="15" customHeight="1" x14ac:dyDescent="0.2">
      <c r="A16" s="5">
        <v>253</v>
      </c>
      <c r="B16" s="5" t="s">
        <v>12</v>
      </c>
      <c r="C16" s="5" t="s">
        <v>19</v>
      </c>
      <c r="D16" s="10" t="s">
        <v>28</v>
      </c>
      <c r="E16" s="16" t="s">
        <v>77</v>
      </c>
      <c r="F16" s="27" t="s">
        <v>155</v>
      </c>
      <c r="G16" s="27" t="s">
        <v>155</v>
      </c>
      <c r="H16" s="27" t="s">
        <v>150</v>
      </c>
      <c r="I16" s="27" t="s">
        <v>173</v>
      </c>
      <c r="J16" s="27" t="s">
        <v>179</v>
      </c>
      <c r="K16" s="42">
        <v>75</v>
      </c>
      <c r="L16" s="27" t="s">
        <v>207</v>
      </c>
      <c r="M16" s="27"/>
      <c r="N16" s="27">
        <v>0.7</v>
      </c>
      <c r="O16" s="42">
        <v>139.69999999999999</v>
      </c>
      <c r="P16" s="42">
        <v>2679</v>
      </c>
      <c r="Q16" s="27" t="s">
        <v>150</v>
      </c>
      <c r="R16" s="27" t="s">
        <v>156</v>
      </c>
      <c r="S16" s="38" t="s">
        <v>204</v>
      </c>
      <c r="T16" s="48">
        <v>280</v>
      </c>
      <c r="U16" s="41">
        <v>0</v>
      </c>
      <c r="V16" s="49" t="s">
        <v>150</v>
      </c>
      <c r="W16" s="38" t="s">
        <v>204</v>
      </c>
      <c r="X16" s="27" t="s">
        <v>156</v>
      </c>
      <c r="Y16" s="42" t="s">
        <v>204</v>
      </c>
      <c r="Z16" s="27" t="s">
        <v>211</v>
      </c>
      <c r="AA16" s="50" t="s">
        <v>204</v>
      </c>
      <c r="AB16" s="51" t="s">
        <v>150</v>
      </c>
      <c r="AC16" s="30" t="s">
        <v>218</v>
      </c>
      <c r="AD16" s="54" t="s">
        <v>212</v>
      </c>
      <c r="AE16" s="55" t="s">
        <v>224</v>
      </c>
      <c r="AF16" s="56" t="s">
        <v>150</v>
      </c>
      <c r="AG16" s="27" t="s">
        <v>150</v>
      </c>
      <c r="AH16" s="57" t="s">
        <v>214</v>
      </c>
      <c r="AI16" s="58">
        <v>4</v>
      </c>
    </row>
    <row r="17" spans="1:35" ht="31.5" x14ac:dyDescent="0.2">
      <c r="A17" s="5">
        <v>258</v>
      </c>
      <c r="B17" s="5" t="s">
        <v>12</v>
      </c>
      <c r="C17" s="5" t="s">
        <v>19</v>
      </c>
      <c r="D17" s="10" t="s">
        <v>31</v>
      </c>
      <c r="E17" s="8" t="s">
        <v>78</v>
      </c>
      <c r="F17" s="27" t="s">
        <v>155</v>
      </c>
      <c r="G17" s="27" t="s">
        <v>155</v>
      </c>
      <c r="H17" s="27" t="s">
        <v>150</v>
      </c>
      <c r="I17" s="27" t="s">
        <v>173</v>
      </c>
      <c r="J17" s="27" t="s">
        <v>178</v>
      </c>
      <c r="K17" s="42">
        <v>75</v>
      </c>
      <c r="L17" s="27" t="s">
        <v>207</v>
      </c>
      <c r="M17" s="27"/>
      <c r="N17" s="27">
        <v>0.7</v>
      </c>
      <c r="O17" s="42">
        <v>139.69999999999999</v>
      </c>
      <c r="P17" s="42">
        <v>2679</v>
      </c>
      <c r="Q17" s="27" t="s">
        <v>150</v>
      </c>
      <c r="R17" s="27" t="s">
        <v>150</v>
      </c>
      <c r="S17" s="38" t="s">
        <v>204</v>
      </c>
      <c r="T17" s="48">
        <v>300</v>
      </c>
      <c r="U17" s="41">
        <v>0</v>
      </c>
      <c r="V17" s="49" t="s">
        <v>150</v>
      </c>
      <c r="W17" s="38" t="s">
        <v>204</v>
      </c>
      <c r="X17" s="27" t="s">
        <v>156</v>
      </c>
      <c r="Y17" s="42" t="s">
        <v>204</v>
      </c>
      <c r="Z17" s="27" t="s">
        <v>211</v>
      </c>
      <c r="AA17" s="50" t="s">
        <v>204</v>
      </c>
      <c r="AB17" s="51" t="s">
        <v>150</v>
      </c>
      <c r="AC17" s="52">
        <v>0</v>
      </c>
      <c r="AD17" s="54" t="s">
        <v>212</v>
      </c>
      <c r="AE17" s="55" t="s">
        <v>225</v>
      </c>
      <c r="AF17" s="56" t="s">
        <v>150</v>
      </c>
      <c r="AG17" s="27" t="s">
        <v>150</v>
      </c>
      <c r="AH17" s="57" t="s">
        <v>214</v>
      </c>
      <c r="AI17" s="58">
        <v>4</v>
      </c>
    </row>
    <row r="18" spans="1:35" ht="31.5" x14ac:dyDescent="0.2">
      <c r="A18" s="5">
        <v>259</v>
      </c>
      <c r="B18" s="5" t="s">
        <v>12</v>
      </c>
      <c r="C18" s="5" t="s">
        <v>19</v>
      </c>
      <c r="D18" s="10" t="s">
        <v>31</v>
      </c>
      <c r="E18" s="16" t="s">
        <v>79</v>
      </c>
      <c r="F18" s="27" t="s">
        <v>155</v>
      </c>
      <c r="G18" s="27" t="s">
        <v>150</v>
      </c>
      <c r="H18" s="27" t="s">
        <v>150</v>
      </c>
      <c r="I18" s="27" t="s">
        <v>173</v>
      </c>
      <c r="J18" s="27" t="s">
        <v>179</v>
      </c>
      <c r="K18" s="42">
        <v>75</v>
      </c>
      <c r="L18" s="27" t="s">
        <v>207</v>
      </c>
      <c r="M18" s="27"/>
      <c r="N18" s="27">
        <v>0.7</v>
      </c>
      <c r="O18" s="42">
        <v>139.69999999999999</v>
      </c>
      <c r="P18" s="42">
        <v>2679</v>
      </c>
      <c r="Q18" s="27" t="s">
        <v>150</v>
      </c>
      <c r="R18" s="27" t="s">
        <v>155</v>
      </c>
      <c r="S18" s="38" t="s">
        <v>204</v>
      </c>
      <c r="T18" s="48">
        <v>245</v>
      </c>
      <c r="U18" s="41">
        <v>0</v>
      </c>
      <c r="V18" s="49" t="s">
        <v>150</v>
      </c>
      <c r="W18" s="38" t="s">
        <v>204</v>
      </c>
      <c r="X18" s="27" t="s">
        <v>156</v>
      </c>
      <c r="Y18" s="42" t="s">
        <v>204</v>
      </c>
      <c r="Z18" s="27" t="s">
        <v>211</v>
      </c>
      <c r="AA18" s="50" t="s">
        <v>204</v>
      </c>
      <c r="AB18" s="51" t="s">
        <v>150</v>
      </c>
      <c r="AC18" s="52">
        <v>0</v>
      </c>
      <c r="AD18" s="54" t="s">
        <v>212</v>
      </c>
      <c r="AE18" s="55" t="s">
        <v>225</v>
      </c>
      <c r="AF18" s="56" t="s">
        <v>150</v>
      </c>
      <c r="AG18" s="27" t="s">
        <v>150</v>
      </c>
      <c r="AH18" s="57" t="s">
        <v>214</v>
      </c>
      <c r="AI18" s="58">
        <v>4</v>
      </c>
    </row>
    <row r="19" spans="1:35" ht="173.25" x14ac:dyDescent="0.2">
      <c r="A19" s="5">
        <v>260</v>
      </c>
      <c r="B19" s="5" t="s">
        <v>12</v>
      </c>
      <c r="C19" s="5" t="s">
        <v>19</v>
      </c>
      <c r="D19" s="10" t="s">
        <v>28</v>
      </c>
      <c r="E19" s="16" t="s">
        <v>80</v>
      </c>
      <c r="F19" s="27" t="s">
        <v>155</v>
      </c>
      <c r="G19" s="27" t="s">
        <v>155</v>
      </c>
      <c r="H19" s="27" t="s">
        <v>150</v>
      </c>
      <c r="I19" s="27" t="s">
        <v>173</v>
      </c>
      <c r="J19" s="27" t="s">
        <v>178</v>
      </c>
      <c r="K19" s="42">
        <v>75</v>
      </c>
      <c r="L19" s="27" t="s">
        <v>207</v>
      </c>
      <c r="M19" s="27"/>
      <c r="N19" s="27">
        <v>0.7</v>
      </c>
      <c r="O19" s="42">
        <v>139.69999999999999</v>
      </c>
      <c r="P19" s="42">
        <v>2679</v>
      </c>
      <c r="Q19" s="27" t="s">
        <v>150</v>
      </c>
      <c r="R19" s="27" t="s">
        <v>150</v>
      </c>
      <c r="S19" s="38" t="s">
        <v>204</v>
      </c>
      <c r="T19" s="48">
        <v>310</v>
      </c>
      <c r="U19" s="41">
        <v>0</v>
      </c>
      <c r="V19" s="49" t="s">
        <v>150</v>
      </c>
      <c r="W19" s="38" t="s">
        <v>204</v>
      </c>
      <c r="X19" s="27" t="s">
        <v>156</v>
      </c>
      <c r="Y19" s="42" t="s">
        <v>204</v>
      </c>
      <c r="Z19" s="27" t="s">
        <v>215</v>
      </c>
      <c r="AA19" s="50" t="s">
        <v>204</v>
      </c>
      <c r="AB19" s="51" t="s">
        <v>150</v>
      </c>
      <c r="AC19" s="30" t="s">
        <v>218</v>
      </c>
      <c r="AD19" s="54" t="s">
        <v>212</v>
      </c>
      <c r="AE19" s="55" t="s">
        <v>224</v>
      </c>
      <c r="AF19" s="56" t="s">
        <v>150</v>
      </c>
      <c r="AG19" s="27" t="s">
        <v>150</v>
      </c>
      <c r="AH19" s="57" t="s">
        <v>214</v>
      </c>
      <c r="AI19" s="58">
        <v>4</v>
      </c>
    </row>
    <row r="20" spans="1:35" ht="63" x14ac:dyDescent="0.2">
      <c r="A20" s="5">
        <v>261</v>
      </c>
      <c r="B20" s="5" t="s">
        <v>12</v>
      </c>
      <c r="C20" s="5" t="s">
        <v>19</v>
      </c>
      <c r="D20" s="10" t="s">
        <v>32</v>
      </c>
      <c r="E20" s="20" t="s">
        <v>81</v>
      </c>
      <c r="F20" s="27" t="s">
        <v>155</v>
      </c>
      <c r="G20" s="27" t="s">
        <v>155</v>
      </c>
      <c r="H20" s="27" t="s">
        <v>150</v>
      </c>
      <c r="I20" s="27" t="s">
        <v>173</v>
      </c>
      <c r="J20" s="27" t="s">
        <v>178</v>
      </c>
      <c r="K20" s="42">
        <v>75</v>
      </c>
      <c r="L20" s="27" t="s">
        <v>207</v>
      </c>
      <c r="M20" s="27"/>
      <c r="N20" s="27">
        <v>0.7</v>
      </c>
      <c r="O20" s="42">
        <v>139.69999999999999</v>
      </c>
      <c r="P20" s="42">
        <v>2679</v>
      </c>
      <c r="Q20" s="27" t="s">
        <v>155</v>
      </c>
      <c r="R20" s="27" t="s">
        <v>155</v>
      </c>
      <c r="S20" s="38" t="s">
        <v>204</v>
      </c>
      <c r="T20" s="48">
        <v>195</v>
      </c>
      <c r="U20" s="41">
        <v>0</v>
      </c>
      <c r="V20" s="49" t="s">
        <v>150</v>
      </c>
      <c r="W20" s="38" t="s">
        <v>204</v>
      </c>
      <c r="X20" s="27" t="s">
        <v>156</v>
      </c>
      <c r="Y20" s="42" t="s">
        <v>204</v>
      </c>
      <c r="Z20" s="27" t="s">
        <v>211</v>
      </c>
      <c r="AA20" s="50" t="s">
        <v>204</v>
      </c>
      <c r="AB20" s="51" t="s">
        <v>150</v>
      </c>
      <c r="AC20" s="29" t="s">
        <v>216</v>
      </c>
      <c r="AD20" s="54" t="s">
        <v>212</v>
      </c>
      <c r="AE20" s="55" t="s">
        <v>226</v>
      </c>
      <c r="AF20" s="56" t="s">
        <v>150</v>
      </c>
      <c r="AG20" s="27" t="s">
        <v>150</v>
      </c>
      <c r="AH20" s="57" t="s">
        <v>214</v>
      </c>
      <c r="AI20" s="58">
        <v>4</v>
      </c>
    </row>
    <row r="21" spans="1:35" ht="31.5" x14ac:dyDescent="0.2">
      <c r="A21" s="5">
        <v>262</v>
      </c>
      <c r="B21" s="5" t="s">
        <v>12</v>
      </c>
      <c r="C21" s="5" t="s">
        <v>19</v>
      </c>
      <c r="D21" s="10" t="s">
        <v>32</v>
      </c>
      <c r="E21" s="16" t="s">
        <v>84</v>
      </c>
      <c r="F21" s="27" t="s">
        <v>155</v>
      </c>
      <c r="G21" s="27" t="s">
        <v>155</v>
      </c>
      <c r="H21" s="27" t="s">
        <v>150</v>
      </c>
      <c r="I21" s="27" t="s">
        <v>174</v>
      </c>
      <c r="J21" s="27" t="s">
        <v>178</v>
      </c>
      <c r="K21" s="42">
        <v>75</v>
      </c>
      <c r="L21" s="27" t="s">
        <v>207</v>
      </c>
      <c r="M21" s="27"/>
      <c r="N21" s="27">
        <v>0.7</v>
      </c>
      <c r="O21" s="42">
        <v>139.69999999999999</v>
      </c>
      <c r="P21" s="42">
        <v>2679</v>
      </c>
      <c r="Q21" s="27" t="s">
        <v>150</v>
      </c>
      <c r="R21" s="27" t="s">
        <v>155</v>
      </c>
      <c r="S21" s="38" t="s">
        <v>204</v>
      </c>
      <c r="T21" s="48">
        <v>325</v>
      </c>
      <c r="U21" s="41">
        <v>0</v>
      </c>
      <c r="V21" s="49" t="s">
        <v>150</v>
      </c>
      <c r="W21" s="38" t="s">
        <v>204</v>
      </c>
      <c r="X21" s="27" t="s">
        <v>156</v>
      </c>
      <c r="Y21" s="42" t="s">
        <v>204</v>
      </c>
      <c r="Z21" s="65">
        <v>42863</v>
      </c>
      <c r="AA21" s="50" t="s">
        <v>204</v>
      </c>
      <c r="AB21" s="51" t="s">
        <v>155</v>
      </c>
      <c r="AC21" s="30" t="s">
        <v>218</v>
      </c>
      <c r="AD21" s="54" t="s">
        <v>212</v>
      </c>
      <c r="AE21" s="55" t="s">
        <v>226</v>
      </c>
      <c r="AF21" s="56" t="s">
        <v>150</v>
      </c>
      <c r="AG21" s="27" t="s">
        <v>150</v>
      </c>
      <c r="AH21" s="57" t="s">
        <v>214</v>
      </c>
      <c r="AI21" s="58">
        <v>4</v>
      </c>
    </row>
    <row r="22" spans="1:35" ht="141.75" x14ac:dyDescent="0.2">
      <c r="A22" s="5">
        <v>263</v>
      </c>
      <c r="B22" s="5" t="s">
        <v>12</v>
      </c>
      <c r="C22" s="5" t="s">
        <v>19</v>
      </c>
      <c r="D22" s="10" t="s">
        <v>32</v>
      </c>
      <c r="E22" s="16" t="s">
        <v>85</v>
      </c>
      <c r="F22" s="27" t="s">
        <v>155</v>
      </c>
      <c r="G22" s="27" t="s">
        <v>155</v>
      </c>
      <c r="H22" s="27" t="s">
        <v>150</v>
      </c>
      <c r="I22" s="27" t="s">
        <v>173</v>
      </c>
      <c r="J22" s="27" t="s">
        <v>178</v>
      </c>
      <c r="K22" s="42">
        <v>75</v>
      </c>
      <c r="L22" s="27" t="s">
        <v>207</v>
      </c>
      <c r="M22" s="27"/>
      <c r="N22" s="27">
        <v>0.7</v>
      </c>
      <c r="O22" s="42">
        <v>139.69999999999999</v>
      </c>
      <c r="P22" s="42">
        <v>2679</v>
      </c>
      <c r="Q22" s="27" t="s">
        <v>156</v>
      </c>
      <c r="R22" s="27" t="s">
        <v>155</v>
      </c>
      <c r="S22" s="38" t="s">
        <v>204</v>
      </c>
      <c r="T22" s="48">
        <v>185</v>
      </c>
      <c r="U22" s="41">
        <v>0</v>
      </c>
      <c r="V22" s="49" t="s">
        <v>150</v>
      </c>
      <c r="W22" s="38" t="s">
        <v>204</v>
      </c>
      <c r="X22" s="27" t="s">
        <v>156</v>
      </c>
      <c r="Y22" s="42" t="s">
        <v>204</v>
      </c>
      <c r="Z22" s="27" t="s">
        <v>211</v>
      </c>
      <c r="AA22" s="50" t="s">
        <v>204</v>
      </c>
      <c r="AB22" s="51" t="s">
        <v>150</v>
      </c>
      <c r="AC22" s="52">
        <v>0</v>
      </c>
      <c r="AD22" s="54" t="s">
        <v>212</v>
      </c>
      <c r="AE22" s="55" t="s">
        <v>226</v>
      </c>
      <c r="AF22" s="56" t="s">
        <v>150</v>
      </c>
      <c r="AG22" s="27" t="s">
        <v>150</v>
      </c>
      <c r="AH22" s="57" t="s">
        <v>214</v>
      </c>
      <c r="AI22" s="58">
        <v>4</v>
      </c>
    </row>
    <row r="23" spans="1:35" ht="31.5" x14ac:dyDescent="0.2">
      <c r="A23" s="5">
        <v>265</v>
      </c>
      <c r="B23" s="5" t="s">
        <v>12</v>
      </c>
      <c r="C23" s="5" t="s">
        <v>19</v>
      </c>
      <c r="D23" s="10" t="s">
        <v>33</v>
      </c>
      <c r="E23" s="16" t="s">
        <v>86</v>
      </c>
      <c r="F23" s="27" t="s">
        <v>155</v>
      </c>
      <c r="G23" s="27" t="s">
        <v>155</v>
      </c>
      <c r="H23" s="27" t="s">
        <v>150</v>
      </c>
      <c r="I23" s="27" t="s">
        <v>173</v>
      </c>
      <c r="J23" s="27" t="s">
        <v>178</v>
      </c>
      <c r="K23" s="42">
        <v>75</v>
      </c>
      <c r="L23" s="27" t="s">
        <v>207</v>
      </c>
      <c r="M23" s="27"/>
      <c r="N23" s="27">
        <v>0.7</v>
      </c>
      <c r="O23" s="42">
        <v>139.69999999999999</v>
      </c>
      <c r="P23" s="42">
        <v>2679</v>
      </c>
      <c r="Q23" s="27" t="s">
        <v>156</v>
      </c>
      <c r="R23" s="27" t="s">
        <v>155</v>
      </c>
      <c r="S23" s="38" t="s">
        <v>204</v>
      </c>
      <c r="T23" s="48">
        <v>250</v>
      </c>
      <c r="U23" s="41">
        <v>0</v>
      </c>
      <c r="V23" s="49" t="s">
        <v>150</v>
      </c>
      <c r="W23" s="38" t="s">
        <v>204</v>
      </c>
      <c r="X23" s="27" t="s">
        <v>156</v>
      </c>
      <c r="Y23" s="42" t="s">
        <v>204</v>
      </c>
      <c r="Z23" s="27" t="s">
        <v>211</v>
      </c>
      <c r="AA23" s="50" t="s">
        <v>204</v>
      </c>
      <c r="AB23" s="51" t="s">
        <v>150</v>
      </c>
      <c r="AC23" s="30" t="s">
        <v>218</v>
      </c>
      <c r="AD23" s="54" t="s">
        <v>212</v>
      </c>
      <c r="AE23" s="55" t="s">
        <v>227</v>
      </c>
      <c r="AF23" s="56" t="s">
        <v>155</v>
      </c>
      <c r="AG23" s="27" t="s">
        <v>150</v>
      </c>
      <c r="AH23" s="57" t="s">
        <v>214</v>
      </c>
      <c r="AI23" s="58">
        <v>4</v>
      </c>
    </row>
    <row r="24" spans="1:35" ht="157.5" x14ac:dyDescent="0.2">
      <c r="A24" s="5">
        <v>4317</v>
      </c>
      <c r="B24" s="5" t="s">
        <v>12</v>
      </c>
      <c r="C24" s="5" t="s">
        <v>19</v>
      </c>
      <c r="D24" s="10" t="s">
        <v>28</v>
      </c>
      <c r="E24" s="16" t="s">
        <v>87</v>
      </c>
      <c r="F24" s="27" t="s">
        <v>155</v>
      </c>
      <c r="G24" s="27" t="s">
        <v>150</v>
      </c>
      <c r="H24" s="27" t="s">
        <v>150</v>
      </c>
      <c r="I24" s="27" t="s">
        <v>173</v>
      </c>
      <c r="J24" s="27" t="s">
        <v>179</v>
      </c>
      <c r="K24" s="42">
        <v>75</v>
      </c>
      <c r="L24" s="27" t="s">
        <v>207</v>
      </c>
      <c r="M24" s="27"/>
      <c r="N24" s="27">
        <v>0.7</v>
      </c>
      <c r="O24" s="42">
        <v>139.69999999999999</v>
      </c>
      <c r="P24" s="42">
        <v>2679</v>
      </c>
      <c r="Q24" s="27" t="s">
        <v>156</v>
      </c>
      <c r="R24" s="27" t="s">
        <v>150</v>
      </c>
      <c r="S24" s="38" t="s">
        <v>204</v>
      </c>
      <c r="T24" s="48">
        <v>215</v>
      </c>
      <c r="U24" s="41">
        <v>0</v>
      </c>
      <c r="V24" s="49" t="s">
        <v>150</v>
      </c>
      <c r="W24" s="38" t="s">
        <v>204</v>
      </c>
      <c r="X24" s="27" t="s">
        <v>156</v>
      </c>
      <c r="Y24" s="42" t="s">
        <v>204</v>
      </c>
      <c r="Z24" s="27" t="s">
        <v>211</v>
      </c>
      <c r="AA24" s="50" t="s">
        <v>204</v>
      </c>
      <c r="AB24" s="51" t="s">
        <v>150</v>
      </c>
      <c r="AC24" s="29" t="s">
        <v>216</v>
      </c>
      <c r="AD24" s="54" t="s">
        <v>212</v>
      </c>
      <c r="AE24" s="55" t="s">
        <v>224</v>
      </c>
      <c r="AF24" s="56" t="s">
        <v>150</v>
      </c>
      <c r="AG24" s="27" t="s">
        <v>150</v>
      </c>
      <c r="AH24" s="57" t="s">
        <v>214</v>
      </c>
      <c r="AI24" s="58">
        <v>4</v>
      </c>
    </row>
    <row r="25" spans="1:35" ht="63" x14ac:dyDescent="0.2">
      <c r="A25" s="5">
        <v>4584</v>
      </c>
      <c r="B25" s="5" t="s">
        <v>12</v>
      </c>
      <c r="C25" s="5" t="s">
        <v>19</v>
      </c>
      <c r="D25" s="10" t="s">
        <v>28</v>
      </c>
      <c r="E25" s="16" t="s">
        <v>88</v>
      </c>
      <c r="F25" s="27" t="s">
        <v>155</v>
      </c>
      <c r="G25" s="27" t="s">
        <v>155</v>
      </c>
      <c r="H25" s="27" t="s">
        <v>150</v>
      </c>
      <c r="I25" s="27" t="s">
        <v>173</v>
      </c>
      <c r="J25" s="27" t="s">
        <v>179</v>
      </c>
      <c r="K25" s="42">
        <v>75</v>
      </c>
      <c r="L25" s="27" t="s">
        <v>207</v>
      </c>
      <c r="M25" s="27"/>
      <c r="N25" s="27">
        <v>0.7</v>
      </c>
      <c r="O25" s="42">
        <v>139.69999999999999</v>
      </c>
      <c r="P25" s="42">
        <v>2679</v>
      </c>
      <c r="Q25" s="27" t="s">
        <v>156</v>
      </c>
      <c r="R25" s="27" t="s">
        <v>155</v>
      </c>
      <c r="S25" s="38" t="s">
        <v>204</v>
      </c>
      <c r="T25" s="48">
        <v>175</v>
      </c>
      <c r="U25" s="41">
        <v>812</v>
      </c>
      <c r="V25" s="49" t="s">
        <v>150</v>
      </c>
      <c r="W25" s="38" t="s">
        <v>204</v>
      </c>
      <c r="X25" s="27" t="s">
        <v>155</v>
      </c>
      <c r="Y25" s="42" t="s">
        <v>204</v>
      </c>
      <c r="Z25" s="27" t="s">
        <v>215</v>
      </c>
      <c r="AA25" s="50" t="s">
        <v>204</v>
      </c>
      <c r="AB25" s="51" t="s">
        <v>150</v>
      </c>
      <c r="AC25" s="52">
        <v>0</v>
      </c>
      <c r="AD25" s="54" t="s">
        <v>212</v>
      </c>
      <c r="AE25" s="55" t="s">
        <v>224</v>
      </c>
      <c r="AF25" s="56" t="s">
        <v>150</v>
      </c>
      <c r="AG25" s="27" t="s">
        <v>150</v>
      </c>
      <c r="AH25" s="57" t="s">
        <v>214</v>
      </c>
      <c r="AI25" s="58">
        <v>4</v>
      </c>
    </row>
    <row r="26" spans="1:35" ht="78.75" x14ac:dyDescent="0.2">
      <c r="A26" s="5">
        <v>625</v>
      </c>
      <c r="B26" s="5" t="s">
        <v>13</v>
      </c>
      <c r="C26" s="5" t="s">
        <v>20</v>
      </c>
      <c r="D26" s="10" t="s">
        <v>34</v>
      </c>
      <c r="E26" s="18" t="s">
        <v>89</v>
      </c>
      <c r="F26" s="27" t="s">
        <v>155</v>
      </c>
      <c r="G26" s="27" t="s">
        <v>155</v>
      </c>
      <c r="H26" s="27" t="s">
        <v>150</v>
      </c>
      <c r="I26" s="27" t="s">
        <v>173</v>
      </c>
      <c r="J26" s="27" t="s">
        <v>179</v>
      </c>
      <c r="K26" s="42">
        <v>85</v>
      </c>
      <c r="L26" s="27" t="s">
        <v>204</v>
      </c>
      <c r="M26" s="27"/>
      <c r="N26" s="27">
        <v>0.8</v>
      </c>
      <c r="O26" s="59"/>
      <c r="P26" s="42">
        <v>1945</v>
      </c>
      <c r="Q26" s="27" t="s">
        <v>155</v>
      </c>
      <c r="R26" s="27" t="s">
        <v>150</v>
      </c>
      <c r="S26" s="38" t="s">
        <v>204</v>
      </c>
      <c r="T26" s="48">
        <v>260</v>
      </c>
      <c r="U26" s="41">
        <v>0</v>
      </c>
      <c r="V26" s="49" t="s">
        <v>150</v>
      </c>
      <c r="W26" s="38" t="s">
        <v>204</v>
      </c>
      <c r="X26" s="27" t="s">
        <v>156</v>
      </c>
      <c r="Y26" s="42" t="s">
        <v>204</v>
      </c>
      <c r="Z26" s="27" t="s">
        <v>215</v>
      </c>
      <c r="AA26" s="50" t="s">
        <v>204</v>
      </c>
      <c r="AB26" s="51" t="s">
        <v>150</v>
      </c>
      <c r="AC26" s="30" t="s">
        <v>218</v>
      </c>
      <c r="AD26" s="54" t="s">
        <v>212</v>
      </c>
      <c r="AE26" s="55" t="s">
        <v>229</v>
      </c>
      <c r="AF26" s="56" t="s">
        <v>150</v>
      </c>
      <c r="AG26" s="27" t="s">
        <v>150</v>
      </c>
      <c r="AH26" s="57" t="s">
        <v>214</v>
      </c>
      <c r="AI26" s="58">
        <v>4</v>
      </c>
    </row>
    <row r="27" spans="1:35" ht="157.5" x14ac:dyDescent="0.2">
      <c r="A27" s="5">
        <v>156</v>
      </c>
      <c r="B27" s="5" t="s">
        <v>12</v>
      </c>
      <c r="C27" s="5" t="s">
        <v>16</v>
      </c>
      <c r="D27" s="10" t="s">
        <v>16</v>
      </c>
      <c r="E27" s="16" t="s">
        <v>90</v>
      </c>
      <c r="F27" s="27" t="s">
        <v>155</v>
      </c>
      <c r="G27" s="27" t="s">
        <v>155</v>
      </c>
      <c r="H27" s="27" t="s">
        <v>150</v>
      </c>
      <c r="I27" s="27" t="s">
        <v>173</v>
      </c>
      <c r="J27" s="27" t="s">
        <v>179</v>
      </c>
      <c r="K27" s="42">
        <v>54</v>
      </c>
      <c r="L27" s="27" t="s">
        <v>204</v>
      </c>
      <c r="M27" s="27"/>
      <c r="N27" s="27">
        <v>0.7</v>
      </c>
      <c r="O27" s="27">
        <v>13</v>
      </c>
      <c r="P27" s="42">
        <v>2777</v>
      </c>
      <c r="Q27" s="27" t="s">
        <v>150</v>
      </c>
      <c r="R27" s="27" t="s">
        <v>155</v>
      </c>
      <c r="S27" s="38" t="s">
        <v>204</v>
      </c>
      <c r="T27" s="48">
        <v>215</v>
      </c>
      <c r="U27" s="41">
        <v>0</v>
      </c>
      <c r="V27" s="49" t="s">
        <v>150</v>
      </c>
      <c r="W27" s="38" t="s">
        <v>204</v>
      </c>
      <c r="X27" s="27" t="s">
        <v>155</v>
      </c>
      <c r="Y27" s="42" t="s">
        <v>204</v>
      </c>
      <c r="Z27" s="27" t="s">
        <v>211</v>
      </c>
      <c r="AA27" s="50" t="s">
        <v>204</v>
      </c>
      <c r="AB27" s="51" t="s">
        <v>150</v>
      </c>
      <c r="AC27" s="52">
        <v>0</v>
      </c>
      <c r="AD27" s="54" t="s">
        <v>212</v>
      </c>
      <c r="AE27" s="55" t="s">
        <v>213</v>
      </c>
      <c r="AF27" s="56" t="s">
        <v>155</v>
      </c>
      <c r="AG27" s="27" t="s">
        <v>150</v>
      </c>
      <c r="AH27" s="57" t="s">
        <v>214</v>
      </c>
      <c r="AI27" s="58">
        <v>4</v>
      </c>
    </row>
    <row r="28" spans="1:35" ht="173.25" x14ac:dyDescent="0.2">
      <c r="A28" s="5">
        <v>157</v>
      </c>
      <c r="B28" s="5" t="s">
        <v>12</v>
      </c>
      <c r="C28" s="5" t="s">
        <v>16</v>
      </c>
      <c r="D28" s="10" t="s">
        <v>16</v>
      </c>
      <c r="E28" s="16" t="s">
        <v>91</v>
      </c>
      <c r="F28" s="27" t="s">
        <v>155</v>
      </c>
      <c r="G28" s="27" t="s">
        <v>150</v>
      </c>
      <c r="H28" s="27" t="s">
        <v>150</v>
      </c>
      <c r="I28" s="27" t="s">
        <v>173</v>
      </c>
      <c r="J28" s="27" t="s">
        <v>178</v>
      </c>
      <c r="K28" s="42">
        <v>54</v>
      </c>
      <c r="L28" s="27" t="s">
        <v>204</v>
      </c>
      <c r="M28" s="27"/>
      <c r="N28" s="27">
        <v>0.7</v>
      </c>
      <c r="O28" s="27">
        <v>13</v>
      </c>
      <c r="P28" s="42">
        <v>2777</v>
      </c>
      <c r="Q28" s="27" t="s">
        <v>150</v>
      </c>
      <c r="R28" s="27" t="s">
        <v>155</v>
      </c>
      <c r="S28" s="38" t="s">
        <v>204</v>
      </c>
      <c r="T28" s="48">
        <v>345</v>
      </c>
      <c r="U28" s="41">
        <v>1500</v>
      </c>
      <c r="V28" s="49" t="s">
        <v>150</v>
      </c>
      <c r="W28" s="38" t="s">
        <v>204</v>
      </c>
      <c r="X28" s="27" t="s">
        <v>155</v>
      </c>
      <c r="Y28" s="42" t="s">
        <v>204</v>
      </c>
      <c r="Z28" s="27" t="s">
        <v>211</v>
      </c>
      <c r="AA28" s="50" t="s">
        <v>204</v>
      </c>
      <c r="AB28" s="51" t="s">
        <v>150</v>
      </c>
      <c r="AC28" s="30" t="s">
        <v>218</v>
      </c>
      <c r="AD28" s="54" t="s">
        <v>212</v>
      </c>
      <c r="AE28" s="55" t="s">
        <v>213</v>
      </c>
      <c r="AF28" s="56" t="s">
        <v>155</v>
      </c>
      <c r="AG28" s="27" t="s">
        <v>150</v>
      </c>
      <c r="AH28" s="57" t="s">
        <v>214</v>
      </c>
      <c r="AI28" s="58">
        <v>4</v>
      </c>
    </row>
    <row r="29" spans="1:35" ht="204.75" x14ac:dyDescent="0.2">
      <c r="A29" s="5">
        <v>160</v>
      </c>
      <c r="B29" s="5" t="s">
        <v>12</v>
      </c>
      <c r="C29" s="5" t="s">
        <v>16</v>
      </c>
      <c r="D29" s="10" t="s">
        <v>16</v>
      </c>
      <c r="E29" s="16" t="s">
        <v>92</v>
      </c>
      <c r="F29" s="27" t="s">
        <v>155</v>
      </c>
      <c r="G29" s="27" t="s">
        <v>150</v>
      </c>
      <c r="H29" s="27" t="s">
        <v>150</v>
      </c>
      <c r="I29" s="27" t="s">
        <v>173</v>
      </c>
      <c r="J29" s="27" t="s">
        <v>179</v>
      </c>
      <c r="K29" s="42">
        <v>54</v>
      </c>
      <c r="L29" s="27" t="s">
        <v>204</v>
      </c>
      <c r="M29" s="27"/>
      <c r="N29" s="27">
        <v>0.7</v>
      </c>
      <c r="O29" s="60">
        <f t="shared" ref="O29:O33" si="0">6513/500</f>
        <v>13.026</v>
      </c>
      <c r="P29" s="42">
        <v>2777</v>
      </c>
      <c r="Q29" s="27" t="s">
        <v>150</v>
      </c>
      <c r="R29" s="27" t="s">
        <v>155</v>
      </c>
      <c r="S29" s="38" t="s">
        <v>204</v>
      </c>
      <c r="T29" s="48">
        <v>187.72</v>
      </c>
      <c r="U29" s="41">
        <v>5374</v>
      </c>
      <c r="V29" s="49" t="s">
        <v>150</v>
      </c>
      <c r="W29" s="38" t="s">
        <v>204</v>
      </c>
      <c r="X29" s="27" t="s">
        <v>155</v>
      </c>
      <c r="Y29" s="42" t="s">
        <v>204</v>
      </c>
      <c r="Z29" s="27" t="s">
        <v>211</v>
      </c>
      <c r="AA29" s="50" t="s">
        <v>204</v>
      </c>
      <c r="AB29" s="51" t="s">
        <v>150</v>
      </c>
      <c r="AC29" s="29" t="s">
        <v>216</v>
      </c>
      <c r="AD29" s="54" t="s">
        <v>212</v>
      </c>
      <c r="AE29" s="55" t="s">
        <v>213</v>
      </c>
      <c r="AF29" s="56" t="s">
        <v>155</v>
      </c>
      <c r="AG29" s="27" t="s">
        <v>150</v>
      </c>
      <c r="AH29" s="57" t="s">
        <v>214</v>
      </c>
      <c r="AI29" s="58">
        <v>4</v>
      </c>
    </row>
    <row r="30" spans="1:35" ht="173.25" x14ac:dyDescent="0.2">
      <c r="A30" s="5">
        <v>164</v>
      </c>
      <c r="B30" s="5" t="s">
        <v>12</v>
      </c>
      <c r="C30" s="5" t="s">
        <v>16</v>
      </c>
      <c r="D30" s="10" t="s">
        <v>25</v>
      </c>
      <c r="E30" s="16" t="s">
        <v>93</v>
      </c>
      <c r="F30" s="27" t="s">
        <v>155</v>
      </c>
      <c r="G30" s="27" t="s">
        <v>155</v>
      </c>
      <c r="H30" s="27" t="s">
        <v>150</v>
      </c>
      <c r="I30" s="27" t="s">
        <v>173</v>
      </c>
      <c r="J30" s="27" t="s">
        <v>179</v>
      </c>
      <c r="K30" s="42">
        <v>54</v>
      </c>
      <c r="L30" s="27" t="s">
        <v>204</v>
      </c>
      <c r="M30" s="27"/>
      <c r="N30" s="27">
        <v>0.7</v>
      </c>
      <c r="O30" s="60">
        <f t="shared" si="0"/>
        <v>13.026</v>
      </c>
      <c r="P30" s="42">
        <v>2777</v>
      </c>
      <c r="Q30" s="27" t="s">
        <v>150</v>
      </c>
      <c r="R30" s="27" t="s">
        <v>155</v>
      </c>
      <c r="S30" s="38" t="s">
        <v>204</v>
      </c>
      <c r="T30" s="48">
        <v>180</v>
      </c>
      <c r="U30" s="41">
        <v>0</v>
      </c>
      <c r="V30" s="49" t="s">
        <v>150</v>
      </c>
      <c r="W30" s="38" t="s">
        <v>204</v>
      </c>
      <c r="X30" s="27" t="s">
        <v>155</v>
      </c>
      <c r="Y30" s="42" t="s">
        <v>204</v>
      </c>
      <c r="Z30" s="27" t="s">
        <v>215</v>
      </c>
      <c r="AA30" s="50" t="s">
        <v>204</v>
      </c>
      <c r="AB30" s="51" t="s">
        <v>150</v>
      </c>
      <c r="AC30" s="52">
        <v>0</v>
      </c>
      <c r="AD30" s="54" t="s">
        <v>212</v>
      </c>
      <c r="AE30" s="55" t="s">
        <v>217</v>
      </c>
      <c r="AF30" s="56" t="s">
        <v>155</v>
      </c>
      <c r="AG30" s="27" t="s">
        <v>150</v>
      </c>
      <c r="AH30" s="57" t="s">
        <v>214</v>
      </c>
      <c r="AI30" s="58">
        <v>4</v>
      </c>
    </row>
    <row r="31" spans="1:35" ht="31.5" x14ac:dyDescent="0.2">
      <c r="A31" s="5">
        <v>167</v>
      </c>
      <c r="B31" s="5" t="s">
        <v>12</v>
      </c>
      <c r="C31" s="5" t="s">
        <v>16</v>
      </c>
      <c r="D31" s="10" t="s">
        <v>35</v>
      </c>
      <c r="E31" s="16" t="s">
        <v>94</v>
      </c>
      <c r="F31" s="27" t="s">
        <v>155</v>
      </c>
      <c r="G31" s="31" t="s">
        <v>150</v>
      </c>
      <c r="H31" s="31" t="s">
        <v>150</v>
      </c>
      <c r="I31" s="31" t="s">
        <v>173</v>
      </c>
      <c r="J31" s="27" t="s">
        <v>179</v>
      </c>
      <c r="K31" s="42">
        <v>54</v>
      </c>
      <c r="L31" s="27" t="s">
        <v>204</v>
      </c>
      <c r="M31" s="27"/>
      <c r="N31" s="27">
        <v>0.7</v>
      </c>
      <c r="O31" s="60">
        <f t="shared" si="0"/>
        <v>13.026</v>
      </c>
      <c r="P31" s="42">
        <v>2777</v>
      </c>
      <c r="Q31" s="27" t="s">
        <v>150</v>
      </c>
      <c r="R31" s="64"/>
      <c r="S31" s="38" t="s">
        <v>204</v>
      </c>
      <c r="T31" s="48">
        <v>150</v>
      </c>
      <c r="U31" s="41">
        <v>0</v>
      </c>
      <c r="V31" s="27" t="s">
        <v>231</v>
      </c>
      <c r="W31" s="38" t="s">
        <v>204</v>
      </c>
      <c r="X31" s="27" t="s">
        <v>233</v>
      </c>
      <c r="Y31" s="42" t="s">
        <v>204</v>
      </c>
      <c r="Z31" s="27" t="s">
        <v>234</v>
      </c>
      <c r="AA31" s="50" t="s">
        <v>204</v>
      </c>
      <c r="AB31" s="51" t="s">
        <v>150</v>
      </c>
      <c r="AC31" s="27" t="s">
        <v>231</v>
      </c>
      <c r="AD31" s="54" t="s">
        <v>212</v>
      </c>
      <c r="AE31" s="55" t="s">
        <v>235</v>
      </c>
      <c r="AF31" s="56" t="s">
        <v>155</v>
      </c>
      <c r="AG31" s="27" t="s">
        <v>231</v>
      </c>
      <c r="AH31" s="57" t="s">
        <v>214</v>
      </c>
      <c r="AI31" s="58">
        <v>4</v>
      </c>
    </row>
    <row r="32" spans="1:35" ht="47.25" x14ac:dyDescent="0.2">
      <c r="A32" s="5">
        <v>172</v>
      </c>
      <c r="B32" s="5" t="s">
        <v>12</v>
      </c>
      <c r="C32" s="5" t="s">
        <v>16</v>
      </c>
      <c r="D32" s="10" t="s">
        <v>26</v>
      </c>
      <c r="E32" s="16" t="s">
        <v>97</v>
      </c>
      <c r="F32" s="27" t="s">
        <v>155</v>
      </c>
      <c r="G32" s="27" t="s">
        <v>155</v>
      </c>
      <c r="H32" s="27" t="s">
        <v>150</v>
      </c>
      <c r="I32" s="27" t="s">
        <v>173</v>
      </c>
      <c r="J32" s="27" t="s">
        <v>178</v>
      </c>
      <c r="K32" s="42">
        <v>54</v>
      </c>
      <c r="L32" s="27" t="s">
        <v>204</v>
      </c>
      <c r="M32" s="27"/>
      <c r="N32" s="27">
        <v>0.7</v>
      </c>
      <c r="O32" s="60">
        <f t="shared" si="0"/>
        <v>13.026</v>
      </c>
      <c r="P32" s="42">
        <v>2777</v>
      </c>
      <c r="Q32" s="27" t="s">
        <v>150</v>
      </c>
      <c r="R32" s="27" t="s">
        <v>150</v>
      </c>
      <c r="S32" s="38" t="s">
        <v>204</v>
      </c>
      <c r="T32" s="48">
        <v>200</v>
      </c>
      <c r="U32" s="41">
        <v>0</v>
      </c>
      <c r="V32" s="27" t="s">
        <v>150</v>
      </c>
      <c r="W32" s="38" t="s">
        <v>204</v>
      </c>
      <c r="X32" s="27" t="s">
        <v>156</v>
      </c>
      <c r="Y32" s="42" t="s">
        <v>204</v>
      </c>
      <c r="Z32" s="27" t="s">
        <v>215</v>
      </c>
      <c r="AA32" s="50" t="s">
        <v>204</v>
      </c>
      <c r="AB32" s="51" t="s">
        <v>150</v>
      </c>
      <c r="AC32" s="27" t="s">
        <v>173</v>
      </c>
      <c r="AD32" s="54" t="s">
        <v>212</v>
      </c>
      <c r="AE32" s="55" t="s">
        <v>220</v>
      </c>
      <c r="AF32" s="56" t="s">
        <v>155</v>
      </c>
      <c r="AG32" s="27" t="s">
        <v>150</v>
      </c>
      <c r="AH32" s="57" t="s">
        <v>214</v>
      </c>
      <c r="AI32" s="58">
        <v>4</v>
      </c>
    </row>
    <row r="33" spans="1:35" ht="157.5" x14ac:dyDescent="0.2">
      <c r="A33" s="5">
        <v>175</v>
      </c>
      <c r="B33" s="5" t="s">
        <v>12</v>
      </c>
      <c r="C33" s="5" t="s">
        <v>16</v>
      </c>
      <c r="D33" s="10" t="s">
        <v>26</v>
      </c>
      <c r="E33" s="16" t="s">
        <v>98</v>
      </c>
      <c r="F33" s="27" t="s">
        <v>155</v>
      </c>
      <c r="G33" s="27" t="s">
        <v>155</v>
      </c>
      <c r="H33" s="27" t="s">
        <v>150</v>
      </c>
      <c r="I33" s="27" t="s">
        <v>173</v>
      </c>
      <c r="J33" s="27" t="s">
        <v>179</v>
      </c>
      <c r="K33" s="42">
        <v>54</v>
      </c>
      <c r="L33" s="27" t="s">
        <v>204</v>
      </c>
      <c r="M33" s="27"/>
      <c r="N33" s="27">
        <v>0.7</v>
      </c>
      <c r="O33" s="60">
        <f t="shared" si="0"/>
        <v>13.026</v>
      </c>
      <c r="P33" s="42">
        <v>2777</v>
      </c>
      <c r="Q33" s="27" t="s">
        <v>155</v>
      </c>
      <c r="R33" s="27" t="s">
        <v>150</v>
      </c>
      <c r="S33" s="38" t="s">
        <v>204</v>
      </c>
      <c r="T33" s="48">
        <v>190</v>
      </c>
      <c r="U33" s="41">
        <v>0</v>
      </c>
      <c r="V33" s="27" t="s">
        <v>150</v>
      </c>
      <c r="W33" s="38" t="s">
        <v>204</v>
      </c>
      <c r="X33" s="27" t="s">
        <v>156</v>
      </c>
      <c r="Y33" s="42" t="s">
        <v>204</v>
      </c>
      <c r="Z33" s="27" t="s">
        <v>211</v>
      </c>
      <c r="AA33" s="50" t="s">
        <v>204</v>
      </c>
      <c r="AB33" s="51" t="s">
        <v>150</v>
      </c>
      <c r="AC33" s="52">
        <v>0</v>
      </c>
      <c r="AD33" s="54" t="s">
        <v>212</v>
      </c>
      <c r="AE33" s="55" t="s">
        <v>220</v>
      </c>
      <c r="AF33" s="56" t="s">
        <v>155</v>
      </c>
      <c r="AG33" s="27" t="s">
        <v>150</v>
      </c>
      <c r="AH33" s="57" t="s">
        <v>214</v>
      </c>
      <c r="AI33" s="58">
        <v>4</v>
      </c>
    </row>
    <row r="34" spans="1:35" ht="173.25" x14ac:dyDescent="0.2">
      <c r="A34" s="5">
        <v>203</v>
      </c>
      <c r="B34" s="5" t="s">
        <v>12</v>
      </c>
      <c r="C34" s="10" t="s">
        <v>17</v>
      </c>
      <c r="D34" s="10" t="s">
        <v>17</v>
      </c>
      <c r="E34" s="18" t="s">
        <v>99</v>
      </c>
      <c r="F34" s="27" t="s">
        <v>155</v>
      </c>
      <c r="G34" s="27" t="s">
        <v>155</v>
      </c>
      <c r="H34" s="27" t="s">
        <v>150</v>
      </c>
      <c r="I34" s="27" t="s">
        <v>173</v>
      </c>
      <c r="J34" s="27" t="s">
        <v>179</v>
      </c>
      <c r="K34" s="42">
        <v>74</v>
      </c>
      <c r="L34" s="27" t="s">
        <v>204</v>
      </c>
      <c r="M34" s="27"/>
      <c r="N34" s="27">
        <v>0.7</v>
      </c>
      <c r="O34" s="60">
        <f>9267/500</f>
        <v>18.533999999999999</v>
      </c>
      <c r="P34" s="42">
        <v>4284</v>
      </c>
      <c r="Q34" s="27" t="s">
        <v>150</v>
      </c>
      <c r="R34" s="27" t="s">
        <v>150</v>
      </c>
      <c r="S34" s="38" t="s">
        <v>204</v>
      </c>
      <c r="T34" s="48">
        <v>175</v>
      </c>
      <c r="U34" s="41">
        <v>0</v>
      </c>
      <c r="V34" s="27" t="s">
        <v>150</v>
      </c>
      <c r="W34" s="38" t="s">
        <v>204</v>
      </c>
      <c r="X34" s="27" t="s">
        <v>156</v>
      </c>
      <c r="Y34" s="42" t="s">
        <v>204</v>
      </c>
      <c r="Z34" s="27" t="s">
        <v>211</v>
      </c>
      <c r="AA34" s="50" t="s">
        <v>204</v>
      </c>
      <c r="AB34" s="51" t="s">
        <v>150</v>
      </c>
      <c r="AC34" s="30" t="s">
        <v>218</v>
      </c>
      <c r="AD34" s="54" t="s">
        <v>212</v>
      </c>
      <c r="AE34" s="55" t="s">
        <v>236</v>
      </c>
      <c r="AF34" s="56" t="s">
        <v>155</v>
      </c>
      <c r="AG34" s="27" t="s">
        <v>150</v>
      </c>
      <c r="AH34" s="57" t="s">
        <v>214</v>
      </c>
      <c r="AI34" s="58">
        <v>4</v>
      </c>
    </row>
    <row r="35" spans="1:35" ht="141.75" x14ac:dyDescent="0.25">
      <c r="A35" s="5">
        <v>213</v>
      </c>
      <c r="B35" s="5" t="s">
        <v>12</v>
      </c>
      <c r="C35" s="5" t="s">
        <v>17</v>
      </c>
      <c r="D35" s="10" t="s">
        <v>17</v>
      </c>
      <c r="E35" s="16" t="s">
        <v>100</v>
      </c>
      <c r="F35" s="27" t="s">
        <v>155</v>
      </c>
      <c r="G35" s="27" t="s">
        <v>150</v>
      </c>
      <c r="H35" s="27" t="s">
        <v>150</v>
      </c>
      <c r="I35" s="27" t="s">
        <v>173</v>
      </c>
      <c r="J35" s="27" t="s">
        <v>179</v>
      </c>
      <c r="K35" s="42">
        <v>74</v>
      </c>
      <c r="L35" s="27" t="s">
        <v>204</v>
      </c>
      <c r="M35" s="49" t="s">
        <v>210</v>
      </c>
      <c r="N35" s="53">
        <v>0.8</v>
      </c>
      <c r="O35" s="61">
        <f>375000000/26000/500</f>
        <v>28.846153846153847</v>
      </c>
      <c r="P35" s="42">
        <v>4284</v>
      </c>
      <c r="Q35" s="27" t="s">
        <v>150</v>
      </c>
      <c r="R35" s="27" t="s">
        <v>150</v>
      </c>
      <c r="S35" s="38" t="s">
        <v>204</v>
      </c>
      <c r="T35" s="48">
        <v>250</v>
      </c>
      <c r="U35" s="41">
        <v>197</v>
      </c>
      <c r="V35" s="27" t="s">
        <v>150</v>
      </c>
      <c r="W35" s="38" t="s">
        <v>204</v>
      </c>
      <c r="X35" s="27" t="s">
        <v>156</v>
      </c>
      <c r="Y35" s="42" t="s">
        <v>204</v>
      </c>
      <c r="Z35" s="27" t="s">
        <v>215</v>
      </c>
      <c r="AA35" s="50" t="s">
        <v>204</v>
      </c>
      <c r="AB35" s="51" t="s">
        <v>150</v>
      </c>
      <c r="AC35" s="29" t="s">
        <v>216</v>
      </c>
      <c r="AD35" s="54" t="s">
        <v>212</v>
      </c>
      <c r="AE35" s="55" t="s">
        <v>236</v>
      </c>
      <c r="AF35" s="56" t="s">
        <v>155</v>
      </c>
      <c r="AG35" s="27" t="s">
        <v>150</v>
      </c>
      <c r="AH35" s="57" t="s">
        <v>214</v>
      </c>
      <c r="AI35" s="58">
        <v>4</v>
      </c>
    </row>
    <row r="36" spans="1:35" ht="204.75" x14ac:dyDescent="0.2">
      <c r="A36" s="5">
        <v>225</v>
      </c>
      <c r="B36" s="5" t="s">
        <v>12</v>
      </c>
      <c r="C36" s="5" t="s">
        <v>21</v>
      </c>
      <c r="D36" s="10" t="s">
        <v>36</v>
      </c>
      <c r="E36" s="16" t="s">
        <v>101</v>
      </c>
      <c r="F36" s="27" t="s">
        <v>155</v>
      </c>
      <c r="G36" s="27" t="s">
        <v>150</v>
      </c>
      <c r="H36" s="27" t="s">
        <v>150</v>
      </c>
      <c r="I36" s="27" t="s">
        <v>173</v>
      </c>
      <c r="J36" s="27" t="s">
        <v>181</v>
      </c>
      <c r="K36" s="42">
        <v>81</v>
      </c>
      <c r="L36" s="27" t="s">
        <v>207</v>
      </c>
      <c r="M36" s="42" t="s">
        <v>207</v>
      </c>
      <c r="N36" s="27">
        <v>0.7</v>
      </c>
      <c r="O36" s="27"/>
      <c r="P36" s="42">
        <v>4924</v>
      </c>
      <c r="Q36" s="27" t="s">
        <v>150</v>
      </c>
      <c r="R36" s="27" t="s">
        <v>155</v>
      </c>
      <c r="S36" s="38" t="s">
        <v>219</v>
      </c>
      <c r="T36" s="48">
        <v>170</v>
      </c>
      <c r="U36" s="41">
        <v>2338</v>
      </c>
      <c r="V36" s="27" t="s">
        <v>150</v>
      </c>
      <c r="W36" s="38" t="s">
        <v>204</v>
      </c>
      <c r="X36" s="27" t="s">
        <v>155</v>
      </c>
      <c r="Y36" s="42" t="s">
        <v>204</v>
      </c>
      <c r="Z36" s="27" t="s">
        <v>211</v>
      </c>
      <c r="AA36" s="50" t="s">
        <v>204</v>
      </c>
      <c r="AB36" s="51" t="s">
        <v>150</v>
      </c>
      <c r="AC36" s="52">
        <v>0</v>
      </c>
      <c r="AD36" s="54" t="s">
        <v>212</v>
      </c>
      <c r="AE36" s="55" t="s">
        <v>237</v>
      </c>
      <c r="AF36" s="56" t="s">
        <v>155</v>
      </c>
      <c r="AG36" s="27" t="s">
        <v>155</v>
      </c>
      <c r="AH36" s="57" t="s">
        <v>214</v>
      </c>
      <c r="AI36" s="58">
        <v>3</v>
      </c>
    </row>
    <row r="37" spans="1:35" ht="189" x14ac:dyDescent="0.2">
      <c r="A37" s="5">
        <v>226</v>
      </c>
      <c r="B37" s="5" t="s">
        <v>12</v>
      </c>
      <c r="C37" s="5" t="s">
        <v>21</v>
      </c>
      <c r="D37" s="10" t="s">
        <v>37</v>
      </c>
      <c r="E37" s="16" t="s">
        <v>102</v>
      </c>
      <c r="F37" s="27" t="s">
        <v>155</v>
      </c>
      <c r="G37" s="27" t="s">
        <v>155</v>
      </c>
      <c r="H37" s="27" t="s">
        <v>150</v>
      </c>
      <c r="I37" s="27" t="s">
        <v>173</v>
      </c>
      <c r="J37" s="27" t="s">
        <v>179</v>
      </c>
      <c r="K37" s="42">
        <v>81</v>
      </c>
      <c r="L37" s="27" t="s">
        <v>207</v>
      </c>
      <c r="M37" s="27"/>
      <c r="N37" s="27">
        <v>0.7</v>
      </c>
      <c r="O37" s="27"/>
      <c r="P37" s="42">
        <v>4924</v>
      </c>
      <c r="Q37" s="27" t="s">
        <v>150</v>
      </c>
      <c r="R37" s="27" t="s">
        <v>150</v>
      </c>
      <c r="S37" s="38" t="s">
        <v>204</v>
      </c>
      <c r="T37" s="48">
        <v>150</v>
      </c>
      <c r="U37" s="41">
        <v>1909</v>
      </c>
      <c r="V37" s="27" t="s">
        <v>150</v>
      </c>
      <c r="W37" s="38" t="s">
        <v>204</v>
      </c>
      <c r="X37" s="27" t="s">
        <v>156</v>
      </c>
      <c r="Y37" s="42" t="s">
        <v>204</v>
      </c>
      <c r="Z37" s="27" t="s">
        <v>215</v>
      </c>
      <c r="AA37" s="50" t="s">
        <v>204</v>
      </c>
      <c r="AB37" s="51" t="s">
        <v>150</v>
      </c>
      <c r="AC37" s="52">
        <v>0</v>
      </c>
      <c r="AD37" s="54" t="s">
        <v>212</v>
      </c>
      <c r="AE37" s="55" t="s">
        <v>238</v>
      </c>
      <c r="AF37" s="56" t="s">
        <v>150</v>
      </c>
      <c r="AG37" s="27" t="s">
        <v>150</v>
      </c>
      <c r="AH37" s="57" t="s">
        <v>214</v>
      </c>
      <c r="AI37" s="58">
        <v>3</v>
      </c>
    </row>
    <row r="38" spans="1:35" ht="173.25" x14ac:dyDescent="0.2">
      <c r="A38" s="5">
        <v>231</v>
      </c>
      <c r="B38" s="5" t="s">
        <v>12</v>
      </c>
      <c r="C38" s="5" t="s">
        <v>21</v>
      </c>
      <c r="D38" s="10" t="s">
        <v>37</v>
      </c>
      <c r="E38" s="16" t="s">
        <v>103</v>
      </c>
      <c r="F38" s="27" t="s">
        <v>155</v>
      </c>
      <c r="G38" s="27" t="s">
        <v>155</v>
      </c>
      <c r="H38" s="27" t="s">
        <v>150</v>
      </c>
      <c r="I38" s="27" t="s">
        <v>173</v>
      </c>
      <c r="J38" s="27" t="s">
        <v>178</v>
      </c>
      <c r="K38" s="42">
        <v>81</v>
      </c>
      <c r="L38" s="27" t="s">
        <v>207</v>
      </c>
      <c r="M38" s="27"/>
      <c r="N38" s="27">
        <v>0.7</v>
      </c>
      <c r="O38" s="27"/>
      <c r="P38" s="42">
        <v>4924</v>
      </c>
      <c r="Q38" s="27" t="s">
        <v>150</v>
      </c>
      <c r="R38" s="27" t="s">
        <v>150</v>
      </c>
      <c r="S38" s="38" t="s">
        <v>204</v>
      </c>
      <c r="T38" s="48">
        <v>205</v>
      </c>
      <c r="U38" s="41">
        <v>0</v>
      </c>
      <c r="V38" s="27" t="s">
        <v>150</v>
      </c>
      <c r="W38" s="38" t="s">
        <v>204</v>
      </c>
      <c r="X38" s="27" t="s">
        <v>156</v>
      </c>
      <c r="Y38" s="42" t="s">
        <v>204</v>
      </c>
      <c r="Z38" s="27" t="s">
        <v>173</v>
      </c>
      <c r="AA38" s="50" t="s">
        <v>204</v>
      </c>
      <c r="AB38" s="51" t="s">
        <v>150</v>
      </c>
      <c r="AC38" s="30" t="s">
        <v>218</v>
      </c>
      <c r="AD38" s="54" t="s">
        <v>212</v>
      </c>
      <c r="AE38" s="55" t="s">
        <v>238</v>
      </c>
      <c r="AF38" s="56" t="s">
        <v>150</v>
      </c>
      <c r="AG38" s="27" t="s">
        <v>150</v>
      </c>
      <c r="AH38" s="57" t="s">
        <v>214</v>
      </c>
      <c r="AI38" s="58">
        <v>3</v>
      </c>
    </row>
    <row r="39" spans="1:35" ht="267.75" x14ac:dyDescent="0.2">
      <c r="A39" s="5">
        <v>234</v>
      </c>
      <c r="B39" s="5" t="s">
        <v>12</v>
      </c>
      <c r="C39" s="5" t="s">
        <v>21</v>
      </c>
      <c r="D39" s="10" t="s">
        <v>38</v>
      </c>
      <c r="E39" s="16" t="s">
        <v>105</v>
      </c>
      <c r="F39" s="27" t="s">
        <v>155</v>
      </c>
      <c r="G39" s="27" t="s">
        <v>155</v>
      </c>
      <c r="H39" s="27" t="s">
        <v>150</v>
      </c>
      <c r="I39" s="27" t="s">
        <v>173</v>
      </c>
      <c r="J39" s="27" t="s">
        <v>179</v>
      </c>
      <c r="K39" s="42">
        <v>81</v>
      </c>
      <c r="L39" s="27" t="s">
        <v>207</v>
      </c>
      <c r="M39" s="27"/>
      <c r="N39" s="27">
        <v>0.7</v>
      </c>
      <c r="O39" s="27"/>
      <c r="P39" s="42">
        <v>4924</v>
      </c>
      <c r="Q39" s="27" t="s">
        <v>150</v>
      </c>
      <c r="R39" s="42" t="s">
        <v>150</v>
      </c>
      <c r="S39" s="38" t="s">
        <v>204</v>
      </c>
      <c r="T39" s="48">
        <v>160</v>
      </c>
      <c r="U39" s="41">
        <v>0</v>
      </c>
      <c r="V39" s="27" t="s">
        <v>150</v>
      </c>
      <c r="W39" s="38" t="s">
        <v>204</v>
      </c>
      <c r="X39" s="27" t="s">
        <v>155</v>
      </c>
      <c r="Y39" s="42" t="s">
        <v>204</v>
      </c>
      <c r="Z39" s="27" t="s">
        <v>215</v>
      </c>
      <c r="AA39" s="50" t="s">
        <v>204</v>
      </c>
      <c r="AB39" s="51" t="s">
        <v>150</v>
      </c>
      <c r="AC39" s="30" t="s">
        <v>218</v>
      </c>
      <c r="AD39" s="54" t="s">
        <v>212</v>
      </c>
      <c r="AE39" s="55" t="s">
        <v>239</v>
      </c>
      <c r="AF39" s="56" t="s">
        <v>150</v>
      </c>
      <c r="AG39" s="27" t="s">
        <v>150</v>
      </c>
      <c r="AH39" s="57" t="s">
        <v>214</v>
      </c>
      <c r="AI39" s="58">
        <v>3</v>
      </c>
    </row>
    <row r="40" spans="1:35" ht="110.25" x14ac:dyDescent="0.2">
      <c r="A40" s="5">
        <v>239</v>
      </c>
      <c r="B40" s="5" t="s">
        <v>12</v>
      </c>
      <c r="C40" s="5" t="s">
        <v>21</v>
      </c>
      <c r="D40" s="10" t="s">
        <v>37</v>
      </c>
      <c r="E40" s="16" t="s">
        <v>106</v>
      </c>
      <c r="F40" s="27" t="s">
        <v>155</v>
      </c>
      <c r="G40" s="27" t="s">
        <v>155</v>
      </c>
      <c r="H40" s="27" t="s">
        <v>150</v>
      </c>
      <c r="I40" s="27" t="s">
        <v>173</v>
      </c>
      <c r="J40" s="27" t="s">
        <v>179</v>
      </c>
      <c r="K40" s="42">
        <v>81</v>
      </c>
      <c r="L40" s="27" t="s">
        <v>207</v>
      </c>
      <c r="M40" s="27"/>
      <c r="N40" s="27">
        <v>0.7</v>
      </c>
      <c r="O40" s="27"/>
      <c r="P40" s="42">
        <v>4924</v>
      </c>
      <c r="Q40" s="27" t="s">
        <v>150</v>
      </c>
      <c r="R40" s="27" t="s">
        <v>150</v>
      </c>
      <c r="S40" s="38" t="s">
        <v>204</v>
      </c>
      <c r="T40" s="48">
        <v>201</v>
      </c>
      <c r="U40" s="41">
        <v>0</v>
      </c>
      <c r="V40" s="27" t="s">
        <v>150</v>
      </c>
      <c r="W40" s="38" t="s">
        <v>204</v>
      </c>
      <c r="X40" s="27" t="s">
        <v>155</v>
      </c>
      <c r="Y40" s="42" t="s">
        <v>204</v>
      </c>
      <c r="Z40" s="27" t="s">
        <v>211</v>
      </c>
      <c r="AA40" s="50" t="s">
        <v>204</v>
      </c>
      <c r="AB40" s="51" t="s">
        <v>150</v>
      </c>
      <c r="AC40" s="27" t="s">
        <v>156</v>
      </c>
      <c r="AD40" s="54" t="s">
        <v>212</v>
      </c>
      <c r="AE40" s="55" t="s">
        <v>238</v>
      </c>
      <c r="AF40" s="56" t="s">
        <v>150</v>
      </c>
      <c r="AG40" s="27" t="s">
        <v>150</v>
      </c>
      <c r="AH40" s="57" t="s">
        <v>214</v>
      </c>
      <c r="AI40" s="58">
        <v>3</v>
      </c>
    </row>
    <row r="41" spans="1:35" ht="220.5" x14ac:dyDescent="0.2">
      <c r="A41" s="5">
        <v>241</v>
      </c>
      <c r="B41" s="5" t="s">
        <v>12</v>
      </c>
      <c r="C41" s="5" t="s">
        <v>21</v>
      </c>
      <c r="D41" s="10" t="s">
        <v>36</v>
      </c>
      <c r="E41" s="16" t="s">
        <v>107</v>
      </c>
      <c r="F41" s="27" t="s">
        <v>155</v>
      </c>
      <c r="G41" s="27" t="s">
        <v>155</v>
      </c>
      <c r="H41" s="27" t="s">
        <v>150</v>
      </c>
      <c r="I41" s="27" t="s">
        <v>173</v>
      </c>
      <c r="J41" s="27" t="s">
        <v>179</v>
      </c>
      <c r="K41" s="42">
        <v>81</v>
      </c>
      <c r="L41" s="27" t="s">
        <v>207</v>
      </c>
      <c r="M41" s="27"/>
      <c r="N41" s="27">
        <v>0.7</v>
      </c>
      <c r="O41" s="27"/>
      <c r="P41" s="42">
        <v>4924</v>
      </c>
      <c r="Q41" s="27" t="s">
        <v>150</v>
      </c>
      <c r="R41" s="27" t="s">
        <v>150</v>
      </c>
      <c r="S41" s="38" t="s">
        <v>204</v>
      </c>
      <c r="T41" s="48">
        <v>270</v>
      </c>
      <c r="U41" s="41">
        <v>0</v>
      </c>
      <c r="V41" s="27" t="s">
        <v>150</v>
      </c>
      <c r="W41" s="38" t="s">
        <v>204</v>
      </c>
      <c r="X41" s="27" t="s">
        <v>155</v>
      </c>
      <c r="Y41" s="42" t="s">
        <v>204</v>
      </c>
      <c r="Z41" s="27" t="s">
        <v>211</v>
      </c>
      <c r="AA41" s="50" t="s">
        <v>204</v>
      </c>
      <c r="AB41" s="51" t="s">
        <v>150</v>
      </c>
      <c r="AC41" s="52">
        <v>0</v>
      </c>
      <c r="AD41" s="54" t="s">
        <v>212</v>
      </c>
      <c r="AE41" s="55" t="s">
        <v>237</v>
      </c>
      <c r="AF41" s="56" t="s">
        <v>155</v>
      </c>
      <c r="AG41" s="27" t="s">
        <v>150</v>
      </c>
      <c r="AH41" s="57" t="s">
        <v>214</v>
      </c>
      <c r="AI41" s="58">
        <v>3</v>
      </c>
    </row>
    <row r="42" spans="1:35" ht="157.5" x14ac:dyDescent="0.2">
      <c r="A42" s="5">
        <v>257</v>
      </c>
      <c r="B42" s="5" t="s">
        <v>12</v>
      </c>
      <c r="C42" s="5" t="s">
        <v>19</v>
      </c>
      <c r="D42" s="10" t="s">
        <v>31</v>
      </c>
      <c r="E42" s="16" t="s">
        <v>108</v>
      </c>
      <c r="F42" s="27" t="s">
        <v>155</v>
      </c>
      <c r="G42" s="27" t="s">
        <v>155</v>
      </c>
      <c r="H42" s="27" t="s">
        <v>150</v>
      </c>
      <c r="I42" s="27" t="s">
        <v>173</v>
      </c>
      <c r="J42" s="27" t="s">
        <v>178</v>
      </c>
      <c r="K42" s="42">
        <v>75</v>
      </c>
      <c r="L42" s="27" t="s">
        <v>207</v>
      </c>
      <c r="M42" s="27"/>
      <c r="N42" s="27">
        <v>0.7</v>
      </c>
      <c r="O42" s="60">
        <f>5377/500</f>
        <v>10.754</v>
      </c>
      <c r="P42" s="42">
        <v>2679</v>
      </c>
      <c r="Q42" s="27" t="s">
        <v>150</v>
      </c>
      <c r="R42" s="27" t="s">
        <v>150</v>
      </c>
      <c r="S42" s="38" t="s">
        <v>204</v>
      </c>
      <c r="T42" s="48">
        <v>180</v>
      </c>
      <c r="U42" s="41">
        <v>0</v>
      </c>
      <c r="V42" s="27" t="s">
        <v>150</v>
      </c>
      <c r="W42" s="38" t="s">
        <v>204</v>
      </c>
      <c r="X42" s="27" t="s">
        <v>156</v>
      </c>
      <c r="Y42" s="42" t="s">
        <v>204</v>
      </c>
      <c r="Z42" s="27" t="s">
        <v>173</v>
      </c>
      <c r="AA42" s="50" t="s">
        <v>204</v>
      </c>
      <c r="AB42" s="51" t="s">
        <v>150</v>
      </c>
      <c r="AC42" s="29" t="s">
        <v>216</v>
      </c>
      <c r="AD42" s="54" t="s">
        <v>212</v>
      </c>
      <c r="AE42" s="55" t="s">
        <v>225</v>
      </c>
      <c r="AF42" s="56" t="s">
        <v>150</v>
      </c>
      <c r="AG42" s="27" t="s">
        <v>150</v>
      </c>
      <c r="AH42" s="57" t="s">
        <v>214</v>
      </c>
      <c r="AI42" s="58">
        <v>4</v>
      </c>
    </row>
    <row r="43" spans="1:35" ht="157.5" x14ac:dyDescent="0.2">
      <c r="A43" s="5">
        <v>264</v>
      </c>
      <c r="B43" s="5" t="s">
        <v>12</v>
      </c>
      <c r="C43" s="5" t="s">
        <v>19</v>
      </c>
      <c r="D43" s="10" t="s">
        <v>39</v>
      </c>
      <c r="E43" s="16" t="s">
        <v>109</v>
      </c>
      <c r="F43" s="27" t="s">
        <v>155</v>
      </c>
      <c r="G43" s="27" t="s">
        <v>155</v>
      </c>
      <c r="H43" s="27" t="s">
        <v>150</v>
      </c>
      <c r="I43" s="27" t="s">
        <v>173</v>
      </c>
      <c r="J43" s="27" t="s">
        <v>179</v>
      </c>
      <c r="K43" s="42">
        <v>75</v>
      </c>
      <c r="L43" s="27" t="s">
        <v>207</v>
      </c>
      <c r="M43" s="27"/>
      <c r="N43" s="27">
        <v>0.7</v>
      </c>
      <c r="O43" s="27"/>
      <c r="P43" s="42">
        <v>2679</v>
      </c>
      <c r="Q43" s="27" t="s">
        <v>150</v>
      </c>
      <c r="R43" s="27" t="s">
        <v>150</v>
      </c>
      <c r="S43" s="38" t="s">
        <v>204</v>
      </c>
      <c r="T43" s="48">
        <v>183.49</v>
      </c>
      <c r="U43" s="41">
        <v>21270</v>
      </c>
      <c r="V43" s="27" t="s">
        <v>150</v>
      </c>
      <c r="W43" s="38" t="s">
        <v>204</v>
      </c>
      <c r="X43" s="27" t="s">
        <v>155</v>
      </c>
      <c r="Y43" s="42" t="s">
        <v>204</v>
      </c>
      <c r="Z43" s="27" t="s">
        <v>211</v>
      </c>
      <c r="AA43" s="50" t="s">
        <v>204</v>
      </c>
      <c r="AB43" s="51" t="s">
        <v>150</v>
      </c>
      <c r="AC43" s="30" t="s">
        <v>218</v>
      </c>
      <c r="AD43" s="54" t="s">
        <v>212</v>
      </c>
      <c r="AE43" s="55" t="s">
        <v>240</v>
      </c>
      <c r="AF43" s="56" t="s">
        <v>150</v>
      </c>
      <c r="AG43" s="27" t="s">
        <v>150</v>
      </c>
      <c r="AH43" s="57" t="s">
        <v>214</v>
      </c>
      <c r="AI43" s="58">
        <v>4</v>
      </c>
    </row>
    <row r="44" spans="1:35" ht="173.25" x14ac:dyDescent="0.2">
      <c r="A44" s="5">
        <v>4315</v>
      </c>
      <c r="B44" s="5" t="s">
        <v>12</v>
      </c>
      <c r="C44" s="5" t="s">
        <v>16</v>
      </c>
      <c r="D44" s="10" t="s">
        <v>37</v>
      </c>
      <c r="E44" s="16" t="s">
        <v>110</v>
      </c>
      <c r="F44" s="27" t="s">
        <v>155</v>
      </c>
      <c r="G44" s="27" t="s">
        <v>155</v>
      </c>
      <c r="H44" s="27" t="s">
        <v>150</v>
      </c>
      <c r="I44" s="27" t="s">
        <v>173</v>
      </c>
      <c r="J44" s="27" t="s">
        <v>178</v>
      </c>
      <c r="K44" s="42">
        <v>54</v>
      </c>
      <c r="L44" s="27" t="s">
        <v>204</v>
      </c>
      <c r="M44" s="27"/>
      <c r="N44" s="27">
        <v>0.7</v>
      </c>
      <c r="O44" s="27"/>
      <c r="P44" s="42">
        <v>2777</v>
      </c>
      <c r="Q44" s="27" t="s">
        <v>150</v>
      </c>
      <c r="R44" s="27" t="s">
        <v>150</v>
      </c>
      <c r="S44" s="38" t="s">
        <v>204</v>
      </c>
      <c r="T44" s="48">
        <v>175</v>
      </c>
      <c r="U44" s="41">
        <v>0</v>
      </c>
      <c r="V44" s="27" t="s">
        <v>150</v>
      </c>
      <c r="W44" s="38" t="s">
        <v>204</v>
      </c>
      <c r="X44" s="27" t="s">
        <v>156</v>
      </c>
      <c r="Y44" s="42" t="s">
        <v>204</v>
      </c>
      <c r="Z44" s="27" t="s">
        <v>215</v>
      </c>
      <c r="AA44" s="50" t="s">
        <v>204</v>
      </c>
      <c r="AB44" s="51" t="s">
        <v>150</v>
      </c>
      <c r="AC44" s="29" t="s">
        <v>216</v>
      </c>
      <c r="AD44" s="54" t="s">
        <v>212</v>
      </c>
      <c r="AE44" s="55" t="s">
        <v>238</v>
      </c>
      <c r="AF44" s="56" t="s">
        <v>155</v>
      </c>
      <c r="AG44" s="27" t="s">
        <v>150</v>
      </c>
      <c r="AH44" s="57" t="s">
        <v>214</v>
      </c>
      <c r="AI44" s="58">
        <v>4</v>
      </c>
    </row>
    <row r="45" spans="1:35" ht="141.75" x14ac:dyDescent="0.2">
      <c r="A45" s="5">
        <v>4438</v>
      </c>
      <c r="B45" s="5" t="s">
        <v>12</v>
      </c>
      <c r="C45" s="5" t="s">
        <v>22</v>
      </c>
      <c r="D45" s="10" t="s">
        <v>40</v>
      </c>
      <c r="E45" s="16" t="s">
        <v>111</v>
      </c>
      <c r="F45" s="27" t="s">
        <v>155</v>
      </c>
      <c r="G45" s="27" t="s">
        <v>150</v>
      </c>
      <c r="H45" s="27" t="s">
        <v>150</v>
      </c>
      <c r="I45" s="27" t="s">
        <v>173</v>
      </c>
      <c r="J45" s="27" t="s">
        <v>178</v>
      </c>
      <c r="K45" s="42">
        <v>87</v>
      </c>
      <c r="L45" s="27" t="s">
        <v>207</v>
      </c>
      <c r="M45" s="27"/>
      <c r="N45" s="27">
        <v>0.8</v>
      </c>
      <c r="O45" s="60">
        <f>7694/500</f>
        <v>15.388</v>
      </c>
      <c r="P45" s="42">
        <v>1741</v>
      </c>
      <c r="Q45" s="27" t="s">
        <v>150</v>
      </c>
      <c r="R45" s="27" t="s">
        <v>150</v>
      </c>
      <c r="S45" s="38" t="s">
        <v>204</v>
      </c>
      <c r="T45" s="48">
        <v>130</v>
      </c>
      <c r="U45" s="41">
        <v>605</v>
      </c>
      <c r="V45" s="27" t="s">
        <v>150</v>
      </c>
      <c r="W45" s="38" t="s">
        <v>204</v>
      </c>
      <c r="X45" s="27" t="s">
        <v>156</v>
      </c>
      <c r="Y45" s="42" t="s">
        <v>204</v>
      </c>
      <c r="Z45" s="27" t="s">
        <v>211</v>
      </c>
      <c r="AA45" s="50" t="s">
        <v>204</v>
      </c>
      <c r="AB45" s="51" t="s">
        <v>150</v>
      </c>
      <c r="AC45" s="30" t="s">
        <v>218</v>
      </c>
      <c r="AD45" s="54" t="s">
        <v>212</v>
      </c>
      <c r="AE45" s="55" t="s">
        <v>241</v>
      </c>
      <c r="AF45" s="56" t="s">
        <v>150</v>
      </c>
      <c r="AG45" s="27" t="s">
        <v>150</v>
      </c>
      <c r="AH45" s="57" t="s">
        <v>214</v>
      </c>
      <c r="AI45" s="58">
        <v>4</v>
      </c>
    </row>
    <row r="46" spans="1:35" ht="173.25" x14ac:dyDescent="0.2">
      <c r="A46" s="5">
        <v>4778</v>
      </c>
      <c r="B46" s="5" t="s">
        <v>12</v>
      </c>
      <c r="C46" s="5" t="s">
        <v>21</v>
      </c>
      <c r="D46" s="10" t="s">
        <v>37</v>
      </c>
      <c r="E46" s="16" t="s">
        <v>112</v>
      </c>
      <c r="F46" s="27" t="s">
        <v>155</v>
      </c>
      <c r="G46" s="27" t="s">
        <v>150</v>
      </c>
      <c r="H46" s="27" t="s">
        <v>150</v>
      </c>
      <c r="I46" s="27" t="s">
        <v>173</v>
      </c>
      <c r="J46" s="27" t="s">
        <v>179</v>
      </c>
      <c r="K46" s="42">
        <v>81</v>
      </c>
      <c r="L46" s="27" t="s">
        <v>207</v>
      </c>
      <c r="M46" s="27"/>
      <c r="N46" s="27">
        <v>0.7</v>
      </c>
      <c r="O46" s="27"/>
      <c r="P46" s="42">
        <v>4924</v>
      </c>
      <c r="Q46" s="27" t="s">
        <v>150</v>
      </c>
      <c r="R46" s="27" t="s">
        <v>150</v>
      </c>
      <c r="S46" s="38" t="s">
        <v>204</v>
      </c>
      <c r="T46" s="48">
        <v>190</v>
      </c>
      <c r="U46" s="41">
        <v>439</v>
      </c>
      <c r="V46" s="27" t="s">
        <v>150</v>
      </c>
      <c r="W46" s="38" t="s">
        <v>204</v>
      </c>
      <c r="X46" s="27" t="s">
        <v>156</v>
      </c>
      <c r="Y46" s="42" t="s">
        <v>204</v>
      </c>
      <c r="Z46" s="27" t="s">
        <v>215</v>
      </c>
      <c r="AA46" s="50" t="s">
        <v>204</v>
      </c>
      <c r="AB46" s="51" t="s">
        <v>150</v>
      </c>
      <c r="AC46" s="27" t="s">
        <v>156</v>
      </c>
      <c r="AD46" s="54" t="s">
        <v>212</v>
      </c>
      <c r="AE46" s="55" t="s">
        <v>238</v>
      </c>
      <c r="AF46" s="56" t="s">
        <v>150</v>
      </c>
      <c r="AG46" s="27" t="s">
        <v>150</v>
      </c>
      <c r="AH46" s="57" t="s">
        <v>214</v>
      </c>
      <c r="AI46" s="58">
        <v>3</v>
      </c>
    </row>
    <row r="47" spans="1:35" ht="47.25" x14ac:dyDescent="0.2">
      <c r="A47" s="5">
        <v>220</v>
      </c>
      <c r="B47" s="5" t="s">
        <v>12</v>
      </c>
      <c r="C47" s="5" t="s">
        <v>21</v>
      </c>
      <c r="D47" s="10" t="s">
        <v>41</v>
      </c>
      <c r="E47" s="18" t="s">
        <v>113</v>
      </c>
      <c r="F47" s="27" t="s">
        <v>155</v>
      </c>
      <c r="G47" s="27" t="s">
        <v>155</v>
      </c>
      <c r="H47" s="27" t="s">
        <v>150</v>
      </c>
      <c r="I47" s="27" t="s">
        <v>173</v>
      </c>
      <c r="J47" s="27" t="s">
        <v>178</v>
      </c>
      <c r="K47" s="42">
        <v>81</v>
      </c>
      <c r="L47" s="27" t="s">
        <v>207</v>
      </c>
      <c r="M47" s="27"/>
      <c r="N47" s="27">
        <v>0.7</v>
      </c>
      <c r="O47" s="27"/>
      <c r="P47" s="42">
        <v>4924</v>
      </c>
      <c r="Q47" s="27" t="s">
        <v>150</v>
      </c>
      <c r="R47" s="27" t="s">
        <v>150</v>
      </c>
      <c r="S47" s="38" t="s">
        <v>204</v>
      </c>
      <c r="T47" s="48">
        <v>150</v>
      </c>
      <c r="U47" s="41">
        <v>0</v>
      </c>
      <c r="V47" s="27" t="s">
        <v>150</v>
      </c>
      <c r="W47" s="38" t="s">
        <v>204</v>
      </c>
      <c r="X47" s="27" t="s">
        <v>156</v>
      </c>
      <c r="Y47" s="42" t="s">
        <v>204</v>
      </c>
      <c r="Z47" s="27" t="s">
        <v>211</v>
      </c>
      <c r="AA47" s="50" t="s">
        <v>204</v>
      </c>
      <c r="AB47" s="51" t="s">
        <v>150</v>
      </c>
      <c r="AC47" s="52">
        <v>0</v>
      </c>
      <c r="AD47" s="54" t="s">
        <v>212</v>
      </c>
      <c r="AE47" s="55" t="s">
        <v>244</v>
      </c>
      <c r="AF47" s="56" t="s">
        <v>155</v>
      </c>
      <c r="AG47" s="27" t="s">
        <v>150</v>
      </c>
      <c r="AH47" s="57" t="s">
        <v>214</v>
      </c>
      <c r="AI47" s="58">
        <v>3</v>
      </c>
    </row>
    <row r="48" spans="1:35" ht="173.25" x14ac:dyDescent="0.2">
      <c r="A48" s="5">
        <v>222</v>
      </c>
      <c r="B48" s="5" t="s">
        <v>12</v>
      </c>
      <c r="C48" s="5" t="s">
        <v>21</v>
      </c>
      <c r="D48" s="10" t="s">
        <v>41</v>
      </c>
      <c r="E48" s="16" t="s">
        <v>114</v>
      </c>
      <c r="F48" s="27" t="s">
        <v>155</v>
      </c>
      <c r="G48" s="27" t="s">
        <v>155</v>
      </c>
      <c r="H48" s="27" t="s">
        <v>150</v>
      </c>
      <c r="I48" s="27" t="s">
        <v>173</v>
      </c>
      <c r="J48" s="27" t="s">
        <v>182</v>
      </c>
      <c r="K48" s="42">
        <v>81</v>
      </c>
      <c r="L48" s="27" t="s">
        <v>207</v>
      </c>
      <c r="M48" s="27"/>
      <c r="N48" s="27">
        <v>0.7</v>
      </c>
      <c r="O48" s="27"/>
      <c r="P48" s="42">
        <v>4924</v>
      </c>
      <c r="Q48" s="27" t="s">
        <v>150</v>
      </c>
      <c r="R48" s="27" t="s">
        <v>173</v>
      </c>
      <c r="S48" s="38" t="s">
        <v>219</v>
      </c>
      <c r="T48" s="48">
        <v>145</v>
      </c>
      <c r="U48" s="41">
        <v>7251</v>
      </c>
      <c r="V48" s="27" t="s">
        <v>232</v>
      </c>
      <c r="W48" s="38" t="s">
        <v>204</v>
      </c>
      <c r="X48" s="27" t="s">
        <v>155</v>
      </c>
      <c r="Y48" s="42" t="s">
        <v>204</v>
      </c>
      <c r="Z48" s="27" t="s">
        <v>211</v>
      </c>
      <c r="AA48" s="50" t="s">
        <v>204</v>
      </c>
      <c r="AB48" s="51" t="s">
        <v>150</v>
      </c>
      <c r="AC48" s="30" t="s">
        <v>218</v>
      </c>
      <c r="AD48" s="68" t="s">
        <v>245</v>
      </c>
      <c r="AE48" s="55" t="s">
        <v>244</v>
      </c>
      <c r="AF48" s="56" t="s">
        <v>155</v>
      </c>
      <c r="AG48" s="27" t="s">
        <v>155</v>
      </c>
      <c r="AH48" s="57" t="s">
        <v>214</v>
      </c>
      <c r="AI48" s="58">
        <v>3</v>
      </c>
    </row>
    <row r="49" spans="1:35" ht="126" x14ac:dyDescent="0.2">
      <c r="A49" s="5">
        <v>223</v>
      </c>
      <c r="B49" s="5" t="s">
        <v>12</v>
      </c>
      <c r="C49" s="5" t="s">
        <v>21</v>
      </c>
      <c r="D49" s="10" t="s">
        <v>41</v>
      </c>
      <c r="E49" s="16" t="s">
        <v>115</v>
      </c>
      <c r="F49" s="27" t="s">
        <v>155</v>
      </c>
      <c r="G49" s="27" t="s">
        <v>155</v>
      </c>
      <c r="H49" s="27" t="s">
        <v>150</v>
      </c>
      <c r="I49" s="27" t="s">
        <v>173</v>
      </c>
      <c r="J49" s="27" t="s">
        <v>182</v>
      </c>
      <c r="K49" s="42">
        <v>81</v>
      </c>
      <c r="L49" s="27" t="s">
        <v>207</v>
      </c>
      <c r="M49" s="27"/>
      <c r="N49" s="27">
        <v>0.7</v>
      </c>
      <c r="O49" s="27"/>
      <c r="P49" s="42">
        <v>4924</v>
      </c>
      <c r="Q49" s="27" t="s">
        <v>150</v>
      </c>
      <c r="R49" s="27" t="s">
        <v>150</v>
      </c>
      <c r="S49" s="38" t="s">
        <v>204</v>
      </c>
      <c r="T49" s="48">
        <v>165</v>
      </c>
      <c r="U49" s="41">
        <v>0</v>
      </c>
      <c r="V49" s="27" t="s">
        <v>150</v>
      </c>
      <c r="W49" s="38" t="s">
        <v>204</v>
      </c>
      <c r="X49" s="27" t="s">
        <v>155</v>
      </c>
      <c r="Y49" s="42" t="s">
        <v>204</v>
      </c>
      <c r="Z49" s="27" t="s">
        <v>211</v>
      </c>
      <c r="AA49" s="50" t="s">
        <v>204</v>
      </c>
      <c r="AB49" s="51" t="s">
        <v>155</v>
      </c>
      <c r="AC49" s="30" t="s">
        <v>218</v>
      </c>
      <c r="AD49" s="54" t="s">
        <v>212</v>
      </c>
      <c r="AE49" s="55" t="s">
        <v>244</v>
      </c>
      <c r="AF49" s="56" t="s">
        <v>155</v>
      </c>
      <c r="AG49" s="27" t="s">
        <v>150</v>
      </c>
      <c r="AH49" s="57" t="s">
        <v>214</v>
      </c>
      <c r="AI49" s="58">
        <v>3</v>
      </c>
    </row>
    <row r="50" spans="1:35" ht="204.75" x14ac:dyDescent="0.2">
      <c r="A50" s="5">
        <v>229</v>
      </c>
      <c r="B50" s="5" t="s">
        <v>12</v>
      </c>
      <c r="C50" s="5" t="s">
        <v>21</v>
      </c>
      <c r="D50" s="10" t="s">
        <v>37</v>
      </c>
      <c r="E50" s="16" t="s">
        <v>116</v>
      </c>
      <c r="F50" s="27" t="s">
        <v>156</v>
      </c>
      <c r="G50" s="27" t="s">
        <v>155</v>
      </c>
      <c r="H50" s="27" t="s">
        <v>150</v>
      </c>
      <c r="I50" s="27" t="s">
        <v>173</v>
      </c>
      <c r="J50" s="27" t="s">
        <v>183</v>
      </c>
      <c r="K50" s="42">
        <v>81</v>
      </c>
      <c r="L50" s="27" t="s">
        <v>207</v>
      </c>
      <c r="M50" s="27"/>
      <c r="N50" s="27">
        <v>0.7</v>
      </c>
      <c r="O50" s="27"/>
      <c r="P50" s="42">
        <v>4924</v>
      </c>
      <c r="Q50" s="27" t="s">
        <v>150</v>
      </c>
      <c r="R50" s="27" t="s">
        <v>150</v>
      </c>
      <c r="S50" s="38" t="s">
        <v>204</v>
      </c>
      <c r="T50" s="48">
        <v>300</v>
      </c>
      <c r="U50" s="41">
        <v>0</v>
      </c>
      <c r="V50" s="27" t="s">
        <v>150</v>
      </c>
      <c r="W50" s="38" t="s">
        <v>204</v>
      </c>
      <c r="X50" s="27" t="s">
        <v>155</v>
      </c>
      <c r="Y50" s="42" t="s">
        <v>204</v>
      </c>
      <c r="Z50" s="27" t="s">
        <v>211</v>
      </c>
      <c r="AA50" s="50" t="s">
        <v>204</v>
      </c>
      <c r="AB50" s="51" t="s">
        <v>150</v>
      </c>
      <c r="AC50" s="30" t="s">
        <v>218</v>
      </c>
      <c r="AD50" s="54" t="s">
        <v>212</v>
      </c>
      <c r="AE50" s="55" t="s">
        <v>238</v>
      </c>
      <c r="AF50" s="56" t="s">
        <v>150</v>
      </c>
      <c r="AG50" s="27" t="s">
        <v>150</v>
      </c>
      <c r="AH50" s="57" t="s">
        <v>214</v>
      </c>
      <c r="AI50" s="58">
        <v>3</v>
      </c>
    </row>
    <row r="51" spans="1:35" ht="157.5" x14ac:dyDescent="0.2">
      <c r="A51" s="5">
        <v>232</v>
      </c>
      <c r="B51" s="5" t="s">
        <v>12</v>
      </c>
      <c r="C51" s="5" t="s">
        <v>21</v>
      </c>
      <c r="D51" s="10" t="s">
        <v>37</v>
      </c>
      <c r="E51" s="16" t="s">
        <v>117</v>
      </c>
      <c r="F51" s="27" t="s">
        <v>155</v>
      </c>
      <c r="G51" s="27" t="s">
        <v>155</v>
      </c>
      <c r="H51" s="27" t="s">
        <v>150</v>
      </c>
      <c r="I51" s="27" t="s">
        <v>173</v>
      </c>
      <c r="J51" s="27" t="s">
        <v>179</v>
      </c>
      <c r="K51" s="42">
        <v>81</v>
      </c>
      <c r="L51" s="27" t="s">
        <v>207</v>
      </c>
      <c r="M51" s="27"/>
      <c r="N51" s="27">
        <v>0.7</v>
      </c>
      <c r="O51" s="27"/>
      <c r="P51" s="42">
        <v>4924</v>
      </c>
      <c r="Q51" s="27" t="s">
        <v>150</v>
      </c>
      <c r="R51" s="27" t="s">
        <v>150</v>
      </c>
      <c r="S51" s="38" t="s">
        <v>204</v>
      </c>
      <c r="T51" s="48">
        <v>285</v>
      </c>
      <c r="U51" s="41">
        <v>0</v>
      </c>
      <c r="V51" s="27" t="s">
        <v>150</v>
      </c>
      <c r="W51" s="38" t="s">
        <v>204</v>
      </c>
      <c r="X51" s="27" t="s">
        <v>156</v>
      </c>
      <c r="Y51" s="42" t="s">
        <v>204</v>
      </c>
      <c r="Z51" s="27" t="s">
        <v>215</v>
      </c>
      <c r="AA51" s="50" t="s">
        <v>204</v>
      </c>
      <c r="AB51" s="51" t="s">
        <v>150</v>
      </c>
      <c r="AC51" s="52">
        <v>0</v>
      </c>
      <c r="AD51" s="54" t="s">
        <v>212</v>
      </c>
      <c r="AE51" s="55" t="s">
        <v>238</v>
      </c>
      <c r="AF51" s="56" t="s">
        <v>150</v>
      </c>
      <c r="AG51" s="27" t="s">
        <v>150</v>
      </c>
      <c r="AH51" s="57" t="s">
        <v>214</v>
      </c>
      <c r="AI51" s="58">
        <v>3</v>
      </c>
    </row>
    <row r="52" spans="1:35" ht="189" x14ac:dyDescent="0.2">
      <c r="A52" s="5">
        <v>235</v>
      </c>
      <c r="B52" s="5" t="s">
        <v>12</v>
      </c>
      <c r="C52" s="5" t="s">
        <v>21</v>
      </c>
      <c r="D52" s="10" t="s">
        <v>38</v>
      </c>
      <c r="E52" s="16" t="s">
        <v>118</v>
      </c>
      <c r="F52" s="27" t="s">
        <v>155</v>
      </c>
      <c r="G52" s="27" t="s">
        <v>155</v>
      </c>
      <c r="H52" s="27" t="s">
        <v>150</v>
      </c>
      <c r="I52" s="27" t="s">
        <v>173</v>
      </c>
      <c r="J52" s="27" t="s">
        <v>178</v>
      </c>
      <c r="K52" s="42">
        <v>81</v>
      </c>
      <c r="L52" s="27" t="s">
        <v>207</v>
      </c>
      <c r="M52" s="27"/>
      <c r="N52" s="27">
        <v>0.7</v>
      </c>
      <c r="O52" s="27"/>
      <c r="P52" s="42">
        <v>4924</v>
      </c>
      <c r="Q52" s="27" t="s">
        <v>150</v>
      </c>
      <c r="R52" s="27" t="s">
        <v>173</v>
      </c>
      <c r="S52" s="38" t="s">
        <v>204</v>
      </c>
      <c r="T52" s="48">
        <v>130</v>
      </c>
      <c r="U52" s="41">
        <v>0</v>
      </c>
      <c r="V52" s="27"/>
      <c r="W52" s="38" t="s">
        <v>204</v>
      </c>
      <c r="X52" s="27" t="s">
        <v>156</v>
      </c>
      <c r="Y52" s="42" t="s">
        <v>204</v>
      </c>
      <c r="Z52" s="27" t="s">
        <v>211</v>
      </c>
      <c r="AA52" s="50" t="s">
        <v>204</v>
      </c>
      <c r="AB52" s="51" t="s">
        <v>150</v>
      </c>
      <c r="AC52" s="30" t="s">
        <v>218</v>
      </c>
      <c r="AD52" s="54" t="s">
        <v>212</v>
      </c>
      <c r="AE52" s="55" t="s">
        <v>239</v>
      </c>
      <c r="AF52" s="56" t="s">
        <v>150</v>
      </c>
      <c r="AG52" s="27" t="s">
        <v>150</v>
      </c>
      <c r="AH52" s="57" t="s">
        <v>214</v>
      </c>
      <c r="AI52" s="58">
        <v>3</v>
      </c>
    </row>
    <row r="53" spans="1:35" ht="189" x14ac:dyDescent="0.2">
      <c r="A53" s="5">
        <v>238</v>
      </c>
      <c r="B53" s="5" t="s">
        <v>12</v>
      </c>
      <c r="C53" s="5" t="s">
        <v>21</v>
      </c>
      <c r="D53" s="10" t="s">
        <v>38</v>
      </c>
      <c r="E53" s="16" t="s">
        <v>119</v>
      </c>
      <c r="F53" s="27" t="s">
        <v>155</v>
      </c>
      <c r="G53" s="27" t="s">
        <v>155</v>
      </c>
      <c r="H53" s="27" t="s">
        <v>150</v>
      </c>
      <c r="I53" s="27" t="s">
        <v>173</v>
      </c>
      <c r="J53" s="27" t="s">
        <v>182</v>
      </c>
      <c r="K53" s="42">
        <v>81</v>
      </c>
      <c r="L53" s="27" t="s">
        <v>207</v>
      </c>
      <c r="M53" s="27"/>
      <c r="N53" s="27">
        <v>0.7</v>
      </c>
      <c r="O53" s="27"/>
      <c r="P53" s="42">
        <v>4924</v>
      </c>
      <c r="Q53" s="27" t="s">
        <v>150</v>
      </c>
      <c r="R53" s="27" t="s">
        <v>150</v>
      </c>
      <c r="S53" s="38" t="s">
        <v>204</v>
      </c>
      <c r="T53" s="48">
        <v>195</v>
      </c>
      <c r="U53" s="41">
        <v>0</v>
      </c>
      <c r="V53" s="27" t="s">
        <v>150</v>
      </c>
      <c r="W53" s="38" t="s">
        <v>204</v>
      </c>
      <c r="X53" s="27" t="s">
        <v>156</v>
      </c>
      <c r="Y53" s="42" t="s">
        <v>204</v>
      </c>
      <c r="Z53" s="27" t="s">
        <v>215</v>
      </c>
      <c r="AA53" s="50" t="s">
        <v>204</v>
      </c>
      <c r="AB53" s="51" t="s">
        <v>150</v>
      </c>
      <c r="AC53" s="29" t="s">
        <v>216</v>
      </c>
      <c r="AD53" s="54" t="s">
        <v>212</v>
      </c>
      <c r="AE53" s="55" t="s">
        <v>239</v>
      </c>
      <c r="AF53" s="56" t="s">
        <v>155</v>
      </c>
      <c r="AG53" s="27" t="s">
        <v>150</v>
      </c>
      <c r="AH53" s="57" t="s">
        <v>214</v>
      </c>
      <c r="AI53" s="58">
        <v>3</v>
      </c>
    </row>
    <row r="54" spans="1:35" ht="173.25" x14ac:dyDescent="0.2">
      <c r="A54" s="5">
        <v>244</v>
      </c>
      <c r="B54" s="5" t="s">
        <v>12</v>
      </c>
      <c r="C54" s="5" t="s">
        <v>21</v>
      </c>
      <c r="D54" s="10" t="s">
        <v>36</v>
      </c>
      <c r="E54" s="16" t="s">
        <v>120</v>
      </c>
      <c r="F54" s="27" t="s">
        <v>155</v>
      </c>
      <c r="G54" s="27" t="s">
        <v>155</v>
      </c>
      <c r="H54" s="27" t="s">
        <v>150</v>
      </c>
      <c r="I54" s="27" t="s">
        <v>173</v>
      </c>
      <c r="J54" s="27" t="s">
        <v>179</v>
      </c>
      <c r="K54" s="42">
        <v>81</v>
      </c>
      <c r="L54" s="27" t="s">
        <v>207</v>
      </c>
      <c r="M54" s="27"/>
      <c r="N54" s="27">
        <v>0.7</v>
      </c>
      <c r="O54" s="27"/>
      <c r="P54" s="42">
        <v>4924</v>
      </c>
      <c r="Q54" s="27" t="s">
        <v>150</v>
      </c>
      <c r="R54" s="27" t="s">
        <v>173</v>
      </c>
      <c r="S54" s="38" t="s">
        <v>204</v>
      </c>
      <c r="T54" s="48">
        <v>180</v>
      </c>
      <c r="U54" s="41">
        <v>0</v>
      </c>
      <c r="V54" s="27" t="s">
        <v>150</v>
      </c>
      <c r="W54" s="38" t="s">
        <v>204</v>
      </c>
      <c r="X54" s="27" t="s">
        <v>156</v>
      </c>
      <c r="Y54" s="42" t="s">
        <v>204</v>
      </c>
      <c r="Z54" s="27" t="s">
        <v>215</v>
      </c>
      <c r="AA54" s="50" t="s">
        <v>204</v>
      </c>
      <c r="AB54" s="51" t="s">
        <v>150</v>
      </c>
      <c r="AC54" s="29" t="s">
        <v>216</v>
      </c>
      <c r="AD54" s="54" t="s">
        <v>212</v>
      </c>
      <c r="AE54" s="55" t="s">
        <v>237</v>
      </c>
      <c r="AF54" s="56" t="s">
        <v>155</v>
      </c>
      <c r="AG54" s="27" t="s">
        <v>150</v>
      </c>
      <c r="AH54" s="57" t="s">
        <v>214</v>
      </c>
      <c r="AI54" s="58">
        <v>3</v>
      </c>
    </row>
    <row r="55" spans="1:35" ht="47.25" x14ac:dyDescent="0.2">
      <c r="A55" s="5">
        <v>221</v>
      </c>
      <c r="B55" s="5" t="s">
        <v>12</v>
      </c>
      <c r="C55" s="5" t="s">
        <v>21</v>
      </c>
      <c r="D55" s="10" t="s">
        <v>41</v>
      </c>
      <c r="E55" s="16" t="s">
        <v>121</v>
      </c>
      <c r="F55" s="27" t="s">
        <v>155</v>
      </c>
      <c r="G55" s="27" t="s">
        <v>155</v>
      </c>
      <c r="H55" s="27" t="s">
        <v>150</v>
      </c>
      <c r="I55" s="27" t="s">
        <v>173</v>
      </c>
      <c r="J55" s="27" t="s">
        <v>178</v>
      </c>
      <c r="K55" s="42">
        <v>81</v>
      </c>
      <c r="L55" s="27" t="s">
        <v>207</v>
      </c>
      <c r="M55" s="27"/>
      <c r="N55" s="27">
        <v>0.7</v>
      </c>
      <c r="O55" s="27"/>
      <c r="P55" s="42">
        <v>4924</v>
      </c>
      <c r="Q55" s="27" t="s">
        <v>150</v>
      </c>
      <c r="R55" s="27" t="s">
        <v>150</v>
      </c>
      <c r="S55" s="38" t="s">
        <v>204</v>
      </c>
      <c r="T55" s="48">
        <v>150</v>
      </c>
      <c r="U55" s="41">
        <v>0</v>
      </c>
      <c r="V55" s="27" t="s">
        <v>150</v>
      </c>
      <c r="W55" s="38" t="s">
        <v>204</v>
      </c>
      <c r="X55" s="27" t="s">
        <v>156</v>
      </c>
      <c r="Y55" s="42" t="s">
        <v>204</v>
      </c>
      <c r="Z55" s="27" t="s">
        <v>211</v>
      </c>
      <c r="AA55" s="50" t="s">
        <v>204</v>
      </c>
      <c r="AB55" s="51" t="s">
        <v>150</v>
      </c>
      <c r="AC55" s="30" t="s">
        <v>218</v>
      </c>
      <c r="AD55" s="54" t="s">
        <v>212</v>
      </c>
      <c r="AE55" s="55" t="s">
        <v>244</v>
      </c>
      <c r="AF55" s="56" t="s">
        <v>155</v>
      </c>
      <c r="AG55" s="27" t="s">
        <v>150</v>
      </c>
      <c r="AH55" s="57" t="s">
        <v>214</v>
      </c>
      <c r="AI55" s="58">
        <v>3</v>
      </c>
    </row>
    <row r="56" spans="1:35" ht="31.5" x14ac:dyDescent="0.2">
      <c r="A56" s="5">
        <v>224</v>
      </c>
      <c r="B56" s="5" t="s">
        <v>12</v>
      </c>
      <c r="C56" s="5" t="s">
        <v>21</v>
      </c>
      <c r="D56" s="10" t="s">
        <v>41</v>
      </c>
      <c r="E56" s="16" t="s">
        <v>123</v>
      </c>
      <c r="F56" s="27" t="s">
        <v>155</v>
      </c>
      <c r="G56" s="27" t="s">
        <v>155</v>
      </c>
      <c r="H56" s="27" t="s">
        <v>155</v>
      </c>
      <c r="I56" s="27" t="s">
        <v>173</v>
      </c>
      <c r="J56" s="27" t="s">
        <v>178</v>
      </c>
      <c r="K56" s="42">
        <v>81</v>
      </c>
      <c r="L56" s="27" t="s">
        <v>207</v>
      </c>
      <c r="M56" s="27"/>
      <c r="N56" s="27">
        <v>0.7</v>
      </c>
      <c r="O56" s="27"/>
      <c r="P56" s="42">
        <v>4924</v>
      </c>
      <c r="Q56" s="27" t="s">
        <v>150</v>
      </c>
      <c r="R56" s="27" t="s">
        <v>150</v>
      </c>
      <c r="S56" s="38" t="s">
        <v>204</v>
      </c>
      <c r="T56" s="48">
        <v>230</v>
      </c>
      <c r="U56" s="41">
        <v>2430</v>
      </c>
      <c r="V56" s="27" t="s">
        <v>150</v>
      </c>
      <c r="W56" s="38" t="s">
        <v>204</v>
      </c>
      <c r="X56" s="27" t="s">
        <v>155</v>
      </c>
      <c r="Y56" s="42" t="s">
        <v>204</v>
      </c>
      <c r="Z56" s="27" t="s">
        <v>211</v>
      </c>
      <c r="AA56" s="50" t="s">
        <v>204</v>
      </c>
      <c r="AB56" s="51" t="s">
        <v>150</v>
      </c>
      <c r="AC56" s="30" t="s">
        <v>218</v>
      </c>
      <c r="AD56" s="54" t="s">
        <v>212</v>
      </c>
      <c r="AE56" s="55" t="s">
        <v>244</v>
      </c>
      <c r="AF56" s="56" t="s">
        <v>155</v>
      </c>
      <c r="AG56" s="27" t="s">
        <v>150</v>
      </c>
      <c r="AH56" s="57" t="s">
        <v>214</v>
      </c>
      <c r="AI56" s="58">
        <v>3</v>
      </c>
    </row>
    <row r="57" spans="1:35" ht="94.5" x14ac:dyDescent="0.2">
      <c r="A57" s="5">
        <v>228</v>
      </c>
      <c r="B57" s="5" t="s">
        <v>12</v>
      </c>
      <c r="C57" s="5" t="s">
        <v>21</v>
      </c>
      <c r="D57" s="10" t="s">
        <v>37</v>
      </c>
      <c r="E57" s="16" t="s">
        <v>124</v>
      </c>
      <c r="F57" s="27" t="s">
        <v>155</v>
      </c>
      <c r="G57" s="27" t="s">
        <v>150</v>
      </c>
      <c r="H57" s="27" t="s">
        <v>150</v>
      </c>
      <c r="I57" s="27" t="s">
        <v>173</v>
      </c>
      <c r="J57" s="27" t="s">
        <v>179</v>
      </c>
      <c r="K57" s="42">
        <v>81</v>
      </c>
      <c r="L57" s="27" t="s">
        <v>207</v>
      </c>
      <c r="M57" s="27"/>
      <c r="N57" s="27">
        <v>0.7</v>
      </c>
      <c r="O57" s="27"/>
      <c r="P57" s="42">
        <v>4924</v>
      </c>
      <c r="Q57" s="27" t="s">
        <v>150</v>
      </c>
      <c r="R57" s="27" t="s">
        <v>150</v>
      </c>
      <c r="S57" s="38" t="s">
        <v>204</v>
      </c>
      <c r="T57" s="48">
        <v>210</v>
      </c>
      <c r="U57" s="41">
        <v>0</v>
      </c>
      <c r="V57" s="27" t="s">
        <v>150</v>
      </c>
      <c r="W57" s="38" t="s">
        <v>204</v>
      </c>
      <c r="X57" s="27" t="s">
        <v>156</v>
      </c>
      <c r="Y57" s="42" t="s">
        <v>204</v>
      </c>
      <c r="Z57" s="27" t="s">
        <v>211</v>
      </c>
      <c r="AA57" s="50" t="s">
        <v>204</v>
      </c>
      <c r="AB57" s="51" t="s">
        <v>150</v>
      </c>
      <c r="AC57" s="30" t="s">
        <v>218</v>
      </c>
      <c r="AD57" s="54" t="s">
        <v>212</v>
      </c>
      <c r="AE57" s="55" t="s">
        <v>238</v>
      </c>
      <c r="AF57" s="56" t="s">
        <v>150</v>
      </c>
      <c r="AG57" s="27" t="s">
        <v>150</v>
      </c>
      <c r="AH57" s="57" t="s">
        <v>214</v>
      </c>
      <c r="AI57" s="58">
        <v>3</v>
      </c>
    </row>
    <row r="58" spans="1:35" ht="47.25" x14ac:dyDescent="0.2">
      <c r="A58" s="5">
        <v>233</v>
      </c>
      <c r="B58" s="5" t="s">
        <v>12</v>
      </c>
      <c r="C58" s="5" t="s">
        <v>21</v>
      </c>
      <c r="D58" s="10" t="s">
        <v>37</v>
      </c>
      <c r="E58" s="16" t="s">
        <v>125</v>
      </c>
      <c r="F58" s="27" t="s">
        <v>155</v>
      </c>
      <c r="G58" s="27" t="s">
        <v>155</v>
      </c>
      <c r="H58" s="27" t="s">
        <v>155</v>
      </c>
      <c r="I58" s="27" t="s">
        <v>173</v>
      </c>
      <c r="J58" s="27" t="s">
        <v>181</v>
      </c>
      <c r="K58" s="42">
        <v>81</v>
      </c>
      <c r="L58" s="27" t="s">
        <v>207</v>
      </c>
      <c r="M58" s="27"/>
      <c r="N58" s="27">
        <v>0.7</v>
      </c>
      <c r="O58" s="27"/>
      <c r="P58" s="42">
        <v>4924</v>
      </c>
      <c r="Q58" s="27" t="s">
        <v>150</v>
      </c>
      <c r="R58" s="27" t="s">
        <v>155</v>
      </c>
      <c r="S58" s="38" t="s">
        <v>204</v>
      </c>
      <c r="T58" s="48">
        <v>190</v>
      </c>
      <c r="U58" s="41">
        <v>4000</v>
      </c>
      <c r="V58" s="27" t="s">
        <v>155</v>
      </c>
      <c r="W58" s="38" t="s">
        <v>204</v>
      </c>
      <c r="X58" s="27" t="s">
        <v>155</v>
      </c>
      <c r="Y58" s="42" t="s">
        <v>204</v>
      </c>
      <c r="Z58" s="27" t="s">
        <v>211</v>
      </c>
      <c r="AA58" s="50" t="s">
        <v>204</v>
      </c>
      <c r="AB58" s="51" t="s">
        <v>150</v>
      </c>
      <c r="AC58" s="30" t="s">
        <v>218</v>
      </c>
      <c r="AD58" s="54" t="s">
        <v>212</v>
      </c>
      <c r="AE58" s="55" t="s">
        <v>238</v>
      </c>
      <c r="AF58" s="56" t="s">
        <v>150</v>
      </c>
      <c r="AG58" s="27" t="s">
        <v>150</v>
      </c>
      <c r="AH58" s="57" t="s">
        <v>214</v>
      </c>
      <c r="AI58" s="58">
        <v>3</v>
      </c>
    </row>
    <row r="59" spans="1:35" ht="63" x14ac:dyDescent="0.2">
      <c r="A59" s="5">
        <v>236</v>
      </c>
      <c r="B59" s="5" t="s">
        <v>12</v>
      </c>
      <c r="C59" s="5" t="s">
        <v>21</v>
      </c>
      <c r="D59" s="10" t="s">
        <v>38</v>
      </c>
      <c r="E59" s="16" t="s">
        <v>126</v>
      </c>
      <c r="F59" s="27" t="s">
        <v>156</v>
      </c>
      <c r="G59" s="27" t="s">
        <v>155</v>
      </c>
      <c r="H59" s="27" t="s">
        <v>155</v>
      </c>
      <c r="I59" s="27" t="s">
        <v>173</v>
      </c>
      <c r="J59" s="27" t="s">
        <v>179</v>
      </c>
      <c r="K59" s="42">
        <v>81</v>
      </c>
      <c r="L59" s="27" t="s">
        <v>207</v>
      </c>
      <c r="M59" s="27"/>
      <c r="N59" s="27">
        <v>0.7</v>
      </c>
      <c r="O59" s="27"/>
      <c r="P59" s="42">
        <v>4924</v>
      </c>
      <c r="Q59" s="27" t="s">
        <v>150</v>
      </c>
      <c r="R59" s="27" t="s">
        <v>150</v>
      </c>
      <c r="S59" s="38" t="s">
        <v>204</v>
      </c>
      <c r="T59" s="48">
        <v>130</v>
      </c>
      <c r="U59" s="41">
        <v>5000</v>
      </c>
      <c r="V59" s="27" t="s">
        <v>150</v>
      </c>
      <c r="W59" s="38" t="s">
        <v>204</v>
      </c>
      <c r="X59" s="27" t="s">
        <v>155</v>
      </c>
      <c r="Y59" s="42" t="s">
        <v>204</v>
      </c>
      <c r="Z59" s="27" t="s">
        <v>215</v>
      </c>
      <c r="AA59" s="50" t="s">
        <v>204</v>
      </c>
      <c r="AB59" s="51" t="s">
        <v>150</v>
      </c>
      <c r="AC59" s="30" t="s">
        <v>218</v>
      </c>
      <c r="AD59" s="54" t="s">
        <v>212</v>
      </c>
      <c r="AE59" s="55" t="s">
        <v>239</v>
      </c>
      <c r="AF59" s="56" t="s">
        <v>150</v>
      </c>
      <c r="AG59" s="27" t="s">
        <v>150</v>
      </c>
      <c r="AH59" s="57" t="s">
        <v>214</v>
      </c>
      <c r="AI59" s="58">
        <v>3</v>
      </c>
    </row>
    <row r="60" spans="1:35" ht="47.25" x14ac:dyDescent="0.2">
      <c r="A60" s="5">
        <v>237</v>
      </c>
      <c r="B60" s="5" t="s">
        <v>12</v>
      </c>
      <c r="C60" s="5" t="s">
        <v>23</v>
      </c>
      <c r="D60" s="10" t="s">
        <v>37</v>
      </c>
      <c r="E60" s="16" t="s">
        <v>127</v>
      </c>
      <c r="F60" s="27" t="s">
        <v>155</v>
      </c>
      <c r="G60" s="27" t="s">
        <v>150</v>
      </c>
      <c r="H60" s="27" t="s">
        <v>150</v>
      </c>
      <c r="I60" s="27" t="s">
        <v>173</v>
      </c>
      <c r="J60" s="27" t="s">
        <v>179</v>
      </c>
      <c r="K60" s="42">
        <v>75</v>
      </c>
      <c r="L60" s="27" t="s">
        <v>207</v>
      </c>
      <c r="M60" s="27"/>
      <c r="N60" s="27">
        <v>0.7</v>
      </c>
      <c r="O60" s="27"/>
      <c r="P60" s="42">
        <v>2679</v>
      </c>
      <c r="Q60" s="27" t="s">
        <v>150</v>
      </c>
      <c r="R60" s="27" t="s">
        <v>150</v>
      </c>
      <c r="S60" s="38" t="s">
        <v>204</v>
      </c>
      <c r="T60" s="48">
        <v>125</v>
      </c>
      <c r="U60" s="41">
        <v>502</v>
      </c>
      <c r="V60" s="27" t="s">
        <v>232</v>
      </c>
      <c r="W60" s="38" t="s">
        <v>204</v>
      </c>
      <c r="X60" s="27" t="s">
        <v>155</v>
      </c>
      <c r="Y60" s="42" t="s">
        <v>204</v>
      </c>
      <c r="Z60" s="27" t="s">
        <v>215</v>
      </c>
      <c r="AA60" s="50" t="s">
        <v>204</v>
      </c>
      <c r="AB60" s="51" t="s">
        <v>150</v>
      </c>
      <c r="AC60" s="30" t="s">
        <v>218</v>
      </c>
      <c r="AD60" s="54" t="s">
        <v>212</v>
      </c>
      <c r="AE60" s="55" t="s">
        <v>238</v>
      </c>
      <c r="AF60" s="56" t="s">
        <v>150</v>
      </c>
      <c r="AG60" s="27" t="s">
        <v>150</v>
      </c>
      <c r="AH60" s="57" t="s">
        <v>214</v>
      </c>
      <c r="AI60" s="58">
        <v>4</v>
      </c>
    </row>
    <row r="61" spans="1:35" ht="47.25" x14ac:dyDescent="0.2">
      <c r="A61" s="5">
        <v>243</v>
      </c>
      <c r="B61" s="5" t="s">
        <v>12</v>
      </c>
      <c r="C61" s="5" t="s">
        <v>21</v>
      </c>
      <c r="D61" s="10" t="s">
        <v>36</v>
      </c>
      <c r="E61" s="16" t="s">
        <v>128</v>
      </c>
      <c r="F61" s="27" t="s">
        <v>155</v>
      </c>
      <c r="G61" s="27" t="s">
        <v>155</v>
      </c>
      <c r="H61" s="27" t="s">
        <v>150</v>
      </c>
      <c r="I61" s="27" t="s">
        <v>173</v>
      </c>
      <c r="J61" s="27" t="s">
        <v>178</v>
      </c>
      <c r="K61" s="42">
        <v>81</v>
      </c>
      <c r="L61" s="27" t="s">
        <v>207</v>
      </c>
      <c r="M61" s="27"/>
      <c r="N61" s="27">
        <v>0.7</v>
      </c>
      <c r="O61" s="27"/>
      <c r="P61" s="42">
        <v>4924</v>
      </c>
      <c r="Q61" s="27" t="s">
        <v>150</v>
      </c>
      <c r="R61" s="27" t="s">
        <v>150</v>
      </c>
      <c r="S61" s="38" t="s">
        <v>204</v>
      </c>
      <c r="T61" s="48">
        <v>200</v>
      </c>
      <c r="U61" s="41">
        <v>0</v>
      </c>
      <c r="V61" s="27" t="s">
        <v>150</v>
      </c>
      <c r="W61" s="38" t="s">
        <v>204</v>
      </c>
      <c r="X61" s="27" t="s">
        <v>156</v>
      </c>
      <c r="Y61" s="42" t="s">
        <v>204</v>
      </c>
      <c r="Z61" s="27" t="s">
        <v>215</v>
      </c>
      <c r="AA61" s="50" t="s">
        <v>204</v>
      </c>
      <c r="AB61" s="51" t="s">
        <v>150</v>
      </c>
      <c r="AC61" s="29" t="s">
        <v>216</v>
      </c>
      <c r="AD61" s="54" t="s">
        <v>212</v>
      </c>
      <c r="AE61" s="55" t="s">
        <v>237</v>
      </c>
      <c r="AF61" s="56" t="s">
        <v>155</v>
      </c>
      <c r="AG61" s="27" t="s">
        <v>150</v>
      </c>
      <c r="AH61" s="57" t="s">
        <v>214</v>
      </c>
      <c r="AI61" s="58">
        <v>3</v>
      </c>
    </row>
    <row r="62" spans="1:35" ht="31.5" x14ac:dyDescent="0.2">
      <c r="A62" s="5">
        <v>4578</v>
      </c>
      <c r="B62" s="5" t="s">
        <v>12</v>
      </c>
      <c r="C62" s="5" t="s">
        <v>21</v>
      </c>
      <c r="D62" s="10" t="s">
        <v>41</v>
      </c>
      <c r="E62" s="16" t="s">
        <v>129</v>
      </c>
      <c r="F62" s="27" t="s">
        <v>155</v>
      </c>
      <c r="G62" s="27" t="s">
        <v>155</v>
      </c>
      <c r="H62" s="27" t="s">
        <v>155</v>
      </c>
      <c r="I62" s="27" t="s">
        <v>173</v>
      </c>
      <c r="J62" s="27" t="s">
        <v>178</v>
      </c>
      <c r="K62" s="42">
        <v>81</v>
      </c>
      <c r="L62" s="27" t="s">
        <v>207</v>
      </c>
      <c r="M62" s="27"/>
      <c r="N62" s="27">
        <v>0.7</v>
      </c>
      <c r="O62" s="27"/>
      <c r="P62" s="42">
        <v>4924</v>
      </c>
      <c r="Q62" s="27" t="s">
        <v>155</v>
      </c>
      <c r="R62" s="27" t="s">
        <v>150</v>
      </c>
      <c r="S62" s="38" t="s">
        <v>204</v>
      </c>
      <c r="T62" s="48">
        <v>255</v>
      </c>
      <c r="U62" s="41">
        <v>0</v>
      </c>
      <c r="V62" s="27" t="s">
        <v>150</v>
      </c>
      <c r="W62" s="38" t="s">
        <v>204</v>
      </c>
      <c r="X62" s="27" t="s">
        <v>156</v>
      </c>
      <c r="Y62" s="42" t="s">
        <v>204</v>
      </c>
      <c r="Z62" s="27" t="s">
        <v>215</v>
      </c>
      <c r="AA62" s="50" t="s">
        <v>204</v>
      </c>
      <c r="AB62" s="51" t="s">
        <v>150</v>
      </c>
      <c r="AC62" s="30" t="s">
        <v>218</v>
      </c>
      <c r="AD62" s="54" t="s">
        <v>212</v>
      </c>
      <c r="AE62" s="55" t="s">
        <v>244</v>
      </c>
      <c r="AF62" s="56" t="s">
        <v>155</v>
      </c>
      <c r="AG62" s="27" t="s">
        <v>150</v>
      </c>
      <c r="AH62" s="57" t="s">
        <v>214</v>
      </c>
      <c r="AI62" s="58">
        <v>3</v>
      </c>
    </row>
    <row r="63" spans="1:35" ht="63" x14ac:dyDescent="0.2">
      <c r="A63" s="5">
        <v>246</v>
      </c>
      <c r="B63" s="5" t="s">
        <v>12</v>
      </c>
      <c r="C63" s="5" t="s">
        <v>23</v>
      </c>
      <c r="D63" s="10" t="s">
        <v>23</v>
      </c>
      <c r="E63" s="16" t="s">
        <v>130</v>
      </c>
      <c r="F63" s="27" t="s">
        <v>155</v>
      </c>
      <c r="G63" s="27" t="s">
        <v>155</v>
      </c>
      <c r="H63" s="27" t="s">
        <v>150</v>
      </c>
      <c r="I63" s="27" t="s">
        <v>173</v>
      </c>
      <c r="J63" s="27" t="s">
        <v>179</v>
      </c>
      <c r="K63" s="42">
        <v>75</v>
      </c>
      <c r="L63" s="27" t="s">
        <v>207</v>
      </c>
      <c r="M63" s="27"/>
      <c r="N63" s="27">
        <v>0.7</v>
      </c>
      <c r="O63" s="27"/>
      <c r="P63" s="42">
        <v>2679</v>
      </c>
      <c r="Q63" s="27" t="s">
        <v>150</v>
      </c>
      <c r="R63" s="27" t="s">
        <v>150</v>
      </c>
      <c r="S63" s="38" t="s">
        <v>204</v>
      </c>
      <c r="T63" s="48">
        <v>190</v>
      </c>
      <c r="U63" s="41">
        <v>0</v>
      </c>
      <c r="V63" s="27" t="s">
        <v>150</v>
      </c>
      <c r="W63" s="38" t="s">
        <v>204</v>
      </c>
      <c r="X63" s="27" t="s">
        <v>156</v>
      </c>
      <c r="Y63" s="42" t="s">
        <v>204</v>
      </c>
      <c r="Z63" s="27" t="s">
        <v>215</v>
      </c>
      <c r="AA63" s="50" t="s">
        <v>204</v>
      </c>
      <c r="AB63" s="51" t="s">
        <v>150</v>
      </c>
      <c r="AC63" s="29" t="s">
        <v>216</v>
      </c>
      <c r="AD63" s="54" t="s">
        <v>212</v>
      </c>
      <c r="AE63" s="55" t="s">
        <v>223</v>
      </c>
      <c r="AF63" s="56" t="s">
        <v>155</v>
      </c>
      <c r="AG63" s="27" t="s">
        <v>150</v>
      </c>
      <c r="AH63" s="57" t="s">
        <v>214</v>
      </c>
      <c r="AI63" s="58">
        <v>4</v>
      </c>
    </row>
    <row r="64" spans="1:35" ht="78.75" x14ac:dyDescent="0.2">
      <c r="A64" s="5">
        <v>247</v>
      </c>
      <c r="B64" s="5" t="s">
        <v>12</v>
      </c>
      <c r="C64" s="5" t="s">
        <v>23</v>
      </c>
      <c r="D64" s="10" t="s">
        <v>23</v>
      </c>
      <c r="E64" s="16" t="s">
        <v>131</v>
      </c>
      <c r="F64" s="27" t="s">
        <v>155</v>
      </c>
      <c r="G64" s="27" t="s">
        <v>155</v>
      </c>
      <c r="H64" s="27" t="s">
        <v>150</v>
      </c>
      <c r="I64" s="27" t="s">
        <v>173</v>
      </c>
      <c r="J64" s="27" t="s">
        <v>179</v>
      </c>
      <c r="K64" s="42">
        <v>75</v>
      </c>
      <c r="L64" s="27" t="s">
        <v>207</v>
      </c>
      <c r="M64" s="27"/>
      <c r="N64" s="27">
        <v>0.7</v>
      </c>
      <c r="O64" s="27"/>
      <c r="P64" s="42">
        <v>2679</v>
      </c>
      <c r="Q64" s="27" t="s">
        <v>150</v>
      </c>
      <c r="R64" s="27" t="s">
        <v>150</v>
      </c>
      <c r="S64" s="38" t="s">
        <v>204</v>
      </c>
      <c r="T64" s="48">
        <v>404.89</v>
      </c>
      <c r="U64" s="41">
        <v>4260</v>
      </c>
      <c r="V64" s="27" t="s">
        <v>150</v>
      </c>
      <c r="W64" s="38" t="s">
        <v>204</v>
      </c>
      <c r="X64" s="27" t="s">
        <v>155</v>
      </c>
      <c r="Y64" s="42" t="s">
        <v>204</v>
      </c>
      <c r="Z64" s="27" t="s">
        <v>211</v>
      </c>
      <c r="AA64" s="50" t="s">
        <v>204</v>
      </c>
      <c r="AB64" s="51" t="s">
        <v>150</v>
      </c>
      <c r="AC64" s="30" t="s">
        <v>218</v>
      </c>
      <c r="AD64" s="54" t="s">
        <v>212</v>
      </c>
      <c r="AE64" s="55" t="s">
        <v>223</v>
      </c>
      <c r="AF64" s="56" t="s">
        <v>150</v>
      </c>
      <c r="AG64" s="27" t="s">
        <v>150</v>
      </c>
      <c r="AH64" s="57" t="s">
        <v>214</v>
      </c>
      <c r="AI64" s="58">
        <v>4</v>
      </c>
    </row>
    <row r="65" spans="1:35" ht="141.75" x14ac:dyDescent="0.2">
      <c r="A65" s="5">
        <v>248</v>
      </c>
      <c r="B65" s="5" t="s">
        <v>12</v>
      </c>
      <c r="C65" s="5" t="s">
        <v>23</v>
      </c>
      <c r="D65" s="10" t="s">
        <v>28</v>
      </c>
      <c r="E65" s="16" t="s">
        <v>132</v>
      </c>
      <c r="F65" s="27" t="s">
        <v>155</v>
      </c>
      <c r="G65" s="27" t="s">
        <v>155</v>
      </c>
      <c r="H65" s="27" t="s">
        <v>150</v>
      </c>
      <c r="I65" s="27" t="s">
        <v>173</v>
      </c>
      <c r="J65" s="27" t="s">
        <v>179</v>
      </c>
      <c r="K65" s="42">
        <v>75</v>
      </c>
      <c r="L65" s="27" t="s">
        <v>207</v>
      </c>
      <c r="M65" s="27"/>
      <c r="N65" s="27">
        <v>0.7</v>
      </c>
      <c r="O65" s="27"/>
      <c r="P65" s="42">
        <v>2679</v>
      </c>
      <c r="Q65" s="27" t="s">
        <v>150</v>
      </c>
      <c r="R65" s="27" t="s">
        <v>150</v>
      </c>
      <c r="S65" s="38" t="s">
        <v>204</v>
      </c>
      <c r="T65" s="48">
        <v>240</v>
      </c>
      <c r="U65" s="41">
        <v>4107</v>
      </c>
      <c r="V65" s="27" t="s">
        <v>150</v>
      </c>
      <c r="W65" s="38" t="s">
        <v>204</v>
      </c>
      <c r="X65" s="27" t="s">
        <v>155</v>
      </c>
      <c r="Y65" s="42" t="s">
        <v>204</v>
      </c>
      <c r="Z65" s="27" t="s">
        <v>211</v>
      </c>
      <c r="AA65" s="50" t="s">
        <v>204</v>
      </c>
      <c r="AB65" s="51" t="s">
        <v>150</v>
      </c>
      <c r="AC65" s="29" t="s">
        <v>242</v>
      </c>
      <c r="AD65" s="54" t="s">
        <v>212</v>
      </c>
      <c r="AE65" s="55" t="s">
        <v>224</v>
      </c>
      <c r="AF65" s="56" t="s">
        <v>150</v>
      </c>
      <c r="AG65" s="27" t="s">
        <v>150</v>
      </c>
      <c r="AH65" s="57" t="s">
        <v>214</v>
      </c>
      <c r="AI65" s="58">
        <v>4</v>
      </c>
    </row>
    <row r="66" spans="1:35" ht="47.25" x14ac:dyDescent="0.2">
      <c r="A66" s="5">
        <v>249</v>
      </c>
      <c r="B66" s="5" t="s">
        <v>12</v>
      </c>
      <c r="C66" s="5" t="s">
        <v>23</v>
      </c>
      <c r="D66" s="10" t="s">
        <v>31</v>
      </c>
      <c r="E66" s="16" t="s">
        <v>133</v>
      </c>
      <c r="F66" s="27" t="s">
        <v>155</v>
      </c>
      <c r="G66" s="27" t="s">
        <v>155</v>
      </c>
      <c r="H66" s="27" t="s">
        <v>150</v>
      </c>
      <c r="I66" s="27" t="s">
        <v>173</v>
      </c>
      <c r="J66" s="27" t="s">
        <v>181</v>
      </c>
      <c r="K66" s="42">
        <v>75</v>
      </c>
      <c r="L66" s="27" t="s">
        <v>207</v>
      </c>
      <c r="M66" s="27"/>
      <c r="N66" s="27">
        <v>0.7</v>
      </c>
      <c r="O66" s="27"/>
      <c r="P66" s="42">
        <v>2679</v>
      </c>
      <c r="Q66" s="27" t="s">
        <v>150</v>
      </c>
      <c r="R66" s="27" t="s">
        <v>150</v>
      </c>
      <c r="S66" s="38" t="s">
        <v>219</v>
      </c>
      <c r="T66" s="48">
        <v>130</v>
      </c>
      <c r="U66" s="41">
        <v>1479</v>
      </c>
      <c r="V66" s="27" t="s">
        <v>232</v>
      </c>
      <c r="W66" s="38" t="s">
        <v>204</v>
      </c>
      <c r="X66" s="27" t="s">
        <v>155</v>
      </c>
      <c r="Y66" s="42" t="s">
        <v>204</v>
      </c>
      <c r="Z66" s="27" t="s">
        <v>211</v>
      </c>
      <c r="AA66" s="50" t="s">
        <v>204</v>
      </c>
      <c r="AB66" s="51" t="s">
        <v>150</v>
      </c>
      <c r="AC66" s="52">
        <v>0</v>
      </c>
      <c r="AD66" s="54" t="s">
        <v>212</v>
      </c>
      <c r="AE66" s="55" t="s">
        <v>225</v>
      </c>
      <c r="AF66" s="56" t="s">
        <v>150</v>
      </c>
      <c r="AG66" s="27" t="s">
        <v>150</v>
      </c>
      <c r="AH66" s="57" t="s">
        <v>214</v>
      </c>
      <c r="AI66" s="58">
        <v>4</v>
      </c>
    </row>
    <row r="67" spans="1:35" ht="204.75" x14ac:dyDescent="0.2">
      <c r="A67" s="5">
        <v>250</v>
      </c>
      <c r="B67" s="5" t="s">
        <v>12</v>
      </c>
      <c r="C67" s="5" t="s">
        <v>23</v>
      </c>
      <c r="D67" s="10" t="s">
        <v>28</v>
      </c>
      <c r="E67" s="16" t="s">
        <v>134</v>
      </c>
      <c r="F67" s="27" t="s">
        <v>155</v>
      </c>
      <c r="G67" s="27" t="s">
        <v>155</v>
      </c>
      <c r="H67" s="27" t="s">
        <v>150</v>
      </c>
      <c r="I67" s="27" t="s">
        <v>173</v>
      </c>
      <c r="J67" s="27" t="s">
        <v>179</v>
      </c>
      <c r="K67" s="42">
        <v>75</v>
      </c>
      <c r="L67" s="27" t="s">
        <v>207</v>
      </c>
      <c r="M67" s="27"/>
      <c r="N67" s="27">
        <v>0.7</v>
      </c>
      <c r="O67" s="27"/>
      <c r="P67" s="42">
        <v>2679</v>
      </c>
      <c r="Q67" s="27" t="s">
        <v>150</v>
      </c>
      <c r="R67" s="27" t="s">
        <v>150</v>
      </c>
      <c r="S67" s="38" t="s">
        <v>204</v>
      </c>
      <c r="T67" s="48">
        <v>180</v>
      </c>
      <c r="U67" s="41">
        <v>0</v>
      </c>
      <c r="V67" s="27" t="s">
        <v>150</v>
      </c>
      <c r="W67" s="38" t="s">
        <v>204</v>
      </c>
      <c r="X67" s="27" t="s">
        <v>155</v>
      </c>
      <c r="Y67" s="42" t="s">
        <v>204</v>
      </c>
      <c r="Z67" s="27" t="s">
        <v>211</v>
      </c>
      <c r="AA67" s="50" t="s">
        <v>204</v>
      </c>
      <c r="AB67" s="51" t="s">
        <v>150</v>
      </c>
      <c r="AC67" s="52">
        <v>0</v>
      </c>
      <c r="AD67" s="54" t="s">
        <v>212</v>
      </c>
      <c r="AE67" s="55" t="s">
        <v>224</v>
      </c>
      <c r="AF67" s="56" t="s">
        <v>150</v>
      </c>
      <c r="AG67" s="27" t="s">
        <v>150</v>
      </c>
      <c r="AH67" s="57" t="s">
        <v>214</v>
      </c>
      <c r="AI67" s="58">
        <v>4</v>
      </c>
    </row>
    <row r="68" spans="1:35" ht="94.5" x14ac:dyDescent="0.2">
      <c r="A68" s="5">
        <v>254</v>
      </c>
      <c r="B68" s="5" t="s">
        <v>12</v>
      </c>
      <c r="C68" s="5" t="s">
        <v>23</v>
      </c>
      <c r="D68" s="10" t="s">
        <v>33</v>
      </c>
      <c r="E68" s="16" t="s">
        <v>135</v>
      </c>
      <c r="F68" s="27" t="s">
        <v>155</v>
      </c>
      <c r="G68" s="27" t="s">
        <v>155</v>
      </c>
      <c r="H68" s="27" t="s">
        <v>150</v>
      </c>
      <c r="I68" s="27" t="s">
        <v>173</v>
      </c>
      <c r="J68" s="27" t="s">
        <v>179</v>
      </c>
      <c r="K68" s="42">
        <v>75</v>
      </c>
      <c r="L68" s="27" t="s">
        <v>207</v>
      </c>
      <c r="M68" s="27"/>
      <c r="N68" s="27">
        <v>0.7</v>
      </c>
      <c r="O68" s="27"/>
      <c r="P68" s="42">
        <v>2679</v>
      </c>
      <c r="Q68" s="27" t="s">
        <v>150</v>
      </c>
      <c r="R68" s="27" t="s">
        <v>150</v>
      </c>
      <c r="S68" s="38" t="s">
        <v>204</v>
      </c>
      <c r="T68" s="48">
        <v>290</v>
      </c>
      <c r="U68" s="41">
        <v>0</v>
      </c>
      <c r="V68" s="27" t="s">
        <v>150</v>
      </c>
      <c r="W68" s="38" t="s">
        <v>204</v>
      </c>
      <c r="X68" s="27" t="s">
        <v>156</v>
      </c>
      <c r="Y68" s="42" t="s">
        <v>204</v>
      </c>
      <c r="Z68" s="27" t="s">
        <v>211</v>
      </c>
      <c r="AA68" s="50" t="s">
        <v>204</v>
      </c>
      <c r="AB68" s="51" t="s">
        <v>150</v>
      </c>
      <c r="AC68" s="29" t="s">
        <v>216</v>
      </c>
      <c r="AD68" s="54" t="s">
        <v>212</v>
      </c>
      <c r="AE68" s="55" t="s">
        <v>227</v>
      </c>
      <c r="AF68" s="56" t="s">
        <v>155</v>
      </c>
      <c r="AG68" s="27" t="s">
        <v>150</v>
      </c>
      <c r="AH68" s="57" t="s">
        <v>214</v>
      </c>
      <c r="AI68" s="58">
        <v>4</v>
      </c>
    </row>
    <row r="69" spans="1:35" ht="204.75" x14ac:dyDescent="0.2">
      <c r="A69" s="5">
        <v>255</v>
      </c>
      <c r="B69" s="5" t="s">
        <v>12</v>
      </c>
      <c r="C69" s="5" t="s">
        <v>23</v>
      </c>
      <c r="D69" s="10" t="s">
        <v>33</v>
      </c>
      <c r="E69" s="16" t="s">
        <v>136</v>
      </c>
      <c r="F69" s="27" t="s">
        <v>155</v>
      </c>
      <c r="G69" s="27" t="s">
        <v>155</v>
      </c>
      <c r="H69" s="27" t="s">
        <v>150</v>
      </c>
      <c r="I69" s="27" t="s">
        <v>173</v>
      </c>
      <c r="J69" s="27" t="s">
        <v>179</v>
      </c>
      <c r="K69" s="42">
        <v>75</v>
      </c>
      <c r="L69" s="27" t="s">
        <v>207</v>
      </c>
      <c r="M69" s="27"/>
      <c r="N69" s="27">
        <v>0.7</v>
      </c>
      <c r="O69" s="27"/>
      <c r="P69" s="42">
        <v>2679</v>
      </c>
      <c r="Q69" s="27" t="s">
        <v>150</v>
      </c>
      <c r="R69" s="27" t="s">
        <v>150</v>
      </c>
      <c r="S69" s="38" t="s">
        <v>204</v>
      </c>
      <c r="T69" s="48">
        <v>130</v>
      </c>
      <c r="U69" s="41">
        <v>855</v>
      </c>
      <c r="V69" s="27" t="s">
        <v>150</v>
      </c>
      <c r="W69" s="38" t="s">
        <v>204</v>
      </c>
      <c r="X69" s="27" t="s">
        <v>156</v>
      </c>
      <c r="Y69" s="42" t="s">
        <v>204</v>
      </c>
      <c r="Z69" s="27" t="s">
        <v>211</v>
      </c>
      <c r="AA69" s="50" t="s">
        <v>204</v>
      </c>
      <c r="AB69" s="51" t="s">
        <v>150</v>
      </c>
      <c r="AC69" s="52">
        <v>0</v>
      </c>
      <c r="AD69" s="54" t="s">
        <v>212</v>
      </c>
      <c r="AE69" s="55" t="s">
        <v>227</v>
      </c>
      <c r="AF69" s="56" t="s">
        <v>150</v>
      </c>
      <c r="AG69" s="27"/>
      <c r="AH69" s="57" t="s">
        <v>214</v>
      </c>
      <c r="AI69" s="58">
        <v>4</v>
      </c>
    </row>
    <row r="70" spans="1:35" ht="220.5" x14ac:dyDescent="0.2">
      <c r="A70" s="5">
        <v>341</v>
      </c>
      <c r="B70" s="5" t="s">
        <v>14</v>
      </c>
      <c r="C70" s="5" t="s">
        <v>14</v>
      </c>
      <c r="D70" s="10" t="s">
        <v>42</v>
      </c>
      <c r="E70" s="16" t="s">
        <v>137</v>
      </c>
      <c r="F70" s="27" t="s">
        <v>155</v>
      </c>
      <c r="G70" s="27" t="s">
        <v>155</v>
      </c>
      <c r="H70" s="27" t="s">
        <v>150</v>
      </c>
      <c r="I70" s="27" t="s">
        <v>173</v>
      </c>
      <c r="J70" s="27" t="s">
        <v>179</v>
      </c>
      <c r="K70" s="42">
        <v>62</v>
      </c>
      <c r="L70" s="27" t="s">
        <v>207</v>
      </c>
      <c r="M70" s="27"/>
      <c r="N70" s="27">
        <v>0.8</v>
      </c>
      <c r="O70" s="62" t="s">
        <v>221</v>
      </c>
      <c r="P70" s="42">
        <v>1784</v>
      </c>
      <c r="Q70" s="27" t="s">
        <v>150</v>
      </c>
      <c r="R70" s="27" t="s">
        <v>155</v>
      </c>
      <c r="S70" s="38" t="s">
        <v>204</v>
      </c>
      <c r="T70" s="48">
        <v>270</v>
      </c>
      <c r="U70" s="41">
        <v>0</v>
      </c>
      <c r="V70" s="27" t="s">
        <v>150</v>
      </c>
      <c r="W70" s="38" t="s">
        <v>204</v>
      </c>
      <c r="X70" s="27" t="s">
        <v>155</v>
      </c>
      <c r="Y70" s="42" t="s">
        <v>204</v>
      </c>
      <c r="Z70" s="27" t="s">
        <v>211</v>
      </c>
      <c r="AA70" s="50" t="s">
        <v>204</v>
      </c>
      <c r="AB70" s="51" t="s">
        <v>150</v>
      </c>
      <c r="AC70" s="29" t="s">
        <v>216</v>
      </c>
      <c r="AD70" s="54" t="s">
        <v>212</v>
      </c>
      <c r="AE70" s="55" t="s">
        <v>246</v>
      </c>
      <c r="AF70" s="56" t="s">
        <v>150</v>
      </c>
      <c r="AG70" s="27"/>
      <c r="AH70" s="57" t="s">
        <v>214</v>
      </c>
      <c r="AI70" s="58">
        <v>3</v>
      </c>
    </row>
    <row r="71" spans="1:35" ht="220.5" x14ac:dyDescent="0.2">
      <c r="A71" s="5">
        <v>4329</v>
      </c>
      <c r="B71" s="5" t="s">
        <v>14</v>
      </c>
      <c r="C71" s="5" t="s">
        <v>14</v>
      </c>
      <c r="D71" s="10" t="s">
        <v>42</v>
      </c>
      <c r="E71" s="16" t="s">
        <v>138</v>
      </c>
      <c r="F71" s="27" t="s">
        <v>155</v>
      </c>
      <c r="G71" s="27" t="s">
        <v>155</v>
      </c>
      <c r="H71" s="27" t="s">
        <v>150</v>
      </c>
      <c r="I71" s="27" t="s">
        <v>173</v>
      </c>
      <c r="J71" s="27" t="s">
        <v>179</v>
      </c>
      <c r="K71" s="42">
        <v>62</v>
      </c>
      <c r="L71" s="27" t="s">
        <v>207</v>
      </c>
      <c r="M71" s="27"/>
      <c r="N71" s="27">
        <v>0.8</v>
      </c>
      <c r="O71" s="60">
        <f>7725/500</f>
        <v>15.45</v>
      </c>
      <c r="P71" s="42">
        <v>1784</v>
      </c>
      <c r="Q71" s="27" t="s">
        <v>155</v>
      </c>
      <c r="R71" s="27" t="s">
        <v>155</v>
      </c>
      <c r="S71" s="38" t="s">
        <v>204</v>
      </c>
      <c r="T71" s="48">
        <v>125</v>
      </c>
      <c r="U71" s="41">
        <v>1852</v>
      </c>
      <c r="V71" s="27"/>
      <c r="W71" s="38" t="s">
        <v>204</v>
      </c>
      <c r="X71" s="27" t="s">
        <v>156</v>
      </c>
      <c r="Y71" s="42" t="s">
        <v>204</v>
      </c>
      <c r="Z71" s="27" t="s">
        <v>211</v>
      </c>
      <c r="AA71" s="50" t="s">
        <v>204</v>
      </c>
      <c r="AB71" s="51" t="s">
        <v>150</v>
      </c>
      <c r="AC71" s="52">
        <v>0</v>
      </c>
      <c r="AD71" s="69"/>
      <c r="AE71" s="55" t="s">
        <v>246</v>
      </c>
      <c r="AF71" s="56" t="s">
        <v>150</v>
      </c>
      <c r="AG71" s="27"/>
      <c r="AH71" s="57" t="s">
        <v>214</v>
      </c>
      <c r="AI71" s="58">
        <v>3</v>
      </c>
    </row>
    <row r="72" spans="1:35" ht="189" x14ac:dyDescent="0.2">
      <c r="A72" s="5">
        <v>4627</v>
      </c>
      <c r="B72" s="5" t="s">
        <v>14</v>
      </c>
      <c r="C72" s="5" t="s">
        <v>24</v>
      </c>
      <c r="D72" s="10" t="s">
        <v>43</v>
      </c>
      <c r="E72" s="16" t="s">
        <v>139</v>
      </c>
      <c r="F72" s="27" t="s">
        <v>155</v>
      </c>
      <c r="G72" s="27" t="s">
        <v>155</v>
      </c>
      <c r="H72" s="27" t="s">
        <v>150</v>
      </c>
      <c r="I72" s="27" t="s">
        <v>173</v>
      </c>
      <c r="J72" s="27" t="s">
        <v>179</v>
      </c>
      <c r="K72" s="42">
        <v>92</v>
      </c>
      <c r="L72" s="27" t="s">
        <v>207</v>
      </c>
      <c r="M72" s="27"/>
      <c r="N72" s="27">
        <v>0.7</v>
      </c>
      <c r="O72" s="60">
        <f>3056/500</f>
        <v>6.1120000000000001</v>
      </c>
      <c r="P72" s="42" t="s">
        <v>173</v>
      </c>
      <c r="Q72" s="27" t="s">
        <v>150</v>
      </c>
      <c r="R72" s="27" t="s">
        <v>155</v>
      </c>
      <c r="S72" s="38" t="s">
        <v>204</v>
      </c>
      <c r="T72" s="48">
        <v>340</v>
      </c>
      <c r="U72" s="41">
        <v>0</v>
      </c>
      <c r="V72" s="27" t="s">
        <v>150</v>
      </c>
      <c r="W72" s="38" t="s">
        <v>204</v>
      </c>
      <c r="X72" s="27" t="s">
        <v>156</v>
      </c>
      <c r="Y72" s="42" t="s">
        <v>204</v>
      </c>
      <c r="Z72" s="27" t="s">
        <v>211</v>
      </c>
      <c r="AA72" s="50" t="s">
        <v>204</v>
      </c>
      <c r="AB72" s="51" t="s">
        <v>150</v>
      </c>
      <c r="AC72" s="30" t="s">
        <v>218</v>
      </c>
      <c r="AD72" s="54" t="s">
        <v>212</v>
      </c>
      <c r="AE72" s="55" t="s">
        <v>247</v>
      </c>
      <c r="AF72" s="56" t="s">
        <v>150</v>
      </c>
      <c r="AG72" s="27" t="s">
        <v>150</v>
      </c>
      <c r="AH72" s="57" t="s">
        <v>214</v>
      </c>
      <c r="AI72" s="58">
        <v>3</v>
      </c>
    </row>
    <row r="73" spans="1:35" ht="126" x14ac:dyDescent="0.2">
      <c r="A73" s="5">
        <v>621</v>
      </c>
      <c r="B73" s="5" t="s">
        <v>14</v>
      </c>
      <c r="C73" s="5" t="s">
        <v>14</v>
      </c>
      <c r="D73" s="10" t="s">
        <v>44</v>
      </c>
      <c r="E73" s="16" t="s">
        <v>140</v>
      </c>
      <c r="F73" s="27" t="s">
        <v>155</v>
      </c>
      <c r="G73" s="27" t="s">
        <v>155</v>
      </c>
      <c r="H73" s="27" t="s">
        <v>150</v>
      </c>
      <c r="I73" s="27" t="s">
        <v>173</v>
      </c>
      <c r="J73" s="27" t="s">
        <v>179</v>
      </c>
      <c r="K73" s="42">
        <v>62</v>
      </c>
      <c r="L73" s="27" t="s">
        <v>207</v>
      </c>
      <c r="M73" s="27"/>
      <c r="N73" s="27">
        <v>0.8</v>
      </c>
      <c r="O73" s="27"/>
      <c r="P73" s="42">
        <v>1784</v>
      </c>
      <c r="Q73" s="27" t="s">
        <v>150</v>
      </c>
      <c r="R73" s="27" t="s">
        <v>155</v>
      </c>
      <c r="S73" s="38" t="s">
        <v>204</v>
      </c>
      <c r="T73" s="48">
        <v>215</v>
      </c>
      <c r="U73" s="41">
        <v>0</v>
      </c>
      <c r="V73" s="27" t="s">
        <v>150</v>
      </c>
      <c r="W73" s="38" t="s">
        <v>204</v>
      </c>
      <c r="X73" s="27" t="s">
        <v>156</v>
      </c>
      <c r="Y73" s="42" t="s">
        <v>204</v>
      </c>
      <c r="Z73" s="27" t="s">
        <v>211</v>
      </c>
      <c r="AA73" s="50" t="s">
        <v>204</v>
      </c>
      <c r="AB73" s="51" t="s">
        <v>150</v>
      </c>
      <c r="AC73" s="29" t="s">
        <v>216</v>
      </c>
      <c r="AD73" s="54" t="s">
        <v>212</v>
      </c>
      <c r="AE73" s="55" t="s">
        <v>248</v>
      </c>
      <c r="AF73" s="56" t="s">
        <v>150</v>
      </c>
      <c r="AG73" s="27" t="s">
        <v>150</v>
      </c>
      <c r="AH73" s="57" t="s">
        <v>214</v>
      </c>
      <c r="AI73" s="58">
        <v>3</v>
      </c>
    </row>
    <row r="74" spans="1:35" ht="141.75" x14ac:dyDescent="0.2">
      <c r="A74" s="5">
        <v>626</v>
      </c>
      <c r="B74" s="5" t="s">
        <v>14</v>
      </c>
      <c r="C74" s="5" t="s">
        <v>24</v>
      </c>
      <c r="D74" s="14" t="s">
        <v>44</v>
      </c>
      <c r="E74" s="16" t="s">
        <v>141</v>
      </c>
      <c r="F74" s="27" t="s">
        <v>155</v>
      </c>
      <c r="G74" s="27" t="s">
        <v>155</v>
      </c>
      <c r="H74" s="27" t="s">
        <v>150</v>
      </c>
      <c r="I74" s="27" t="s">
        <v>173</v>
      </c>
      <c r="J74" s="27" t="s">
        <v>179</v>
      </c>
      <c r="K74" s="42">
        <v>92</v>
      </c>
      <c r="L74" s="27" t="s">
        <v>207</v>
      </c>
      <c r="M74" s="27"/>
      <c r="N74" s="27">
        <v>0.7</v>
      </c>
      <c r="O74" s="27"/>
      <c r="P74" s="42" t="s">
        <v>173</v>
      </c>
      <c r="Q74" s="27" t="s">
        <v>150</v>
      </c>
      <c r="R74" s="27" t="s">
        <v>155</v>
      </c>
      <c r="S74" s="38" t="s">
        <v>204</v>
      </c>
      <c r="T74" s="48">
        <v>125</v>
      </c>
      <c r="U74" s="41">
        <v>0</v>
      </c>
      <c r="V74" s="27" t="s">
        <v>150</v>
      </c>
      <c r="W74" s="38" t="s">
        <v>204</v>
      </c>
      <c r="X74" s="27" t="s">
        <v>156</v>
      </c>
      <c r="Y74" s="42" t="s">
        <v>204</v>
      </c>
      <c r="Z74" s="27" t="s">
        <v>211</v>
      </c>
      <c r="AA74" s="50" t="s">
        <v>204</v>
      </c>
      <c r="AB74" s="51" t="s">
        <v>150</v>
      </c>
      <c r="AC74" s="52">
        <v>0</v>
      </c>
      <c r="AD74" s="54" t="s">
        <v>212</v>
      </c>
      <c r="AE74" s="55" t="s">
        <v>248</v>
      </c>
      <c r="AF74" s="56" t="s">
        <v>150</v>
      </c>
      <c r="AG74" s="27" t="s">
        <v>150</v>
      </c>
      <c r="AH74" s="57" t="s">
        <v>214</v>
      </c>
      <c r="AI74" s="58">
        <v>3</v>
      </c>
    </row>
    <row r="75" spans="1:35" ht="157.5" x14ac:dyDescent="0.2">
      <c r="A75" s="5">
        <v>627</v>
      </c>
      <c r="B75" s="5" t="s">
        <v>14</v>
      </c>
      <c r="C75" s="5" t="s">
        <v>14</v>
      </c>
      <c r="D75" s="10" t="s">
        <v>44</v>
      </c>
      <c r="E75" s="16" t="s">
        <v>142</v>
      </c>
      <c r="F75" s="27" t="s">
        <v>155</v>
      </c>
      <c r="G75" s="27" t="s">
        <v>155</v>
      </c>
      <c r="H75" s="27" t="s">
        <v>150</v>
      </c>
      <c r="I75" s="27" t="s">
        <v>173</v>
      </c>
      <c r="J75" s="27" t="s">
        <v>179</v>
      </c>
      <c r="K75" s="42">
        <v>62</v>
      </c>
      <c r="L75" s="27" t="s">
        <v>207</v>
      </c>
      <c r="M75" s="27"/>
      <c r="N75" s="27">
        <v>0.8</v>
      </c>
      <c r="O75" s="27"/>
      <c r="P75" s="42">
        <v>1784</v>
      </c>
      <c r="Q75" s="27" t="s">
        <v>150</v>
      </c>
      <c r="R75" s="27" t="s">
        <v>155</v>
      </c>
      <c r="S75" s="38" t="s">
        <v>204</v>
      </c>
      <c r="T75" s="48">
        <v>160</v>
      </c>
      <c r="U75" s="41">
        <v>0</v>
      </c>
      <c r="V75" s="27" t="s">
        <v>150</v>
      </c>
      <c r="W75" s="38" t="s">
        <v>204</v>
      </c>
      <c r="X75" s="27" t="s">
        <v>155</v>
      </c>
      <c r="Y75" s="42" t="s">
        <v>204</v>
      </c>
      <c r="Z75" s="27" t="s">
        <v>211</v>
      </c>
      <c r="AA75" s="50" t="s">
        <v>204</v>
      </c>
      <c r="AB75" s="51" t="s">
        <v>150</v>
      </c>
      <c r="AC75" s="30" t="s">
        <v>218</v>
      </c>
      <c r="AD75" s="54" t="s">
        <v>212</v>
      </c>
      <c r="AE75" s="55" t="s">
        <v>248</v>
      </c>
      <c r="AF75" s="56" t="s">
        <v>150</v>
      </c>
      <c r="AG75" s="27" t="s">
        <v>150</v>
      </c>
      <c r="AH75" s="57" t="s">
        <v>214</v>
      </c>
      <c r="AI75" s="58">
        <v>3</v>
      </c>
    </row>
    <row r="76" spans="1:35" ht="47.25" x14ac:dyDescent="0.2">
      <c r="A76" s="5">
        <v>628</v>
      </c>
      <c r="B76" s="5" t="s">
        <v>14</v>
      </c>
      <c r="C76" s="5" t="s">
        <v>24</v>
      </c>
      <c r="D76" s="10" t="s">
        <v>44</v>
      </c>
      <c r="E76" s="16" t="s">
        <v>143</v>
      </c>
      <c r="F76" s="27" t="s">
        <v>155</v>
      </c>
      <c r="G76" s="27" t="s">
        <v>155</v>
      </c>
      <c r="H76" s="27" t="s">
        <v>150</v>
      </c>
      <c r="I76" s="27" t="s">
        <v>173</v>
      </c>
      <c r="J76" s="27" t="s">
        <v>178</v>
      </c>
      <c r="K76" s="42">
        <v>92</v>
      </c>
      <c r="L76" s="27" t="s">
        <v>207</v>
      </c>
      <c r="M76" s="27"/>
      <c r="N76" s="27">
        <v>0.7</v>
      </c>
      <c r="O76" s="27"/>
      <c r="P76" s="42" t="s">
        <v>173</v>
      </c>
      <c r="Q76" s="27" t="s">
        <v>155</v>
      </c>
      <c r="R76" s="27" t="s">
        <v>155</v>
      </c>
      <c r="S76" s="38" t="s">
        <v>204</v>
      </c>
      <c r="T76" s="48">
        <v>200</v>
      </c>
      <c r="U76" s="41">
        <v>0</v>
      </c>
      <c r="V76" s="27" t="s">
        <v>150</v>
      </c>
      <c r="W76" s="38" t="s">
        <v>204</v>
      </c>
      <c r="X76" s="27" t="s">
        <v>156</v>
      </c>
      <c r="Y76" s="42" t="s">
        <v>204</v>
      </c>
      <c r="Z76" s="27" t="s">
        <v>211</v>
      </c>
      <c r="AA76" s="50" t="s">
        <v>204</v>
      </c>
      <c r="AB76" s="51" t="s">
        <v>150</v>
      </c>
      <c r="AC76" s="52">
        <v>0</v>
      </c>
      <c r="AD76" s="54" t="s">
        <v>212</v>
      </c>
      <c r="AE76" s="55" t="s">
        <v>248</v>
      </c>
      <c r="AF76" s="56" t="s">
        <v>150</v>
      </c>
      <c r="AG76" s="27" t="s">
        <v>150</v>
      </c>
      <c r="AH76" s="57" t="s">
        <v>214</v>
      </c>
      <c r="AI76" s="58">
        <v>3</v>
      </c>
    </row>
    <row r="77" spans="1:35" ht="173.25" x14ac:dyDescent="0.2">
      <c r="A77" s="5">
        <v>629</v>
      </c>
      <c r="B77" s="5" t="s">
        <v>14</v>
      </c>
      <c r="C77" s="5" t="s">
        <v>24</v>
      </c>
      <c r="D77" s="10" t="s">
        <v>44</v>
      </c>
      <c r="E77" s="16" t="s">
        <v>145</v>
      </c>
      <c r="F77" s="27" t="s">
        <v>155</v>
      </c>
      <c r="G77" s="27" t="s">
        <v>155</v>
      </c>
      <c r="H77" s="27" t="s">
        <v>150</v>
      </c>
      <c r="I77" s="27" t="s">
        <v>173</v>
      </c>
      <c r="J77" s="27" t="s">
        <v>179</v>
      </c>
      <c r="K77" s="42">
        <v>92</v>
      </c>
      <c r="L77" s="27" t="s">
        <v>207</v>
      </c>
      <c r="M77" s="27"/>
      <c r="N77" s="27">
        <v>0.7</v>
      </c>
      <c r="O77" s="27"/>
      <c r="P77" s="42" t="s">
        <v>173</v>
      </c>
      <c r="Q77" s="27" t="s">
        <v>150</v>
      </c>
      <c r="R77" s="27" t="s">
        <v>155</v>
      </c>
      <c r="S77" s="38" t="s">
        <v>204</v>
      </c>
      <c r="T77" s="48">
        <v>250</v>
      </c>
      <c r="U77" s="41">
        <v>0</v>
      </c>
      <c r="V77" s="27" t="s">
        <v>150</v>
      </c>
      <c r="W77" s="38" t="s">
        <v>204</v>
      </c>
      <c r="X77" s="27" t="s">
        <v>156</v>
      </c>
      <c r="Y77" s="42" t="s">
        <v>204</v>
      </c>
      <c r="Z77" s="27" t="s">
        <v>211</v>
      </c>
      <c r="AA77" s="50" t="s">
        <v>204</v>
      </c>
      <c r="AB77" s="66" t="s">
        <v>150</v>
      </c>
      <c r="AC77" s="67" t="s">
        <v>243</v>
      </c>
      <c r="AD77" s="70" t="s">
        <v>212</v>
      </c>
      <c r="AE77" s="71" t="s">
        <v>248</v>
      </c>
      <c r="AF77" s="72" t="s">
        <v>150</v>
      </c>
      <c r="AG77" s="73" t="s">
        <v>150</v>
      </c>
      <c r="AH77" s="57" t="s">
        <v>214</v>
      </c>
      <c r="AI77" s="58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RESPUSTAS</vt:lpstr>
      <vt:lpstr>Hoja3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antonio ramirez barquero</cp:lastModifiedBy>
  <dcterms:modified xsi:type="dcterms:W3CDTF">2018-11-05T02:32:49Z</dcterms:modified>
</cp:coreProperties>
</file>