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2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O1\Documents\Data Analysis\Income vs CashFlow Statement\Excel files\"/>
    </mc:Choice>
  </mc:AlternateContent>
  <xr:revisionPtr revIDLastSave="0" documentId="13_ncr:1_{0369A3DB-030F-4A7B-A5D6-16586EC7BC13}" xr6:coauthVersionLast="45" xr6:coauthVersionMax="45" xr10:uidLastSave="{00000000-0000-0000-0000-000000000000}"/>
  <bookViews>
    <workbookView xWindow="-120" yWindow="-120" windowWidth="20730" windowHeight="11310" xr2:uid="{00000000-000D-0000-FFFF-FFFF00000000}"/>
  </bookViews>
  <sheets>
    <sheet name="Cash Flow Statement" sheetId="1" r:id="rId1"/>
    <sheet name="CashFlow_Category_order" sheetId="3" r:id="rId2"/>
    <sheet name="Category_Activities_order" sheetId="4" r:id="rId3"/>
    <sheet name="CashFlowItems_Order" sheetId="5" r:id="rId4"/>
  </sheets>
  <calcPr calcId="181029"/>
</workbook>
</file>

<file path=xl/calcChain.xml><?xml version="1.0" encoding="utf-8"?>
<calcChain xmlns="http://schemas.openxmlformats.org/spreadsheetml/2006/main">
  <c r="C4" i="1" l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" i="3"/>
  <c r="A5" i="3" s="1"/>
  <c r="A6" i="3" s="1"/>
  <c r="A7" i="3" s="1"/>
  <c r="A8" i="3" s="1"/>
  <c r="A9" i="3" s="1"/>
  <c r="A10" i="3" s="1"/>
  <c r="A11" i="3" s="1"/>
  <c r="A3" i="3"/>
  <c r="F38" i="1" l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C3" i="1"/>
  <c r="E16" i="1"/>
  <c r="I39" i="1" l="1"/>
  <c r="F39" i="1"/>
  <c r="AB39" i="1"/>
  <c r="X39" i="1"/>
  <c r="T39" i="1"/>
  <c r="P39" i="1"/>
  <c r="L39" i="1"/>
  <c r="H39" i="1"/>
  <c r="AD39" i="1"/>
  <c r="Z39" i="1"/>
  <c r="V39" i="1"/>
  <c r="R39" i="1"/>
  <c r="N39" i="1"/>
  <c r="J39" i="1"/>
  <c r="AE39" i="1"/>
  <c r="AA39" i="1"/>
  <c r="W39" i="1"/>
  <c r="S39" i="1"/>
  <c r="O39" i="1"/>
  <c r="K39" i="1"/>
  <c r="G39" i="1"/>
  <c r="AC39" i="1"/>
  <c r="Y39" i="1"/>
  <c r="U39" i="1"/>
  <c r="Q39" i="1"/>
  <c r="M39" i="1"/>
  <c r="E38" i="1"/>
  <c r="E25" i="1"/>
  <c r="E39" i="1" l="1"/>
</calcChain>
</file>

<file path=xl/sharedStrings.xml><?xml version="1.0" encoding="utf-8"?>
<sst xmlns="http://schemas.openxmlformats.org/spreadsheetml/2006/main" count="203" uniqueCount="80">
  <si>
    <t>Net earnings</t>
  </si>
  <si>
    <t>Depreciation and amortization</t>
  </si>
  <si>
    <t>Stock-based compensation expense</t>
  </si>
  <si>
    <t>Restructuring and other charges</t>
  </si>
  <si>
    <t>Deferred taxes on earnings</t>
  </si>
  <si>
    <t>Excess tax benefit from stock-based compensation</t>
  </si>
  <si>
    <t>Other, net</t>
  </si>
  <si>
    <t>Accounts receivable</t>
  </si>
  <si>
    <t>Financing receivables</t>
  </si>
  <si>
    <t>Inventory</t>
  </si>
  <si>
    <t>Accounts payable</t>
  </si>
  <si>
    <t>Taxes on earnings</t>
  </si>
  <si>
    <t>Restructuring and other</t>
  </si>
  <si>
    <t>Other assets and liabilities</t>
  </si>
  <si>
    <t>Investment in property, plant and equipment</t>
  </si>
  <si>
    <t>Proceeds from sale of property, plant and equipment</t>
  </si>
  <si>
    <t>Purchases of available-for-sale securities and other investments</t>
  </si>
  <si>
    <t>Maturities and sales of available-for-sale securities and other investments</t>
  </si>
  <si>
    <t>Collateral posted for derivative instruments</t>
  </si>
  <si>
    <t>Collateral returned for derivative instruments</t>
  </si>
  <si>
    <t>Payment made in connection with business acquisitions, net of cash acquired</t>
  </si>
  <si>
    <t>Proceeds from business divestitures</t>
  </si>
  <si>
    <t>Proceeds from (payments of) short-term borrowings with original maturities less than 90 days, net</t>
  </si>
  <si>
    <t>Proceeds from short-term borrowings with original maturities greater than 90 days</t>
  </si>
  <si>
    <t>Proceeds from debt, net of issuance costs</t>
  </si>
  <si>
    <t>Payment of short-term borrowings with original maturities greater than 90 days</t>
  </si>
  <si>
    <t>Payment of debt</t>
  </si>
  <si>
    <t>Settlement of cash flow hedges</t>
  </si>
  <si>
    <t>Net transfer of cash and cash equivalents to Hewlett Packard Enterprise Company</t>
  </si>
  <si>
    <t>Stock-based award activities</t>
  </si>
  <si>
    <t>Issuance of common stock under employee stock plans</t>
  </si>
  <si>
    <t>Repurchase of common stock</t>
  </si>
  <si>
    <t>Cash dividends paid</t>
  </si>
  <si>
    <t>Jul 31, 2019</t>
  </si>
  <si>
    <t>Apr 30, 2019</t>
  </si>
  <si>
    <t>Jan 31, 2019</t>
  </si>
  <si>
    <t>Oct 31, 2018</t>
  </si>
  <si>
    <t>Jul 31, 2018</t>
  </si>
  <si>
    <t>Apr 30, 2018</t>
  </si>
  <si>
    <t>Jan 31, 2018</t>
  </si>
  <si>
    <t>Oct 31, 2017</t>
  </si>
  <si>
    <t>Jul 31, 2017</t>
  </si>
  <si>
    <t>Apr 30, 2017</t>
  </si>
  <si>
    <t>Jan 31, 2017</t>
  </si>
  <si>
    <t>Oct 31, 2016</t>
  </si>
  <si>
    <t>Jul 31, 2016</t>
  </si>
  <si>
    <t>Apr 30, 2016</t>
  </si>
  <si>
    <t>Jan 31, 2016</t>
  </si>
  <si>
    <t>Oct 31, 2015</t>
  </si>
  <si>
    <t>Jul 31, 2015</t>
  </si>
  <si>
    <t>Apr 30, 2015</t>
  </si>
  <si>
    <t>Jan 31, 2015</t>
  </si>
  <si>
    <t>Oct 31, 2014</t>
  </si>
  <si>
    <t>Jul 31, 2014</t>
  </si>
  <si>
    <t>Apr 30, 2014</t>
  </si>
  <si>
    <t>Jan 31, 2014</t>
  </si>
  <si>
    <t>Oct 31, 2013</t>
  </si>
  <si>
    <t>Jul 31, 2013</t>
  </si>
  <si>
    <t>Apr 30, 2013</t>
  </si>
  <si>
    <t>Jan 31, 2013</t>
  </si>
  <si>
    <t>CashFlow Items_ID</t>
  </si>
  <si>
    <t>Operations</t>
  </si>
  <si>
    <t>Net Cash Flow from Operations</t>
  </si>
  <si>
    <t>Net cash from investing activities</t>
  </si>
  <si>
    <t>Net cash from financing activities</t>
  </si>
  <si>
    <t>Net Cash Flow</t>
  </si>
  <si>
    <t>Investing Activities</t>
  </si>
  <si>
    <t>Financing Activities</t>
  </si>
  <si>
    <t>Category_ID</t>
  </si>
  <si>
    <t>Operations Cash receipts from</t>
  </si>
  <si>
    <t>Operations Cash paid for</t>
  </si>
  <si>
    <t>Investing Activities Cash receipts from</t>
  </si>
  <si>
    <t xml:space="preserve">Investing Activities  Cash paid for </t>
  </si>
  <si>
    <t>Financing Activities Cash receipts from</t>
  </si>
  <si>
    <t>Financing Activities Cash paid for</t>
  </si>
  <si>
    <t>Category_Activities</t>
  </si>
  <si>
    <t>Category_Activities_ID</t>
  </si>
  <si>
    <t>CashFlow Category</t>
  </si>
  <si>
    <t>CashFlow Items</t>
  </si>
  <si>
    <t>Operations Excess tax benefit from stock-based compensation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</si>
</sst>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mmm\ d\,\ yyyy"/>
    <numFmt numFmtId="165" formatCode="#,##0_);\(#,##0\);&quot;—&quot;"/>
  </numFmts>
  <fonts count="6" x14ac:knownFonts="1">
    <font>
      <sz val="11"/>
      <color rgb="FF252525"/>
      <name val="Calibri"/>
    </font>
    <font>
      <b/>
      <sz val="11"/>
      <color rgb="FF252525"/>
      <name val="Calibri"/>
    </font>
    <font>
      <sz val="8"/>
      <name val="Calibri"/>
    </font>
    <font>
      <b/>
      <sz val="11"/>
      <color rgb="FF252525"/>
      <name val="Calibri"/>
      <family val="2"/>
    </font>
    <font>
      <sz val="11"/>
      <color rgb="FF252525"/>
      <name val="Calibri"/>
      <family val="2"/>
    </font>
    <font>
      <b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rgb="FFECECEC"/>
      </patternFill>
    </fill>
    <fill>
      <patternFill patternType="solid">
        <fgColor theme="4" tint="0.59999389629810485"/>
        <bgColor theme="4" tint="0.59999389629810485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/>
    <xf numFmtId="165" fontId="0" fillId="0" borderId="1" xfId="0" applyNumberFormat="1" applyBorder="1" applyAlignment="1">
      <alignment horizontal="right"/>
    </xf>
    <xf numFmtId="165" fontId="1" fillId="0" borderId="1" xfId="0" applyNumberFormat="1" applyFont="1" applyBorder="1" applyAlignment="1">
      <alignment horizontal="right"/>
    </xf>
    <xf numFmtId="1" fontId="0" fillId="0" borderId="1" xfId="0" applyNumberFormat="1" applyBorder="1"/>
    <xf numFmtId="0" fontId="0" fillId="0" borderId="1" xfId="0" applyBorder="1" applyAlignment="1">
      <alignment horizontal="left" wrapText="1" indent="1"/>
    </xf>
    <xf numFmtId="0" fontId="3" fillId="0" borderId="1" xfId="0" applyFont="1" applyBorder="1" applyAlignment="1">
      <alignment horizontal="left" wrapText="1" indent="2"/>
    </xf>
    <xf numFmtId="0" fontId="3" fillId="0" borderId="1" xfId="0" applyFont="1" applyBorder="1" applyAlignment="1">
      <alignment horizontal="left" wrapText="1" indent="1"/>
    </xf>
    <xf numFmtId="1" fontId="1" fillId="2" borderId="1" xfId="0" applyNumberFormat="1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right" vertical="top"/>
    </xf>
    <xf numFmtId="164" fontId="1" fillId="2" borderId="1" xfId="0" applyNumberFormat="1" applyFont="1" applyFill="1" applyBorder="1" applyAlignment="1">
      <alignment horizontal="right" vertical="top"/>
    </xf>
    <xf numFmtId="1" fontId="0" fillId="0" borderId="1" xfId="0" applyNumberFormat="1" applyBorder="1" applyAlignment="1">
      <alignment horizontal="left" wrapText="1" indent="1"/>
    </xf>
    <xf numFmtId="0" fontId="0" fillId="0" borderId="1" xfId="0" applyBorder="1" applyAlignment="1">
      <alignment horizontal="left" wrapText="1" indent="2"/>
    </xf>
    <xf numFmtId="0" fontId="0" fillId="0" borderId="1" xfId="0" applyBorder="1" applyAlignment="1">
      <alignment horizontal="left" wrapText="1" indent="3"/>
    </xf>
    <xf numFmtId="1" fontId="4" fillId="0" borderId="4" xfId="0" applyNumberFormat="1" applyFont="1" applyBorder="1"/>
    <xf numFmtId="0" fontId="4" fillId="0" borderId="5" xfId="0" applyFont="1" applyBorder="1"/>
    <xf numFmtId="0" fontId="3" fillId="0" borderId="1" xfId="0" applyFont="1" applyBorder="1" applyAlignment="1">
      <alignment horizontal="left" wrapText="1" indent="3"/>
    </xf>
    <xf numFmtId="0" fontId="4" fillId="0" borderId="1" xfId="0" applyFont="1" applyBorder="1" applyAlignment="1">
      <alignment horizontal="left" wrapText="1" indent="1"/>
    </xf>
    <xf numFmtId="0" fontId="3" fillId="2" borderId="1" xfId="0" applyFont="1" applyFill="1" applyBorder="1" applyAlignment="1">
      <alignment horizontal="right" vertical="top"/>
    </xf>
    <xf numFmtId="0" fontId="4" fillId="0" borderId="2" xfId="0" applyFont="1" applyBorder="1"/>
    <xf numFmtId="0" fontId="4" fillId="0" borderId="3" xfId="0" applyFont="1" applyBorder="1"/>
    <xf numFmtId="0" fontId="4" fillId="0" borderId="1" xfId="0" applyFont="1" applyBorder="1" applyAlignment="1">
      <alignment horizontal="left" wrapText="1" indent="2"/>
    </xf>
    <xf numFmtId="0" fontId="4" fillId="0" borderId="6" xfId="0" applyFont="1" applyBorder="1"/>
    <xf numFmtId="0" fontId="4" fillId="0" borderId="1" xfId="0" applyFont="1" applyBorder="1"/>
    <xf numFmtId="0" fontId="5" fillId="3" borderId="1" xfId="0" applyFont="1" applyFill="1" applyBorder="1" applyAlignment="1">
      <alignment horizontal="left" wrapText="1" indent="2"/>
    </xf>
  </cellXfs>
  <cellStyles count="1">
    <cellStyle name="Normal" xfId="0" builtinId="0"/>
  </cellStyles>
  <dxfs count="4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" formatCode="0"/>
      <fill>
        <patternFill patternType="solid">
          <fgColor theme="4" tint="0.59999389629810485"/>
          <bgColor theme="4" tint="0.59999389629810485"/>
        </patternFill>
      </fill>
      <alignment horizontal="left" vertical="bottom" textRotation="0" wrapText="1" indent="1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family val="2"/>
      </font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family val="2"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family val="2"/>
      </font>
    </dxf>
    <dxf>
      <border outline="0">
        <bottom style="thin">
          <color indexed="64"/>
        </bottom>
      </border>
    </dxf>
    <dxf>
      <font>
        <b val="0"/>
        <family val="2"/>
      </font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bottom" textRotation="0" wrapText="1" 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252525"/>
        <name val="Calibri"/>
        <family val="2"/>
        <scheme val="none"/>
      </font>
      <alignment horizontal="left" vertical="bottom" textRotation="0" wrapText="1" indent="2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252525"/>
        <name val="Calibri"/>
        <scheme val="none"/>
      </font>
      <numFmt numFmtId="164" formatCode="[$-409]mmm\ d\,\ yyyy"/>
      <fill>
        <patternFill patternType="solid">
          <fgColor rgb="FFECECEC"/>
          <bgColor theme="4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9D47998-4690-4A7A-B336-911ECD5B0307}" name="CashFlow" displayName="CashFlow" ref="A1:AE39" totalsRowShown="0" headerRowDxfId="45" headerRowBorderDxfId="44" tableBorderDxfId="43" totalsRowBorderDxfId="42">
  <autoFilter ref="A1:AE39" xr:uid="{879A50C2-E448-4D30-8537-33C4185FC771}"/>
  <tableColumns count="31">
    <tableColumn id="31" xr3:uid="{2EF4108B-27CA-4904-BDB1-2B4BDE3A4118}" name="Category_Activities" dataDxfId="41"/>
    <tableColumn id="30" xr3:uid="{34D37501-CF64-4E8B-BA39-962005524851}" name="CashFlow Category" dataDxfId="40"/>
    <tableColumn id="29" xr3:uid="{C8B32935-AFA1-4896-856E-7AEABDC3C94E}" name="CashFlow Items_ID" dataDxfId="39"/>
    <tableColumn id="1" xr3:uid="{9A3A1E5C-D9D3-49E7-8B20-74E2D8D9191A}" name="CashFlow Items" dataDxfId="38"/>
    <tableColumn id="2" xr3:uid="{E534EA28-FA8A-4ED2-AAFA-401222AD58ED}" name="Jul 31, 2019" dataDxfId="37"/>
    <tableColumn id="3" xr3:uid="{07983194-F72E-41B9-9AC3-0D6E305F534D}" name="Apr 30, 2019" dataDxfId="36"/>
    <tableColumn id="4" xr3:uid="{E151371F-DA1C-4285-BF75-A64C153D8F0B}" name="Jan 31, 2019" dataDxfId="35"/>
    <tableColumn id="5" xr3:uid="{83C5AB78-2B36-4E0A-AE76-A55C009B8E03}" name="Oct 31, 2018" dataDxfId="34"/>
    <tableColumn id="6" xr3:uid="{4F77C053-2DCD-43C1-9829-7FE6F77479C1}" name="Jul 31, 2018" dataDxfId="33"/>
    <tableColumn id="7" xr3:uid="{AF62C858-CE36-46F9-82D7-B2200ECA5F6B}" name="Apr 30, 2018" dataDxfId="32"/>
    <tableColumn id="8" xr3:uid="{FBEBA639-F32E-4620-B4DA-C5CD609AB467}" name="Jan 31, 2018" dataDxfId="31"/>
    <tableColumn id="9" xr3:uid="{735C7FBC-2EE4-40E4-9D0C-9046AEC84E31}" name="Oct 31, 2017" dataDxfId="30"/>
    <tableColumn id="10" xr3:uid="{9F4F7746-9CB5-46AC-8891-A43C16ED89D7}" name="Jul 31, 2017" dataDxfId="29"/>
    <tableColumn id="11" xr3:uid="{107CF59F-A8CD-4F21-A758-65847E2CD6D2}" name="Apr 30, 2017" dataDxfId="28"/>
    <tableColumn id="12" xr3:uid="{0046ADA3-3167-4AA3-A547-C8A7B6B08741}" name="Jan 31, 2017" dataDxfId="27"/>
    <tableColumn id="13" xr3:uid="{E58EB834-23AE-408F-A55D-0833F98DFA00}" name="Oct 31, 2016" dataDxfId="26"/>
    <tableColumn id="14" xr3:uid="{1547D4EF-B1B7-4071-B015-5B8E3E03627F}" name="Jul 31, 2016" dataDxfId="25"/>
    <tableColumn id="15" xr3:uid="{A7BAE7B6-335D-45F2-B625-A43751CE3408}" name="Apr 30, 2016" dataDxfId="24"/>
    <tableColumn id="16" xr3:uid="{BF080910-2C13-4ACF-9E8C-F0A7A01C8A0A}" name="Jan 31, 2016" dataDxfId="23"/>
    <tableColumn id="17" xr3:uid="{F5C17181-C24E-4FE5-92E3-422DC09FC930}" name="Oct 31, 2015" dataDxfId="22"/>
    <tableColumn id="18" xr3:uid="{4303A174-D9E0-40E9-8FE8-B325A45C2DCA}" name="Jul 31, 2015" dataDxfId="21"/>
    <tableColumn id="19" xr3:uid="{799B7C3B-CC4A-47FC-A002-50E18FE11044}" name="Apr 30, 2015" dataDxfId="20"/>
    <tableColumn id="20" xr3:uid="{7A8FA17F-A1A0-4986-9957-5E0F578C3A56}" name="Jan 31, 2015" dataDxfId="19"/>
    <tableColumn id="21" xr3:uid="{CD70CC08-68AF-468C-8D4C-D0DC84FADC78}" name="Oct 31, 2014" dataDxfId="18"/>
    <tableColumn id="22" xr3:uid="{B8631716-BE5E-4130-82C4-D35860F8847C}" name="Jul 31, 2014" dataDxfId="17"/>
    <tableColumn id="23" xr3:uid="{4332A721-91DD-4094-8B02-A15AE048C23A}" name="Apr 30, 2014" dataDxfId="16"/>
    <tableColumn id="24" xr3:uid="{0CCE917E-818A-41C4-98E5-4A6A92F7C497}" name="Jan 31, 2014" dataDxfId="15"/>
    <tableColumn id="25" xr3:uid="{AB44712E-F081-4024-A957-514DC9787265}" name="Oct 31, 2013" dataDxfId="14"/>
    <tableColumn id="26" xr3:uid="{1DDB78AB-D4B3-41CC-BF5D-DC803CA2EAD4}" name="Jul 31, 2013" dataDxfId="13"/>
    <tableColumn id="27" xr3:uid="{6DBB5E62-D6B0-4C61-B5B3-CAD6A1D8C9EA}" name="Apr 30, 2013" dataDxfId="12"/>
    <tableColumn id="28" xr3:uid="{6AF44FAE-6AEA-4036-8361-4F25329E1023}" name="Jan 31, 2013" dataDxfId="11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03E9F06-8901-4666-A111-F413327D02D1}" name="CashFlow_Category_order" displayName="CashFlow_Category_order" ref="A1:B11" totalsRowShown="0" headerRowDxfId="10" dataDxfId="8" headerRowBorderDxfId="9" tableBorderDxfId="7" totalsRowBorderDxfId="6">
  <autoFilter ref="A1:B11" xr:uid="{89B349C7-2CE8-48CF-AE03-8A374D53E940}"/>
  <tableColumns count="2">
    <tableColumn id="1" xr3:uid="{CF2C0F42-0628-4DD3-A138-6FE1610F0BD1}" name="Category_ID" dataDxfId="5"/>
    <tableColumn id="2" xr3:uid="{511A5E1A-6E68-4022-9557-4F76343797C5}" name="CashFlow Category" dataDxfId="4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8C25B85-C3CF-4E17-B773-2E1841A9A59B}" name="Category_Activities" displayName="Category_Activities" ref="A1:B5" totalsRowShown="0">
  <autoFilter ref="A1:B5" xr:uid="{CA727D88-2C60-482B-86BA-F00C73B2D3F8}"/>
  <tableColumns count="2">
    <tableColumn id="1" xr3:uid="{87EC23B2-A062-45BD-B720-57A0FF9CFF5F}" name="Category_Activities_ID"/>
    <tableColumn id="2" xr3:uid="{991D9E10-FC43-4D1A-BFA5-69193870B89C}" name="Category_Activities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38C155D-17F2-44DB-B69D-DA466F356E5F}" name="CashFlowItems_Order" displayName="CashFlowItems_Order" ref="A1:B39" totalsRowShown="0" headerRowBorderDxfId="3" tableBorderDxfId="2" totalsRowBorderDxfId="1">
  <autoFilter ref="A1:B39" xr:uid="{AA69947F-F07F-4CA7-981B-5B02FA9F1B93}"/>
  <tableColumns count="2">
    <tableColumn id="1" xr3:uid="{D30F899B-D67F-491D-BCDF-919F811E70BC}" name="CashFlow Items_ID" dataDxfId="0">
      <calculatedColumnFormula>A1+1</calculatedColumnFormula>
    </tableColumn>
    <tableColumn id="2" xr3:uid="{171837FB-8038-46FC-9D0D-4CBF963C54A7}" name="CashFlow Items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49"/>
  <sheetViews>
    <sheetView showGridLines="0" tabSelected="1" topLeftCell="A14" zoomScaleNormal="100" workbookViewId="0">
      <selection activeCell="D21" sqref="D21"/>
    </sheetView>
  </sheetViews>
  <sheetFormatPr defaultColWidth="16.28515625" defaultRowHeight="15" x14ac:dyDescent="0.25"/>
  <cols>
    <col min="1" max="1" width="24.28515625" style="1" customWidth="1"/>
    <col min="2" max="2" width="38.5703125" style="1" bestFit="1" customWidth="1"/>
    <col min="3" max="3" width="18" style="1" bestFit="1" customWidth="1"/>
    <col min="4" max="4" width="58.5703125" style="4" customWidth="1"/>
    <col min="5" max="5" width="10.85546875" style="1" bestFit="1" customWidth="1"/>
    <col min="6" max="6" width="11.5703125" style="1" bestFit="1" customWidth="1"/>
    <col min="7" max="7" width="11.28515625" style="1" bestFit="1" customWidth="1"/>
    <col min="8" max="8" width="11.42578125" style="1" bestFit="1" customWidth="1"/>
    <col min="9" max="9" width="10.85546875" style="1" bestFit="1" customWidth="1"/>
    <col min="10" max="10" width="11.5703125" style="1" bestFit="1" customWidth="1"/>
    <col min="11" max="11" width="11.28515625" style="1" bestFit="1" customWidth="1"/>
    <col min="12" max="12" width="11.42578125" style="1" bestFit="1" customWidth="1"/>
    <col min="13" max="13" width="10.85546875" style="1" bestFit="1" customWidth="1"/>
    <col min="14" max="14" width="11.5703125" style="1" bestFit="1" customWidth="1"/>
    <col min="15" max="15" width="11.28515625" style="1" bestFit="1" customWidth="1"/>
    <col min="16" max="16" width="11.42578125" style="1" bestFit="1" customWidth="1"/>
    <col min="17" max="17" width="10.85546875" style="1" bestFit="1" customWidth="1"/>
    <col min="18" max="18" width="11.5703125" style="1" bestFit="1" customWidth="1"/>
    <col min="19" max="19" width="11.28515625" style="1" bestFit="1" customWidth="1"/>
    <col min="20" max="20" width="11.42578125" style="1" bestFit="1" customWidth="1"/>
    <col min="21" max="21" width="10.85546875" style="1" bestFit="1" customWidth="1"/>
    <col min="22" max="22" width="11.5703125" style="1" bestFit="1" customWidth="1"/>
    <col min="23" max="23" width="11.28515625" style="1" bestFit="1" customWidth="1"/>
    <col min="24" max="24" width="11.42578125" style="1" bestFit="1" customWidth="1"/>
    <col min="25" max="25" width="10.85546875" style="1" bestFit="1" customWidth="1"/>
    <col min="26" max="26" width="11.5703125" style="1" bestFit="1" customWidth="1"/>
    <col min="27" max="27" width="11.28515625" style="1" bestFit="1" customWidth="1"/>
    <col min="28" max="28" width="11.42578125" style="1" bestFit="1" customWidth="1"/>
    <col min="29" max="29" width="10.85546875" style="1" bestFit="1" customWidth="1"/>
    <col min="30" max="30" width="11.5703125" style="1" bestFit="1" customWidth="1"/>
    <col min="31" max="31" width="11.28515625" style="1" bestFit="1" customWidth="1"/>
    <col min="32" max="16384" width="16.28515625" style="1"/>
  </cols>
  <sheetData>
    <row r="1" spans="1:31" x14ac:dyDescent="0.25">
      <c r="A1" s="18" t="s">
        <v>75</v>
      </c>
      <c r="B1" s="18" t="s">
        <v>77</v>
      </c>
      <c r="C1" s="8" t="s">
        <v>60</v>
      </c>
      <c r="D1" s="9" t="s">
        <v>78</v>
      </c>
      <c r="E1" s="10" t="s">
        <v>33</v>
      </c>
      <c r="F1" s="10" t="s">
        <v>34</v>
      </c>
      <c r="G1" s="10" t="s">
        <v>35</v>
      </c>
      <c r="H1" s="10" t="s">
        <v>36</v>
      </c>
      <c r="I1" s="10" t="s">
        <v>37</v>
      </c>
      <c r="J1" s="10" t="s">
        <v>38</v>
      </c>
      <c r="K1" s="10" t="s">
        <v>39</v>
      </c>
      <c r="L1" s="10" t="s">
        <v>40</v>
      </c>
      <c r="M1" s="10" t="s">
        <v>41</v>
      </c>
      <c r="N1" s="10" t="s">
        <v>42</v>
      </c>
      <c r="O1" s="10" t="s">
        <v>43</v>
      </c>
      <c r="P1" s="10" t="s">
        <v>44</v>
      </c>
      <c r="Q1" s="10" t="s">
        <v>45</v>
      </c>
      <c r="R1" s="10" t="s">
        <v>46</v>
      </c>
      <c r="S1" s="10" t="s">
        <v>47</v>
      </c>
      <c r="T1" s="10" t="s">
        <v>48</v>
      </c>
      <c r="U1" s="10" t="s">
        <v>49</v>
      </c>
      <c r="V1" s="10" t="s">
        <v>50</v>
      </c>
      <c r="W1" s="10" t="s">
        <v>51</v>
      </c>
      <c r="X1" s="10" t="s">
        <v>52</v>
      </c>
      <c r="Y1" s="10" t="s">
        <v>53</v>
      </c>
      <c r="Z1" s="10" t="s">
        <v>54</v>
      </c>
      <c r="AA1" s="10" t="s">
        <v>55</v>
      </c>
      <c r="AB1" s="10" t="s">
        <v>56</v>
      </c>
      <c r="AC1" s="10" t="s">
        <v>57</v>
      </c>
      <c r="AD1" s="10" t="s">
        <v>58</v>
      </c>
      <c r="AE1" s="10" t="s">
        <v>59</v>
      </c>
    </row>
    <row r="2" spans="1:31" x14ac:dyDescent="0.25">
      <c r="A2" s="6" t="s">
        <v>61</v>
      </c>
      <c r="B2" s="6" t="s">
        <v>69</v>
      </c>
      <c r="C2" s="11">
        <v>1</v>
      </c>
      <c r="D2" s="5" t="s">
        <v>0</v>
      </c>
      <c r="E2" s="2">
        <v>1179</v>
      </c>
      <c r="F2" s="2">
        <v>782</v>
      </c>
      <c r="G2" s="2">
        <v>803</v>
      </c>
      <c r="H2" s="2">
        <v>1451</v>
      </c>
      <c r="I2" s="2">
        <v>880</v>
      </c>
      <c r="J2" s="2">
        <v>1058</v>
      </c>
      <c r="K2" s="2">
        <v>1938</v>
      </c>
      <c r="L2" s="2">
        <v>660</v>
      </c>
      <c r="M2" s="2">
        <v>696</v>
      </c>
      <c r="N2" s="2">
        <v>559</v>
      </c>
      <c r="O2" s="2">
        <v>611</v>
      </c>
      <c r="P2" s="2">
        <v>492</v>
      </c>
      <c r="Q2" s="2">
        <v>783</v>
      </c>
      <c r="R2" s="2">
        <v>629</v>
      </c>
      <c r="S2" s="2">
        <v>592</v>
      </c>
      <c r="T2" s="2">
        <v>1323</v>
      </c>
      <c r="U2" s="2">
        <v>854</v>
      </c>
      <c r="V2" s="2">
        <v>1011</v>
      </c>
      <c r="W2" s="2">
        <v>1366</v>
      </c>
      <c r="X2" s="2">
        <v>1330</v>
      </c>
      <c r="Y2" s="2">
        <v>985</v>
      </c>
      <c r="Z2" s="2">
        <v>1273</v>
      </c>
      <c r="AA2" s="2">
        <v>1425</v>
      </c>
      <c r="AB2" s="2">
        <v>1414</v>
      </c>
      <c r="AC2" s="2">
        <v>1390</v>
      </c>
      <c r="AD2" s="2">
        <v>1077</v>
      </c>
      <c r="AE2" s="2">
        <v>1232</v>
      </c>
    </row>
    <row r="3" spans="1:31" x14ac:dyDescent="0.25">
      <c r="A3" s="6" t="s">
        <v>61</v>
      </c>
      <c r="B3" s="6" t="s">
        <v>69</v>
      </c>
      <c r="C3" s="11">
        <f t="shared" ref="C3:C39" si="0">C2+1</f>
        <v>2</v>
      </c>
      <c r="D3" s="12" t="s">
        <v>1</v>
      </c>
      <c r="E3" s="2">
        <v>190</v>
      </c>
      <c r="F3" s="2">
        <v>181</v>
      </c>
      <c r="G3" s="2">
        <v>168</v>
      </c>
      <c r="H3" s="2">
        <v>140</v>
      </c>
      <c r="I3" s="2">
        <v>132</v>
      </c>
      <c r="J3" s="2">
        <v>127</v>
      </c>
      <c r="K3" s="2">
        <v>129</v>
      </c>
      <c r="L3" s="2">
        <v>91</v>
      </c>
      <c r="M3" s="2">
        <v>90</v>
      </c>
      <c r="N3" s="2">
        <v>89</v>
      </c>
      <c r="O3" s="2">
        <v>84</v>
      </c>
      <c r="P3" s="2">
        <v>83</v>
      </c>
      <c r="Q3" s="2">
        <v>85</v>
      </c>
      <c r="R3" s="2">
        <v>85</v>
      </c>
      <c r="S3" s="2">
        <v>79</v>
      </c>
      <c r="T3" s="2">
        <v>1007</v>
      </c>
      <c r="U3" s="2">
        <v>1023</v>
      </c>
      <c r="V3" s="2">
        <v>1003</v>
      </c>
      <c r="W3" s="2">
        <v>1028</v>
      </c>
      <c r="X3" s="2">
        <v>1075</v>
      </c>
      <c r="Y3" s="2">
        <v>1055</v>
      </c>
      <c r="Z3" s="2">
        <v>1087</v>
      </c>
      <c r="AA3" s="2">
        <v>1117</v>
      </c>
      <c r="AB3" s="2">
        <v>1120</v>
      </c>
      <c r="AC3" s="2">
        <v>1158</v>
      </c>
      <c r="AD3" s="2">
        <v>1170</v>
      </c>
      <c r="AE3" s="2">
        <v>1163</v>
      </c>
    </row>
    <row r="4" spans="1:31" x14ac:dyDescent="0.25">
      <c r="A4" s="6" t="s">
        <v>61</v>
      </c>
      <c r="B4" s="6" t="s">
        <v>69</v>
      </c>
      <c r="C4" s="11">
        <f t="shared" si="0"/>
        <v>3</v>
      </c>
      <c r="D4" s="12" t="s">
        <v>2</v>
      </c>
      <c r="E4" s="2">
        <v>60</v>
      </c>
      <c r="F4" s="2">
        <v>66</v>
      </c>
      <c r="G4" s="2">
        <v>107</v>
      </c>
      <c r="H4" s="2">
        <v>65</v>
      </c>
      <c r="I4" s="2">
        <v>55</v>
      </c>
      <c r="J4" s="2">
        <v>63</v>
      </c>
      <c r="K4" s="2">
        <v>85</v>
      </c>
      <c r="L4" s="2">
        <v>55</v>
      </c>
      <c r="M4" s="2">
        <v>46</v>
      </c>
      <c r="N4" s="2">
        <v>48</v>
      </c>
      <c r="O4" s="2">
        <v>75</v>
      </c>
      <c r="P4" s="2">
        <v>42</v>
      </c>
      <c r="Q4" s="2">
        <v>39</v>
      </c>
      <c r="R4" s="2">
        <v>40</v>
      </c>
      <c r="S4" s="2">
        <v>61</v>
      </c>
      <c r="T4" s="2">
        <v>233</v>
      </c>
      <c r="U4" s="2">
        <v>160</v>
      </c>
      <c r="V4" s="2">
        <v>129</v>
      </c>
      <c r="W4" s="2">
        <v>187</v>
      </c>
      <c r="X4" s="2">
        <v>128</v>
      </c>
      <c r="Y4" s="2">
        <v>132</v>
      </c>
      <c r="Z4" s="2">
        <v>130</v>
      </c>
      <c r="AA4" s="2">
        <v>170</v>
      </c>
      <c r="AB4" s="2">
        <v>102</v>
      </c>
      <c r="AC4" s="2">
        <v>107</v>
      </c>
      <c r="AD4" s="2">
        <v>107</v>
      </c>
      <c r="AE4" s="2">
        <v>184</v>
      </c>
    </row>
    <row r="5" spans="1:31" x14ac:dyDescent="0.25">
      <c r="A5" s="6" t="s">
        <v>61</v>
      </c>
      <c r="B5" s="6" t="s">
        <v>69</v>
      </c>
      <c r="C5" s="11">
        <f t="shared" si="0"/>
        <v>4</v>
      </c>
      <c r="D5" s="12" t="s">
        <v>3</v>
      </c>
      <c r="E5" s="2">
        <v>17</v>
      </c>
      <c r="F5" s="2">
        <v>69</v>
      </c>
      <c r="G5" s="2">
        <v>55</v>
      </c>
      <c r="H5" s="2">
        <v>40</v>
      </c>
      <c r="I5" s="2">
        <v>4</v>
      </c>
      <c r="J5" s="2">
        <v>57</v>
      </c>
      <c r="K5" s="2">
        <v>31</v>
      </c>
      <c r="L5" s="2">
        <v>113</v>
      </c>
      <c r="M5" s="2">
        <v>46</v>
      </c>
      <c r="N5" s="2">
        <v>140</v>
      </c>
      <c r="O5" s="2">
        <v>63</v>
      </c>
      <c r="P5" s="2">
        <v>49</v>
      </c>
      <c r="Q5" s="2">
        <v>31</v>
      </c>
      <c r="R5" s="2">
        <v>100</v>
      </c>
      <c r="S5" s="2">
        <v>20</v>
      </c>
      <c r="T5" s="2">
        <v>591</v>
      </c>
      <c r="U5" s="2">
        <v>25</v>
      </c>
      <c r="V5" s="2">
        <v>255</v>
      </c>
      <c r="W5" s="2">
        <v>146</v>
      </c>
      <c r="X5" s="2">
        <v>604</v>
      </c>
      <c r="Y5" s="2">
        <v>649</v>
      </c>
      <c r="Z5" s="2">
        <v>252</v>
      </c>
      <c r="AA5" s="2">
        <v>114</v>
      </c>
      <c r="AB5" s="2">
        <v>371</v>
      </c>
      <c r="AC5" s="2">
        <v>81</v>
      </c>
      <c r="AD5" s="2">
        <v>408</v>
      </c>
      <c r="AE5" s="2">
        <v>130</v>
      </c>
    </row>
    <row r="6" spans="1:31" x14ac:dyDescent="0.25">
      <c r="A6" s="6" t="s">
        <v>61</v>
      </c>
      <c r="B6" s="6" t="s">
        <v>69</v>
      </c>
      <c r="C6" s="11">
        <f t="shared" si="0"/>
        <v>5</v>
      </c>
      <c r="D6" s="12" t="s">
        <v>4</v>
      </c>
      <c r="E6" s="2">
        <v>207</v>
      </c>
      <c r="F6" s="2">
        <v>15</v>
      </c>
      <c r="G6" s="2">
        <v>103</v>
      </c>
      <c r="H6" s="2">
        <v>-486</v>
      </c>
      <c r="I6" s="2">
        <v>149</v>
      </c>
      <c r="J6" s="2">
        <v>397</v>
      </c>
      <c r="K6" s="2">
        <v>-3713</v>
      </c>
      <c r="L6" s="2">
        <v>-174</v>
      </c>
      <c r="M6" s="2">
        <v>207</v>
      </c>
      <c r="N6" s="2">
        <v>138</v>
      </c>
      <c r="O6" s="2">
        <v>67</v>
      </c>
      <c r="P6" s="2">
        <v>-577</v>
      </c>
      <c r="Q6" s="2">
        <v>378</v>
      </c>
      <c r="R6" s="2">
        <v>74</v>
      </c>
      <c r="S6" s="2">
        <v>526</v>
      </c>
      <c r="T6" s="2">
        <v>-1598</v>
      </c>
      <c r="U6" s="2">
        <v>898</v>
      </c>
      <c r="V6" s="2">
        <v>173</v>
      </c>
      <c r="W6" s="2">
        <v>-173</v>
      </c>
      <c r="X6" s="2">
        <v>95</v>
      </c>
      <c r="Y6" s="2">
        <v>-39</v>
      </c>
      <c r="Z6" s="2">
        <v>-99</v>
      </c>
      <c r="AA6" s="2">
        <v>9</v>
      </c>
      <c r="AB6" s="2">
        <v>-952</v>
      </c>
      <c r="AC6" s="2">
        <v>70</v>
      </c>
      <c r="AD6" s="2">
        <v>-28</v>
      </c>
      <c r="AE6" s="2">
        <v>500</v>
      </c>
    </row>
    <row r="7" spans="1:31" ht="30" x14ac:dyDescent="0.25">
      <c r="A7" s="6" t="s">
        <v>61</v>
      </c>
      <c r="B7" s="6" t="s">
        <v>69</v>
      </c>
      <c r="C7" s="11">
        <f t="shared" si="0"/>
        <v>6</v>
      </c>
      <c r="D7" s="12" t="s">
        <v>79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-2</v>
      </c>
      <c r="Q7" s="2">
        <v>-2</v>
      </c>
      <c r="R7" s="2">
        <v>-1</v>
      </c>
      <c r="S7" s="2">
        <v>-1</v>
      </c>
      <c r="T7" s="2">
        <v>-21</v>
      </c>
      <c r="U7" s="2">
        <v>-6</v>
      </c>
      <c r="V7" s="2">
        <v>-9</v>
      </c>
      <c r="W7" s="2">
        <v>-109</v>
      </c>
      <c r="X7" s="2">
        <v>-9</v>
      </c>
      <c r="Y7" s="2">
        <v>-16</v>
      </c>
      <c r="Z7" s="2">
        <v>-6</v>
      </c>
      <c r="AA7" s="2">
        <v>-27</v>
      </c>
      <c r="AB7" s="2">
        <v>-1</v>
      </c>
      <c r="AC7" s="2">
        <v>-1</v>
      </c>
      <c r="AD7" s="2">
        <v>0</v>
      </c>
      <c r="AE7" s="2">
        <v>0</v>
      </c>
    </row>
    <row r="8" spans="1:31" x14ac:dyDescent="0.25">
      <c r="A8" s="6" t="s">
        <v>61</v>
      </c>
      <c r="B8" s="6" t="s">
        <v>69</v>
      </c>
      <c r="C8" s="11">
        <f t="shared" si="0"/>
        <v>7</v>
      </c>
      <c r="D8" s="12" t="s">
        <v>6</v>
      </c>
      <c r="E8" s="2">
        <v>63</v>
      </c>
      <c r="F8" s="2">
        <v>118</v>
      </c>
      <c r="G8" s="2">
        <v>-5</v>
      </c>
      <c r="H8" s="2">
        <v>85</v>
      </c>
      <c r="I8" s="2">
        <v>36</v>
      </c>
      <c r="J8" s="2">
        <v>185</v>
      </c>
      <c r="K8" s="2">
        <v>13</v>
      </c>
      <c r="L8" s="2">
        <v>65</v>
      </c>
      <c r="M8" s="2">
        <v>48</v>
      </c>
      <c r="N8" s="2">
        <v>2</v>
      </c>
      <c r="O8" s="2">
        <v>19</v>
      </c>
      <c r="P8" s="2">
        <v>257</v>
      </c>
      <c r="Q8" s="2">
        <v>-245</v>
      </c>
      <c r="R8" s="2">
        <v>-77</v>
      </c>
      <c r="S8" s="2">
        <v>27</v>
      </c>
      <c r="T8" s="2">
        <v>467</v>
      </c>
      <c r="U8" s="2">
        <v>479</v>
      </c>
      <c r="V8" s="2">
        <v>261</v>
      </c>
      <c r="W8" s="2">
        <v>200</v>
      </c>
      <c r="X8" s="2">
        <v>78</v>
      </c>
      <c r="Y8" s="2">
        <v>143</v>
      </c>
      <c r="Z8" s="2">
        <v>102</v>
      </c>
      <c r="AA8" s="2">
        <v>24</v>
      </c>
      <c r="AB8" s="2">
        <v>171</v>
      </c>
      <c r="AC8" s="2">
        <v>165</v>
      </c>
      <c r="AD8" s="2">
        <v>152</v>
      </c>
      <c r="AE8" s="2">
        <v>291</v>
      </c>
    </row>
    <row r="9" spans="1:31" x14ac:dyDescent="0.25">
      <c r="A9" s="6" t="s">
        <v>61</v>
      </c>
      <c r="B9" s="6" t="s">
        <v>69</v>
      </c>
      <c r="C9" s="11">
        <f t="shared" si="0"/>
        <v>8</v>
      </c>
      <c r="D9" s="13" t="s">
        <v>7</v>
      </c>
      <c r="E9" s="2">
        <v>81</v>
      </c>
      <c r="F9" s="2">
        <v>-314</v>
      </c>
      <c r="G9" s="2">
        <v>211</v>
      </c>
      <c r="H9" s="2">
        <v>-514</v>
      </c>
      <c r="I9" s="2">
        <v>-15</v>
      </c>
      <c r="J9" s="2">
        <v>-234</v>
      </c>
      <c r="K9" s="2">
        <v>272</v>
      </c>
      <c r="L9" s="2">
        <v>-238</v>
      </c>
      <c r="M9" s="2">
        <v>-504</v>
      </c>
      <c r="N9" s="2">
        <v>-325</v>
      </c>
      <c r="O9" s="2">
        <v>614</v>
      </c>
      <c r="P9" s="2">
        <v>-163</v>
      </c>
      <c r="Q9" s="2">
        <v>-166</v>
      </c>
      <c r="R9" s="2">
        <v>190</v>
      </c>
      <c r="S9" s="2">
        <v>704</v>
      </c>
      <c r="T9" s="2">
        <v>-627</v>
      </c>
      <c r="U9" s="2">
        <v>-295</v>
      </c>
      <c r="V9" s="2">
        <v>-46</v>
      </c>
      <c r="W9" s="2">
        <v>1540</v>
      </c>
      <c r="X9" s="2">
        <v>355</v>
      </c>
      <c r="Y9" s="2">
        <v>72</v>
      </c>
      <c r="Z9" s="2">
        <v>-801</v>
      </c>
      <c r="AA9" s="2">
        <v>2391</v>
      </c>
      <c r="AB9" s="2">
        <v>-1542</v>
      </c>
      <c r="AC9" s="2">
        <v>273</v>
      </c>
      <c r="AD9" s="2">
        <v>-349</v>
      </c>
      <c r="AE9" s="2">
        <v>2148</v>
      </c>
    </row>
    <row r="10" spans="1:31" x14ac:dyDescent="0.25">
      <c r="A10" s="6" t="s">
        <v>61</v>
      </c>
      <c r="B10" s="6" t="s">
        <v>69</v>
      </c>
      <c r="C10" s="11">
        <f t="shared" si="0"/>
        <v>9</v>
      </c>
      <c r="D10" s="13" t="s">
        <v>8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-257</v>
      </c>
      <c r="U10" s="2">
        <v>-53</v>
      </c>
      <c r="V10" s="2">
        <v>23</v>
      </c>
      <c r="W10" s="2">
        <v>222</v>
      </c>
      <c r="X10" s="2">
        <v>80</v>
      </c>
      <c r="Y10" s="2">
        <v>86</v>
      </c>
      <c r="Z10" s="2">
        <v>-42</v>
      </c>
      <c r="AA10" s="2">
        <v>296</v>
      </c>
      <c r="AB10" s="2">
        <v>-84</v>
      </c>
      <c r="AC10" s="2">
        <v>219</v>
      </c>
      <c r="AD10" s="2">
        <v>251</v>
      </c>
      <c r="AE10" s="2">
        <v>98</v>
      </c>
    </row>
    <row r="11" spans="1:31" x14ac:dyDescent="0.25">
      <c r="A11" s="6" t="s">
        <v>61</v>
      </c>
      <c r="B11" s="6" t="s">
        <v>70</v>
      </c>
      <c r="C11" s="11">
        <f t="shared" si="0"/>
        <v>10</v>
      </c>
      <c r="D11" s="13" t="s">
        <v>9</v>
      </c>
      <c r="E11" s="2">
        <v>-386</v>
      </c>
      <c r="F11" s="2">
        <v>171</v>
      </c>
      <c r="G11" s="2">
        <v>191</v>
      </c>
      <c r="H11" s="2">
        <v>-15</v>
      </c>
      <c r="I11" s="2">
        <v>-571</v>
      </c>
      <c r="J11" s="2">
        <v>86</v>
      </c>
      <c r="K11" s="2">
        <v>364</v>
      </c>
      <c r="L11" s="2">
        <v>-615</v>
      </c>
      <c r="M11" s="2">
        <v>-459</v>
      </c>
      <c r="N11" s="2">
        <v>-203</v>
      </c>
      <c r="O11" s="2">
        <v>-69</v>
      </c>
      <c r="P11" s="2">
        <v>-542</v>
      </c>
      <c r="Q11" s="2">
        <v>-471</v>
      </c>
      <c r="R11" s="2">
        <v>520</v>
      </c>
      <c r="S11" s="2">
        <v>202</v>
      </c>
      <c r="T11" s="2">
        <v>137</v>
      </c>
      <c r="U11" s="2">
        <v>-520</v>
      </c>
      <c r="V11" s="2">
        <v>277</v>
      </c>
      <c r="W11" s="2">
        <v>-224</v>
      </c>
      <c r="X11" s="2">
        <v>-211</v>
      </c>
      <c r="Y11" s="2">
        <v>-476</v>
      </c>
      <c r="Z11" s="2">
        <v>126</v>
      </c>
      <c r="AA11" s="2">
        <v>-19</v>
      </c>
      <c r="AB11" s="2">
        <v>441</v>
      </c>
      <c r="AC11" s="2">
        <v>-585</v>
      </c>
      <c r="AD11" s="2">
        <v>289</v>
      </c>
      <c r="AE11" s="2">
        <v>-149</v>
      </c>
    </row>
    <row r="12" spans="1:31" x14ac:dyDescent="0.25">
      <c r="A12" s="6" t="s">
        <v>61</v>
      </c>
      <c r="B12" s="6" t="s">
        <v>70</v>
      </c>
      <c r="C12" s="11">
        <f t="shared" si="0"/>
        <v>11</v>
      </c>
      <c r="D12" s="13" t="s">
        <v>10</v>
      </c>
      <c r="E12" s="2">
        <v>825</v>
      </c>
      <c r="F12" s="2">
        <v>-779</v>
      </c>
      <c r="G12" s="2">
        <v>-184</v>
      </c>
      <c r="H12" s="2">
        <v>519</v>
      </c>
      <c r="I12" s="2">
        <v>1187</v>
      </c>
      <c r="J12" s="2">
        <v>201</v>
      </c>
      <c r="K12" s="2">
        <v>-478</v>
      </c>
      <c r="L12" s="2">
        <v>423</v>
      </c>
      <c r="M12" s="2">
        <v>1712</v>
      </c>
      <c r="N12" s="2">
        <v>142</v>
      </c>
      <c r="O12" s="2">
        <v>-116</v>
      </c>
      <c r="P12" s="2">
        <v>690</v>
      </c>
      <c r="Q12" s="2">
        <v>1301</v>
      </c>
      <c r="R12" s="2">
        <v>41</v>
      </c>
      <c r="S12" s="2">
        <v>-1104</v>
      </c>
      <c r="T12" s="2">
        <v>389</v>
      </c>
      <c r="U12" s="2">
        <v>534</v>
      </c>
      <c r="V12" s="2">
        <v>-40</v>
      </c>
      <c r="W12" s="2">
        <v>-852</v>
      </c>
      <c r="X12" s="2">
        <v>716</v>
      </c>
      <c r="Y12" s="2">
        <v>1596</v>
      </c>
      <c r="Z12" s="2">
        <v>765</v>
      </c>
      <c r="AA12" s="2">
        <v>-1165</v>
      </c>
      <c r="AB12" s="2">
        <v>611</v>
      </c>
      <c r="AC12" s="2">
        <v>980</v>
      </c>
      <c r="AD12" s="2">
        <v>640</v>
      </c>
      <c r="AE12" s="2">
        <v>-1690</v>
      </c>
    </row>
    <row r="13" spans="1:31" x14ac:dyDescent="0.25">
      <c r="A13" s="6" t="s">
        <v>61</v>
      </c>
      <c r="B13" s="6" t="s">
        <v>70</v>
      </c>
      <c r="C13" s="11">
        <f t="shared" si="0"/>
        <v>12</v>
      </c>
      <c r="D13" s="13" t="s">
        <v>11</v>
      </c>
      <c r="E13" s="2">
        <v>-1123</v>
      </c>
      <c r="F13" s="2">
        <v>-11</v>
      </c>
      <c r="G13" s="2">
        <v>11</v>
      </c>
      <c r="H13" s="2">
        <v>-412</v>
      </c>
      <c r="I13" s="2">
        <v>-134</v>
      </c>
      <c r="J13" s="2">
        <v>-1528</v>
      </c>
      <c r="K13" s="2">
        <v>2463</v>
      </c>
      <c r="L13" s="2">
        <v>318</v>
      </c>
      <c r="M13" s="2">
        <v>-68</v>
      </c>
      <c r="N13" s="2">
        <v>-102</v>
      </c>
      <c r="O13" s="2">
        <v>-75</v>
      </c>
      <c r="P13" s="2">
        <v>983</v>
      </c>
      <c r="Q13" s="2">
        <v>-372</v>
      </c>
      <c r="R13" s="2">
        <v>29</v>
      </c>
      <c r="S13" s="2">
        <v>-534</v>
      </c>
      <c r="T13" s="2">
        <v>938</v>
      </c>
      <c r="U13" s="2">
        <v>-1160</v>
      </c>
      <c r="V13" s="2">
        <v>-208</v>
      </c>
      <c r="W13" s="2">
        <v>293</v>
      </c>
      <c r="X13" s="2">
        <v>18</v>
      </c>
      <c r="Y13" s="2">
        <v>139</v>
      </c>
      <c r="Z13" s="2">
        <v>-17</v>
      </c>
      <c r="AA13" s="2">
        <v>170</v>
      </c>
      <c r="AB13" s="2">
        <v>937</v>
      </c>
      <c r="AC13" s="2">
        <v>-94</v>
      </c>
      <c r="AD13" s="2">
        <v>-3</v>
      </c>
      <c r="AE13" s="2">
        <v>-423</v>
      </c>
    </row>
    <row r="14" spans="1:31" x14ac:dyDescent="0.25">
      <c r="A14" s="6" t="s">
        <v>61</v>
      </c>
      <c r="B14" s="6" t="s">
        <v>70</v>
      </c>
      <c r="C14" s="11">
        <f t="shared" si="0"/>
        <v>13</v>
      </c>
      <c r="D14" s="13" t="s">
        <v>12</v>
      </c>
      <c r="E14" s="2">
        <v>-43</v>
      </c>
      <c r="F14" s="2">
        <v>-33</v>
      </c>
      <c r="G14" s="2">
        <v>-46</v>
      </c>
      <c r="H14" s="2">
        <v>-30</v>
      </c>
      <c r="I14" s="2">
        <v>-30</v>
      </c>
      <c r="J14" s="2">
        <v>-44</v>
      </c>
      <c r="K14" s="2">
        <v>-133</v>
      </c>
      <c r="L14" s="2">
        <v>-78</v>
      </c>
      <c r="M14" s="2">
        <v>-58</v>
      </c>
      <c r="N14" s="2">
        <v>-46</v>
      </c>
      <c r="O14" s="2">
        <v>-51</v>
      </c>
      <c r="P14" s="2">
        <v>-43</v>
      </c>
      <c r="Q14" s="2">
        <v>-46</v>
      </c>
      <c r="R14" s="2">
        <v>-37</v>
      </c>
      <c r="S14" s="2">
        <v>-31</v>
      </c>
      <c r="T14" s="2">
        <v>-237</v>
      </c>
      <c r="U14" s="2">
        <v>-303</v>
      </c>
      <c r="V14" s="2">
        <v>-220</v>
      </c>
      <c r="W14" s="2">
        <v>-483</v>
      </c>
      <c r="X14" s="2">
        <v>-456</v>
      </c>
      <c r="Y14" s="2">
        <v>-369</v>
      </c>
      <c r="Z14" s="2">
        <v>-300</v>
      </c>
      <c r="AA14" s="2">
        <v>-381</v>
      </c>
      <c r="AB14" s="2">
        <v>-260</v>
      </c>
      <c r="AC14" s="2">
        <v>-242</v>
      </c>
      <c r="AD14" s="2">
        <v>-165</v>
      </c>
      <c r="AE14" s="2">
        <v>-237</v>
      </c>
    </row>
    <row r="15" spans="1:31" x14ac:dyDescent="0.25">
      <c r="A15" s="6" t="s">
        <v>61</v>
      </c>
      <c r="B15" s="6" t="s">
        <v>70</v>
      </c>
      <c r="C15" s="11">
        <f t="shared" si="0"/>
        <v>14</v>
      </c>
      <c r="D15" s="13" t="s">
        <v>13</v>
      </c>
      <c r="E15" s="2">
        <v>1273</v>
      </c>
      <c r="F15" s="2">
        <v>596</v>
      </c>
      <c r="G15" s="2">
        <v>-552</v>
      </c>
      <c r="H15" s="2">
        <v>125</v>
      </c>
      <c r="I15" s="2">
        <v>-179</v>
      </c>
      <c r="J15" s="2">
        <v>682</v>
      </c>
      <c r="K15" s="2">
        <v>25</v>
      </c>
      <c r="L15" s="2">
        <v>60</v>
      </c>
      <c r="M15" s="2">
        <v>19</v>
      </c>
      <c r="N15" s="2">
        <v>13</v>
      </c>
      <c r="O15" s="2">
        <v>-455</v>
      </c>
      <c r="P15" s="2">
        <v>-571</v>
      </c>
      <c r="Q15" s="2">
        <v>-250</v>
      </c>
      <c r="R15" s="2">
        <v>-18</v>
      </c>
      <c r="S15" s="2">
        <v>-649</v>
      </c>
      <c r="T15" s="2">
        <v>264</v>
      </c>
      <c r="U15" s="2">
        <v>37</v>
      </c>
      <c r="V15" s="2">
        <v>-1145</v>
      </c>
      <c r="W15" s="2">
        <v>-2397</v>
      </c>
      <c r="X15" s="2">
        <v>-1102</v>
      </c>
      <c r="Y15" s="2">
        <v>-310</v>
      </c>
      <c r="Z15" s="2">
        <v>525</v>
      </c>
      <c r="AA15" s="2">
        <v>-1134</v>
      </c>
      <c r="AB15" s="2">
        <v>488</v>
      </c>
      <c r="AC15" s="2">
        <v>-847</v>
      </c>
      <c r="AD15" s="2">
        <v>7</v>
      </c>
      <c r="AE15" s="2">
        <v>-685</v>
      </c>
    </row>
    <row r="16" spans="1:31" x14ac:dyDescent="0.25">
      <c r="A16" s="6" t="s">
        <v>61</v>
      </c>
      <c r="B16" s="6" t="s">
        <v>62</v>
      </c>
      <c r="C16" s="11">
        <f t="shared" si="0"/>
        <v>15</v>
      </c>
      <c r="D16" s="6" t="s">
        <v>62</v>
      </c>
      <c r="E16" s="3">
        <f t="shared" ref="E16:AE16" si="1">SUM(E2:E15)</f>
        <v>2343</v>
      </c>
      <c r="F16" s="3">
        <f t="shared" si="1"/>
        <v>861</v>
      </c>
      <c r="G16" s="3">
        <f t="shared" si="1"/>
        <v>862</v>
      </c>
      <c r="H16" s="3">
        <f t="shared" si="1"/>
        <v>968</v>
      </c>
      <c r="I16" s="3">
        <f t="shared" si="1"/>
        <v>1514</v>
      </c>
      <c r="J16" s="3">
        <f t="shared" si="1"/>
        <v>1050</v>
      </c>
      <c r="K16" s="3">
        <f t="shared" si="1"/>
        <v>996</v>
      </c>
      <c r="L16" s="3">
        <f t="shared" si="1"/>
        <v>680</v>
      </c>
      <c r="M16" s="3">
        <f t="shared" si="1"/>
        <v>1775</v>
      </c>
      <c r="N16" s="3">
        <f t="shared" si="1"/>
        <v>455</v>
      </c>
      <c r="O16" s="3">
        <f t="shared" si="1"/>
        <v>767</v>
      </c>
      <c r="P16" s="3">
        <f t="shared" si="1"/>
        <v>698</v>
      </c>
      <c r="Q16" s="3">
        <f t="shared" si="1"/>
        <v>1065</v>
      </c>
      <c r="R16" s="3">
        <f t="shared" si="1"/>
        <v>1575</v>
      </c>
      <c r="S16" s="3">
        <f t="shared" si="1"/>
        <v>-108</v>
      </c>
      <c r="T16" s="3">
        <f t="shared" si="1"/>
        <v>2609</v>
      </c>
      <c r="U16" s="3">
        <f t="shared" si="1"/>
        <v>1673</v>
      </c>
      <c r="V16" s="3">
        <f t="shared" si="1"/>
        <v>1464</v>
      </c>
      <c r="W16" s="3">
        <f t="shared" si="1"/>
        <v>744</v>
      </c>
      <c r="X16" s="3">
        <f t="shared" si="1"/>
        <v>2701</v>
      </c>
      <c r="Y16" s="3">
        <f t="shared" si="1"/>
        <v>3647</v>
      </c>
      <c r="Z16" s="3">
        <f t="shared" si="1"/>
        <v>2995</v>
      </c>
      <c r="AA16" s="3">
        <f t="shared" si="1"/>
        <v>2990</v>
      </c>
      <c r="AB16" s="3">
        <f t="shared" si="1"/>
        <v>2816</v>
      </c>
      <c r="AC16" s="3">
        <f t="shared" si="1"/>
        <v>2674</v>
      </c>
      <c r="AD16" s="3">
        <f t="shared" si="1"/>
        <v>3556</v>
      </c>
      <c r="AE16" s="3">
        <f t="shared" si="1"/>
        <v>2562</v>
      </c>
    </row>
    <row r="17" spans="1:31" x14ac:dyDescent="0.25">
      <c r="A17" s="6" t="s">
        <v>66</v>
      </c>
      <c r="B17" s="6" t="s">
        <v>71</v>
      </c>
      <c r="C17" s="11">
        <f t="shared" si="0"/>
        <v>16</v>
      </c>
      <c r="D17" s="5" t="s">
        <v>15</v>
      </c>
      <c r="E17" s="2">
        <v>0</v>
      </c>
      <c r="F17" s="2">
        <v>0</v>
      </c>
      <c r="G17" s="2">
        <v>0</v>
      </c>
      <c r="H17" s="2">
        <v>62</v>
      </c>
      <c r="I17" s="2">
        <v>0</v>
      </c>
      <c r="J17" s="2">
        <v>0</v>
      </c>
      <c r="K17" s="2">
        <v>110</v>
      </c>
      <c r="L17" s="2">
        <v>0</v>
      </c>
      <c r="M17" s="2">
        <v>0</v>
      </c>
      <c r="N17" s="2">
        <v>0</v>
      </c>
      <c r="O17" s="2">
        <v>69</v>
      </c>
      <c r="P17" s="2">
        <v>6</v>
      </c>
      <c r="Q17" s="2">
        <v>0</v>
      </c>
      <c r="R17" s="2">
        <v>0</v>
      </c>
      <c r="S17" s="2">
        <v>0</v>
      </c>
      <c r="T17" s="2">
        <v>114</v>
      </c>
      <c r="U17" s="2">
        <v>99</v>
      </c>
      <c r="V17" s="2">
        <v>81</v>
      </c>
      <c r="W17" s="2">
        <v>130</v>
      </c>
      <c r="X17" s="2">
        <v>141</v>
      </c>
      <c r="Y17" s="2">
        <v>132</v>
      </c>
      <c r="Z17" s="2">
        <v>120</v>
      </c>
      <c r="AA17" s="2">
        <v>450</v>
      </c>
      <c r="AB17" s="2">
        <v>146</v>
      </c>
      <c r="AC17" s="2">
        <v>233</v>
      </c>
      <c r="AD17" s="2">
        <v>147</v>
      </c>
      <c r="AE17" s="2">
        <v>127</v>
      </c>
    </row>
    <row r="18" spans="1:31" ht="30" x14ac:dyDescent="0.25">
      <c r="A18" s="6" t="s">
        <v>66</v>
      </c>
      <c r="B18" s="6" t="s">
        <v>71</v>
      </c>
      <c r="C18" s="11">
        <f t="shared" si="0"/>
        <v>17</v>
      </c>
      <c r="D18" s="5" t="s">
        <v>17</v>
      </c>
      <c r="E18" s="2">
        <v>17</v>
      </c>
      <c r="F18" s="2">
        <v>410</v>
      </c>
      <c r="G18" s="2">
        <v>344</v>
      </c>
      <c r="H18" s="2">
        <v>259</v>
      </c>
      <c r="I18" s="2">
        <v>243</v>
      </c>
      <c r="J18" s="2">
        <v>206</v>
      </c>
      <c r="K18" s="2">
        <v>139</v>
      </c>
      <c r="L18" s="2">
        <v>229</v>
      </c>
      <c r="M18" s="2">
        <v>0</v>
      </c>
      <c r="N18" s="2">
        <v>0</v>
      </c>
      <c r="O18" s="2">
        <v>2</v>
      </c>
      <c r="P18" s="2">
        <v>0</v>
      </c>
      <c r="Q18" s="2">
        <v>121</v>
      </c>
      <c r="R18" s="2">
        <v>3</v>
      </c>
      <c r="S18" s="2">
        <v>9</v>
      </c>
      <c r="T18" s="2">
        <v>56</v>
      </c>
      <c r="U18" s="2">
        <v>123</v>
      </c>
      <c r="V18" s="2">
        <v>93</v>
      </c>
      <c r="W18" s="2">
        <v>30</v>
      </c>
      <c r="X18" s="2">
        <v>123</v>
      </c>
      <c r="Y18" s="2">
        <v>680</v>
      </c>
      <c r="Z18" s="2">
        <v>79</v>
      </c>
      <c r="AA18" s="2">
        <v>465</v>
      </c>
      <c r="AB18" s="2">
        <v>279</v>
      </c>
      <c r="AC18" s="2">
        <v>282</v>
      </c>
      <c r="AD18" s="2">
        <v>431</v>
      </c>
      <c r="AE18" s="2">
        <v>161</v>
      </c>
    </row>
    <row r="19" spans="1:31" x14ac:dyDescent="0.25">
      <c r="A19" s="6" t="s">
        <v>66</v>
      </c>
      <c r="B19" s="6" t="s">
        <v>71</v>
      </c>
      <c r="C19" s="11">
        <f t="shared" si="0"/>
        <v>18</v>
      </c>
      <c r="D19" s="17" t="s">
        <v>19</v>
      </c>
      <c r="E19" s="2">
        <v>0</v>
      </c>
      <c r="F19" s="2">
        <v>2</v>
      </c>
      <c r="G19" s="2">
        <v>30</v>
      </c>
      <c r="H19" s="2">
        <v>24</v>
      </c>
      <c r="I19" s="2">
        <v>445</v>
      </c>
      <c r="J19" s="2">
        <v>857</v>
      </c>
      <c r="K19" s="2">
        <v>53</v>
      </c>
      <c r="L19" s="2">
        <v>676</v>
      </c>
      <c r="M19" s="2">
        <v>154</v>
      </c>
      <c r="N19" s="2">
        <v>125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</row>
    <row r="20" spans="1:31" x14ac:dyDescent="0.25">
      <c r="A20" s="6" t="s">
        <v>66</v>
      </c>
      <c r="B20" s="6" t="s">
        <v>72</v>
      </c>
      <c r="C20" s="11">
        <f t="shared" si="0"/>
        <v>19</v>
      </c>
      <c r="D20" s="5" t="s">
        <v>14</v>
      </c>
      <c r="E20" s="2">
        <v>-172</v>
      </c>
      <c r="F20" s="2">
        <v>-114</v>
      </c>
      <c r="G20" s="2">
        <v>-189</v>
      </c>
      <c r="H20" s="2">
        <v>-187</v>
      </c>
      <c r="I20" s="2">
        <v>-117</v>
      </c>
      <c r="J20" s="2">
        <v>-113</v>
      </c>
      <c r="K20" s="2">
        <v>-129</v>
      </c>
      <c r="L20" s="2">
        <v>-165</v>
      </c>
      <c r="M20" s="2">
        <v>-61</v>
      </c>
      <c r="N20" s="2">
        <v>-75</v>
      </c>
      <c r="O20" s="2">
        <v>-101</v>
      </c>
      <c r="P20" s="2">
        <v>-146</v>
      </c>
      <c r="Q20" s="2">
        <v>-81</v>
      </c>
      <c r="R20" s="2">
        <v>-86</v>
      </c>
      <c r="S20" s="2">
        <v>-120</v>
      </c>
      <c r="T20" s="2">
        <v>-961</v>
      </c>
      <c r="U20" s="2">
        <v>-916</v>
      </c>
      <c r="V20" s="2">
        <v>-779</v>
      </c>
      <c r="W20" s="2">
        <v>-947</v>
      </c>
      <c r="X20" s="2">
        <v>-956</v>
      </c>
      <c r="Y20" s="2">
        <v>-1060</v>
      </c>
      <c r="Z20" s="2">
        <v>-840</v>
      </c>
      <c r="AA20" s="2">
        <v>-997</v>
      </c>
      <c r="AB20" s="2">
        <v>-919</v>
      </c>
      <c r="AC20" s="2">
        <v>-880</v>
      </c>
      <c r="AD20" s="2">
        <v>-767</v>
      </c>
      <c r="AE20" s="2">
        <v>-633</v>
      </c>
    </row>
    <row r="21" spans="1:31" ht="30" x14ac:dyDescent="0.25">
      <c r="A21" s="6" t="s">
        <v>66</v>
      </c>
      <c r="B21" s="6" t="s">
        <v>72</v>
      </c>
      <c r="C21" s="11">
        <f t="shared" si="0"/>
        <v>20</v>
      </c>
      <c r="D21" s="5" t="s">
        <v>16</v>
      </c>
      <c r="E21" s="2">
        <v>-11</v>
      </c>
      <c r="F21" s="2">
        <v>0</v>
      </c>
      <c r="G21" s="2">
        <v>-69</v>
      </c>
      <c r="H21" s="2">
        <v>-47</v>
      </c>
      <c r="I21" s="2">
        <v>-16</v>
      </c>
      <c r="J21" s="2">
        <v>-36</v>
      </c>
      <c r="K21" s="2">
        <v>-268</v>
      </c>
      <c r="L21" s="2">
        <v>-362</v>
      </c>
      <c r="M21" s="2">
        <v>-1035</v>
      </c>
      <c r="N21" s="2">
        <v>-1</v>
      </c>
      <c r="O21" s="2">
        <v>-2</v>
      </c>
      <c r="P21" s="2">
        <v>-4</v>
      </c>
      <c r="Q21" s="2">
        <v>0</v>
      </c>
      <c r="R21" s="2">
        <v>-122</v>
      </c>
      <c r="S21" s="2">
        <v>0</v>
      </c>
      <c r="T21" s="2">
        <v>-79</v>
      </c>
      <c r="U21" s="2">
        <v>-72</v>
      </c>
      <c r="V21" s="2">
        <v>-58</v>
      </c>
      <c r="W21" s="2">
        <v>-50</v>
      </c>
      <c r="X21" s="2">
        <v>-79</v>
      </c>
      <c r="Y21" s="2">
        <v>-556</v>
      </c>
      <c r="Z21" s="2">
        <v>-316</v>
      </c>
      <c r="AA21" s="2">
        <v>-135</v>
      </c>
      <c r="AB21" s="2">
        <v>-450</v>
      </c>
      <c r="AC21" s="2">
        <v>-296</v>
      </c>
      <c r="AD21" s="2">
        <v>-198</v>
      </c>
      <c r="AE21" s="2">
        <v>-299</v>
      </c>
    </row>
    <row r="22" spans="1:31" x14ac:dyDescent="0.25">
      <c r="A22" s="6" t="s">
        <v>66</v>
      </c>
      <c r="B22" s="6" t="s">
        <v>72</v>
      </c>
      <c r="C22" s="11">
        <f t="shared" si="0"/>
        <v>21</v>
      </c>
      <c r="D22" s="5" t="s">
        <v>18</v>
      </c>
      <c r="E22" s="2">
        <v>0</v>
      </c>
      <c r="F22" s="2">
        <v>-2</v>
      </c>
      <c r="G22" s="2">
        <v>-30</v>
      </c>
      <c r="H22" s="2">
        <v>-24</v>
      </c>
      <c r="I22" s="2">
        <v>-240</v>
      </c>
      <c r="J22" s="2">
        <v>-293</v>
      </c>
      <c r="K22" s="2">
        <v>-608</v>
      </c>
      <c r="L22" s="2">
        <v>-372</v>
      </c>
      <c r="M22" s="2">
        <v>-540</v>
      </c>
      <c r="N22" s="2">
        <v>-204</v>
      </c>
      <c r="O22" s="2">
        <v>-54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</row>
    <row r="23" spans="1:31" ht="30" x14ac:dyDescent="0.25">
      <c r="A23" s="6" t="s">
        <v>66</v>
      </c>
      <c r="B23" s="6" t="s">
        <v>72</v>
      </c>
      <c r="C23" s="11">
        <f t="shared" si="0"/>
        <v>22</v>
      </c>
      <c r="D23" s="5" t="s">
        <v>20</v>
      </c>
      <c r="E23" s="2">
        <v>-23</v>
      </c>
      <c r="F23" s="2">
        <v>0</v>
      </c>
      <c r="G23" s="2">
        <v>-404</v>
      </c>
      <c r="H23" s="2">
        <v>0</v>
      </c>
      <c r="I23" s="2">
        <v>-16</v>
      </c>
      <c r="J23" s="2">
        <v>0</v>
      </c>
      <c r="K23" s="2">
        <v>-1020</v>
      </c>
      <c r="L23" s="2">
        <v>0</v>
      </c>
      <c r="M23" s="2">
        <v>0</v>
      </c>
      <c r="N23" s="2">
        <v>0</v>
      </c>
      <c r="O23" s="2">
        <v>0</v>
      </c>
      <c r="P23" s="2">
        <v>-7</v>
      </c>
      <c r="Q23" s="2">
        <v>0</v>
      </c>
      <c r="R23" s="2">
        <v>0</v>
      </c>
      <c r="S23" s="2">
        <v>0</v>
      </c>
      <c r="T23" s="2">
        <v>-27</v>
      </c>
      <c r="U23" s="2">
        <v>-2478</v>
      </c>
      <c r="V23" s="2">
        <v>-138</v>
      </c>
      <c r="W23" s="2">
        <v>-1</v>
      </c>
      <c r="X23" s="2">
        <v>-29</v>
      </c>
      <c r="Y23" s="2">
        <v>0</v>
      </c>
      <c r="Z23" s="2">
        <v>-20</v>
      </c>
      <c r="AA23" s="2">
        <v>0</v>
      </c>
      <c r="AB23" s="2">
        <v>0</v>
      </c>
      <c r="AC23" s="2">
        <v>0</v>
      </c>
      <c r="AD23" s="2">
        <v>-167</v>
      </c>
      <c r="AE23" s="2">
        <v>0</v>
      </c>
    </row>
    <row r="24" spans="1:31" x14ac:dyDescent="0.25">
      <c r="A24" s="6" t="s">
        <v>66</v>
      </c>
      <c r="B24" s="6" t="s">
        <v>72</v>
      </c>
      <c r="C24" s="11">
        <f t="shared" si="0"/>
        <v>23</v>
      </c>
      <c r="D24" s="5" t="s">
        <v>21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315</v>
      </c>
      <c r="Q24" s="2">
        <v>99</v>
      </c>
      <c r="R24" s="2">
        <v>61</v>
      </c>
      <c r="S24" s="2">
        <v>0</v>
      </c>
      <c r="T24" s="2">
        <v>90</v>
      </c>
      <c r="U24" s="2">
        <v>156</v>
      </c>
      <c r="V24" s="2">
        <v>0</v>
      </c>
      <c r="W24" s="2">
        <v>0</v>
      </c>
      <c r="X24" s="2">
        <v>6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</row>
    <row r="25" spans="1:31" x14ac:dyDescent="0.25">
      <c r="A25" s="6" t="s">
        <v>66</v>
      </c>
      <c r="B25" s="6" t="s">
        <v>63</v>
      </c>
      <c r="C25" s="11">
        <f t="shared" si="0"/>
        <v>24</v>
      </c>
      <c r="D25" s="6" t="s">
        <v>63</v>
      </c>
      <c r="E25" s="3">
        <f t="shared" ref="E25:AE25" si="2">SUM(E20:E24)</f>
        <v>-206</v>
      </c>
      <c r="F25" s="3">
        <f t="shared" si="2"/>
        <v>-116</v>
      </c>
      <c r="G25" s="3">
        <f t="shared" si="2"/>
        <v>-692</v>
      </c>
      <c r="H25" s="3">
        <f t="shared" si="2"/>
        <v>-258</v>
      </c>
      <c r="I25" s="3">
        <f t="shared" si="2"/>
        <v>-389</v>
      </c>
      <c r="J25" s="3">
        <f t="shared" si="2"/>
        <v>-442</v>
      </c>
      <c r="K25" s="3">
        <f t="shared" si="2"/>
        <v>-2025</v>
      </c>
      <c r="L25" s="3">
        <f t="shared" si="2"/>
        <v>-899</v>
      </c>
      <c r="M25" s="3">
        <f t="shared" si="2"/>
        <v>-1636</v>
      </c>
      <c r="N25" s="3">
        <f t="shared" si="2"/>
        <v>-280</v>
      </c>
      <c r="O25" s="3">
        <f t="shared" si="2"/>
        <v>-157</v>
      </c>
      <c r="P25" s="3">
        <f t="shared" si="2"/>
        <v>158</v>
      </c>
      <c r="Q25" s="3">
        <f t="shared" si="2"/>
        <v>18</v>
      </c>
      <c r="R25" s="3">
        <f t="shared" si="2"/>
        <v>-147</v>
      </c>
      <c r="S25" s="3">
        <f t="shared" si="2"/>
        <v>-120</v>
      </c>
      <c r="T25" s="3">
        <f t="shared" si="2"/>
        <v>-977</v>
      </c>
      <c r="U25" s="3">
        <f t="shared" si="2"/>
        <v>-3310</v>
      </c>
      <c r="V25" s="3">
        <f t="shared" si="2"/>
        <v>-975</v>
      </c>
      <c r="W25" s="3">
        <f t="shared" si="2"/>
        <v>-998</v>
      </c>
      <c r="X25" s="3">
        <f t="shared" si="2"/>
        <v>-1058</v>
      </c>
      <c r="Y25" s="3">
        <f t="shared" si="2"/>
        <v>-1616</v>
      </c>
      <c r="Z25" s="3">
        <f t="shared" si="2"/>
        <v>-1176</v>
      </c>
      <c r="AA25" s="3">
        <f t="shared" si="2"/>
        <v>-1132</v>
      </c>
      <c r="AB25" s="3">
        <f t="shared" si="2"/>
        <v>-1369</v>
      </c>
      <c r="AC25" s="3">
        <f t="shared" si="2"/>
        <v>-1176</v>
      </c>
      <c r="AD25" s="3">
        <f t="shared" si="2"/>
        <v>-1132</v>
      </c>
      <c r="AE25" s="3">
        <f t="shared" si="2"/>
        <v>-932</v>
      </c>
    </row>
    <row r="26" spans="1:31" ht="30" x14ac:dyDescent="0.25">
      <c r="A26" s="6" t="s">
        <v>67</v>
      </c>
      <c r="B26" s="6" t="s">
        <v>73</v>
      </c>
      <c r="C26" s="11">
        <f t="shared" si="0"/>
        <v>25</v>
      </c>
      <c r="D26" s="5" t="s">
        <v>22</v>
      </c>
      <c r="E26" s="2">
        <v>0</v>
      </c>
      <c r="F26" s="2">
        <v>-1</v>
      </c>
      <c r="G26" s="2">
        <v>-855</v>
      </c>
      <c r="H26" s="2">
        <v>-834</v>
      </c>
      <c r="I26" s="2">
        <v>740</v>
      </c>
      <c r="J26" s="2">
        <v>943</v>
      </c>
      <c r="K26" s="2">
        <v>-106</v>
      </c>
      <c r="L26" s="2">
        <v>-844</v>
      </c>
      <c r="M26" s="2">
        <v>972</v>
      </c>
      <c r="N26" s="2">
        <v>39</v>
      </c>
      <c r="O26" s="2">
        <v>35</v>
      </c>
      <c r="P26" s="2">
        <v>25</v>
      </c>
      <c r="Q26" s="2">
        <v>33</v>
      </c>
      <c r="R26" s="2">
        <v>13</v>
      </c>
      <c r="S26" s="2">
        <v>26</v>
      </c>
      <c r="T26" s="2">
        <v>-2559</v>
      </c>
      <c r="U26" s="2">
        <v>775</v>
      </c>
      <c r="V26" s="2">
        <v>1781</v>
      </c>
      <c r="W26" s="2">
        <v>77</v>
      </c>
      <c r="X26" s="2">
        <v>62</v>
      </c>
      <c r="Y26" s="2">
        <v>26</v>
      </c>
      <c r="Z26" s="2">
        <v>58</v>
      </c>
      <c r="AA26" s="2">
        <v>2</v>
      </c>
      <c r="AB26" s="2">
        <v>16</v>
      </c>
      <c r="AC26" s="2">
        <v>-37</v>
      </c>
      <c r="AD26" s="2">
        <v>-28</v>
      </c>
      <c r="AE26" s="2">
        <v>-105</v>
      </c>
    </row>
    <row r="27" spans="1:31" s="16" customFormat="1" ht="30" x14ac:dyDescent="0.25">
      <c r="A27" s="6" t="s">
        <v>67</v>
      </c>
      <c r="B27" s="6" t="s">
        <v>73</v>
      </c>
      <c r="C27" s="11">
        <f t="shared" si="0"/>
        <v>26</v>
      </c>
      <c r="D27" s="5" t="s">
        <v>23</v>
      </c>
      <c r="E27" s="2">
        <v>0</v>
      </c>
      <c r="F27" s="2">
        <v>0</v>
      </c>
      <c r="G27" s="2">
        <v>0</v>
      </c>
      <c r="H27" s="2">
        <v>0</v>
      </c>
      <c r="I27" s="2">
        <v>412</v>
      </c>
      <c r="J27" s="2">
        <v>100</v>
      </c>
      <c r="K27" s="2">
        <v>200</v>
      </c>
      <c r="L27" s="2">
        <v>887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</row>
    <row r="28" spans="1:31" s="16" customFormat="1" x14ac:dyDescent="0.25">
      <c r="A28" s="6" t="s">
        <v>67</v>
      </c>
      <c r="B28" s="6" t="s">
        <v>73</v>
      </c>
      <c r="C28" s="11">
        <f t="shared" si="0"/>
        <v>27</v>
      </c>
      <c r="D28" s="5" t="s">
        <v>24</v>
      </c>
      <c r="E28" s="2">
        <v>30</v>
      </c>
      <c r="F28" s="2">
        <v>24</v>
      </c>
      <c r="G28" s="2">
        <v>40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5</v>
      </c>
      <c r="P28" s="2">
        <v>0</v>
      </c>
      <c r="Q28" s="2">
        <v>0</v>
      </c>
      <c r="R28" s="2">
        <v>0</v>
      </c>
      <c r="S28" s="2">
        <v>4</v>
      </c>
      <c r="T28" s="2">
        <v>14765</v>
      </c>
      <c r="U28" s="2">
        <v>4406</v>
      </c>
      <c r="V28" s="2">
        <v>1288</v>
      </c>
      <c r="W28" s="2">
        <v>299</v>
      </c>
      <c r="X28" s="2">
        <v>870</v>
      </c>
      <c r="Y28" s="2">
        <v>0</v>
      </c>
      <c r="Z28" s="2">
        <v>0</v>
      </c>
      <c r="AA28" s="2">
        <v>2005</v>
      </c>
      <c r="AB28" s="2">
        <v>25</v>
      </c>
      <c r="AC28" s="2">
        <v>55</v>
      </c>
      <c r="AD28" s="2">
        <v>154</v>
      </c>
      <c r="AE28" s="2">
        <v>45</v>
      </c>
    </row>
    <row r="29" spans="1:31" ht="30" x14ac:dyDescent="0.25">
      <c r="A29" s="6" t="s">
        <v>67</v>
      </c>
      <c r="B29" s="6" t="s">
        <v>74</v>
      </c>
      <c r="C29" s="11">
        <f t="shared" si="0"/>
        <v>28</v>
      </c>
      <c r="D29" s="5" t="s">
        <v>25</v>
      </c>
      <c r="E29" s="2">
        <v>0</v>
      </c>
      <c r="F29" s="2">
        <v>0</v>
      </c>
      <c r="G29" s="2">
        <v>0</v>
      </c>
      <c r="H29" s="2">
        <v>-412</v>
      </c>
      <c r="I29" s="2">
        <v>-97</v>
      </c>
      <c r="J29" s="2">
        <v>-969</v>
      </c>
      <c r="K29" s="2">
        <v>-118</v>
      </c>
      <c r="L29" s="2">
        <v>0</v>
      </c>
      <c r="M29" s="2">
        <v>0</v>
      </c>
      <c r="N29" s="2">
        <v>0</v>
      </c>
      <c r="O29" s="2">
        <v>-3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>
        <v>0</v>
      </c>
      <c r="AD29" s="2">
        <v>0</v>
      </c>
      <c r="AE29" s="2">
        <v>0</v>
      </c>
    </row>
    <row r="30" spans="1:31" x14ac:dyDescent="0.25">
      <c r="A30" s="6" t="s">
        <v>67</v>
      </c>
      <c r="B30" s="6" t="s">
        <v>74</v>
      </c>
      <c r="C30" s="11">
        <f t="shared" si="0"/>
        <v>29</v>
      </c>
      <c r="D30" s="5" t="s">
        <v>26</v>
      </c>
      <c r="E30" s="2">
        <v>-66</v>
      </c>
      <c r="F30" s="2">
        <v>-62</v>
      </c>
      <c r="G30" s="2">
        <v>-476</v>
      </c>
      <c r="H30" s="2">
        <v>-39</v>
      </c>
      <c r="I30" s="2">
        <v>-33</v>
      </c>
      <c r="J30" s="2">
        <v>-1985</v>
      </c>
      <c r="K30" s="2">
        <v>-41</v>
      </c>
      <c r="L30" s="2">
        <v>-22</v>
      </c>
      <c r="M30" s="2">
        <v>-21</v>
      </c>
      <c r="N30" s="2">
        <v>-17</v>
      </c>
      <c r="O30" s="2">
        <v>-24</v>
      </c>
      <c r="P30" s="2">
        <v>-30</v>
      </c>
      <c r="Q30" s="2">
        <v>0</v>
      </c>
      <c r="R30" s="2">
        <v>-3</v>
      </c>
      <c r="S30" s="2">
        <v>-2155</v>
      </c>
      <c r="T30" s="2">
        <v>-13225</v>
      </c>
      <c r="U30" s="2">
        <v>-747</v>
      </c>
      <c r="V30" s="2">
        <v>-984</v>
      </c>
      <c r="W30" s="2">
        <v>-911</v>
      </c>
      <c r="X30" s="2">
        <v>-1184</v>
      </c>
      <c r="Y30" s="2">
        <v>-2738</v>
      </c>
      <c r="Z30" s="2">
        <v>-2070</v>
      </c>
      <c r="AA30" s="2">
        <v>-45</v>
      </c>
      <c r="AB30" s="2">
        <v>-2248</v>
      </c>
      <c r="AC30" s="2">
        <v>-1805</v>
      </c>
      <c r="AD30" s="2">
        <v>-1554</v>
      </c>
      <c r="AE30" s="2">
        <v>-114</v>
      </c>
    </row>
    <row r="31" spans="1:31" x14ac:dyDescent="0.25">
      <c r="A31" s="6" t="s">
        <v>67</v>
      </c>
      <c r="B31" s="6" t="s">
        <v>74</v>
      </c>
      <c r="C31" s="11">
        <f t="shared" si="0"/>
        <v>30</v>
      </c>
      <c r="D31" s="5" t="s">
        <v>27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-5</v>
      </c>
      <c r="O31" s="2">
        <v>-4</v>
      </c>
      <c r="P31" s="2">
        <v>0</v>
      </c>
      <c r="Q31" s="2">
        <v>-2</v>
      </c>
      <c r="R31" s="2">
        <v>17</v>
      </c>
      <c r="S31" s="2">
        <v>-11</v>
      </c>
      <c r="T31" s="2">
        <v>28</v>
      </c>
      <c r="U31" s="2">
        <v>-32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D31" s="2">
        <v>0</v>
      </c>
      <c r="AE31" s="2">
        <v>0</v>
      </c>
    </row>
    <row r="32" spans="1:31" ht="30" x14ac:dyDescent="0.25">
      <c r="A32" s="6" t="s">
        <v>67</v>
      </c>
      <c r="B32" s="6" t="s">
        <v>74</v>
      </c>
      <c r="C32" s="11">
        <f t="shared" si="0"/>
        <v>31</v>
      </c>
      <c r="D32" s="5" t="s">
        <v>28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-10375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</row>
    <row r="33" spans="1:31" x14ac:dyDescent="0.25">
      <c r="A33" s="6" t="s">
        <v>67</v>
      </c>
      <c r="B33" s="6" t="s">
        <v>74</v>
      </c>
      <c r="C33" s="11">
        <f t="shared" si="0"/>
        <v>32</v>
      </c>
      <c r="D33" s="17" t="s">
        <v>29</v>
      </c>
      <c r="E33" s="2">
        <v>18</v>
      </c>
      <c r="F33" s="2">
        <v>7</v>
      </c>
      <c r="G33" s="2">
        <v>-83</v>
      </c>
      <c r="H33" s="2">
        <v>18</v>
      </c>
      <c r="I33" s="2">
        <v>32</v>
      </c>
      <c r="J33" s="2">
        <v>40</v>
      </c>
      <c r="K33" s="2">
        <v>-38</v>
      </c>
      <c r="L33" s="2">
        <v>45</v>
      </c>
      <c r="M33" s="2">
        <v>24</v>
      </c>
      <c r="N33" s="2">
        <v>22</v>
      </c>
      <c r="O33" s="2">
        <v>-34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</row>
    <row r="34" spans="1:31" x14ac:dyDescent="0.25">
      <c r="A34" s="6" t="s">
        <v>67</v>
      </c>
      <c r="B34" s="6" t="s">
        <v>74</v>
      </c>
      <c r="C34" s="11">
        <f t="shared" si="0"/>
        <v>33</v>
      </c>
      <c r="D34" s="5" t="s">
        <v>30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7</v>
      </c>
      <c r="Q34" s="2">
        <v>32</v>
      </c>
      <c r="R34" s="2">
        <v>7</v>
      </c>
      <c r="S34" s="2">
        <v>2</v>
      </c>
      <c r="T34" s="2">
        <v>68</v>
      </c>
      <c r="U34" s="2">
        <v>80</v>
      </c>
      <c r="V34" s="2">
        <v>42</v>
      </c>
      <c r="W34" s="2">
        <v>181</v>
      </c>
      <c r="X34" s="2">
        <v>54</v>
      </c>
      <c r="Y34" s="2">
        <v>112</v>
      </c>
      <c r="Z34" s="2">
        <v>48</v>
      </c>
      <c r="AA34" s="2">
        <v>83</v>
      </c>
      <c r="AB34" s="2">
        <v>9</v>
      </c>
      <c r="AC34" s="2">
        <v>67</v>
      </c>
      <c r="AD34" s="2">
        <v>157</v>
      </c>
      <c r="AE34" s="2">
        <v>55</v>
      </c>
    </row>
    <row r="35" spans="1:31" x14ac:dyDescent="0.25">
      <c r="A35" s="6" t="s">
        <v>67</v>
      </c>
      <c r="B35" s="6" t="s">
        <v>74</v>
      </c>
      <c r="C35" s="11">
        <f t="shared" si="0"/>
        <v>34</v>
      </c>
      <c r="D35" s="5" t="s">
        <v>31</v>
      </c>
      <c r="E35" s="2">
        <v>-533</v>
      </c>
      <c r="F35" s="2">
        <v>-691</v>
      </c>
      <c r="G35" s="2">
        <v>-720</v>
      </c>
      <c r="H35" s="2">
        <v>-598</v>
      </c>
      <c r="I35" s="2">
        <v>-696</v>
      </c>
      <c r="J35" s="2">
        <v>-801</v>
      </c>
      <c r="K35" s="2">
        <v>-462</v>
      </c>
      <c r="L35" s="2">
        <v>-501</v>
      </c>
      <c r="M35" s="2">
        <v>-302</v>
      </c>
      <c r="N35" s="2">
        <v>-223</v>
      </c>
      <c r="O35" s="2">
        <v>-386</v>
      </c>
      <c r="P35" s="2">
        <v>-2</v>
      </c>
      <c r="Q35" s="2">
        <v>-57</v>
      </c>
      <c r="R35" s="2">
        <v>-305</v>
      </c>
      <c r="S35" s="2">
        <v>-797</v>
      </c>
      <c r="T35" s="2">
        <v>-301</v>
      </c>
      <c r="U35" s="2">
        <v>-352</v>
      </c>
      <c r="V35" s="2">
        <v>-659</v>
      </c>
      <c r="W35" s="2">
        <v>-1571</v>
      </c>
      <c r="X35" s="2">
        <v>-750</v>
      </c>
      <c r="Y35" s="2">
        <v>-582</v>
      </c>
      <c r="Z35" s="2">
        <v>-831</v>
      </c>
      <c r="AA35" s="2">
        <v>-565</v>
      </c>
      <c r="AB35" s="2">
        <v>-479</v>
      </c>
      <c r="AC35" s="2">
        <v>-3</v>
      </c>
      <c r="AD35" s="2">
        <v>-797</v>
      </c>
      <c r="AE35" s="2">
        <v>-253</v>
      </c>
    </row>
    <row r="36" spans="1:31" x14ac:dyDescent="0.25">
      <c r="A36" s="6" t="s">
        <v>67</v>
      </c>
      <c r="B36" s="6" t="s">
        <v>74</v>
      </c>
      <c r="C36" s="11">
        <f t="shared" si="0"/>
        <v>35</v>
      </c>
      <c r="D36" s="5" t="s">
        <v>5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2</v>
      </c>
      <c r="Q36" s="2">
        <v>2</v>
      </c>
      <c r="R36" s="2">
        <v>1</v>
      </c>
      <c r="S36" s="2">
        <v>1</v>
      </c>
      <c r="T36" s="2">
        <v>21</v>
      </c>
      <c r="U36" s="2">
        <v>6</v>
      </c>
      <c r="V36" s="2">
        <v>9</v>
      </c>
      <c r="W36" s="2">
        <v>109</v>
      </c>
      <c r="X36" s="2">
        <v>9</v>
      </c>
      <c r="Y36" s="2">
        <v>16</v>
      </c>
      <c r="Z36" s="2">
        <v>6</v>
      </c>
      <c r="AA36" s="2">
        <v>27</v>
      </c>
      <c r="AB36" s="2">
        <v>1</v>
      </c>
      <c r="AC36" s="2">
        <v>1</v>
      </c>
      <c r="AD36" s="2">
        <v>0</v>
      </c>
      <c r="AE36" s="2">
        <v>0</v>
      </c>
    </row>
    <row r="37" spans="1:31" x14ac:dyDescent="0.25">
      <c r="A37" s="6" t="s">
        <v>67</v>
      </c>
      <c r="B37" s="6" t="s">
        <v>74</v>
      </c>
      <c r="C37" s="11">
        <f t="shared" si="0"/>
        <v>36</v>
      </c>
      <c r="D37" s="5" t="s">
        <v>32</v>
      </c>
      <c r="E37" s="2">
        <v>-240</v>
      </c>
      <c r="F37" s="2">
        <v>-245</v>
      </c>
      <c r="G37" s="2">
        <v>-249</v>
      </c>
      <c r="H37" s="2">
        <v>-219</v>
      </c>
      <c r="I37" s="2">
        <v>-223</v>
      </c>
      <c r="J37" s="2">
        <v>-227</v>
      </c>
      <c r="K37" s="2">
        <v>-230</v>
      </c>
      <c r="L37" s="2">
        <v>-221</v>
      </c>
      <c r="M37" s="2">
        <v>-222</v>
      </c>
      <c r="N37" s="2">
        <v>-224</v>
      </c>
      <c r="O37" s="2">
        <v>-227</v>
      </c>
      <c r="P37" s="2">
        <v>-212</v>
      </c>
      <c r="Q37" s="2">
        <v>-212</v>
      </c>
      <c r="R37" s="2">
        <v>-213</v>
      </c>
      <c r="S37" s="2">
        <v>-221</v>
      </c>
      <c r="T37" s="2">
        <v>-337</v>
      </c>
      <c r="U37" s="2">
        <v>-318</v>
      </c>
      <c r="V37" s="2">
        <v>-291</v>
      </c>
      <c r="W37" s="2">
        <v>-304</v>
      </c>
      <c r="X37" s="2">
        <v>-309</v>
      </c>
      <c r="Y37" s="2">
        <v>-299</v>
      </c>
      <c r="Z37" s="2">
        <v>-298</v>
      </c>
      <c r="AA37" s="2">
        <v>-278</v>
      </c>
      <c r="AB37" s="2">
        <v>-284</v>
      </c>
      <c r="AC37" s="2">
        <v>-280</v>
      </c>
      <c r="AD37" s="2">
        <v>-283</v>
      </c>
      <c r="AE37" s="2">
        <v>-258</v>
      </c>
    </row>
    <row r="38" spans="1:31" x14ac:dyDescent="0.25">
      <c r="A38" s="6" t="s">
        <v>67</v>
      </c>
      <c r="B38" s="6" t="s">
        <v>64</v>
      </c>
      <c r="C38" s="11">
        <f t="shared" si="0"/>
        <v>37</v>
      </c>
      <c r="D38" s="6" t="s">
        <v>64</v>
      </c>
      <c r="E38" s="3">
        <f t="shared" ref="E38:AE38" si="3">SUM(E26:E37)</f>
        <v>-791</v>
      </c>
      <c r="F38" s="3">
        <f t="shared" si="3"/>
        <v>-968</v>
      </c>
      <c r="G38" s="3">
        <f t="shared" si="3"/>
        <v>-2343</v>
      </c>
      <c r="H38" s="3">
        <f t="shared" si="3"/>
        <v>-2084</v>
      </c>
      <c r="I38" s="3">
        <f t="shared" si="3"/>
        <v>135</v>
      </c>
      <c r="J38" s="3">
        <f t="shared" si="3"/>
        <v>-2899</v>
      </c>
      <c r="K38" s="3">
        <f t="shared" si="3"/>
        <v>-795</v>
      </c>
      <c r="L38" s="3">
        <f t="shared" si="3"/>
        <v>-656</v>
      </c>
      <c r="M38" s="3">
        <f t="shared" si="3"/>
        <v>451</v>
      </c>
      <c r="N38" s="3">
        <f t="shared" si="3"/>
        <v>-408</v>
      </c>
      <c r="O38" s="3">
        <f t="shared" si="3"/>
        <v>-638</v>
      </c>
      <c r="P38" s="3">
        <f t="shared" si="3"/>
        <v>-210</v>
      </c>
      <c r="Q38" s="3">
        <f t="shared" si="3"/>
        <v>-204</v>
      </c>
      <c r="R38" s="3">
        <f t="shared" si="3"/>
        <v>-483</v>
      </c>
      <c r="S38" s="3">
        <f t="shared" si="3"/>
        <v>-13526</v>
      </c>
      <c r="T38" s="3">
        <f t="shared" si="3"/>
        <v>-1540</v>
      </c>
      <c r="U38" s="3">
        <f t="shared" si="3"/>
        <v>3818</v>
      </c>
      <c r="V38" s="3">
        <f t="shared" si="3"/>
        <v>1186</v>
      </c>
      <c r="W38" s="3">
        <f t="shared" si="3"/>
        <v>-2120</v>
      </c>
      <c r="X38" s="3">
        <f t="shared" si="3"/>
        <v>-1248</v>
      </c>
      <c r="Y38" s="3">
        <f t="shared" si="3"/>
        <v>-3465</v>
      </c>
      <c r="Z38" s="3">
        <f t="shared" si="3"/>
        <v>-3087</v>
      </c>
      <c r="AA38" s="3">
        <f t="shared" si="3"/>
        <v>1229</v>
      </c>
      <c r="AB38" s="3">
        <f t="shared" si="3"/>
        <v>-2960</v>
      </c>
      <c r="AC38" s="3">
        <f t="shared" si="3"/>
        <v>-2002</v>
      </c>
      <c r="AD38" s="3">
        <f t="shared" si="3"/>
        <v>-2351</v>
      </c>
      <c r="AE38" s="3">
        <f t="shared" si="3"/>
        <v>-630</v>
      </c>
    </row>
    <row r="39" spans="1:31" x14ac:dyDescent="0.25">
      <c r="A39" s="6" t="s">
        <v>65</v>
      </c>
      <c r="B39" s="6" t="s">
        <v>65</v>
      </c>
      <c r="C39" s="11">
        <f t="shared" si="0"/>
        <v>38</v>
      </c>
      <c r="D39" s="7" t="s">
        <v>65</v>
      </c>
      <c r="E39" s="3">
        <f t="shared" ref="E39:AE39" si="4">SUM(E16+E25+E38)</f>
        <v>1346</v>
      </c>
      <c r="F39" s="3">
        <f t="shared" si="4"/>
        <v>-223</v>
      </c>
      <c r="G39" s="3">
        <f t="shared" si="4"/>
        <v>-2173</v>
      </c>
      <c r="H39" s="3">
        <f t="shared" si="4"/>
        <v>-1374</v>
      </c>
      <c r="I39" s="3">
        <f t="shared" si="4"/>
        <v>1260</v>
      </c>
      <c r="J39" s="3">
        <f t="shared" si="4"/>
        <v>-2291</v>
      </c>
      <c r="K39" s="3">
        <f t="shared" si="4"/>
        <v>-1824</v>
      </c>
      <c r="L39" s="3">
        <f t="shared" si="4"/>
        <v>-875</v>
      </c>
      <c r="M39" s="3">
        <f t="shared" si="4"/>
        <v>590</v>
      </c>
      <c r="N39" s="3">
        <f t="shared" si="4"/>
        <v>-233</v>
      </c>
      <c r="O39" s="3">
        <f t="shared" si="4"/>
        <v>-28</v>
      </c>
      <c r="P39" s="3">
        <f t="shared" si="4"/>
        <v>646</v>
      </c>
      <c r="Q39" s="3">
        <f t="shared" si="4"/>
        <v>879</v>
      </c>
      <c r="R39" s="3">
        <f t="shared" si="4"/>
        <v>945</v>
      </c>
      <c r="S39" s="3">
        <f t="shared" si="4"/>
        <v>-13754</v>
      </c>
      <c r="T39" s="3">
        <f t="shared" si="4"/>
        <v>92</v>
      </c>
      <c r="U39" s="3">
        <f t="shared" si="4"/>
        <v>2181</v>
      </c>
      <c r="V39" s="3">
        <f t="shared" si="4"/>
        <v>1675</v>
      </c>
      <c r="W39" s="3">
        <f t="shared" si="4"/>
        <v>-2374</v>
      </c>
      <c r="X39" s="3">
        <f t="shared" si="4"/>
        <v>395</v>
      </c>
      <c r="Y39" s="3">
        <f t="shared" si="4"/>
        <v>-1434</v>
      </c>
      <c r="Z39" s="3">
        <f t="shared" si="4"/>
        <v>-1268</v>
      </c>
      <c r="AA39" s="3">
        <f t="shared" si="4"/>
        <v>3087</v>
      </c>
      <c r="AB39" s="3">
        <f t="shared" si="4"/>
        <v>-1513</v>
      </c>
      <c r="AC39" s="3">
        <f t="shared" si="4"/>
        <v>-504</v>
      </c>
      <c r="AD39" s="3">
        <f t="shared" si="4"/>
        <v>73</v>
      </c>
      <c r="AE39" s="3">
        <f t="shared" si="4"/>
        <v>1000</v>
      </c>
    </row>
    <row r="42" spans="1:31" x14ac:dyDescent="0.25">
      <c r="A42" s="23"/>
      <c r="B42" s="23"/>
      <c r="D42" s="1"/>
    </row>
    <row r="43" spans="1:31" x14ac:dyDescent="0.25">
      <c r="D43" s="1"/>
    </row>
    <row r="44" spans="1:31" x14ac:dyDescent="0.25">
      <c r="D44" s="1"/>
    </row>
    <row r="45" spans="1:31" x14ac:dyDescent="0.25">
      <c r="D45" s="1"/>
    </row>
    <row r="46" spans="1:31" x14ac:dyDescent="0.25">
      <c r="D46" s="1"/>
    </row>
    <row r="47" spans="1:31" x14ac:dyDescent="0.25">
      <c r="D47" s="1"/>
    </row>
    <row r="48" spans="1:31" x14ac:dyDescent="0.25">
      <c r="D48" s="1"/>
    </row>
    <row r="49" spans="4:4" x14ac:dyDescent="0.25">
      <c r="D49" s="1"/>
    </row>
  </sheetData>
  <sheetProtection formatCells="0" formatColumns="0" formatRows="0" insertColumns="0" insertRows="0" insertHyperlinks="0" deleteColumns="0" deleteRows="0" sort="0" autoFilter="0" pivotTables="0"/>
  <phoneticPr fontId="2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83B126-62F4-436E-A045-E4170517866D}">
  <dimension ref="A1:B11"/>
  <sheetViews>
    <sheetView workbookViewId="0">
      <selection activeCell="F14" sqref="F14"/>
    </sheetView>
  </sheetViews>
  <sheetFormatPr defaultRowHeight="15" x14ac:dyDescent="0.25"/>
  <cols>
    <col min="1" max="1" width="14" bestFit="1" customWidth="1"/>
    <col min="2" max="2" width="38.5703125" bestFit="1" customWidth="1"/>
  </cols>
  <sheetData>
    <row r="1" spans="1:2" x14ac:dyDescent="0.25">
      <c r="A1" s="14" t="s">
        <v>68</v>
      </c>
      <c r="B1" s="15" t="s">
        <v>77</v>
      </c>
    </row>
    <row r="2" spans="1:2" x14ac:dyDescent="0.25">
      <c r="A2" s="19">
        <v>1</v>
      </c>
      <c r="B2" s="21" t="s">
        <v>69</v>
      </c>
    </row>
    <row r="3" spans="1:2" x14ac:dyDescent="0.25">
      <c r="A3" s="19">
        <f>A2+1</f>
        <v>2</v>
      </c>
      <c r="B3" s="21" t="s">
        <v>70</v>
      </c>
    </row>
    <row r="4" spans="1:2" x14ac:dyDescent="0.25">
      <c r="A4" s="19">
        <f t="shared" ref="A4:A11" si="0">A3+1</f>
        <v>3</v>
      </c>
      <c r="B4" s="20" t="s">
        <v>62</v>
      </c>
    </row>
    <row r="5" spans="1:2" x14ac:dyDescent="0.25">
      <c r="A5" s="19">
        <f t="shared" si="0"/>
        <v>4</v>
      </c>
      <c r="B5" s="21" t="s">
        <v>71</v>
      </c>
    </row>
    <row r="6" spans="1:2" x14ac:dyDescent="0.25">
      <c r="A6" s="19">
        <f t="shared" si="0"/>
        <v>5</v>
      </c>
      <c r="B6" s="21" t="s">
        <v>72</v>
      </c>
    </row>
    <row r="7" spans="1:2" x14ac:dyDescent="0.25">
      <c r="A7" s="19">
        <f t="shared" si="0"/>
        <v>6</v>
      </c>
      <c r="B7" s="20" t="s">
        <v>63</v>
      </c>
    </row>
    <row r="8" spans="1:2" x14ac:dyDescent="0.25">
      <c r="A8" s="19">
        <f t="shared" si="0"/>
        <v>7</v>
      </c>
      <c r="B8" s="21" t="s">
        <v>73</v>
      </c>
    </row>
    <row r="9" spans="1:2" x14ac:dyDescent="0.25">
      <c r="A9" s="19">
        <f t="shared" si="0"/>
        <v>8</v>
      </c>
      <c r="B9" s="21" t="s">
        <v>74</v>
      </c>
    </row>
    <row r="10" spans="1:2" x14ac:dyDescent="0.25">
      <c r="A10" s="19">
        <f t="shared" si="0"/>
        <v>9</v>
      </c>
      <c r="B10" s="20" t="s">
        <v>64</v>
      </c>
    </row>
    <row r="11" spans="1:2" x14ac:dyDescent="0.25">
      <c r="A11" s="19">
        <f t="shared" si="0"/>
        <v>10</v>
      </c>
      <c r="B11" s="22" t="s">
        <v>65</v>
      </c>
    </row>
  </sheetData>
  <phoneticPr fontId="2" type="noConversion"/>
  <pageMargins left="0.7" right="0.7" top="0.75" bottom="0.75" header="0.3" footer="0.3"/>
  <pageSetup paperSize="9" orientation="portrait" horizontalDpi="4294967293" verticalDpi="4294967293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81C57-61C6-49B3-B2B9-4B16A44BE3A5}">
  <dimension ref="A1:B5"/>
  <sheetViews>
    <sheetView workbookViewId="0">
      <selection activeCell="B5" sqref="B5"/>
    </sheetView>
  </sheetViews>
  <sheetFormatPr defaultRowHeight="15" x14ac:dyDescent="0.25"/>
  <cols>
    <col min="1" max="2" width="23.85546875" customWidth="1"/>
  </cols>
  <sheetData>
    <row r="1" spans="1:2" x14ac:dyDescent="0.25">
      <c r="A1" t="s">
        <v>76</v>
      </c>
      <c r="B1" t="s">
        <v>75</v>
      </c>
    </row>
    <row r="2" spans="1:2" x14ac:dyDescent="0.25">
      <c r="A2">
        <v>1</v>
      </c>
      <c r="B2" s="24" t="s">
        <v>61</v>
      </c>
    </row>
    <row r="3" spans="1:2" x14ac:dyDescent="0.25">
      <c r="A3">
        <v>2</v>
      </c>
      <c r="B3" s="24" t="s">
        <v>66</v>
      </c>
    </row>
    <row r="4" spans="1:2" x14ac:dyDescent="0.25">
      <c r="A4">
        <v>3</v>
      </c>
      <c r="B4" s="24" t="s">
        <v>67</v>
      </c>
    </row>
    <row r="5" spans="1:2" x14ac:dyDescent="0.25">
      <c r="A5">
        <v>4</v>
      </c>
      <c r="B5" s="24" t="s">
        <v>65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31FD1-694A-40D6-855D-CC3D0F574204}">
  <dimension ref="A1:B39"/>
  <sheetViews>
    <sheetView workbookViewId="0">
      <selection activeCell="B7" sqref="B7"/>
    </sheetView>
  </sheetViews>
  <sheetFormatPr defaultRowHeight="15" x14ac:dyDescent="0.25"/>
  <cols>
    <col min="1" max="1" width="18" bestFit="1" customWidth="1"/>
    <col min="2" max="2" width="39.140625" customWidth="1"/>
  </cols>
  <sheetData>
    <row r="1" spans="1:2" x14ac:dyDescent="0.25">
      <c r="A1" s="8" t="s">
        <v>60</v>
      </c>
      <c r="B1" s="9" t="s">
        <v>78</v>
      </c>
    </row>
    <row r="2" spans="1:2" x14ac:dyDescent="0.25">
      <c r="A2" s="11">
        <v>1</v>
      </c>
      <c r="B2" s="5" t="s">
        <v>0</v>
      </c>
    </row>
    <row r="3" spans="1:2" x14ac:dyDescent="0.25">
      <c r="A3" s="11">
        <f t="shared" ref="A3:A39" si="0">A2+1</f>
        <v>2</v>
      </c>
      <c r="B3" s="12" t="s">
        <v>1</v>
      </c>
    </row>
    <row r="4" spans="1:2" x14ac:dyDescent="0.25">
      <c r="A4" s="11">
        <f t="shared" si="0"/>
        <v>3</v>
      </c>
      <c r="B4" s="12" t="s">
        <v>2</v>
      </c>
    </row>
    <row r="5" spans="1:2" x14ac:dyDescent="0.25">
      <c r="A5" s="11">
        <f t="shared" si="0"/>
        <v>4</v>
      </c>
      <c r="B5" s="12" t="s">
        <v>3</v>
      </c>
    </row>
    <row r="6" spans="1:2" x14ac:dyDescent="0.25">
      <c r="A6" s="11">
        <f t="shared" si="0"/>
        <v>5</v>
      </c>
      <c r="B6" s="12" t="s">
        <v>4</v>
      </c>
    </row>
    <row r="7" spans="1:2" ht="30" x14ac:dyDescent="0.25">
      <c r="A7" s="11">
        <f t="shared" si="0"/>
        <v>6</v>
      </c>
      <c r="B7" s="12" t="s">
        <v>79</v>
      </c>
    </row>
    <row r="8" spans="1:2" x14ac:dyDescent="0.25">
      <c r="A8" s="11">
        <f t="shared" si="0"/>
        <v>7</v>
      </c>
      <c r="B8" s="12" t="s">
        <v>6</v>
      </c>
    </row>
    <row r="9" spans="1:2" x14ac:dyDescent="0.25">
      <c r="A9" s="11">
        <f t="shared" si="0"/>
        <v>8</v>
      </c>
      <c r="B9" s="13" t="s">
        <v>7</v>
      </c>
    </row>
    <row r="10" spans="1:2" x14ac:dyDescent="0.25">
      <c r="A10" s="11">
        <f t="shared" si="0"/>
        <v>9</v>
      </c>
      <c r="B10" s="13" t="s">
        <v>8</v>
      </c>
    </row>
    <row r="11" spans="1:2" x14ac:dyDescent="0.25">
      <c r="A11" s="11">
        <f t="shared" si="0"/>
        <v>10</v>
      </c>
      <c r="B11" s="13" t="s">
        <v>9</v>
      </c>
    </row>
    <row r="12" spans="1:2" x14ac:dyDescent="0.25">
      <c r="A12" s="11">
        <f t="shared" si="0"/>
        <v>11</v>
      </c>
      <c r="B12" s="13" t="s">
        <v>10</v>
      </c>
    </row>
    <row r="13" spans="1:2" x14ac:dyDescent="0.25">
      <c r="A13" s="11">
        <f t="shared" si="0"/>
        <v>12</v>
      </c>
      <c r="B13" s="13" t="s">
        <v>11</v>
      </c>
    </row>
    <row r="14" spans="1:2" x14ac:dyDescent="0.25">
      <c r="A14" s="11">
        <f t="shared" si="0"/>
        <v>13</v>
      </c>
      <c r="B14" s="13" t="s">
        <v>12</v>
      </c>
    </row>
    <row r="15" spans="1:2" x14ac:dyDescent="0.25">
      <c r="A15" s="11">
        <f t="shared" si="0"/>
        <v>14</v>
      </c>
      <c r="B15" s="13" t="s">
        <v>13</v>
      </c>
    </row>
    <row r="16" spans="1:2" x14ac:dyDescent="0.25">
      <c r="A16" s="11">
        <f t="shared" si="0"/>
        <v>15</v>
      </c>
      <c r="B16" s="6" t="s">
        <v>62</v>
      </c>
    </row>
    <row r="17" spans="1:2" ht="30" x14ac:dyDescent="0.25">
      <c r="A17" s="11">
        <f t="shared" si="0"/>
        <v>16</v>
      </c>
      <c r="B17" s="5" t="s">
        <v>15</v>
      </c>
    </row>
    <row r="18" spans="1:2" ht="30" x14ac:dyDescent="0.25">
      <c r="A18" s="11">
        <f t="shared" si="0"/>
        <v>17</v>
      </c>
      <c r="B18" s="5" t="s">
        <v>17</v>
      </c>
    </row>
    <row r="19" spans="1:2" ht="30" x14ac:dyDescent="0.25">
      <c r="A19" s="11">
        <f t="shared" si="0"/>
        <v>18</v>
      </c>
      <c r="B19" s="17" t="s">
        <v>19</v>
      </c>
    </row>
    <row r="20" spans="1:2" ht="30" x14ac:dyDescent="0.25">
      <c r="A20" s="11">
        <f t="shared" si="0"/>
        <v>19</v>
      </c>
      <c r="B20" s="5" t="s">
        <v>14</v>
      </c>
    </row>
    <row r="21" spans="1:2" ht="30" x14ac:dyDescent="0.25">
      <c r="A21" s="11">
        <f t="shared" si="0"/>
        <v>20</v>
      </c>
      <c r="B21" s="5" t="s">
        <v>16</v>
      </c>
    </row>
    <row r="22" spans="1:2" ht="30" x14ac:dyDescent="0.25">
      <c r="A22" s="11">
        <f t="shared" si="0"/>
        <v>21</v>
      </c>
      <c r="B22" s="5" t="s">
        <v>18</v>
      </c>
    </row>
    <row r="23" spans="1:2" ht="45" x14ac:dyDescent="0.25">
      <c r="A23" s="11">
        <f t="shared" si="0"/>
        <v>22</v>
      </c>
      <c r="B23" s="5" t="s">
        <v>20</v>
      </c>
    </row>
    <row r="24" spans="1:2" x14ac:dyDescent="0.25">
      <c r="A24" s="11">
        <f t="shared" si="0"/>
        <v>23</v>
      </c>
      <c r="B24" s="5" t="s">
        <v>21</v>
      </c>
    </row>
    <row r="25" spans="1:2" x14ac:dyDescent="0.25">
      <c r="A25" s="11">
        <f t="shared" si="0"/>
        <v>24</v>
      </c>
      <c r="B25" s="6" t="s">
        <v>63</v>
      </c>
    </row>
    <row r="26" spans="1:2" ht="45" x14ac:dyDescent="0.25">
      <c r="A26" s="11">
        <f t="shared" si="0"/>
        <v>25</v>
      </c>
      <c r="B26" s="5" t="s">
        <v>22</v>
      </c>
    </row>
    <row r="27" spans="1:2" ht="45" x14ac:dyDescent="0.25">
      <c r="A27" s="11">
        <f t="shared" si="0"/>
        <v>26</v>
      </c>
      <c r="B27" s="5" t="s">
        <v>23</v>
      </c>
    </row>
    <row r="28" spans="1:2" ht="30" x14ac:dyDescent="0.25">
      <c r="A28" s="11">
        <f t="shared" si="0"/>
        <v>27</v>
      </c>
      <c r="B28" s="5" t="s">
        <v>24</v>
      </c>
    </row>
    <row r="29" spans="1:2" ht="30" x14ac:dyDescent="0.25">
      <c r="A29" s="11">
        <f t="shared" si="0"/>
        <v>28</v>
      </c>
      <c r="B29" s="5" t="s">
        <v>25</v>
      </c>
    </row>
    <row r="30" spans="1:2" x14ac:dyDescent="0.25">
      <c r="A30" s="11">
        <f t="shared" si="0"/>
        <v>29</v>
      </c>
      <c r="B30" s="5" t="s">
        <v>26</v>
      </c>
    </row>
    <row r="31" spans="1:2" x14ac:dyDescent="0.25">
      <c r="A31" s="11">
        <f t="shared" si="0"/>
        <v>30</v>
      </c>
      <c r="B31" s="5" t="s">
        <v>27</v>
      </c>
    </row>
    <row r="32" spans="1:2" ht="45" x14ac:dyDescent="0.25">
      <c r="A32" s="11">
        <f t="shared" si="0"/>
        <v>31</v>
      </c>
      <c r="B32" s="5" t="s">
        <v>28</v>
      </c>
    </row>
    <row r="33" spans="1:2" x14ac:dyDescent="0.25">
      <c r="A33" s="11">
        <f t="shared" si="0"/>
        <v>32</v>
      </c>
      <c r="B33" s="17" t="s">
        <v>29</v>
      </c>
    </row>
    <row r="34" spans="1:2" ht="30" x14ac:dyDescent="0.25">
      <c r="A34" s="11">
        <f t="shared" si="0"/>
        <v>33</v>
      </c>
      <c r="B34" s="5" t="s">
        <v>30</v>
      </c>
    </row>
    <row r="35" spans="1:2" x14ac:dyDescent="0.25">
      <c r="A35" s="11">
        <f t="shared" si="0"/>
        <v>34</v>
      </c>
      <c r="B35" s="5" t="s">
        <v>31</v>
      </c>
    </row>
    <row r="36" spans="1:2" ht="30" x14ac:dyDescent="0.25">
      <c r="A36" s="11">
        <f t="shared" si="0"/>
        <v>35</v>
      </c>
      <c r="B36" s="5" t="s">
        <v>5</v>
      </c>
    </row>
    <row r="37" spans="1:2" x14ac:dyDescent="0.25">
      <c r="A37" s="11">
        <f t="shared" si="0"/>
        <v>36</v>
      </c>
      <c r="B37" s="5" t="s">
        <v>32</v>
      </c>
    </row>
    <row r="38" spans="1:2" x14ac:dyDescent="0.25">
      <c r="A38" s="11">
        <f t="shared" si="0"/>
        <v>37</v>
      </c>
      <c r="B38" s="6" t="s">
        <v>64</v>
      </c>
    </row>
    <row r="39" spans="1:2" x14ac:dyDescent="0.25">
      <c r="A39" s="11">
        <f t="shared" si="0"/>
        <v>38</v>
      </c>
      <c r="B39" s="7" t="s">
        <v>65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Cash Flow Statement</vt:lpstr>
      <vt:lpstr>CashFlow_Category_order</vt:lpstr>
      <vt:lpstr>Category_Activities_order</vt:lpstr>
      <vt:lpstr>CashFlowItems_Order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Stock Analysis on Net</dc:creator>
  <cp:keywords/>
  <dc:description/>
  <cp:lastModifiedBy>JO1</cp:lastModifiedBy>
  <dcterms:created xsi:type="dcterms:W3CDTF">2020-10-13T10:55:23Z</dcterms:created>
  <dcterms:modified xsi:type="dcterms:W3CDTF">2020-10-20T15:07:48Z</dcterms:modified>
  <cp:category/>
</cp:coreProperties>
</file>