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a" sheetId="1" r:id="rId4"/>
    <sheet state="visible" name="àtoms" sheetId="2" r:id="rId5"/>
    <sheet state="visible" name="mols" sheetId="3" r:id="rId6"/>
    <sheet state="visible" name="elements" sheetId="4" r:id="rId7"/>
  </sheets>
  <definedNames>
    <definedName name="Gráfico1_AlHacerClic">#REF!</definedName>
  </definedNames>
  <calcPr/>
</workbook>
</file>

<file path=xl/sharedStrings.xml><?xml version="1.0" encoding="utf-8"?>
<sst xmlns="http://schemas.openxmlformats.org/spreadsheetml/2006/main" count="171" uniqueCount="136">
  <si>
    <t>ELEMENTS ESTRUCTURALS DEL COS HUMÀ</t>
  </si>
  <si>
    <t>Quina és la teva massa corporal?</t>
  </si>
  <si>
    <t>Kg</t>
  </si>
  <si>
    <t>Elements estructurals del teu cos</t>
  </si>
  <si>
    <t>Massa (g)</t>
  </si>
  <si>
    <t>% en massa</t>
  </si>
  <si>
    <t>oxigen(O)</t>
  </si>
  <si>
    <t>carboni(C)</t>
  </si>
  <si>
    <t>hidrogen(H)</t>
  </si>
  <si>
    <t>nitrogen(N)</t>
  </si>
  <si>
    <t>fòsfor(P)</t>
  </si>
  <si>
    <t>sofre(S)</t>
  </si>
  <si>
    <t>TOTAL</t>
  </si>
  <si>
    <t>Massa corporal</t>
  </si>
  <si>
    <t>Nombre d'àtoms</t>
  </si>
  <si>
    <t>% àtoms</t>
  </si>
  <si>
    <t>oxigen</t>
  </si>
  <si>
    <t>carboni</t>
  </si>
  <si>
    <t>hidrogen</t>
  </si>
  <si>
    <t>nitrogen</t>
  </si>
  <si>
    <t>fòsfor</t>
  </si>
  <si>
    <t>sofre</t>
  </si>
  <si>
    <t>Quantitat de substància (mol)</t>
  </si>
  <si>
    <t>% mols</t>
  </si>
  <si>
    <t>Masses atòmiques relatives:</t>
  </si>
  <si>
    <t>O</t>
  </si>
  <si>
    <t>C</t>
  </si>
  <si>
    <t>H</t>
  </si>
  <si>
    <t>N</t>
  </si>
  <si>
    <t>P</t>
  </si>
  <si>
    <t>S</t>
  </si>
  <si>
    <t>ELEMENTS DEL COS HUMÀ</t>
  </si>
  <si>
    <t>Element</t>
  </si>
  <si>
    <t>Massa de l’element en una persona de 70 kg</t>
  </si>
  <si>
    <t>Observacions</t>
  </si>
  <si>
    <t>43 kg</t>
  </si>
  <si>
    <t>16 kg</t>
  </si>
  <si>
    <t>7 kg</t>
  </si>
  <si>
    <t>1.8 kg</t>
  </si>
  <si>
    <t>calci</t>
  </si>
  <si>
    <t>1.0 kg</t>
  </si>
  <si>
    <t>780 g</t>
  </si>
  <si>
    <t>potassi</t>
  </si>
  <si>
    <t>140 g</t>
  </si>
  <si>
    <t>sodi</t>
  </si>
  <si>
    <t>100 g</t>
  </si>
  <si>
    <t>clor</t>
  </si>
  <si>
    <t>95 g</t>
  </si>
  <si>
    <t>magnesi</t>
  </si>
  <si>
    <t>19 g</t>
  </si>
  <si>
    <t>ferro</t>
  </si>
  <si>
    <t>4.2 g</t>
  </si>
  <si>
    <t>fluor</t>
  </si>
  <si>
    <t>2.6 g</t>
  </si>
  <si>
    <t>zinc</t>
  </si>
  <si>
    <t>2.3 g</t>
  </si>
  <si>
    <t>silici</t>
  </si>
  <si>
    <t>1.0 g</t>
  </si>
  <si>
    <t>rubidi</t>
  </si>
  <si>
    <t>0.68 g</t>
  </si>
  <si>
    <t>Element més abundant del qual no es coneix la seva funció biològica</t>
  </si>
  <si>
    <t>estronci</t>
  </si>
  <si>
    <t>0.32 g</t>
  </si>
  <si>
    <t>brom</t>
  </si>
  <si>
    <t>0.26 g</t>
  </si>
  <si>
    <t>plom</t>
  </si>
  <si>
    <t>0.12 g</t>
  </si>
  <si>
    <t>coure</t>
  </si>
  <si>
    <t>72 mg</t>
  </si>
  <si>
    <t>alumini</t>
  </si>
  <si>
    <t>60 mg</t>
  </si>
  <si>
    <t>cadmi</t>
  </si>
  <si>
    <t>50 mg</t>
  </si>
  <si>
    <t>ceri</t>
  </si>
  <si>
    <t>40 mg</t>
  </si>
  <si>
    <t>bari</t>
  </si>
  <si>
    <t>22 mg</t>
  </si>
  <si>
    <t>iode</t>
  </si>
  <si>
    <t>20 mg</t>
  </si>
  <si>
    <t>estany</t>
  </si>
  <si>
    <t>titani</t>
  </si>
  <si>
    <t>bor</t>
  </si>
  <si>
    <t>18 mg</t>
  </si>
  <si>
    <t>níquel</t>
  </si>
  <si>
    <t>15 mg</t>
  </si>
  <si>
    <t>seleni</t>
  </si>
  <si>
    <t>crom</t>
  </si>
  <si>
    <t>14 mg</t>
  </si>
  <si>
    <t>manganès</t>
  </si>
  <si>
    <t>12 mg</t>
  </si>
  <si>
    <t>arsènic</t>
  </si>
  <si>
    <t>7 mg</t>
  </si>
  <si>
    <t>liti</t>
  </si>
  <si>
    <t>cesi</t>
  </si>
  <si>
    <t>6 mg</t>
  </si>
  <si>
    <t>mercuri</t>
  </si>
  <si>
    <t>germani</t>
  </si>
  <si>
    <t>5 mg</t>
  </si>
  <si>
    <t>molibdè</t>
  </si>
  <si>
    <t>cobalt</t>
  </si>
  <si>
    <t>3 mg</t>
  </si>
  <si>
    <t>antimoni</t>
  </si>
  <si>
    <t>2 mg</t>
  </si>
  <si>
    <t>plata</t>
  </si>
  <si>
    <t>niobi</t>
  </si>
  <si>
    <t>1.5 mg</t>
  </si>
  <si>
    <t>zirconi</t>
  </si>
  <si>
    <t>1 mg</t>
  </si>
  <si>
    <t>lantani</t>
  </si>
  <si>
    <t>0.8 mg</t>
  </si>
  <si>
    <t>gal·li</t>
  </si>
  <si>
    <t>0.7 mg</t>
  </si>
  <si>
    <t>tel·luri</t>
  </si>
  <si>
    <t>itri</t>
  </si>
  <si>
    <t>0.6 mg</t>
  </si>
  <si>
    <t>bismut</t>
  </si>
  <si>
    <t>0.5 mg</t>
  </si>
  <si>
    <t>tal·li</t>
  </si>
  <si>
    <t>indi</t>
  </si>
  <si>
    <t>0.4 mg</t>
  </si>
  <si>
    <t>or</t>
  </si>
  <si>
    <t>0.2 mg</t>
  </si>
  <si>
    <t>escandi</t>
  </si>
  <si>
    <t>tàntal</t>
  </si>
  <si>
    <t>vanadi</t>
  </si>
  <si>
    <t>0.11 mg</t>
  </si>
  <si>
    <t>Element menys abundant del qual es coneix la seva funció biològica</t>
  </si>
  <si>
    <t>tori</t>
  </si>
  <si>
    <t>0.1 mg</t>
  </si>
  <si>
    <t>urani</t>
  </si>
  <si>
    <t>samari</t>
  </si>
  <si>
    <t>50 µg</t>
  </si>
  <si>
    <t>beril·li</t>
  </si>
  <si>
    <t>36 µg</t>
  </si>
  <si>
    <t>tungstè</t>
  </si>
  <si>
    <t>20 µg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</si>
</sst>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#,##0.0"/>
  </numFmts>
  <fonts count="35">
    <font>
      <sz val="10.0"/>
      <color rgb="FF000000"/>
      <name val="Arial"/>
      <scheme val="minor"/>
    </font>
    <font>
      <i/>
      <sz val="26.0"/>
      <color rgb="FFFFCC00"/>
      <name val="Arial"/>
    </font>
    <font/>
    <font>
      <i/>
      <sz val="14.0"/>
      <color rgb="FFFFCC00"/>
      <name val="Arial"/>
    </font>
    <font>
      <sz val="14.0"/>
      <color rgb="FFCCFFCC"/>
      <name val="Arial"/>
    </font>
    <font>
      <sz val="14.0"/>
      <color rgb="FFFFCC00"/>
      <name val="Arial"/>
    </font>
    <font>
      <sz val="10.0"/>
      <color theme="1"/>
      <name val="Arial"/>
    </font>
    <font>
      <i/>
      <sz val="10.0"/>
      <color rgb="FFFFCC00"/>
      <name val="Arial"/>
    </font>
    <font>
      <sz val="8.0"/>
      <color rgb="FF003366"/>
      <name val="Arial"/>
    </font>
    <font>
      <sz val="10.0"/>
      <color rgb="FFFFFF99"/>
      <name val="Arial"/>
    </font>
    <font>
      <sz val="10.0"/>
      <color rgb="FFFFCC00"/>
      <name val="Arial"/>
    </font>
    <font>
      <sz val="6.0"/>
      <color rgb="FFFFFF99"/>
      <name val="Arial"/>
    </font>
    <font>
      <i/>
      <sz val="26.0"/>
      <color rgb="FFFF99CC"/>
      <name val="Arial"/>
    </font>
    <font>
      <i/>
      <sz val="14.0"/>
      <color rgb="FFFF99CC"/>
      <name val="Arial"/>
    </font>
    <font>
      <sz val="14.0"/>
      <color rgb="FFFFCC99"/>
      <name val="Arial"/>
    </font>
    <font>
      <sz val="14.0"/>
      <color rgb="FFFF99CC"/>
      <name val="Arial"/>
    </font>
    <font>
      <sz val="10.0"/>
      <color rgb="FFCCFFFF"/>
      <name val="Arial"/>
    </font>
    <font>
      <i/>
      <sz val="10.0"/>
      <color rgb="FFFF99CC"/>
      <name val="Arial"/>
    </font>
    <font>
      <sz val="8.0"/>
      <color rgb="FFCCFFFF"/>
      <name val="Arial"/>
    </font>
    <font>
      <sz val="10.0"/>
      <color rgb="FFFFCC99"/>
      <name val="Arial"/>
    </font>
    <font>
      <sz val="10.0"/>
      <color rgb="FF003366"/>
      <name val="Arial"/>
    </font>
    <font>
      <sz val="10.0"/>
      <color rgb="FFCCFFFF"/>
      <name val="Times New Roman"/>
    </font>
    <font>
      <i/>
      <sz val="26.0"/>
      <color rgb="FF99CC00"/>
      <name val="Arial"/>
    </font>
    <font>
      <i/>
      <sz val="14.0"/>
      <color rgb="FF99CC00"/>
      <name val="Arial"/>
    </font>
    <font>
      <sz val="14.0"/>
      <color rgb="FFC0C0C0"/>
      <name val="Arial"/>
    </font>
    <font>
      <sz val="10.0"/>
      <color rgb="FFC0C0C0"/>
      <name val="Arial"/>
    </font>
    <font>
      <i/>
      <sz val="10.0"/>
      <color rgb="FF99CC00"/>
      <name val="Arial"/>
    </font>
    <font>
      <sz val="8.0"/>
      <color rgb="FFC0C0C0"/>
      <name val="Arial"/>
    </font>
    <font>
      <sz val="10.0"/>
      <color rgb="FF99CC00"/>
      <name val="Arial"/>
    </font>
    <font>
      <b/>
      <sz val="10.0"/>
      <color rgb="FFC0C0C0"/>
      <name val="Arial"/>
    </font>
    <font>
      <b/>
      <sz val="18.0"/>
      <color rgb="FFFFFFFF"/>
      <name val="Arial"/>
    </font>
    <font>
      <sz val="10.0"/>
      <color rgb="FFFFFFFF"/>
      <name val="Arial"/>
    </font>
    <font>
      <sz val="11.0"/>
      <color rgb="FFFFFFFF"/>
      <name val="Arial"/>
    </font>
    <font>
      <b/>
      <sz val="11.0"/>
      <color rgb="FFFFFFFF"/>
      <name val="Arial"/>
    </font>
    <font>
      <sz val="8.0"/>
      <color rgb="FFFFFFFF"/>
      <name val="New york"/>
    </font>
  </fonts>
  <fills count="4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C0C0C0"/>
        <bgColor rgb="FFC0C0C0"/>
      </patternFill>
    </fill>
  </fills>
  <borders count="4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ck">
        <color rgb="FFFFFF99"/>
      </left>
      <right style="thin">
        <color rgb="FFFFFF99"/>
      </right>
      <top style="thick">
        <color rgb="FFFFFF99"/>
      </top>
      <bottom style="thick">
        <color rgb="FFFFFF99"/>
      </bottom>
    </border>
    <border>
      <left style="thin">
        <color rgb="FFFFFF99"/>
      </left>
      <right style="thin">
        <color rgb="FFFFFF99"/>
      </right>
      <top style="thick">
        <color rgb="FFFFFF99"/>
      </top>
      <bottom style="thick">
        <color rgb="FFFFFF99"/>
      </bottom>
    </border>
    <border>
      <left style="thin">
        <color rgb="FFFFFF99"/>
      </left>
      <right style="thick">
        <color rgb="FFFFFF99"/>
      </right>
      <top style="thick">
        <color rgb="FFFFFF99"/>
      </top>
      <bottom style="thick">
        <color rgb="FFFFFF99"/>
      </bottom>
    </border>
    <border>
      <left style="thick">
        <color rgb="FFFFFF99"/>
      </left>
      <right style="thin">
        <color rgb="FFFFFF99"/>
      </right>
      <top style="thick">
        <color rgb="FFFFFF99"/>
      </top>
      <bottom/>
    </border>
    <border>
      <left style="thin">
        <color rgb="FFFFFF99"/>
      </left>
      <right style="thin">
        <color rgb="FFFFFF99"/>
      </right>
      <top/>
      <bottom/>
    </border>
    <border>
      <left style="thin">
        <color rgb="FFFFFF99"/>
      </left>
      <right style="thick">
        <color rgb="FFFFFF99"/>
      </right>
      <top style="thick">
        <color rgb="FFFFFF99"/>
      </top>
      <bottom/>
    </border>
    <border>
      <left style="thick">
        <color rgb="FFFFFF99"/>
      </left>
      <right style="thin">
        <color rgb="FFFFFF99"/>
      </right>
      <top/>
      <bottom/>
    </border>
    <border>
      <left style="thin">
        <color rgb="FFFFFF99"/>
      </left>
      <right style="thick">
        <color rgb="FFFFFF99"/>
      </right>
      <top/>
      <bottom/>
    </border>
    <border>
      <left/>
      <right style="thin">
        <color rgb="FFFFFF99"/>
      </right>
      <top/>
      <bottom/>
    </border>
    <border>
      <left style="thick">
        <color rgb="FFFFFF99"/>
      </left>
      <right style="thin">
        <color rgb="FFFFFF99"/>
      </right>
      <top/>
      <bottom style="thick">
        <color rgb="FFFFFF99"/>
      </bottom>
    </border>
    <border>
      <left style="thin">
        <color rgb="FFFFFF99"/>
      </left>
      <right style="thin">
        <color rgb="FFFFFF99"/>
      </right>
      <top/>
      <bottom style="thick">
        <color rgb="FFFFFF99"/>
      </bottom>
    </border>
    <border>
      <left style="thin">
        <color rgb="FFFFFF99"/>
      </left>
      <right style="thick">
        <color rgb="FFFFFF99"/>
      </right>
      <top/>
      <bottom style="thick">
        <color rgb="FFFFFF99"/>
      </bottom>
    </border>
    <border>
      <left style="thick">
        <color rgb="FFCCFFFF"/>
      </left>
      <right/>
      <top style="thick">
        <color rgb="FFCCFFFF"/>
      </top>
      <bottom/>
    </border>
    <border>
      <left style="thin">
        <color rgb="FFCCFFFF"/>
      </left>
      <right style="thin">
        <color rgb="FFCCFFFF"/>
      </right>
      <top style="thick">
        <color rgb="FFCCFFFF"/>
      </top>
      <bottom style="thick">
        <color rgb="FFCCFFFF"/>
      </bottom>
    </border>
    <border>
      <left style="thin">
        <color rgb="FFCCFFFF"/>
      </left>
      <right style="thick">
        <color rgb="FFCCFFFF"/>
      </right>
      <top style="thick">
        <color rgb="FFCCFFFF"/>
      </top>
      <bottom style="thick">
        <color rgb="FFCCFFFF"/>
      </bottom>
    </border>
    <border>
      <left style="thick">
        <color rgb="FFCCFFFF"/>
      </left>
      <right style="thin">
        <color rgb="FFFFFF99"/>
      </right>
      <top style="thick">
        <color rgb="FFCCFFFF"/>
      </top>
      <bottom/>
    </border>
    <border>
      <left style="thin">
        <color rgb="FFFFFF99"/>
      </left>
      <right style="thick">
        <color rgb="FFCCFFFF"/>
      </right>
      <top style="thick">
        <color rgb="FFCCFFFF"/>
      </top>
      <bottom/>
    </border>
    <border>
      <left style="thick">
        <color rgb="FFCCFFFF"/>
      </left>
      <right/>
      <top/>
      <bottom/>
    </border>
    <border>
      <left style="thin">
        <color rgb="FFCCFFFF"/>
      </left>
      <right style="thin">
        <color rgb="FFCCFFFF"/>
      </right>
      <top/>
      <bottom/>
    </border>
    <border>
      <left style="thin">
        <color rgb="FFFFFF99"/>
      </left>
      <right style="thick">
        <color rgb="FFCCFFFF"/>
      </right>
      <top/>
      <bottom/>
    </border>
    <border>
      <left style="thick">
        <color rgb="FFCCFFFF"/>
      </left>
      <right style="thin">
        <color rgb="FFFFFF99"/>
      </right>
      <top/>
      <bottom/>
    </border>
    <border>
      <left style="thick">
        <color rgb="FFCCFFFF"/>
      </left>
      <right style="thin">
        <color rgb="FFFFFF99"/>
      </right>
      <top/>
      <bottom style="thick">
        <color rgb="FFCCFFFF"/>
      </bottom>
    </border>
    <border>
      <left style="thin">
        <color rgb="FFFFFF99"/>
      </left>
      <right style="thin">
        <color rgb="FFFFFF99"/>
      </right>
      <top/>
      <bottom style="thick">
        <color rgb="FFCCFFFF"/>
      </bottom>
    </border>
    <border>
      <left style="thin">
        <color rgb="FFFFFF99"/>
      </left>
      <right style="thick">
        <color rgb="FFCCFFFF"/>
      </right>
      <top/>
      <bottom style="thick">
        <color rgb="FFCCFFFF"/>
      </bottom>
    </border>
    <border>
      <left/>
      <top/>
      <bottom style="thick">
        <color rgb="FFFFFF99"/>
      </bottom>
    </border>
    <border>
      <top/>
      <bottom style="thick">
        <color rgb="FFFFFF99"/>
      </bottom>
    </border>
    <border>
      <right/>
      <top/>
      <bottom style="thick">
        <color rgb="FFFFFF99"/>
      </bottom>
    </border>
    <border>
      <left style="thick">
        <color rgb="FFFFFF99"/>
      </left>
      <right style="thick">
        <color rgb="FFFFFF99"/>
      </right>
      <top style="thick">
        <color rgb="FFFFFF99"/>
      </top>
      <bottom/>
    </border>
    <border>
      <left style="thick">
        <color rgb="FFFFFF99"/>
      </left>
      <right style="thick">
        <color rgb="FFFFFF99"/>
      </right>
      <top/>
      <bottom/>
    </border>
    <border>
      <left style="thick">
        <color rgb="FFFFFF99"/>
      </left>
      <right style="thick">
        <color rgb="FFFFFF99"/>
      </right>
      <top/>
      <bottom style="thick">
        <color rgb="FFFFFF9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right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0"/>
    </xf>
    <xf borderId="4" fillId="2" fontId="5" numFmtId="0" xfId="0" applyAlignment="1" applyBorder="1" applyFont="1">
      <alignment shrinkToFit="0" vertical="center" wrapText="0"/>
    </xf>
    <xf borderId="4" fillId="2" fontId="6" numFmtId="0" xfId="0" applyAlignment="1" applyBorder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5" fillId="2" fontId="7" numFmtId="0" xfId="0" applyAlignment="1" applyBorder="1" applyFont="1">
      <alignment shrinkToFit="0" vertical="bottom" wrapText="1"/>
    </xf>
    <xf borderId="6" fillId="2" fontId="7" numFmtId="164" xfId="0" applyAlignment="1" applyBorder="1" applyFont="1" applyNumberFormat="1">
      <alignment horizontal="center" shrinkToFit="0" vertical="bottom" wrapText="0"/>
    </xf>
    <xf borderId="7" fillId="2" fontId="7" numFmtId="0" xfId="0" applyAlignment="1" applyBorder="1" applyFont="1">
      <alignment shrinkToFit="0" vertical="bottom" wrapText="0"/>
    </xf>
    <xf borderId="4" fillId="2" fontId="8" numFmtId="1" xfId="0" applyAlignment="1" applyBorder="1" applyFont="1" applyNumberFormat="1">
      <alignment horizontal="center" shrinkToFit="0" vertical="bottom" wrapText="1"/>
    </xf>
    <xf borderId="4" fillId="2" fontId="9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8" fillId="2" fontId="9" numFmtId="0" xfId="0" applyAlignment="1" applyBorder="1" applyFont="1">
      <alignment horizontal="center" readingOrder="0" shrinkToFit="0" vertical="bottom" wrapText="1"/>
    </xf>
    <xf borderId="9" fillId="2" fontId="9" numFmtId="3" xfId="0" applyAlignment="1" applyBorder="1" applyFont="1" applyNumberFormat="1">
      <alignment horizontal="center" shrinkToFit="0" vertical="bottom" wrapText="1"/>
    </xf>
    <xf borderId="10" fillId="2" fontId="9" numFmtId="165" xfId="0" applyAlignment="1" applyBorder="1" applyFont="1" applyNumberFormat="1">
      <alignment shrinkToFit="0" vertical="bottom" wrapText="0"/>
    </xf>
    <xf borderId="11" fillId="2" fontId="9" numFmtId="0" xfId="0" applyAlignment="1" applyBorder="1" applyFont="1">
      <alignment horizontal="center" readingOrder="0" shrinkToFit="0" vertical="bottom" wrapText="1"/>
    </xf>
    <xf borderId="12" fillId="2" fontId="9" numFmtId="165" xfId="0" applyAlignment="1" applyBorder="1" applyFont="1" applyNumberFormat="1">
      <alignment shrinkToFit="0" vertical="bottom" wrapText="0"/>
    </xf>
    <xf borderId="13" fillId="2" fontId="9" numFmtId="3" xfId="0" applyAlignment="1" applyBorder="1" applyFont="1" applyNumberFormat="1">
      <alignment horizontal="center" shrinkToFit="0" vertical="bottom" wrapText="1"/>
    </xf>
    <xf borderId="14" fillId="2" fontId="10" numFmtId="0" xfId="0" applyAlignment="1" applyBorder="1" applyFont="1">
      <alignment horizontal="center" shrinkToFit="0" vertical="bottom" wrapText="1"/>
    </xf>
    <xf borderId="15" fillId="2" fontId="10" numFmtId="166" xfId="0" applyAlignment="1" applyBorder="1" applyFont="1" applyNumberFormat="1">
      <alignment horizontal="center" shrinkToFit="0" vertical="bottom" wrapText="0"/>
    </xf>
    <xf borderId="16" fillId="2" fontId="10" numFmtId="165" xfId="0" applyAlignment="1" applyBorder="1" applyFont="1" applyNumberFormat="1">
      <alignment shrinkToFit="0" vertical="bottom" wrapText="0"/>
    </xf>
    <xf borderId="4" fillId="2" fontId="9" numFmtId="164" xfId="0" applyAlignment="1" applyBorder="1" applyFont="1" applyNumberFormat="1">
      <alignment shrinkToFit="0" vertical="bottom" wrapText="0"/>
    </xf>
    <xf borderId="4" fillId="2" fontId="11" numFmtId="0" xfId="0" applyAlignment="1" applyBorder="1" applyFont="1">
      <alignment shrinkToFit="0" vertical="bottom" wrapText="1"/>
    </xf>
    <xf borderId="4" fillId="2" fontId="6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1" fillId="2" fontId="12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right" shrinkToFit="0" vertical="center" wrapText="1"/>
    </xf>
    <xf borderId="4" fillId="3" fontId="14" numFmtId="0" xfId="0" applyAlignment="1" applyBorder="1" applyFont="1">
      <alignment horizontal="center" shrinkToFit="0" vertical="center" wrapText="0"/>
    </xf>
    <xf borderId="4" fillId="2" fontId="15" numFmtId="0" xfId="0" applyAlignment="1" applyBorder="1" applyFont="1">
      <alignment shrinkToFit="0" vertical="center" wrapText="0"/>
    </xf>
    <xf borderId="4" fillId="2" fontId="16" numFmtId="0" xfId="0" applyAlignment="1" applyBorder="1" applyFont="1">
      <alignment shrinkToFit="0" vertical="center" wrapText="0"/>
    </xf>
    <xf borderId="17" fillId="2" fontId="17" numFmtId="0" xfId="0" applyAlignment="1" applyBorder="1" applyFont="1">
      <alignment horizontal="center" shrinkToFit="0" vertical="bottom" wrapText="1"/>
    </xf>
    <xf borderId="18" fillId="2" fontId="17" numFmtId="164" xfId="0" applyAlignment="1" applyBorder="1" applyFont="1" applyNumberFormat="1">
      <alignment horizontal="center" shrinkToFit="0" vertical="bottom" wrapText="1"/>
    </xf>
    <xf borderId="19" fillId="2" fontId="17" numFmtId="0" xfId="0" applyAlignment="1" applyBorder="1" applyFont="1">
      <alignment horizontal="center" shrinkToFit="0" vertical="bottom" wrapText="0"/>
    </xf>
    <xf borderId="4" fillId="2" fontId="18" numFmtId="1" xfId="0" applyAlignment="1" applyBorder="1" applyFont="1" applyNumberFormat="1">
      <alignment horizontal="center" shrinkToFit="0" vertical="bottom" wrapText="1"/>
    </xf>
    <xf borderId="4" fillId="2" fontId="16" numFmtId="0" xfId="0" applyAlignment="1" applyBorder="1" applyFont="1">
      <alignment shrinkToFit="0" vertical="bottom" wrapText="0"/>
    </xf>
    <xf borderId="20" fillId="2" fontId="19" numFmtId="0" xfId="0" applyAlignment="1" applyBorder="1" applyFont="1">
      <alignment horizontal="center" shrinkToFit="0" vertical="bottom" wrapText="1"/>
    </xf>
    <xf borderId="9" fillId="2" fontId="19" numFmtId="11" xfId="0" applyAlignment="1" applyBorder="1" applyFont="1" applyNumberFormat="1">
      <alignment horizontal="center" shrinkToFit="0" vertical="bottom" wrapText="1"/>
    </xf>
    <xf borderId="21" fillId="2" fontId="19" numFmtId="10" xfId="0" applyAlignment="1" applyBorder="1" applyFont="1" applyNumberFormat="1">
      <alignment shrinkToFit="0" vertical="bottom" wrapText="0"/>
    </xf>
    <xf borderId="22" fillId="2" fontId="19" numFmtId="0" xfId="0" applyAlignment="1" applyBorder="1" applyFont="1">
      <alignment horizontal="center" shrinkToFit="0" vertical="bottom" wrapText="1"/>
    </xf>
    <xf borderId="23" fillId="2" fontId="19" numFmtId="11" xfId="0" applyAlignment="1" applyBorder="1" applyFont="1" applyNumberFormat="1">
      <alignment horizontal="center" shrinkToFit="0" vertical="bottom" wrapText="1"/>
    </xf>
    <xf borderId="24" fillId="2" fontId="19" numFmtId="10" xfId="0" applyAlignment="1" applyBorder="1" applyFont="1" applyNumberFormat="1">
      <alignment shrinkToFit="0" vertical="bottom" wrapText="0"/>
    </xf>
    <xf borderId="25" fillId="2" fontId="19" numFmtId="0" xfId="0" applyAlignment="1" applyBorder="1" applyFont="1">
      <alignment horizontal="center" shrinkToFit="0" vertical="bottom" wrapText="1"/>
    </xf>
    <xf borderId="26" fillId="2" fontId="19" numFmtId="0" xfId="0" applyAlignment="1" applyBorder="1" applyFont="1">
      <alignment horizontal="center" shrinkToFit="0" vertical="bottom" wrapText="1"/>
    </xf>
    <xf borderId="27" fillId="2" fontId="19" numFmtId="11" xfId="0" applyAlignment="1" applyBorder="1" applyFont="1" applyNumberFormat="1">
      <alignment horizontal="center" shrinkToFit="0" vertical="bottom" wrapText="1"/>
    </xf>
    <xf borderId="28" fillId="2" fontId="19" numFmtId="165" xfId="0" applyAlignment="1" applyBorder="1" applyFont="1" applyNumberFormat="1">
      <alignment shrinkToFit="0" vertical="bottom" wrapText="0"/>
    </xf>
    <xf borderId="4" fillId="2" fontId="20" numFmtId="11" xfId="0" applyAlignment="1" applyBorder="1" applyFont="1" applyNumberFormat="1">
      <alignment shrinkToFit="0" vertical="bottom" wrapText="0"/>
    </xf>
    <xf borderId="4" fillId="2" fontId="21" numFmtId="0" xfId="0" applyAlignment="1" applyBorder="1" applyFont="1">
      <alignment horizontal="left" shrinkToFit="0" vertical="bottom" wrapText="0"/>
    </xf>
    <xf borderId="4" fillId="2" fontId="16" numFmtId="164" xfId="0" applyAlignment="1" applyBorder="1" applyFont="1" applyNumberFormat="1">
      <alignment shrinkToFit="0" vertical="bottom" wrapText="0"/>
    </xf>
    <xf borderId="1" fillId="2" fontId="22" numFmtId="0" xfId="0" applyAlignment="1" applyBorder="1" applyFont="1">
      <alignment horizontal="center" shrinkToFit="0" vertical="center" wrapText="0"/>
    </xf>
    <xf borderId="29" fillId="2" fontId="23" numFmtId="0" xfId="0" applyAlignment="1" applyBorder="1" applyFont="1">
      <alignment horizontal="right" shrinkToFit="0" vertical="center" wrapText="1"/>
    </xf>
    <xf borderId="30" fillId="0" fontId="2" numFmtId="0" xfId="0" applyBorder="1" applyFont="1"/>
    <xf borderId="31" fillId="0" fontId="2" numFmtId="0" xfId="0" applyBorder="1" applyFont="1"/>
    <xf borderId="4" fillId="3" fontId="24" numFmtId="0" xfId="0" applyAlignment="1" applyBorder="1" applyFont="1">
      <alignment horizontal="center" shrinkToFit="0" vertical="center" wrapText="0"/>
    </xf>
    <xf borderId="4" fillId="2" fontId="24" numFmtId="0" xfId="0" applyAlignment="1" applyBorder="1" applyFont="1">
      <alignment shrinkToFit="0" vertical="center" wrapText="0"/>
    </xf>
    <xf borderId="4" fillId="2" fontId="25" numFmtId="0" xfId="0" applyAlignment="1" applyBorder="1" applyFont="1">
      <alignment shrinkToFit="0" vertical="center" wrapText="0"/>
    </xf>
    <xf borderId="5" fillId="2" fontId="26" numFmtId="0" xfId="0" applyAlignment="1" applyBorder="1" applyFont="1">
      <alignment shrinkToFit="0" vertical="bottom" wrapText="1"/>
    </xf>
    <xf borderId="6" fillId="2" fontId="26" numFmtId="164" xfId="0" applyAlignment="1" applyBorder="1" applyFont="1" applyNumberFormat="1">
      <alignment horizontal="center" shrinkToFit="0" vertical="bottom" wrapText="0"/>
    </xf>
    <xf borderId="7" fillId="2" fontId="26" numFmtId="0" xfId="0" applyAlignment="1" applyBorder="1" applyFont="1">
      <alignment horizontal="center" shrinkToFit="0" vertical="bottom" wrapText="1"/>
    </xf>
    <xf borderId="4" fillId="2" fontId="27" numFmtId="1" xfId="0" applyAlignment="1" applyBorder="1" applyFont="1" applyNumberFormat="1">
      <alignment horizontal="center" shrinkToFit="0" vertical="bottom" wrapText="1"/>
    </xf>
    <xf borderId="4" fillId="2" fontId="25" numFmtId="0" xfId="0" applyAlignment="1" applyBorder="1" applyFont="1">
      <alignment shrinkToFit="0" vertical="bottom" wrapText="0"/>
    </xf>
    <xf borderId="8" fillId="2" fontId="25" numFmtId="0" xfId="0" applyAlignment="1" applyBorder="1" applyFont="1">
      <alignment horizontal="center" shrinkToFit="0" vertical="bottom" wrapText="1"/>
    </xf>
    <xf borderId="9" fillId="2" fontId="25" numFmtId="3" xfId="0" applyAlignment="1" applyBorder="1" applyFont="1" applyNumberFormat="1">
      <alignment horizontal="center" shrinkToFit="0" vertical="bottom" wrapText="1"/>
    </xf>
    <xf borderId="10" fillId="2" fontId="25" numFmtId="164" xfId="0" applyAlignment="1" applyBorder="1" applyFont="1" applyNumberFormat="1">
      <alignment readingOrder="0" shrinkToFit="0" vertical="bottom" wrapText="0"/>
    </xf>
    <xf borderId="32" fillId="2" fontId="25" numFmtId="10" xfId="0" applyAlignment="1" applyBorder="1" applyFont="1" applyNumberFormat="1">
      <alignment shrinkToFit="0" vertical="bottom" wrapText="0"/>
    </xf>
    <xf borderId="11" fillId="2" fontId="25" numFmtId="0" xfId="0" applyAlignment="1" applyBorder="1" applyFont="1">
      <alignment horizontal="center" shrinkToFit="0" vertical="bottom" wrapText="1"/>
    </xf>
    <xf borderId="12" fillId="2" fontId="25" numFmtId="164" xfId="0" applyAlignment="1" applyBorder="1" applyFont="1" applyNumberFormat="1">
      <alignment readingOrder="0" shrinkToFit="0" vertical="bottom" wrapText="0"/>
    </xf>
    <xf borderId="33" fillId="2" fontId="25" numFmtId="10" xfId="0" applyAlignment="1" applyBorder="1" applyFont="1" applyNumberFormat="1">
      <alignment shrinkToFit="0" vertical="bottom" wrapText="0"/>
    </xf>
    <xf borderId="13" fillId="2" fontId="25" numFmtId="3" xfId="0" applyAlignment="1" applyBorder="1" applyFont="1" applyNumberFormat="1">
      <alignment horizontal="center" shrinkToFit="0" vertical="bottom" wrapText="1"/>
    </xf>
    <xf borderId="14" fillId="2" fontId="28" numFmtId="0" xfId="0" applyAlignment="1" applyBorder="1" applyFont="1">
      <alignment horizontal="center" shrinkToFit="0" vertical="bottom" wrapText="1"/>
    </xf>
    <xf borderId="15" fillId="2" fontId="28" numFmtId="166" xfId="0" applyAlignment="1" applyBorder="1" applyFont="1" applyNumberFormat="1">
      <alignment horizontal="center" shrinkToFit="0" vertical="bottom" wrapText="0"/>
    </xf>
    <xf borderId="16" fillId="2" fontId="28" numFmtId="164" xfId="0" applyAlignment="1" applyBorder="1" applyFont="1" applyNumberFormat="1">
      <alignment shrinkToFit="0" vertical="bottom" wrapText="0"/>
    </xf>
    <xf borderId="34" fillId="2" fontId="28" numFmtId="164" xfId="0" applyAlignment="1" applyBorder="1" applyFont="1" applyNumberFormat="1">
      <alignment shrinkToFit="0" vertical="bottom" wrapText="0"/>
    </xf>
    <xf borderId="4" fillId="2" fontId="29" numFmtId="0" xfId="0" applyAlignment="1" applyBorder="1" applyFont="1">
      <alignment shrinkToFit="0" vertical="bottom" wrapText="1"/>
    </xf>
    <xf borderId="4" fillId="2" fontId="29" numFmtId="164" xfId="0" applyAlignment="1" applyBorder="1" applyFont="1" applyNumberFormat="1">
      <alignment horizontal="center" shrinkToFit="0" vertical="bottom" wrapText="0"/>
    </xf>
    <xf borderId="4" fillId="2" fontId="29" numFmtId="0" xfId="0" applyAlignment="1" applyBorder="1" applyFont="1">
      <alignment horizontal="center" shrinkToFit="0" vertical="bottom" wrapText="0"/>
    </xf>
    <xf borderId="4" fillId="2" fontId="29" numFmtId="0" xfId="0" applyAlignment="1" applyBorder="1" applyFont="1">
      <alignment shrinkToFit="0" vertical="bottom" wrapText="0"/>
    </xf>
    <xf borderId="4" fillId="2" fontId="25" numFmtId="1" xfId="0" applyAlignment="1" applyBorder="1" applyFont="1" applyNumberFormat="1">
      <alignment horizontal="center" shrinkToFit="0" vertical="bottom" wrapText="0"/>
    </xf>
    <xf borderId="0" fillId="0" fontId="25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1" fillId="2" fontId="30" numFmtId="0" xfId="0" applyAlignment="1" applyBorder="1" applyFont="1">
      <alignment shrinkToFit="0" vertical="bottom" wrapText="0"/>
    </xf>
    <xf borderId="4" fillId="2" fontId="31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4" fillId="2" fontId="32" numFmtId="0" xfId="0" applyAlignment="1" applyBorder="1" applyFont="1">
      <alignment shrinkToFit="0" vertical="bottom" wrapText="0"/>
    </xf>
    <xf borderId="4" fillId="2" fontId="32" numFmtId="0" xfId="0" applyAlignment="1" applyBorder="1" applyFont="1">
      <alignment horizontal="center" shrinkToFit="0" vertical="bottom" wrapText="0"/>
    </xf>
    <xf borderId="35" fillId="2" fontId="33" numFmtId="0" xfId="0" applyAlignment="1" applyBorder="1" applyFont="1">
      <alignment horizontal="left" shrinkToFit="0" vertical="bottom" wrapText="1"/>
    </xf>
    <xf borderId="35" fillId="2" fontId="33" numFmtId="0" xfId="0" applyAlignment="1" applyBorder="1" applyFont="1">
      <alignment horizontal="center" shrinkToFit="0" vertical="bottom" wrapText="1"/>
    </xf>
    <xf borderId="4" fillId="2" fontId="33" numFmtId="0" xfId="0" applyAlignment="1" applyBorder="1" applyFont="1">
      <alignment shrinkToFit="0" vertical="bottom" wrapText="1"/>
    </xf>
    <xf borderId="36" fillId="2" fontId="32" numFmtId="0" xfId="0" applyAlignment="1" applyBorder="1" applyFont="1">
      <alignment shrinkToFit="0" vertical="bottom" wrapText="1"/>
    </xf>
    <xf borderId="36" fillId="2" fontId="32" numFmtId="0" xfId="0" applyAlignment="1" applyBorder="1" applyFont="1">
      <alignment horizontal="center" shrinkToFit="0" vertical="bottom" wrapText="1"/>
    </xf>
    <xf borderId="37" fillId="2" fontId="32" numFmtId="0" xfId="0" applyAlignment="1" applyBorder="1" applyFont="1">
      <alignment shrinkToFit="0" vertical="bottom" wrapText="1"/>
    </xf>
    <xf borderId="37" fillId="2" fontId="32" numFmtId="0" xfId="0" applyAlignment="1" applyBorder="1" applyFont="1">
      <alignment horizontal="center" shrinkToFit="0" vertical="bottom" wrapText="1"/>
    </xf>
    <xf borderId="38" fillId="2" fontId="32" numFmtId="0" xfId="0" applyAlignment="1" applyBorder="1" applyFont="1">
      <alignment horizontal="center" shrinkToFit="0" vertical="bottom" wrapText="1"/>
    </xf>
    <xf borderId="39" fillId="2" fontId="34" numFmtId="0" xfId="0" applyAlignment="1" applyBorder="1" applyFont="1">
      <alignment shrinkToFit="0" vertical="top" wrapText="1"/>
    </xf>
    <xf borderId="35" fillId="2" fontId="32" numFmtId="0" xfId="0" applyAlignment="1" applyBorder="1" applyFont="1">
      <alignment shrinkToFit="0" vertical="bottom" wrapText="1"/>
    </xf>
    <xf borderId="35" fillId="2" fontId="32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>
        <color rgb="FFFFFF99"/>
      </font>
      <fill>
        <patternFill patternType="solid">
          <fgColor rgb="FF003366"/>
          <bgColor rgb="FF003366"/>
        </patternFill>
      </fill>
      <border/>
    </dxf>
    <dxf>
      <font>
        <color rgb="FF003366"/>
      </font>
      <fill>
        <patternFill patternType="solid">
          <fgColor rgb="FF003366"/>
          <bgColor rgb="FF003366"/>
        </patternFill>
      </fill>
      <border/>
    </dxf>
    <dxf>
      <font>
        <color rgb="FFCCFFFF"/>
      </font>
      <fill>
        <patternFill patternType="solid">
          <fgColor rgb="FF003366"/>
          <bgColor rgb="FF0033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FFCC00"/>
                </a:solidFill>
                <a:latin typeface="+mn-lt"/>
              </a:defRPr>
            </a:pPr>
            <a:r>
              <a:rPr b="1" i="1" sz="1400">
                <a:solidFill>
                  <a:srgbClr val="FFCC00"/>
                </a:solidFill>
                <a:latin typeface="+mn-lt"/>
              </a:rPr>
              <a:t>% massa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CC00"/>
            </a:solidFill>
            <a:ln cmpd="sng">
              <a:solidFill>
                <a:srgbClr val="000000"/>
              </a:solidFill>
            </a:ln>
          </c:spPr>
          <c:cat>
            <c:strRef>
              <c:f>massa!$A$4:$A$9</c:f>
            </c:strRef>
          </c:cat>
          <c:val>
            <c:numRef>
              <c:f>massa!$C$4:$C$9</c:f>
              <c:numCache/>
            </c:numRef>
          </c:val>
        </c:ser>
        <c:axId val="1155603843"/>
        <c:axId val="844012827"/>
      </c:barChart>
      <c:catAx>
        <c:axId val="115560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12827"/>
      </c:catAx>
      <c:valAx>
        <c:axId val="8440128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603843"/>
      </c:valAx>
    </c:plotArea>
  </c:chart>
  <c:spPr>
    <a:solidFill>
      <a:srgbClr val="FFFF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FF99CC"/>
                </a:solidFill>
                <a:latin typeface="+mn-lt"/>
              </a:defRPr>
            </a:pPr>
            <a:r>
              <a:rPr b="1" i="1" sz="1400">
                <a:solidFill>
                  <a:srgbClr val="FF99CC"/>
                </a:solidFill>
                <a:latin typeface="+mn-lt"/>
              </a:rPr>
              <a:t>% àtoms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CC"/>
            </a:solidFill>
            <a:ln cmpd="sng">
              <a:solidFill>
                <a:srgbClr val="000000"/>
              </a:solidFill>
            </a:ln>
          </c:spPr>
          <c:cat>
            <c:strRef>
              <c:f>'àtoms'!$A$4:$A$9</c:f>
            </c:strRef>
          </c:cat>
          <c:val>
            <c:numRef>
              <c:f>'àtoms'!$C$4:$C$9</c:f>
              <c:numCache/>
            </c:numRef>
          </c:val>
        </c:ser>
        <c:axId val="1274788047"/>
        <c:axId val="1881616488"/>
      </c:barChart>
      <c:catAx>
        <c:axId val="127478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616488"/>
      </c:catAx>
      <c:valAx>
        <c:axId val="188161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788047"/>
      </c:valAx>
    </c:plotArea>
  </c:chart>
  <c:spPr>
    <a:solidFill>
      <a:srgbClr val="99CC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99CC00"/>
                </a:solidFill>
                <a:latin typeface="+mn-lt"/>
              </a:defRPr>
            </a:pPr>
            <a:r>
              <a:rPr b="1" i="0" sz="1200">
                <a:solidFill>
                  <a:srgbClr val="99CC00"/>
                </a:solidFill>
                <a:latin typeface="+mn-lt"/>
              </a:rPr>
              <a:t>% mol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CC00"/>
            </a:solidFill>
            <a:ln cmpd="sng">
              <a:solidFill>
                <a:srgbClr val="000000"/>
              </a:solidFill>
            </a:ln>
          </c:spPr>
          <c:cat>
            <c:strRef>
              <c:f>mols!$A$4:$A$9</c:f>
            </c:strRef>
          </c:cat>
          <c:val>
            <c:numRef>
              <c:f>mols!$D$4:$D$9</c:f>
              <c:numCache/>
            </c:numRef>
          </c:val>
        </c:ser>
        <c:axId val="1716311359"/>
        <c:axId val="238321963"/>
      </c:barChart>
      <c:catAx>
        <c:axId val="171631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321963"/>
      </c:catAx>
      <c:valAx>
        <c:axId val="2383219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311359"/>
      </c:valAx>
    </c:plotArea>
  </c:chart>
  <c:spPr>
    <a:solidFill>
      <a:srgbClr val="C0C0C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2</xdr:row>
      <xdr:rowOff>38100</xdr:rowOff>
    </xdr:from>
    <xdr:ext cx="4981575" cy="26384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733425</xdr:rowOff>
    </xdr:from>
    <xdr:ext cx="5153025" cy="23907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628650</xdr:rowOff>
    </xdr:from>
    <xdr:ext cx="5048250" cy="234315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9" width="11.38"/>
    <col customWidth="1" min="10" max="26" width="8.0"/>
  </cols>
  <sheetData>
    <row r="1" ht="95.2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50.25" customHeight="1">
      <c r="A2" s="4" t="s">
        <v>1</v>
      </c>
      <c r="B2" s="2"/>
      <c r="C2" s="3"/>
      <c r="D2" s="5">
        <v>65.0</v>
      </c>
      <c r="E2" s="6" t="s">
        <v>2</v>
      </c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66.0" customHeight="1">
      <c r="A3" s="9" t="s">
        <v>3</v>
      </c>
      <c r="B3" s="10" t="s">
        <v>4</v>
      </c>
      <c r="C3" s="11" t="s">
        <v>5</v>
      </c>
      <c r="D3" s="12"/>
      <c r="E3" s="13"/>
      <c r="F3" s="14"/>
      <c r="G3" s="14"/>
      <c r="H3" s="14"/>
      <c r="I3" s="14"/>
    </row>
    <row r="4" ht="15.0" customHeight="1">
      <c r="A4" s="15" t="s">
        <v>6</v>
      </c>
      <c r="B4" s="16">
        <f>IF($D$2&lt;0,0,$D$2*43000/70)</f>
        <v>39928.57143</v>
      </c>
      <c r="C4" s="17">
        <f t="shared" ref="C4:C9" si="1">IF($D$2&lt;=0,0,B4/($D$2*1000))</f>
        <v>0.6142857143</v>
      </c>
      <c r="D4" s="13"/>
      <c r="E4" s="13"/>
      <c r="F4" s="14"/>
      <c r="G4" s="14"/>
      <c r="H4" s="14"/>
      <c r="I4" s="14"/>
    </row>
    <row r="5" ht="15.0" customHeight="1">
      <c r="A5" s="18" t="s">
        <v>7</v>
      </c>
      <c r="B5" s="16">
        <f>IF($D$2&lt;0,0,$D$2*16000/70)</f>
        <v>14857.14286</v>
      </c>
      <c r="C5" s="19">
        <f t="shared" si="1"/>
        <v>0.2285714286</v>
      </c>
      <c r="D5" s="13"/>
      <c r="E5" s="13"/>
      <c r="F5" s="14"/>
      <c r="G5" s="14"/>
      <c r="H5" s="14"/>
      <c r="I5" s="14"/>
    </row>
    <row r="6" ht="15.0" customHeight="1">
      <c r="A6" s="18" t="s">
        <v>8</v>
      </c>
      <c r="B6" s="16">
        <f>IF($D$2&lt;0,0,$D$2*7000/70)</f>
        <v>6500</v>
      </c>
      <c r="C6" s="19">
        <f t="shared" si="1"/>
        <v>0.1</v>
      </c>
      <c r="D6" s="13"/>
      <c r="E6" s="13"/>
      <c r="F6" s="14"/>
      <c r="G6" s="14"/>
      <c r="H6" s="14"/>
      <c r="I6" s="14"/>
    </row>
    <row r="7" ht="15.0" customHeight="1">
      <c r="A7" s="18" t="s">
        <v>9</v>
      </c>
      <c r="B7" s="16">
        <f>IF($D$2&lt;0,0,$D$2*1800/70)</f>
        <v>1671.428571</v>
      </c>
      <c r="C7" s="19">
        <f t="shared" si="1"/>
        <v>0.02571428571</v>
      </c>
      <c r="D7" s="13"/>
      <c r="E7" s="13"/>
      <c r="F7" s="14"/>
      <c r="G7" s="14"/>
      <c r="H7" s="14"/>
      <c r="I7" s="14"/>
    </row>
    <row r="8" ht="15.0" customHeight="1">
      <c r="A8" s="18" t="s">
        <v>10</v>
      </c>
      <c r="B8" s="20">
        <f>IF($D$2&lt;0,0,$D$2*780/70)</f>
        <v>724.2857143</v>
      </c>
      <c r="C8" s="19">
        <f t="shared" si="1"/>
        <v>0.01114285714</v>
      </c>
      <c r="D8" s="13"/>
      <c r="E8" s="13"/>
      <c r="F8" s="14"/>
      <c r="G8" s="14"/>
      <c r="H8" s="14"/>
      <c r="I8" s="14"/>
    </row>
    <row r="9" ht="15.0" customHeight="1">
      <c r="A9" s="18" t="s">
        <v>11</v>
      </c>
      <c r="B9" s="20">
        <f>IF($D$2&lt;0,0,$D$2*140/70)</f>
        <v>130</v>
      </c>
      <c r="C9" s="19">
        <f t="shared" si="1"/>
        <v>0.002</v>
      </c>
      <c r="D9" s="13"/>
      <c r="E9" s="13"/>
      <c r="F9" s="14"/>
      <c r="G9" s="14"/>
      <c r="H9" s="14"/>
      <c r="I9" s="14"/>
    </row>
    <row r="10" ht="51.0" customHeight="1">
      <c r="A10" s="21" t="s">
        <v>12</v>
      </c>
      <c r="B10" s="22">
        <f t="shared" ref="B10:C10" si="2">SUM(B4:B9)</f>
        <v>63811.42857</v>
      </c>
      <c r="C10" s="23">
        <f t="shared" si="2"/>
        <v>0.9817142857</v>
      </c>
      <c r="D10" s="13"/>
      <c r="E10" s="13"/>
      <c r="F10" s="14"/>
      <c r="G10" s="14"/>
      <c r="H10" s="14"/>
      <c r="I10" s="14"/>
    </row>
    <row r="11" ht="13.5" customHeight="1">
      <c r="A11" s="13"/>
      <c r="B11" s="24"/>
      <c r="C11" s="13"/>
      <c r="D11" s="13"/>
      <c r="E11" s="13"/>
      <c r="F11" s="14"/>
      <c r="G11" s="14"/>
      <c r="H11" s="14"/>
      <c r="I11" s="14"/>
    </row>
    <row r="12" ht="12.75" customHeight="1">
      <c r="A12" s="25"/>
      <c r="B12" s="24"/>
      <c r="C12" s="13"/>
      <c r="D12" s="13"/>
      <c r="E12" s="13"/>
      <c r="F12" s="14"/>
      <c r="G12" s="14"/>
      <c r="H12" s="14"/>
      <c r="I12" s="14"/>
    </row>
    <row r="13" ht="62.25" customHeight="1">
      <c r="A13" s="14"/>
      <c r="B13" s="26"/>
      <c r="C13" s="14"/>
      <c r="D13" s="14"/>
      <c r="E13" s="14"/>
      <c r="F13" s="14"/>
      <c r="G13" s="14"/>
      <c r="H13" s="14"/>
      <c r="I13" s="14"/>
    </row>
    <row r="14" ht="12.75" customHeight="1">
      <c r="B14" s="27"/>
    </row>
    <row r="15" ht="12.75" customHeight="1">
      <c r="B15" s="27"/>
    </row>
    <row r="16" ht="12.75" customHeight="1">
      <c r="B16" s="27"/>
    </row>
    <row r="17" ht="12.75" customHeight="1">
      <c r="B17" s="27"/>
    </row>
    <row r="18" ht="12.75" customHeight="1">
      <c r="B18" s="27"/>
    </row>
    <row r="19" ht="12.75" customHeight="1">
      <c r="B19" s="27"/>
    </row>
    <row r="20" ht="12.75" customHeight="1">
      <c r="B20" s="27"/>
    </row>
    <row r="21" ht="12.75" customHeight="1">
      <c r="B21" s="27"/>
    </row>
    <row r="22" ht="12.75" customHeight="1">
      <c r="B22" s="27"/>
    </row>
    <row r="23" ht="12.75" customHeight="1">
      <c r="B23" s="27"/>
    </row>
    <row r="24" ht="12.75" customHeight="1">
      <c r="B24" s="27"/>
    </row>
    <row r="25" ht="12.75" customHeight="1">
      <c r="B25" s="27"/>
    </row>
    <row r="26" ht="12.75" customHeight="1">
      <c r="B26" s="27"/>
    </row>
    <row r="27" ht="12.75" customHeight="1">
      <c r="B27" s="27"/>
    </row>
    <row r="28" ht="12.75" customHeight="1">
      <c r="B28" s="27"/>
    </row>
    <row r="29" ht="12.75" customHeight="1">
      <c r="B29" s="27"/>
    </row>
    <row r="30" ht="12.75" customHeight="1">
      <c r="B30" s="27"/>
    </row>
    <row r="31" ht="12.75" customHeight="1">
      <c r="B31" s="27"/>
    </row>
    <row r="32" ht="12.75" customHeight="1">
      <c r="B32" s="27"/>
    </row>
    <row r="33" ht="12.75" customHeight="1">
      <c r="B33" s="27"/>
    </row>
    <row r="34" ht="12.75" customHeight="1">
      <c r="B34" s="27"/>
    </row>
    <row r="35" ht="12.75" customHeight="1">
      <c r="B35" s="27"/>
    </row>
    <row r="36" ht="12.75" customHeight="1">
      <c r="B36" s="27"/>
    </row>
    <row r="37" ht="12.75" customHeight="1">
      <c r="B37" s="27"/>
    </row>
    <row r="38" ht="12.75" customHeight="1">
      <c r="B38" s="27"/>
    </row>
    <row r="39" ht="12.75" customHeight="1">
      <c r="B39" s="27"/>
    </row>
    <row r="40" ht="12.75" customHeight="1">
      <c r="B40" s="27"/>
    </row>
    <row r="41" ht="12.75" customHeight="1">
      <c r="B41" s="27"/>
    </row>
    <row r="42" ht="12.75" customHeight="1">
      <c r="B42" s="27"/>
    </row>
    <row r="43" ht="12.75" customHeight="1">
      <c r="B43" s="27"/>
    </row>
    <row r="44" ht="12.75" customHeight="1">
      <c r="B44" s="27"/>
    </row>
    <row r="45" ht="12.75" customHeight="1">
      <c r="B45" s="27"/>
    </row>
    <row r="46" ht="12.75" customHeight="1">
      <c r="B46" s="27"/>
    </row>
    <row r="47" ht="12.75" customHeight="1">
      <c r="B47" s="27"/>
    </row>
    <row r="48" ht="12.75" customHeight="1">
      <c r="B48" s="27"/>
    </row>
    <row r="49" ht="12.75" customHeight="1">
      <c r="B49" s="27"/>
    </row>
    <row r="50" ht="12.75" customHeight="1">
      <c r="B50" s="27"/>
    </row>
    <row r="51" ht="12.75" customHeight="1">
      <c r="B51" s="27"/>
    </row>
    <row r="52" ht="12.75" customHeight="1">
      <c r="B52" s="27"/>
    </row>
    <row r="53" ht="12.75" customHeight="1">
      <c r="B53" s="27"/>
    </row>
    <row r="54" ht="12.75" customHeight="1">
      <c r="B54" s="27"/>
    </row>
    <row r="55" ht="12.75" customHeight="1">
      <c r="B55" s="27"/>
    </row>
    <row r="56" ht="12.75" customHeight="1">
      <c r="B56" s="27"/>
    </row>
    <row r="57" ht="12.75" customHeight="1">
      <c r="B57" s="27"/>
    </row>
    <row r="58" ht="12.75" customHeight="1">
      <c r="B58" s="27"/>
    </row>
    <row r="59" ht="12.75" customHeight="1">
      <c r="B59" s="27"/>
    </row>
    <row r="60" ht="12.75" customHeight="1">
      <c r="B60" s="27"/>
    </row>
    <row r="61" ht="12.75" customHeight="1">
      <c r="B61" s="27"/>
    </row>
    <row r="62" ht="12.75" customHeight="1">
      <c r="B62" s="27"/>
    </row>
    <row r="63" ht="12.75" customHeight="1">
      <c r="B63" s="27"/>
    </row>
    <row r="64" ht="12.75" customHeight="1">
      <c r="B64" s="27"/>
    </row>
    <row r="65" ht="12.75" customHeight="1">
      <c r="B65" s="27"/>
    </row>
    <row r="66" ht="12.75" customHeight="1">
      <c r="B66" s="27"/>
    </row>
    <row r="67" ht="12.75" customHeight="1">
      <c r="B67" s="27"/>
    </row>
    <row r="68" ht="12.75" customHeight="1">
      <c r="B68" s="27"/>
    </row>
    <row r="69" ht="12.75" customHeight="1">
      <c r="B69" s="27"/>
    </row>
    <row r="70" ht="12.75" customHeight="1">
      <c r="B70" s="27"/>
    </row>
    <row r="71" ht="12.75" customHeight="1">
      <c r="B71" s="27"/>
    </row>
    <row r="72" ht="12.75" customHeight="1">
      <c r="B72" s="27"/>
    </row>
    <row r="73" ht="12.75" customHeight="1">
      <c r="B73" s="27"/>
    </row>
    <row r="74" ht="12.75" customHeight="1">
      <c r="B74" s="27"/>
    </row>
    <row r="75" ht="12.75" customHeight="1">
      <c r="B75" s="27"/>
    </row>
    <row r="76" ht="12.75" customHeight="1">
      <c r="B76" s="27"/>
    </row>
    <row r="77" ht="12.75" customHeight="1">
      <c r="B77" s="27"/>
    </row>
    <row r="78" ht="12.75" customHeight="1">
      <c r="B78" s="27"/>
    </row>
    <row r="79" ht="12.75" customHeight="1">
      <c r="B79" s="27"/>
    </row>
    <row r="80" ht="12.75" customHeight="1">
      <c r="B80" s="27"/>
    </row>
    <row r="81" ht="12.75" customHeight="1">
      <c r="B81" s="27"/>
    </row>
    <row r="82" ht="12.75" customHeight="1">
      <c r="B82" s="27"/>
    </row>
    <row r="83" ht="12.75" customHeight="1">
      <c r="B83" s="27"/>
    </row>
    <row r="84" ht="12.75" customHeight="1">
      <c r="B84" s="27"/>
    </row>
    <row r="85" ht="12.75" customHeight="1">
      <c r="B85" s="27"/>
    </row>
    <row r="86" ht="12.75" customHeight="1">
      <c r="B86" s="27"/>
    </row>
    <row r="87" ht="12.75" customHeight="1">
      <c r="B87" s="27"/>
    </row>
    <row r="88" ht="12.75" customHeight="1">
      <c r="B88" s="27"/>
    </row>
    <row r="89" ht="12.75" customHeight="1">
      <c r="B89" s="27"/>
    </row>
    <row r="90" ht="12.75" customHeight="1">
      <c r="B90" s="27"/>
    </row>
    <row r="91" ht="12.75" customHeight="1">
      <c r="B91" s="27"/>
    </row>
    <row r="92" ht="12.75" customHeight="1">
      <c r="B92" s="27"/>
    </row>
    <row r="93" ht="12.75" customHeight="1">
      <c r="B93" s="27"/>
    </row>
    <row r="94" ht="12.75" customHeight="1">
      <c r="B94" s="27"/>
    </row>
    <row r="95" ht="12.75" customHeight="1">
      <c r="B95" s="27"/>
    </row>
    <row r="96" ht="12.75" customHeight="1">
      <c r="B96" s="27"/>
    </row>
    <row r="97" ht="12.75" customHeight="1">
      <c r="B97" s="27"/>
    </row>
    <row r="98" ht="12.75" customHeight="1">
      <c r="B98" s="27"/>
    </row>
    <row r="99" ht="12.75" customHeight="1">
      <c r="B99" s="27"/>
    </row>
    <row r="100" ht="12.75" customHeight="1">
      <c r="B100" s="27"/>
    </row>
    <row r="101" ht="12.75" customHeight="1">
      <c r="B101" s="27"/>
    </row>
    <row r="102" ht="12.75" customHeight="1">
      <c r="B102" s="27"/>
    </row>
    <row r="103" ht="12.75" customHeight="1">
      <c r="B103" s="27"/>
    </row>
    <row r="104" ht="12.75" customHeight="1">
      <c r="B104" s="27"/>
    </row>
    <row r="105" ht="12.75" customHeight="1">
      <c r="B105" s="27"/>
    </row>
    <row r="106" ht="12.75" customHeight="1">
      <c r="B106" s="27"/>
    </row>
    <row r="107" ht="12.75" customHeight="1">
      <c r="B107" s="27"/>
    </row>
    <row r="108" ht="12.75" customHeight="1">
      <c r="B108" s="27"/>
    </row>
    <row r="109" ht="12.75" customHeight="1">
      <c r="B109" s="27"/>
    </row>
    <row r="110" ht="12.75" customHeight="1">
      <c r="B110" s="27"/>
    </row>
    <row r="111" ht="12.75" customHeight="1">
      <c r="B111" s="27"/>
    </row>
    <row r="112" ht="12.75" customHeight="1">
      <c r="B112" s="27"/>
    </row>
    <row r="113" ht="12.75" customHeight="1">
      <c r="B113" s="27"/>
    </row>
    <row r="114" ht="12.75" customHeight="1">
      <c r="B114" s="27"/>
    </row>
    <row r="115" ht="12.75" customHeight="1">
      <c r="B115" s="27"/>
    </row>
    <row r="116" ht="12.75" customHeight="1">
      <c r="B116" s="27"/>
    </row>
    <row r="117" ht="12.75" customHeight="1">
      <c r="B117" s="27"/>
    </row>
    <row r="118" ht="12.75" customHeight="1">
      <c r="B118" s="27"/>
    </row>
    <row r="119" ht="12.75" customHeight="1">
      <c r="B119" s="27"/>
    </row>
    <row r="120" ht="12.75" customHeight="1">
      <c r="B120" s="27"/>
    </row>
    <row r="121" ht="12.75" customHeight="1">
      <c r="B121" s="27"/>
    </row>
    <row r="122" ht="12.75" customHeight="1">
      <c r="B122" s="27"/>
    </row>
    <row r="123" ht="12.75" customHeight="1">
      <c r="B123" s="27"/>
    </row>
    <row r="124" ht="12.75" customHeight="1">
      <c r="B124" s="27"/>
    </row>
    <row r="125" ht="12.75" customHeight="1">
      <c r="B125" s="27"/>
    </row>
    <row r="126" ht="12.75" customHeight="1">
      <c r="B126" s="27"/>
    </row>
    <row r="127" ht="12.75" customHeight="1">
      <c r="B127" s="27"/>
    </row>
    <row r="128" ht="12.75" customHeight="1">
      <c r="B128" s="27"/>
    </row>
    <row r="129" ht="12.75" customHeight="1">
      <c r="B129" s="27"/>
    </row>
    <row r="130" ht="12.75" customHeight="1">
      <c r="B130" s="27"/>
    </row>
    <row r="131" ht="12.75" customHeight="1">
      <c r="B131" s="27"/>
    </row>
    <row r="132" ht="12.75" customHeight="1">
      <c r="B132" s="27"/>
    </row>
    <row r="133" ht="12.75" customHeight="1">
      <c r="B133" s="27"/>
    </row>
    <row r="134" ht="12.75" customHeight="1">
      <c r="B134" s="27"/>
    </row>
    <row r="135" ht="12.75" customHeight="1">
      <c r="B135" s="27"/>
    </row>
    <row r="136" ht="12.75" customHeight="1">
      <c r="B136" s="27"/>
    </row>
    <row r="137" ht="12.75" customHeight="1">
      <c r="B137" s="27"/>
    </row>
    <row r="138" ht="12.75" customHeight="1">
      <c r="B138" s="27"/>
    </row>
    <row r="139" ht="12.75" customHeight="1">
      <c r="B139" s="27"/>
    </row>
    <row r="140" ht="12.75" customHeight="1">
      <c r="B140" s="27"/>
    </row>
    <row r="141" ht="12.75" customHeight="1">
      <c r="B141" s="27"/>
    </row>
    <row r="142" ht="12.75" customHeight="1">
      <c r="B142" s="27"/>
    </row>
    <row r="143" ht="12.75" customHeight="1">
      <c r="B143" s="27"/>
    </row>
    <row r="144" ht="12.75" customHeight="1">
      <c r="B144" s="27"/>
    </row>
    <row r="145" ht="12.75" customHeight="1">
      <c r="B145" s="27"/>
    </row>
    <row r="146" ht="12.75" customHeight="1">
      <c r="B146" s="27"/>
    </row>
    <row r="147" ht="12.75" customHeight="1">
      <c r="B147" s="27"/>
    </row>
    <row r="148" ht="12.75" customHeight="1">
      <c r="B148" s="27"/>
    </row>
    <row r="149" ht="12.75" customHeight="1">
      <c r="B149" s="27"/>
    </row>
    <row r="150" ht="12.75" customHeight="1">
      <c r="B150" s="27"/>
    </row>
    <row r="151" ht="12.75" customHeight="1">
      <c r="B151" s="27"/>
    </row>
    <row r="152" ht="12.75" customHeight="1">
      <c r="B152" s="27"/>
    </row>
    <row r="153" ht="12.75" customHeight="1">
      <c r="B153" s="27"/>
    </row>
    <row r="154" ht="12.75" customHeight="1">
      <c r="B154" s="27"/>
    </row>
    <row r="155" ht="12.75" customHeight="1">
      <c r="B155" s="27"/>
    </row>
    <row r="156" ht="12.75" customHeight="1">
      <c r="B156" s="27"/>
    </row>
    <row r="157" ht="12.75" customHeight="1">
      <c r="B157" s="27"/>
    </row>
    <row r="158" ht="12.75" customHeight="1">
      <c r="B158" s="27"/>
    </row>
    <row r="159" ht="12.75" customHeight="1">
      <c r="B159" s="27"/>
    </row>
    <row r="160" ht="12.75" customHeight="1">
      <c r="B160" s="27"/>
    </row>
    <row r="161" ht="12.75" customHeight="1">
      <c r="B161" s="27"/>
    </row>
    <row r="162" ht="12.75" customHeight="1">
      <c r="B162" s="27"/>
    </row>
    <row r="163" ht="12.75" customHeight="1">
      <c r="B163" s="27"/>
    </row>
    <row r="164" ht="12.75" customHeight="1">
      <c r="B164" s="27"/>
    </row>
    <row r="165" ht="12.75" customHeight="1">
      <c r="B165" s="27"/>
    </row>
    <row r="166" ht="12.75" customHeight="1">
      <c r="B166" s="27"/>
    </row>
    <row r="167" ht="12.75" customHeight="1">
      <c r="B167" s="27"/>
    </row>
    <row r="168" ht="12.75" customHeight="1">
      <c r="B168" s="27"/>
    </row>
    <row r="169" ht="12.75" customHeight="1">
      <c r="B169" s="27"/>
    </row>
    <row r="170" ht="12.75" customHeight="1">
      <c r="B170" s="27"/>
    </row>
    <row r="171" ht="12.75" customHeight="1">
      <c r="B171" s="27"/>
    </row>
    <row r="172" ht="12.75" customHeight="1">
      <c r="B172" s="27"/>
    </row>
    <row r="173" ht="12.75" customHeight="1">
      <c r="B173" s="27"/>
    </row>
    <row r="174" ht="12.75" customHeight="1">
      <c r="B174" s="27"/>
    </row>
    <row r="175" ht="12.75" customHeight="1">
      <c r="B175" s="27"/>
    </row>
    <row r="176" ht="12.75" customHeight="1">
      <c r="B176" s="27"/>
    </row>
    <row r="177" ht="12.75" customHeight="1">
      <c r="B177" s="27"/>
    </row>
    <row r="178" ht="12.75" customHeight="1">
      <c r="B178" s="27"/>
    </row>
    <row r="179" ht="12.75" customHeight="1">
      <c r="B179" s="27"/>
    </row>
    <row r="180" ht="12.75" customHeight="1">
      <c r="B180" s="27"/>
    </row>
    <row r="181" ht="12.75" customHeight="1">
      <c r="B181" s="27"/>
    </row>
    <row r="182" ht="12.75" customHeight="1">
      <c r="B182" s="27"/>
    </row>
    <row r="183" ht="12.75" customHeight="1">
      <c r="B183" s="27"/>
    </row>
    <row r="184" ht="12.75" customHeight="1">
      <c r="B184" s="27"/>
    </row>
    <row r="185" ht="12.75" customHeight="1">
      <c r="B185" s="27"/>
    </row>
    <row r="186" ht="12.75" customHeight="1">
      <c r="B186" s="27"/>
    </row>
    <row r="187" ht="12.75" customHeight="1">
      <c r="B187" s="27"/>
    </row>
    <row r="188" ht="12.75" customHeight="1">
      <c r="B188" s="27"/>
    </row>
    <row r="189" ht="12.75" customHeight="1">
      <c r="B189" s="27"/>
    </row>
    <row r="190" ht="12.75" customHeight="1">
      <c r="B190" s="27"/>
    </row>
    <row r="191" ht="12.75" customHeight="1">
      <c r="B191" s="27"/>
    </row>
    <row r="192" ht="12.75" customHeight="1">
      <c r="B192" s="27"/>
    </row>
    <row r="193" ht="12.75" customHeight="1">
      <c r="B193" s="27"/>
    </row>
    <row r="194" ht="12.75" customHeight="1">
      <c r="B194" s="27"/>
    </row>
    <row r="195" ht="12.75" customHeight="1">
      <c r="B195" s="27"/>
    </row>
    <row r="196" ht="12.75" customHeight="1">
      <c r="B196" s="27"/>
    </row>
    <row r="197" ht="12.75" customHeight="1">
      <c r="B197" s="27"/>
    </row>
    <row r="198" ht="12.75" customHeight="1">
      <c r="B198" s="27"/>
    </row>
    <row r="199" ht="12.75" customHeight="1">
      <c r="B199" s="27"/>
    </row>
    <row r="200" ht="12.75" customHeight="1">
      <c r="B200" s="27"/>
    </row>
    <row r="201" ht="12.75" customHeight="1">
      <c r="B201" s="27"/>
    </row>
    <row r="202" ht="12.75" customHeight="1">
      <c r="B202" s="27"/>
    </row>
    <row r="203" ht="12.75" customHeight="1">
      <c r="B203" s="27"/>
    </row>
    <row r="204" ht="12.75" customHeight="1">
      <c r="B204" s="27"/>
    </row>
    <row r="205" ht="12.75" customHeight="1">
      <c r="B205" s="27"/>
    </row>
    <row r="206" ht="12.75" customHeight="1">
      <c r="B206" s="27"/>
    </row>
    <row r="207" ht="12.75" customHeight="1">
      <c r="B207" s="27"/>
    </row>
    <row r="208" ht="12.75" customHeight="1">
      <c r="B208" s="27"/>
    </row>
    <row r="209" ht="12.75" customHeight="1">
      <c r="B209" s="27"/>
    </row>
    <row r="210" ht="12.75" customHeight="1">
      <c r="B210" s="27"/>
    </row>
    <row r="211" ht="12.75" customHeight="1">
      <c r="B211" s="27"/>
    </row>
    <row r="212" ht="12.75" customHeight="1">
      <c r="B212" s="27"/>
    </row>
    <row r="213" ht="12.75" customHeight="1">
      <c r="B213" s="27"/>
    </row>
    <row r="214" ht="12.75" customHeight="1">
      <c r="B214" s="27"/>
    </row>
    <row r="215" ht="12.75" customHeight="1">
      <c r="B215" s="27"/>
    </row>
    <row r="216" ht="12.75" customHeight="1">
      <c r="B216" s="27"/>
    </row>
    <row r="217" ht="12.75" customHeight="1">
      <c r="B217" s="27"/>
    </row>
    <row r="218" ht="12.75" customHeight="1">
      <c r="B218" s="27"/>
    </row>
    <row r="219" ht="12.75" customHeight="1">
      <c r="B219" s="27"/>
    </row>
    <row r="220" ht="12.75" customHeight="1">
      <c r="B220" s="27"/>
    </row>
    <row r="221" ht="12.75" customHeight="1">
      <c r="B221" s="27"/>
    </row>
    <row r="222" ht="12.75" customHeight="1">
      <c r="B222" s="27"/>
    </row>
    <row r="223" ht="12.75" customHeight="1">
      <c r="B223" s="27"/>
    </row>
    <row r="224" ht="12.75" customHeight="1">
      <c r="B224" s="27"/>
    </row>
    <row r="225" ht="12.75" customHeight="1">
      <c r="B225" s="27"/>
    </row>
    <row r="226" ht="12.75" customHeight="1">
      <c r="B226" s="27"/>
    </row>
    <row r="227" ht="12.75" customHeight="1">
      <c r="B227" s="27"/>
    </row>
    <row r="228" ht="12.75" customHeight="1">
      <c r="B228" s="27"/>
    </row>
    <row r="229" ht="12.75" customHeight="1">
      <c r="B229" s="27"/>
    </row>
    <row r="230" ht="12.75" customHeight="1">
      <c r="B230" s="27"/>
    </row>
    <row r="231" ht="12.75" customHeight="1">
      <c r="B231" s="27"/>
    </row>
    <row r="232" ht="12.75" customHeight="1">
      <c r="B232" s="27"/>
    </row>
    <row r="233" ht="12.75" customHeight="1">
      <c r="B233" s="27"/>
    </row>
    <row r="234" ht="12.75" customHeight="1">
      <c r="B234" s="27"/>
    </row>
    <row r="235" ht="12.75" customHeight="1">
      <c r="B235" s="27"/>
    </row>
    <row r="236" ht="12.75" customHeight="1">
      <c r="B236" s="27"/>
    </row>
    <row r="237" ht="12.75" customHeight="1">
      <c r="B237" s="27"/>
    </row>
    <row r="238" ht="12.75" customHeight="1">
      <c r="B238" s="27"/>
    </row>
    <row r="239" ht="12.75" customHeight="1">
      <c r="B239" s="27"/>
    </row>
    <row r="240" ht="12.75" customHeight="1">
      <c r="B240" s="27"/>
    </row>
    <row r="241" ht="12.75" customHeight="1">
      <c r="B241" s="27"/>
    </row>
    <row r="242" ht="12.75" customHeight="1">
      <c r="B242" s="27"/>
    </row>
    <row r="243" ht="12.75" customHeight="1">
      <c r="B243" s="27"/>
    </row>
    <row r="244" ht="12.75" customHeight="1">
      <c r="B244" s="27"/>
    </row>
    <row r="245" ht="12.75" customHeight="1">
      <c r="B245" s="27"/>
    </row>
    <row r="246" ht="12.75" customHeight="1">
      <c r="B246" s="27"/>
    </row>
    <row r="247" ht="12.75" customHeight="1">
      <c r="B247" s="27"/>
    </row>
    <row r="248" ht="12.75" customHeight="1">
      <c r="B248" s="27"/>
    </row>
    <row r="249" ht="12.75" customHeight="1">
      <c r="B249" s="27"/>
    </row>
    <row r="250" ht="12.75" customHeight="1">
      <c r="B250" s="27"/>
    </row>
    <row r="251" ht="12.75" customHeight="1">
      <c r="B251" s="27"/>
    </row>
    <row r="252" ht="12.75" customHeight="1">
      <c r="B252" s="27"/>
    </row>
    <row r="253" ht="12.75" customHeight="1">
      <c r="B253" s="27"/>
    </row>
    <row r="254" ht="12.75" customHeight="1">
      <c r="B254" s="27"/>
    </row>
    <row r="255" ht="12.75" customHeight="1">
      <c r="B255" s="27"/>
    </row>
    <row r="256" ht="12.75" customHeight="1">
      <c r="B256" s="27"/>
    </row>
    <row r="257" ht="12.75" customHeight="1">
      <c r="B257" s="27"/>
    </row>
    <row r="258" ht="12.75" customHeight="1">
      <c r="B258" s="27"/>
    </row>
    <row r="259" ht="12.75" customHeight="1">
      <c r="B259" s="27"/>
    </row>
    <row r="260" ht="12.75" customHeight="1">
      <c r="B260" s="27"/>
    </row>
    <row r="261" ht="12.75" customHeight="1">
      <c r="B261" s="27"/>
    </row>
    <row r="262" ht="12.75" customHeight="1">
      <c r="B262" s="27"/>
    </row>
    <row r="263" ht="12.75" customHeight="1">
      <c r="B263" s="27"/>
    </row>
    <row r="264" ht="12.75" customHeight="1">
      <c r="B264" s="27"/>
    </row>
    <row r="265" ht="12.75" customHeight="1">
      <c r="B265" s="27"/>
    </row>
    <row r="266" ht="12.75" customHeight="1">
      <c r="B266" s="27"/>
    </row>
    <row r="267" ht="12.75" customHeight="1">
      <c r="B267" s="27"/>
    </row>
    <row r="268" ht="12.75" customHeight="1">
      <c r="B268" s="27"/>
    </row>
    <row r="269" ht="12.75" customHeight="1">
      <c r="B269" s="27"/>
    </row>
    <row r="270" ht="12.75" customHeight="1">
      <c r="B270" s="27"/>
    </row>
    <row r="271" ht="12.75" customHeight="1">
      <c r="B271" s="27"/>
    </row>
    <row r="272" ht="12.75" customHeight="1">
      <c r="B272" s="27"/>
    </row>
    <row r="273" ht="12.75" customHeight="1">
      <c r="B273" s="27"/>
    </row>
    <row r="274" ht="12.75" customHeight="1">
      <c r="B274" s="27"/>
    </row>
    <row r="275" ht="12.75" customHeight="1">
      <c r="B275" s="27"/>
    </row>
    <row r="276" ht="12.75" customHeight="1">
      <c r="B276" s="27"/>
    </row>
    <row r="277" ht="12.75" customHeight="1">
      <c r="B277" s="27"/>
    </row>
    <row r="278" ht="12.75" customHeight="1">
      <c r="B278" s="27"/>
    </row>
    <row r="279" ht="12.75" customHeight="1">
      <c r="B279" s="27"/>
    </row>
    <row r="280" ht="12.75" customHeight="1">
      <c r="B280" s="27"/>
    </row>
    <row r="281" ht="12.75" customHeight="1">
      <c r="B281" s="27"/>
    </row>
    <row r="282" ht="12.75" customHeight="1">
      <c r="B282" s="27"/>
    </row>
    <row r="283" ht="12.75" customHeight="1">
      <c r="B283" s="27"/>
    </row>
    <row r="284" ht="12.75" customHeight="1">
      <c r="B284" s="27"/>
    </row>
    <row r="285" ht="12.75" customHeight="1">
      <c r="B285" s="27"/>
    </row>
    <row r="286" ht="12.75" customHeight="1">
      <c r="B286" s="27"/>
    </row>
    <row r="287" ht="12.75" customHeight="1">
      <c r="B287" s="27"/>
    </row>
    <row r="288" ht="12.75" customHeight="1">
      <c r="B288" s="27"/>
    </row>
    <row r="289" ht="12.75" customHeight="1">
      <c r="B289" s="27"/>
    </row>
    <row r="290" ht="12.75" customHeight="1">
      <c r="B290" s="27"/>
    </row>
    <row r="291" ht="12.75" customHeight="1">
      <c r="B291" s="27"/>
    </row>
    <row r="292" ht="12.75" customHeight="1">
      <c r="B292" s="27"/>
    </row>
    <row r="293" ht="12.75" customHeight="1">
      <c r="B293" s="27"/>
    </row>
    <row r="294" ht="12.75" customHeight="1">
      <c r="B294" s="27"/>
    </row>
    <row r="295" ht="12.75" customHeight="1">
      <c r="B295" s="27"/>
    </row>
    <row r="296" ht="12.75" customHeight="1">
      <c r="B296" s="27"/>
    </row>
    <row r="297" ht="12.75" customHeight="1">
      <c r="B297" s="27"/>
    </row>
    <row r="298" ht="12.75" customHeight="1">
      <c r="B298" s="27"/>
    </row>
    <row r="299" ht="12.75" customHeight="1">
      <c r="B299" s="27"/>
    </row>
    <row r="300" ht="12.75" customHeight="1">
      <c r="B300" s="27"/>
    </row>
    <row r="301" ht="12.75" customHeight="1">
      <c r="B301" s="27"/>
    </row>
    <row r="302" ht="12.75" customHeight="1">
      <c r="B302" s="27"/>
    </row>
    <row r="303" ht="12.75" customHeight="1">
      <c r="B303" s="27"/>
    </row>
    <row r="304" ht="12.75" customHeight="1">
      <c r="B304" s="27"/>
    </row>
    <row r="305" ht="12.75" customHeight="1">
      <c r="B305" s="27"/>
    </row>
    <row r="306" ht="12.75" customHeight="1">
      <c r="B306" s="27"/>
    </row>
    <row r="307" ht="12.75" customHeight="1">
      <c r="B307" s="27"/>
    </row>
    <row r="308" ht="12.75" customHeight="1">
      <c r="B308" s="27"/>
    </row>
    <row r="309" ht="12.75" customHeight="1">
      <c r="B309" s="27"/>
    </row>
    <row r="310" ht="12.75" customHeight="1">
      <c r="B310" s="27"/>
    </row>
    <row r="311" ht="12.75" customHeight="1">
      <c r="B311" s="27"/>
    </row>
    <row r="312" ht="12.75" customHeight="1">
      <c r="B312" s="27"/>
    </row>
    <row r="313" ht="12.75" customHeight="1">
      <c r="B313" s="27"/>
    </row>
    <row r="314" ht="12.75" customHeight="1">
      <c r="B314" s="27"/>
    </row>
    <row r="315" ht="12.75" customHeight="1">
      <c r="B315" s="27"/>
    </row>
    <row r="316" ht="12.75" customHeight="1">
      <c r="B316" s="27"/>
    </row>
    <row r="317" ht="12.75" customHeight="1">
      <c r="B317" s="27"/>
    </row>
    <row r="318" ht="12.75" customHeight="1">
      <c r="B318" s="27"/>
    </row>
    <row r="319" ht="12.75" customHeight="1">
      <c r="B319" s="27"/>
    </row>
    <row r="320" ht="12.75" customHeight="1">
      <c r="B320" s="27"/>
    </row>
    <row r="321" ht="12.75" customHeight="1">
      <c r="B321" s="27"/>
    </row>
    <row r="322" ht="12.75" customHeight="1">
      <c r="B322" s="27"/>
    </row>
    <row r="323" ht="12.75" customHeight="1">
      <c r="B323" s="27"/>
    </row>
    <row r="324" ht="12.75" customHeight="1">
      <c r="B324" s="27"/>
    </row>
    <row r="325" ht="12.75" customHeight="1">
      <c r="B325" s="27"/>
    </row>
    <row r="326" ht="12.75" customHeight="1">
      <c r="B326" s="27"/>
    </row>
    <row r="327" ht="12.75" customHeight="1">
      <c r="B327" s="27"/>
    </row>
    <row r="328" ht="12.75" customHeight="1">
      <c r="B328" s="27"/>
    </row>
    <row r="329" ht="12.75" customHeight="1">
      <c r="B329" s="27"/>
    </row>
    <row r="330" ht="12.75" customHeight="1">
      <c r="B330" s="27"/>
    </row>
    <row r="331" ht="12.75" customHeight="1">
      <c r="B331" s="27"/>
    </row>
    <row r="332" ht="12.75" customHeight="1">
      <c r="B332" s="27"/>
    </row>
    <row r="333" ht="12.75" customHeight="1">
      <c r="B333" s="27"/>
    </row>
    <row r="334" ht="12.75" customHeight="1">
      <c r="B334" s="27"/>
    </row>
    <row r="335" ht="12.75" customHeight="1">
      <c r="B335" s="27"/>
    </row>
    <row r="336" ht="12.75" customHeight="1">
      <c r="B336" s="27"/>
    </row>
    <row r="337" ht="12.75" customHeight="1">
      <c r="B337" s="27"/>
    </row>
    <row r="338" ht="12.75" customHeight="1">
      <c r="B338" s="27"/>
    </row>
    <row r="339" ht="12.75" customHeight="1">
      <c r="B339" s="27"/>
    </row>
    <row r="340" ht="12.75" customHeight="1">
      <c r="B340" s="27"/>
    </row>
    <row r="341" ht="12.75" customHeight="1">
      <c r="B341" s="27"/>
    </row>
    <row r="342" ht="12.75" customHeight="1">
      <c r="B342" s="27"/>
    </row>
    <row r="343" ht="12.75" customHeight="1">
      <c r="B343" s="27"/>
    </row>
    <row r="344" ht="12.75" customHeight="1">
      <c r="B344" s="27"/>
    </row>
    <row r="345" ht="12.75" customHeight="1">
      <c r="B345" s="27"/>
    </row>
    <row r="346" ht="12.75" customHeight="1">
      <c r="B346" s="27"/>
    </row>
    <row r="347" ht="12.75" customHeight="1">
      <c r="B347" s="27"/>
    </row>
    <row r="348" ht="12.75" customHeight="1">
      <c r="B348" s="27"/>
    </row>
    <row r="349" ht="12.75" customHeight="1">
      <c r="B349" s="27"/>
    </row>
    <row r="350" ht="12.75" customHeight="1">
      <c r="B350" s="27"/>
    </row>
    <row r="351" ht="12.75" customHeight="1">
      <c r="B351" s="27"/>
    </row>
    <row r="352" ht="12.75" customHeight="1">
      <c r="B352" s="27"/>
    </row>
    <row r="353" ht="12.75" customHeight="1">
      <c r="B353" s="27"/>
    </row>
    <row r="354" ht="12.75" customHeight="1">
      <c r="B354" s="27"/>
    </row>
    <row r="355" ht="12.75" customHeight="1">
      <c r="B355" s="27"/>
    </row>
    <row r="356" ht="12.75" customHeight="1">
      <c r="B356" s="27"/>
    </row>
    <row r="357" ht="12.75" customHeight="1">
      <c r="B357" s="27"/>
    </row>
    <row r="358" ht="12.75" customHeight="1">
      <c r="B358" s="27"/>
    </row>
    <row r="359" ht="12.75" customHeight="1">
      <c r="B359" s="27"/>
    </row>
    <row r="360" ht="12.75" customHeight="1">
      <c r="B360" s="27"/>
    </row>
    <row r="361" ht="12.75" customHeight="1">
      <c r="B361" s="27"/>
    </row>
    <row r="362" ht="12.75" customHeight="1">
      <c r="B362" s="27"/>
    </row>
    <row r="363" ht="12.75" customHeight="1">
      <c r="B363" s="27"/>
    </row>
    <row r="364" ht="12.75" customHeight="1">
      <c r="B364" s="27"/>
    </row>
    <row r="365" ht="12.75" customHeight="1">
      <c r="B365" s="27"/>
    </row>
    <row r="366" ht="12.75" customHeight="1">
      <c r="B366" s="27"/>
    </row>
    <row r="367" ht="12.75" customHeight="1">
      <c r="B367" s="27"/>
    </row>
    <row r="368" ht="12.75" customHeight="1">
      <c r="B368" s="27"/>
    </row>
    <row r="369" ht="12.75" customHeight="1">
      <c r="B369" s="27"/>
    </row>
    <row r="370" ht="12.75" customHeight="1">
      <c r="B370" s="27"/>
    </row>
    <row r="371" ht="12.75" customHeight="1">
      <c r="B371" s="27"/>
    </row>
    <row r="372" ht="12.75" customHeight="1">
      <c r="B372" s="27"/>
    </row>
    <row r="373" ht="12.75" customHeight="1">
      <c r="B373" s="27"/>
    </row>
    <row r="374" ht="12.75" customHeight="1">
      <c r="B374" s="27"/>
    </row>
    <row r="375" ht="12.75" customHeight="1">
      <c r="B375" s="27"/>
    </row>
    <row r="376" ht="12.75" customHeight="1">
      <c r="B376" s="27"/>
    </row>
    <row r="377" ht="12.75" customHeight="1">
      <c r="B377" s="27"/>
    </row>
    <row r="378" ht="12.75" customHeight="1">
      <c r="B378" s="27"/>
    </row>
    <row r="379" ht="12.75" customHeight="1">
      <c r="B379" s="27"/>
    </row>
    <row r="380" ht="12.75" customHeight="1">
      <c r="B380" s="27"/>
    </row>
    <row r="381" ht="12.75" customHeight="1">
      <c r="B381" s="27"/>
    </row>
    <row r="382" ht="12.75" customHeight="1">
      <c r="B382" s="27"/>
    </row>
    <row r="383" ht="12.75" customHeight="1">
      <c r="B383" s="27"/>
    </row>
    <row r="384" ht="12.75" customHeight="1">
      <c r="B384" s="27"/>
    </row>
    <row r="385" ht="12.75" customHeight="1">
      <c r="B385" s="27"/>
    </row>
    <row r="386" ht="12.75" customHeight="1">
      <c r="B386" s="27"/>
    </row>
    <row r="387" ht="12.75" customHeight="1">
      <c r="B387" s="27"/>
    </row>
    <row r="388" ht="12.75" customHeight="1">
      <c r="B388" s="27"/>
    </row>
    <row r="389" ht="12.75" customHeight="1">
      <c r="B389" s="27"/>
    </row>
    <row r="390" ht="12.75" customHeight="1">
      <c r="B390" s="27"/>
    </row>
    <row r="391" ht="12.75" customHeight="1">
      <c r="B391" s="27"/>
    </row>
    <row r="392" ht="12.75" customHeight="1">
      <c r="B392" s="27"/>
    </row>
    <row r="393" ht="12.75" customHeight="1">
      <c r="B393" s="27"/>
    </row>
    <row r="394" ht="12.75" customHeight="1">
      <c r="B394" s="27"/>
    </row>
    <row r="395" ht="12.75" customHeight="1">
      <c r="B395" s="27"/>
    </row>
    <row r="396" ht="12.75" customHeight="1">
      <c r="B396" s="27"/>
    </row>
    <row r="397" ht="12.75" customHeight="1">
      <c r="B397" s="27"/>
    </row>
    <row r="398" ht="12.75" customHeight="1">
      <c r="B398" s="27"/>
    </row>
    <row r="399" ht="12.75" customHeight="1">
      <c r="B399" s="27"/>
    </row>
    <row r="400" ht="12.75" customHeight="1">
      <c r="B400" s="27"/>
    </row>
    <row r="401" ht="12.75" customHeight="1">
      <c r="B401" s="27"/>
    </row>
    <row r="402" ht="12.75" customHeight="1">
      <c r="B402" s="27"/>
    </row>
    <row r="403" ht="12.75" customHeight="1">
      <c r="B403" s="27"/>
    </row>
    <row r="404" ht="12.75" customHeight="1">
      <c r="B404" s="27"/>
    </row>
    <row r="405" ht="12.75" customHeight="1">
      <c r="B405" s="27"/>
    </row>
    <row r="406" ht="12.75" customHeight="1">
      <c r="B406" s="27"/>
    </row>
    <row r="407" ht="12.75" customHeight="1">
      <c r="B407" s="27"/>
    </row>
    <row r="408" ht="12.75" customHeight="1">
      <c r="B408" s="27"/>
    </row>
    <row r="409" ht="12.75" customHeight="1">
      <c r="B409" s="27"/>
    </row>
    <row r="410" ht="12.75" customHeight="1">
      <c r="B410" s="27"/>
    </row>
    <row r="411" ht="12.75" customHeight="1">
      <c r="B411" s="27"/>
    </row>
    <row r="412" ht="12.75" customHeight="1">
      <c r="B412" s="27"/>
    </row>
    <row r="413" ht="12.75" customHeight="1">
      <c r="B413" s="27"/>
    </row>
    <row r="414" ht="12.75" customHeight="1">
      <c r="B414" s="27"/>
    </row>
    <row r="415" ht="12.75" customHeight="1">
      <c r="B415" s="27"/>
    </row>
    <row r="416" ht="12.75" customHeight="1">
      <c r="B416" s="27"/>
    </row>
    <row r="417" ht="12.75" customHeight="1">
      <c r="B417" s="27"/>
    </row>
    <row r="418" ht="12.75" customHeight="1">
      <c r="B418" s="27"/>
    </row>
    <row r="419" ht="12.75" customHeight="1">
      <c r="B419" s="27"/>
    </row>
    <row r="420" ht="12.75" customHeight="1">
      <c r="B420" s="27"/>
    </row>
    <row r="421" ht="12.75" customHeight="1">
      <c r="B421" s="27"/>
    </row>
    <row r="422" ht="12.75" customHeight="1">
      <c r="B422" s="27"/>
    </row>
    <row r="423" ht="12.75" customHeight="1">
      <c r="B423" s="27"/>
    </row>
    <row r="424" ht="12.75" customHeight="1">
      <c r="B424" s="27"/>
    </row>
    <row r="425" ht="12.75" customHeight="1">
      <c r="B425" s="27"/>
    </row>
    <row r="426" ht="12.75" customHeight="1">
      <c r="B426" s="27"/>
    </row>
    <row r="427" ht="12.75" customHeight="1">
      <c r="B427" s="27"/>
    </row>
    <row r="428" ht="12.75" customHeight="1">
      <c r="B428" s="27"/>
    </row>
    <row r="429" ht="12.75" customHeight="1">
      <c r="B429" s="27"/>
    </row>
    <row r="430" ht="12.75" customHeight="1">
      <c r="B430" s="27"/>
    </row>
    <row r="431" ht="12.75" customHeight="1">
      <c r="B431" s="27"/>
    </row>
    <row r="432" ht="12.75" customHeight="1">
      <c r="B432" s="27"/>
    </row>
    <row r="433" ht="12.75" customHeight="1">
      <c r="B433" s="27"/>
    </row>
    <row r="434" ht="12.75" customHeight="1">
      <c r="B434" s="27"/>
    </row>
    <row r="435" ht="12.75" customHeight="1">
      <c r="B435" s="27"/>
    </row>
    <row r="436" ht="12.75" customHeight="1">
      <c r="B436" s="27"/>
    </row>
    <row r="437" ht="12.75" customHeight="1">
      <c r="B437" s="27"/>
    </row>
    <row r="438" ht="12.75" customHeight="1">
      <c r="B438" s="27"/>
    </row>
    <row r="439" ht="12.75" customHeight="1">
      <c r="B439" s="27"/>
    </row>
    <row r="440" ht="12.75" customHeight="1">
      <c r="B440" s="27"/>
    </row>
    <row r="441" ht="12.75" customHeight="1">
      <c r="B441" s="27"/>
    </row>
    <row r="442" ht="12.75" customHeight="1">
      <c r="B442" s="27"/>
    </row>
    <row r="443" ht="12.75" customHeight="1">
      <c r="B443" s="27"/>
    </row>
    <row r="444" ht="12.75" customHeight="1">
      <c r="B444" s="27"/>
    </row>
    <row r="445" ht="12.75" customHeight="1">
      <c r="B445" s="27"/>
    </row>
    <row r="446" ht="12.75" customHeight="1">
      <c r="B446" s="27"/>
    </row>
    <row r="447" ht="12.75" customHeight="1">
      <c r="B447" s="27"/>
    </row>
    <row r="448" ht="12.75" customHeight="1">
      <c r="B448" s="27"/>
    </row>
    <row r="449" ht="12.75" customHeight="1">
      <c r="B449" s="27"/>
    </row>
    <row r="450" ht="12.75" customHeight="1">
      <c r="B450" s="27"/>
    </row>
    <row r="451" ht="12.75" customHeight="1">
      <c r="B451" s="27"/>
    </row>
    <row r="452" ht="12.75" customHeight="1">
      <c r="B452" s="27"/>
    </row>
    <row r="453" ht="12.75" customHeight="1">
      <c r="B453" s="27"/>
    </row>
    <row r="454" ht="12.75" customHeight="1">
      <c r="B454" s="27"/>
    </row>
    <row r="455" ht="12.75" customHeight="1">
      <c r="B455" s="27"/>
    </row>
    <row r="456" ht="12.75" customHeight="1">
      <c r="B456" s="27"/>
    </row>
    <row r="457" ht="12.75" customHeight="1">
      <c r="B457" s="27"/>
    </row>
    <row r="458" ht="12.75" customHeight="1">
      <c r="B458" s="27"/>
    </row>
    <row r="459" ht="12.75" customHeight="1">
      <c r="B459" s="27"/>
    </row>
    <row r="460" ht="12.75" customHeight="1">
      <c r="B460" s="27"/>
    </row>
    <row r="461" ht="12.75" customHeight="1">
      <c r="B461" s="27"/>
    </row>
    <row r="462" ht="12.75" customHeight="1">
      <c r="B462" s="27"/>
    </row>
    <row r="463" ht="12.75" customHeight="1">
      <c r="B463" s="27"/>
    </row>
    <row r="464" ht="12.75" customHeight="1">
      <c r="B464" s="27"/>
    </row>
    <row r="465" ht="12.75" customHeight="1">
      <c r="B465" s="27"/>
    </row>
    <row r="466" ht="12.75" customHeight="1">
      <c r="B466" s="27"/>
    </row>
    <row r="467" ht="12.75" customHeight="1">
      <c r="B467" s="27"/>
    </row>
    <row r="468" ht="12.75" customHeight="1">
      <c r="B468" s="27"/>
    </row>
    <row r="469" ht="12.75" customHeight="1">
      <c r="B469" s="27"/>
    </row>
    <row r="470" ht="12.75" customHeight="1">
      <c r="B470" s="27"/>
    </row>
    <row r="471" ht="12.75" customHeight="1">
      <c r="B471" s="27"/>
    </row>
    <row r="472" ht="12.75" customHeight="1">
      <c r="B472" s="27"/>
    </row>
    <row r="473" ht="12.75" customHeight="1">
      <c r="B473" s="27"/>
    </row>
    <row r="474" ht="12.75" customHeight="1">
      <c r="B474" s="27"/>
    </row>
    <row r="475" ht="12.75" customHeight="1">
      <c r="B475" s="27"/>
    </row>
    <row r="476" ht="12.75" customHeight="1">
      <c r="B476" s="27"/>
    </row>
    <row r="477" ht="12.75" customHeight="1">
      <c r="B477" s="27"/>
    </row>
    <row r="478" ht="12.75" customHeight="1">
      <c r="B478" s="27"/>
    </row>
    <row r="479" ht="12.75" customHeight="1">
      <c r="B479" s="27"/>
    </row>
    <row r="480" ht="12.75" customHeight="1">
      <c r="B480" s="27"/>
    </row>
    <row r="481" ht="12.75" customHeight="1">
      <c r="B481" s="27"/>
    </row>
    <row r="482" ht="12.75" customHeight="1">
      <c r="B482" s="27"/>
    </row>
    <row r="483" ht="12.75" customHeight="1">
      <c r="B483" s="27"/>
    </row>
    <row r="484" ht="12.75" customHeight="1">
      <c r="B484" s="27"/>
    </row>
    <row r="485" ht="12.75" customHeight="1">
      <c r="B485" s="27"/>
    </row>
    <row r="486" ht="12.75" customHeight="1">
      <c r="B486" s="27"/>
    </row>
    <row r="487" ht="12.75" customHeight="1">
      <c r="B487" s="27"/>
    </row>
    <row r="488" ht="12.75" customHeight="1">
      <c r="B488" s="27"/>
    </row>
    <row r="489" ht="12.75" customHeight="1">
      <c r="B489" s="27"/>
    </row>
    <row r="490" ht="12.75" customHeight="1">
      <c r="B490" s="27"/>
    </row>
    <row r="491" ht="12.75" customHeight="1">
      <c r="B491" s="27"/>
    </row>
    <row r="492" ht="12.75" customHeight="1">
      <c r="B492" s="27"/>
    </row>
    <row r="493" ht="12.75" customHeight="1">
      <c r="B493" s="27"/>
    </row>
    <row r="494" ht="12.75" customHeight="1">
      <c r="B494" s="27"/>
    </row>
    <row r="495" ht="12.75" customHeight="1">
      <c r="B495" s="27"/>
    </row>
    <row r="496" ht="12.75" customHeight="1">
      <c r="B496" s="27"/>
    </row>
    <row r="497" ht="12.75" customHeight="1">
      <c r="B497" s="27"/>
    </row>
    <row r="498" ht="12.75" customHeight="1">
      <c r="B498" s="27"/>
    </row>
    <row r="499" ht="12.75" customHeight="1">
      <c r="B499" s="27"/>
    </row>
    <row r="500" ht="12.75" customHeight="1">
      <c r="B500" s="27"/>
    </row>
    <row r="501" ht="12.75" customHeight="1">
      <c r="B501" s="27"/>
    </row>
    <row r="502" ht="12.75" customHeight="1">
      <c r="B502" s="27"/>
    </row>
    <row r="503" ht="12.75" customHeight="1">
      <c r="B503" s="27"/>
    </row>
    <row r="504" ht="12.75" customHeight="1">
      <c r="B504" s="27"/>
    </row>
    <row r="505" ht="12.75" customHeight="1">
      <c r="B505" s="27"/>
    </row>
    <row r="506" ht="12.75" customHeight="1">
      <c r="B506" s="27"/>
    </row>
    <row r="507" ht="12.75" customHeight="1">
      <c r="B507" s="27"/>
    </row>
    <row r="508" ht="12.75" customHeight="1">
      <c r="B508" s="27"/>
    </row>
    <row r="509" ht="12.75" customHeight="1">
      <c r="B509" s="27"/>
    </row>
    <row r="510" ht="12.75" customHeight="1">
      <c r="B510" s="27"/>
    </row>
    <row r="511" ht="12.75" customHeight="1">
      <c r="B511" s="27"/>
    </row>
    <row r="512" ht="12.75" customHeight="1">
      <c r="B512" s="27"/>
    </row>
    <row r="513" ht="12.75" customHeight="1">
      <c r="B513" s="27"/>
    </row>
    <row r="514" ht="12.75" customHeight="1">
      <c r="B514" s="27"/>
    </row>
    <row r="515" ht="12.75" customHeight="1">
      <c r="B515" s="27"/>
    </row>
    <row r="516" ht="12.75" customHeight="1">
      <c r="B516" s="27"/>
    </row>
    <row r="517" ht="12.75" customHeight="1">
      <c r="B517" s="27"/>
    </row>
    <row r="518" ht="12.75" customHeight="1">
      <c r="B518" s="27"/>
    </row>
    <row r="519" ht="12.75" customHeight="1">
      <c r="B519" s="27"/>
    </row>
    <row r="520" ht="12.75" customHeight="1">
      <c r="B520" s="27"/>
    </row>
    <row r="521" ht="12.75" customHeight="1">
      <c r="B521" s="27"/>
    </row>
    <row r="522" ht="12.75" customHeight="1">
      <c r="B522" s="27"/>
    </row>
    <row r="523" ht="12.75" customHeight="1">
      <c r="B523" s="27"/>
    </row>
    <row r="524" ht="12.75" customHeight="1">
      <c r="B524" s="27"/>
    </row>
    <row r="525" ht="12.75" customHeight="1">
      <c r="B525" s="27"/>
    </row>
    <row r="526" ht="12.75" customHeight="1">
      <c r="B526" s="27"/>
    </row>
    <row r="527" ht="12.75" customHeight="1">
      <c r="B527" s="27"/>
    </row>
    <row r="528" ht="12.75" customHeight="1">
      <c r="B528" s="27"/>
    </row>
    <row r="529" ht="12.75" customHeight="1">
      <c r="B529" s="27"/>
    </row>
    <row r="530" ht="12.75" customHeight="1">
      <c r="B530" s="27"/>
    </row>
    <row r="531" ht="12.75" customHeight="1">
      <c r="B531" s="27"/>
    </row>
    <row r="532" ht="12.75" customHeight="1">
      <c r="B532" s="27"/>
    </row>
    <row r="533" ht="12.75" customHeight="1">
      <c r="B533" s="27"/>
    </row>
    <row r="534" ht="12.75" customHeight="1">
      <c r="B534" s="27"/>
    </row>
    <row r="535" ht="12.75" customHeight="1">
      <c r="B535" s="27"/>
    </row>
    <row r="536" ht="12.75" customHeight="1">
      <c r="B536" s="27"/>
    </row>
    <row r="537" ht="12.75" customHeight="1">
      <c r="B537" s="27"/>
    </row>
    <row r="538" ht="12.75" customHeight="1">
      <c r="B538" s="27"/>
    </row>
    <row r="539" ht="12.75" customHeight="1">
      <c r="B539" s="27"/>
    </row>
    <row r="540" ht="12.75" customHeight="1">
      <c r="B540" s="27"/>
    </row>
    <row r="541" ht="12.75" customHeight="1">
      <c r="B541" s="27"/>
    </row>
    <row r="542" ht="12.75" customHeight="1">
      <c r="B542" s="27"/>
    </row>
    <row r="543" ht="12.75" customHeight="1">
      <c r="B543" s="27"/>
    </row>
    <row r="544" ht="12.75" customHeight="1">
      <c r="B544" s="27"/>
    </row>
    <row r="545" ht="12.75" customHeight="1">
      <c r="B545" s="27"/>
    </row>
    <row r="546" ht="12.75" customHeight="1">
      <c r="B546" s="27"/>
    </row>
    <row r="547" ht="12.75" customHeight="1">
      <c r="B547" s="27"/>
    </row>
    <row r="548" ht="12.75" customHeight="1">
      <c r="B548" s="27"/>
    </row>
    <row r="549" ht="12.75" customHeight="1">
      <c r="B549" s="27"/>
    </row>
    <row r="550" ht="12.75" customHeight="1">
      <c r="B550" s="27"/>
    </row>
    <row r="551" ht="12.75" customHeight="1">
      <c r="B551" s="27"/>
    </row>
    <row r="552" ht="12.75" customHeight="1">
      <c r="B552" s="27"/>
    </row>
    <row r="553" ht="12.75" customHeight="1">
      <c r="B553" s="27"/>
    </row>
    <row r="554" ht="12.75" customHeight="1">
      <c r="B554" s="27"/>
    </row>
    <row r="555" ht="12.75" customHeight="1">
      <c r="B555" s="27"/>
    </row>
    <row r="556" ht="12.75" customHeight="1">
      <c r="B556" s="27"/>
    </row>
    <row r="557" ht="12.75" customHeight="1">
      <c r="B557" s="27"/>
    </row>
    <row r="558" ht="12.75" customHeight="1">
      <c r="B558" s="27"/>
    </row>
    <row r="559" ht="12.75" customHeight="1">
      <c r="B559" s="27"/>
    </row>
    <row r="560" ht="12.75" customHeight="1">
      <c r="B560" s="27"/>
    </row>
    <row r="561" ht="12.75" customHeight="1">
      <c r="B561" s="27"/>
    </row>
    <row r="562" ht="12.75" customHeight="1">
      <c r="B562" s="27"/>
    </row>
    <row r="563" ht="12.75" customHeight="1">
      <c r="B563" s="27"/>
    </row>
    <row r="564" ht="12.75" customHeight="1">
      <c r="B564" s="27"/>
    </row>
    <row r="565" ht="12.75" customHeight="1">
      <c r="B565" s="27"/>
    </row>
    <row r="566" ht="12.75" customHeight="1">
      <c r="B566" s="27"/>
    </row>
    <row r="567" ht="12.75" customHeight="1">
      <c r="B567" s="27"/>
    </row>
    <row r="568" ht="12.75" customHeight="1">
      <c r="B568" s="27"/>
    </row>
    <row r="569" ht="12.75" customHeight="1">
      <c r="B569" s="27"/>
    </row>
    <row r="570" ht="12.75" customHeight="1">
      <c r="B570" s="27"/>
    </row>
    <row r="571" ht="12.75" customHeight="1">
      <c r="B571" s="27"/>
    </row>
    <row r="572" ht="12.75" customHeight="1">
      <c r="B572" s="27"/>
    </row>
    <row r="573" ht="12.75" customHeight="1">
      <c r="B573" s="27"/>
    </row>
    <row r="574" ht="12.75" customHeight="1">
      <c r="B574" s="27"/>
    </row>
    <row r="575" ht="12.75" customHeight="1">
      <c r="B575" s="27"/>
    </row>
    <row r="576" ht="12.75" customHeight="1">
      <c r="B576" s="27"/>
    </row>
    <row r="577" ht="12.75" customHeight="1">
      <c r="B577" s="27"/>
    </row>
    <row r="578" ht="12.75" customHeight="1">
      <c r="B578" s="27"/>
    </row>
    <row r="579" ht="12.75" customHeight="1">
      <c r="B579" s="27"/>
    </row>
    <row r="580" ht="12.75" customHeight="1">
      <c r="B580" s="27"/>
    </row>
    <row r="581" ht="12.75" customHeight="1">
      <c r="B581" s="27"/>
    </row>
    <row r="582" ht="12.75" customHeight="1">
      <c r="B582" s="27"/>
    </row>
    <row r="583" ht="12.75" customHeight="1">
      <c r="B583" s="27"/>
    </row>
    <row r="584" ht="12.75" customHeight="1">
      <c r="B584" s="27"/>
    </row>
    <row r="585" ht="12.75" customHeight="1">
      <c r="B585" s="27"/>
    </row>
    <row r="586" ht="12.75" customHeight="1">
      <c r="B586" s="27"/>
    </row>
    <row r="587" ht="12.75" customHeight="1">
      <c r="B587" s="27"/>
    </row>
    <row r="588" ht="12.75" customHeight="1">
      <c r="B588" s="27"/>
    </row>
    <row r="589" ht="12.75" customHeight="1">
      <c r="B589" s="27"/>
    </row>
    <row r="590" ht="12.75" customHeight="1">
      <c r="B590" s="27"/>
    </row>
    <row r="591" ht="12.75" customHeight="1">
      <c r="B591" s="27"/>
    </row>
    <row r="592" ht="12.75" customHeight="1">
      <c r="B592" s="27"/>
    </row>
    <row r="593" ht="12.75" customHeight="1">
      <c r="B593" s="27"/>
    </row>
    <row r="594" ht="12.75" customHeight="1">
      <c r="B594" s="27"/>
    </row>
    <row r="595" ht="12.75" customHeight="1">
      <c r="B595" s="27"/>
    </row>
    <row r="596" ht="12.75" customHeight="1">
      <c r="B596" s="27"/>
    </row>
    <row r="597" ht="12.75" customHeight="1">
      <c r="B597" s="27"/>
    </row>
    <row r="598" ht="12.75" customHeight="1">
      <c r="B598" s="27"/>
    </row>
    <row r="599" ht="12.75" customHeight="1">
      <c r="B599" s="27"/>
    </row>
    <row r="600" ht="12.75" customHeight="1">
      <c r="B600" s="27"/>
    </row>
    <row r="601" ht="12.75" customHeight="1">
      <c r="B601" s="27"/>
    </row>
    <row r="602" ht="12.75" customHeight="1">
      <c r="B602" s="27"/>
    </row>
    <row r="603" ht="12.75" customHeight="1">
      <c r="B603" s="27"/>
    </row>
    <row r="604" ht="12.75" customHeight="1">
      <c r="B604" s="27"/>
    </row>
    <row r="605" ht="12.75" customHeight="1">
      <c r="B605" s="27"/>
    </row>
    <row r="606" ht="12.75" customHeight="1">
      <c r="B606" s="27"/>
    </row>
    <row r="607" ht="12.75" customHeight="1">
      <c r="B607" s="27"/>
    </row>
    <row r="608" ht="12.75" customHeight="1">
      <c r="B608" s="27"/>
    </row>
    <row r="609" ht="12.75" customHeight="1">
      <c r="B609" s="27"/>
    </row>
    <row r="610" ht="12.75" customHeight="1">
      <c r="B610" s="27"/>
    </row>
    <row r="611" ht="12.75" customHeight="1">
      <c r="B611" s="27"/>
    </row>
    <row r="612" ht="12.75" customHeight="1">
      <c r="B612" s="27"/>
    </row>
    <row r="613" ht="12.75" customHeight="1">
      <c r="B613" s="27"/>
    </row>
    <row r="614" ht="12.75" customHeight="1">
      <c r="B614" s="27"/>
    </row>
    <row r="615" ht="12.75" customHeight="1">
      <c r="B615" s="27"/>
    </row>
    <row r="616" ht="12.75" customHeight="1">
      <c r="B616" s="27"/>
    </row>
    <row r="617" ht="12.75" customHeight="1">
      <c r="B617" s="27"/>
    </row>
    <row r="618" ht="12.75" customHeight="1">
      <c r="B618" s="27"/>
    </row>
    <row r="619" ht="12.75" customHeight="1">
      <c r="B619" s="27"/>
    </row>
    <row r="620" ht="12.75" customHeight="1">
      <c r="B620" s="27"/>
    </row>
    <row r="621" ht="12.75" customHeight="1">
      <c r="B621" s="27"/>
    </row>
    <row r="622" ht="12.75" customHeight="1">
      <c r="B622" s="27"/>
    </row>
    <row r="623" ht="12.75" customHeight="1">
      <c r="B623" s="27"/>
    </row>
    <row r="624" ht="12.75" customHeight="1">
      <c r="B624" s="27"/>
    </row>
    <row r="625" ht="12.75" customHeight="1">
      <c r="B625" s="27"/>
    </row>
    <row r="626" ht="12.75" customHeight="1">
      <c r="B626" s="27"/>
    </row>
    <row r="627" ht="12.75" customHeight="1">
      <c r="B627" s="27"/>
    </row>
    <row r="628" ht="12.75" customHeight="1">
      <c r="B628" s="27"/>
    </row>
    <row r="629" ht="12.75" customHeight="1">
      <c r="B629" s="27"/>
    </row>
    <row r="630" ht="12.75" customHeight="1">
      <c r="B630" s="27"/>
    </row>
    <row r="631" ht="12.75" customHeight="1">
      <c r="B631" s="27"/>
    </row>
    <row r="632" ht="12.75" customHeight="1">
      <c r="B632" s="27"/>
    </row>
    <row r="633" ht="12.75" customHeight="1">
      <c r="B633" s="27"/>
    </row>
    <row r="634" ht="12.75" customHeight="1">
      <c r="B634" s="27"/>
    </row>
    <row r="635" ht="12.75" customHeight="1">
      <c r="B635" s="27"/>
    </row>
    <row r="636" ht="12.75" customHeight="1">
      <c r="B636" s="27"/>
    </row>
    <row r="637" ht="12.75" customHeight="1">
      <c r="B637" s="27"/>
    </row>
    <row r="638" ht="12.75" customHeight="1">
      <c r="B638" s="27"/>
    </row>
    <row r="639" ht="12.75" customHeight="1">
      <c r="B639" s="27"/>
    </row>
    <row r="640" ht="12.75" customHeight="1">
      <c r="B640" s="27"/>
    </row>
    <row r="641" ht="12.75" customHeight="1">
      <c r="B641" s="27"/>
    </row>
    <row r="642" ht="12.75" customHeight="1">
      <c r="B642" s="27"/>
    </row>
    <row r="643" ht="12.75" customHeight="1">
      <c r="B643" s="27"/>
    </row>
    <row r="644" ht="12.75" customHeight="1">
      <c r="B644" s="27"/>
    </row>
    <row r="645" ht="12.75" customHeight="1">
      <c r="B645" s="27"/>
    </row>
    <row r="646" ht="12.75" customHeight="1">
      <c r="B646" s="27"/>
    </row>
    <row r="647" ht="12.75" customHeight="1">
      <c r="B647" s="27"/>
    </row>
    <row r="648" ht="12.75" customHeight="1">
      <c r="B648" s="27"/>
    </row>
    <row r="649" ht="12.75" customHeight="1">
      <c r="B649" s="27"/>
    </row>
    <row r="650" ht="12.75" customHeight="1">
      <c r="B650" s="27"/>
    </row>
    <row r="651" ht="12.75" customHeight="1">
      <c r="B651" s="27"/>
    </row>
    <row r="652" ht="12.75" customHeight="1">
      <c r="B652" s="27"/>
    </row>
    <row r="653" ht="12.75" customHeight="1">
      <c r="B653" s="27"/>
    </row>
    <row r="654" ht="12.75" customHeight="1">
      <c r="B654" s="27"/>
    </row>
    <row r="655" ht="12.75" customHeight="1">
      <c r="B655" s="27"/>
    </row>
    <row r="656" ht="12.75" customHeight="1">
      <c r="B656" s="27"/>
    </row>
    <row r="657" ht="12.75" customHeight="1">
      <c r="B657" s="27"/>
    </row>
    <row r="658" ht="12.75" customHeight="1">
      <c r="B658" s="27"/>
    </row>
    <row r="659" ht="12.75" customHeight="1">
      <c r="B659" s="27"/>
    </row>
    <row r="660" ht="12.75" customHeight="1">
      <c r="B660" s="27"/>
    </row>
    <row r="661" ht="12.75" customHeight="1">
      <c r="B661" s="27"/>
    </row>
    <row r="662" ht="12.75" customHeight="1">
      <c r="B662" s="27"/>
    </row>
    <row r="663" ht="12.75" customHeight="1">
      <c r="B663" s="27"/>
    </row>
    <row r="664" ht="12.75" customHeight="1">
      <c r="B664" s="27"/>
    </row>
    <row r="665" ht="12.75" customHeight="1">
      <c r="B665" s="27"/>
    </row>
    <row r="666" ht="12.75" customHeight="1">
      <c r="B666" s="27"/>
    </row>
    <row r="667" ht="12.75" customHeight="1">
      <c r="B667" s="27"/>
    </row>
    <row r="668" ht="12.75" customHeight="1">
      <c r="B668" s="27"/>
    </row>
    <row r="669" ht="12.75" customHeight="1">
      <c r="B669" s="27"/>
    </row>
    <row r="670" ht="12.75" customHeight="1">
      <c r="B670" s="27"/>
    </row>
    <row r="671" ht="12.75" customHeight="1">
      <c r="B671" s="27"/>
    </row>
    <row r="672" ht="12.75" customHeight="1">
      <c r="B672" s="27"/>
    </row>
    <row r="673" ht="12.75" customHeight="1">
      <c r="B673" s="27"/>
    </row>
    <row r="674" ht="12.75" customHeight="1">
      <c r="B674" s="27"/>
    </row>
    <row r="675" ht="12.75" customHeight="1">
      <c r="B675" s="27"/>
    </row>
    <row r="676" ht="12.75" customHeight="1">
      <c r="B676" s="27"/>
    </row>
    <row r="677" ht="12.75" customHeight="1">
      <c r="B677" s="27"/>
    </row>
    <row r="678" ht="12.75" customHeight="1">
      <c r="B678" s="27"/>
    </row>
    <row r="679" ht="12.75" customHeight="1">
      <c r="B679" s="27"/>
    </row>
    <row r="680" ht="12.75" customHeight="1">
      <c r="B680" s="27"/>
    </row>
    <row r="681" ht="12.75" customHeight="1">
      <c r="B681" s="27"/>
    </row>
    <row r="682" ht="12.75" customHeight="1">
      <c r="B682" s="27"/>
    </row>
    <row r="683" ht="12.75" customHeight="1">
      <c r="B683" s="27"/>
    </row>
    <row r="684" ht="12.75" customHeight="1">
      <c r="B684" s="27"/>
    </row>
    <row r="685" ht="12.75" customHeight="1">
      <c r="B685" s="27"/>
    </row>
    <row r="686" ht="12.75" customHeight="1">
      <c r="B686" s="27"/>
    </row>
    <row r="687" ht="12.75" customHeight="1">
      <c r="B687" s="27"/>
    </row>
    <row r="688" ht="12.75" customHeight="1">
      <c r="B688" s="27"/>
    </row>
    <row r="689" ht="12.75" customHeight="1">
      <c r="B689" s="27"/>
    </row>
    <row r="690" ht="12.75" customHeight="1">
      <c r="B690" s="27"/>
    </row>
    <row r="691" ht="12.75" customHeight="1">
      <c r="B691" s="27"/>
    </row>
    <row r="692" ht="12.75" customHeight="1">
      <c r="B692" s="27"/>
    </row>
    <row r="693" ht="12.75" customHeight="1">
      <c r="B693" s="27"/>
    </row>
    <row r="694" ht="12.75" customHeight="1">
      <c r="B694" s="27"/>
    </row>
    <row r="695" ht="12.75" customHeight="1">
      <c r="B695" s="27"/>
    </row>
    <row r="696" ht="12.75" customHeight="1">
      <c r="B696" s="27"/>
    </row>
    <row r="697" ht="12.75" customHeight="1">
      <c r="B697" s="27"/>
    </row>
    <row r="698" ht="12.75" customHeight="1">
      <c r="B698" s="27"/>
    </row>
    <row r="699" ht="12.75" customHeight="1">
      <c r="B699" s="27"/>
    </row>
    <row r="700" ht="12.75" customHeight="1">
      <c r="B700" s="27"/>
    </row>
    <row r="701" ht="12.75" customHeight="1">
      <c r="B701" s="27"/>
    </row>
    <row r="702" ht="12.75" customHeight="1">
      <c r="B702" s="27"/>
    </row>
    <row r="703" ht="12.75" customHeight="1">
      <c r="B703" s="27"/>
    </row>
    <row r="704" ht="12.75" customHeight="1">
      <c r="B704" s="27"/>
    </row>
    <row r="705" ht="12.75" customHeight="1">
      <c r="B705" s="27"/>
    </row>
    <row r="706" ht="12.75" customHeight="1">
      <c r="B706" s="27"/>
    </row>
    <row r="707" ht="12.75" customHeight="1">
      <c r="B707" s="27"/>
    </row>
    <row r="708" ht="12.75" customHeight="1">
      <c r="B708" s="27"/>
    </row>
    <row r="709" ht="12.75" customHeight="1">
      <c r="B709" s="27"/>
    </row>
    <row r="710" ht="12.75" customHeight="1">
      <c r="B710" s="27"/>
    </row>
    <row r="711" ht="12.75" customHeight="1">
      <c r="B711" s="27"/>
    </row>
    <row r="712" ht="12.75" customHeight="1">
      <c r="B712" s="27"/>
    </row>
    <row r="713" ht="12.75" customHeight="1">
      <c r="B713" s="27"/>
    </row>
    <row r="714" ht="12.75" customHeight="1">
      <c r="B714" s="27"/>
    </row>
    <row r="715" ht="12.75" customHeight="1">
      <c r="B715" s="27"/>
    </row>
    <row r="716" ht="12.75" customHeight="1">
      <c r="B716" s="27"/>
    </row>
    <row r="717" ht="12.75" customHeight="1">
      <c r="B717" s="27"/>
    </row>
    <row r="718" ht="12.75" customHeight="1">
      <c r="B718" s="27"/>
    </row>
    <row r="719" ht="12.75" customHeight="1">
      <c r="B719" s="27"/>
    </row>
    <row r="720" ht="12.75" customHeight="1">
      <c r="B720" s="27"/>
    </row>
    <row r="721" ht="12.75" customHeight="1">
      <c r="B721" s="27"/>
    </row>
    <row r="722" ht="12.75" customHeight="1">
      <c r="B722" s="27"/>
    </row>
    <row r="723" ht="12.75" customHeight="1">
      <c r="B723" s="27"/>
    </row>
    <row r="724" ht="12.75" customHeight="1">
      <c r="B724" s="27"/>
    </row>
    <row r="725" ht="12.75" customHeight="1">
      <c r="B725" s="27"/>
    </row>
    <row r="726" ht="12.75" customHeight="1">
      <c r="B726" s="27"/>
    </row>
    <row r="727" ht="12.75" customHeight="1">
      <c r="B727" s="27"/>
    </row>
    <row r="728" ht="12.75" customHeight="1">
      <c r="B728" s="27"/>
    </row>
    <row r="729" ht="12.75" customHeight="1">
      <c r="B729" s="27"/>
    </row>
    <row r="730" ht="12.75" customHeight="1">
      <c r="B730" s="27"/>
    </row>
    <row r="731" ht="12.75" customHeight="1">
      <c r="B731" s="27"/>
    </row>
    <row r="732" ht="12.75" customHeight="1">
      <c r="B732" s="27"/>
    </row>
    <row r="733" ht="12.75" customHeight="1">
      <c r="B733" s="27"/>
    </row>
    <row r="734" ht="12.75" customHeight="1">
      <c r="B734" s="27"/>
    </row>
    <row r="735" ht="12.75" customHeight="1">
      <c r="B735" s="27"/>
    </row>
    <row r="736" ht="12.75" customHeight="1">
      <c r="B736" s="27"/>
    </row>
    <row r="737" ht="12.75" customHeight="1">
      <c r="B737" s="27"/>
    </row>
    <row r="738" ht="12.75" customHeight="1">
      <c r="B738" s="27"/>
    </row>
    <row r="739" ht="12.75" customHeight="1">
      <c r="B739" s="27"/>
    </row>
    <row r="740" ht="12.75" customHeight="1">
      <c r="B740" s="27"/>
    </row>
    <row r="741" ht="12.75" customHeight="1">
      <c r="B741" s="27"/>
    </row>
    <row r="742" ht="12.75" customHeight="1">
      <c r="B742" s="27"/>
    </row>
    <row r="743" ht="12.75" customHeight="1">
      <c r="B743" s="27"/>
    </row>
    <row r="744" ht="12.75" customHeight="1">
      <c r="B744" s="27"/>
    </row>
    <row r="745" ht="12.75" customHeight="1">
      <c r="B745" s="27"/>
    </row>
    <row r="746" ht="12.75" customHeight="1">
      <c r="B746" s="27"/>
    </row>
    <row r="747" ht="12.75" customHeight="1">
      <c r="B747" s="27"/>
    </row>
    <row r="748" ht="12.75" customHeight="1">
      <c r="B748" s="27"/>
    </row>
    <row r="749" ht="12.75" customHeight="1">
      <c r="B749" s="27"/>
    </row>
    <row r="750" ht="12.75" customHeight="1">
      <c r="B750" s="27"/>
    </row>
    <row r="751" ht="12.75" customHeight="1">
      <c r="B751" s="27"/>
    </row>
    <row r="752" ht="12.75" customHeight="1">
      <c r="B752" s="27"/>
    </row>
    <row r="753" ht="12.75" customHeight="1">
      <c r="B753" s="27"/>
    </row>
    <row r="754" ht="12.75" customHeight="1">
      <c r="B754" s="27"/>
    </row>
    <row r="755" ht="12.75" customHeight="1">
      <c r="B755" s="27"/>
    </row>
    <row r="756" ht="12.75" customHeight="1">
      <c r="B756" s="27"/>
    </row>
    <row r="757" ht="12.75" customHeight="1">
      <c r="B757" s="27"/>
    </row>
    <row r="758" ht="12.75" customHeight="1">
      <c r="B758" s="27"/>
    </row>
    <row r="759" ht="12.75" customHeight="1">
      <c r="B759" s="27"/>
    </row>
    <row r="760" ht="12.75" customHeight="1">
      <c r="B760" s="27"/>
    </row>
    <row r="761" ht="12.75" customHeight="1">
      <c r="B761" s="27"/>
    </row>
    <row r="762" ht="12.75" customHeight="1">
      <c r="B762" s="27"/>
    </row>
    <row r="763" ht="12.75" customHeight="1">
      <c r="B763" s="27"/>
    </row>
    <row r="764" ht="12.75" customHeight="1">
      <c r="B764" s="27"/>
    </row>
    <row r="765" ht="12.75" customHeight="1">
      <c r="B765" s="27"/>
    </row>
    <row r="766" ht="12.75" customHeight="1">
      <c r="B766" s="27"/>
    </row>
    <row r="767" ht="12.75" customHeight="1">
      <c r="B767" s="27"/>
    </row>
    <row r="768" ht="12.75" customHeight="1">
      <c r="B768" s="27"/>
    </row>
    <row r="769" ht="12.75" customHeight="1">
      <c r="B769" s="27"/>
    </row>
    <row r="770" ht="12.75" customHeight="1">
      <c r="B770" s="27"/>
    </row>
    <row r="771" ht="12.75" customHeight="1">
      <c r="B771" s="27"/>
    </row>
    <row r="772" ht="12.75" customHeight="1">
      <c r="B772" s="27"/>
    </row>
    <row r="773" ht="12.75" customHeight="1">
      <c r="B773" s="27"/>
    </row>
    <row r="774" ht="12.75" customHeight="1">
      <c r="B774" s="27"/>
    </row>
    <row r="775" ht="12.75" customHeight="1">
      <c r="B775" s="27"/>
    </row>
    <row r="776" ht="12.75" customHeight="1">
      <c r="B776" s="27"/>
    </row>
    <row r="777" ht="12.75" customHeight="1">
      <c r="B777" s="27"/>
    </row>
    <row r="778" ht="12.75" customHeight="1">
      <c r="B778" s="27"/>
    </row>
    <row r="779" ht="12.75" customHeight="1">
      <c r="B779" s="27"/>
    </row>
    <row r="780" ht="12.75" customHeight="1">
      <c r="B780" s="27"/>
    </row>
    <row r="781" ht="12.75" customHeight="1">
      <c r="B781" s="27"/>
    </row>
    <row r="782" ht="12.75" customHeight="1">
      <c r="B782" s="27"/>
    </row>
    <row r="783" ht="12.75" customHeight="1">
      <c r="B783" s="27"/>
    </row>
    <row r="784" ht="12.75" customHeight="1">
      <c r="B784" s="27"/>
    </row>
    <row r="785" ht="12.75" customHeight="1">
      <c r="B785" s="27"/>
    </row>
    <row r="786" ht="12.75" customHeight="1">
      <c r="B786" s="27"/>
    </row>
    <row r="787" ht="12.75" customHeight="1">
      <c r="B787" s="27"/>
    </row>
    <row r="788" ht="12.75" customHeight="1">
      <c r="B788" s="27"/>
    </row>
    <row r="789" ht="12.75" customHeight="1">
      <c r="B789" s="27"/>
    </row>
    <row r="790" ht="12.75" customHeight="1">
      <c r="B790" s="27"/>
    </row>
    <row r="791" ht="12.75" customHeight="1">
      <c r="B791" s="27"/>
    </row>
    <row r="792" ht="12.75" customHeight="1">
      <c r="B792" s="27"/>
    </row>
    <row r="793" ht="12.75" customHeight="1">
      <c r="B793" s="27"/>
    </row>
    <row r="794" ht="12.75" customHeight="1">
      <c r="B794" s="27"/>
    </row>
    <row r="795" ht="12.75" customHeight="1">
      <c r="B795" s="27"/>
    </row>
    <row r="796" ht="12.75" customHeight="1">
      <c r="B796" s="27"/>
    </row>
    <row r="797" ht="12.75" customHeight="1">
      <c r="B797" s="27"/>
    </row>
    <row r="798" ht="12.75" customHeight="1">
      <c r="B798" s="27"/>
    </row>
    <row r="799" ht="12.75" customHeight="1">
      <c r="B799" s="27"/>
    </row>
    <row r="800" ht="12.75" customHeight="1">
      <c r="B800" s="27"/>
    </row>
    <row r="801" ht="12.75" customHeight="1">
      <c r="B801" s="27"/>
    </row>
    <row r="802" ht="12.75" customHeight="1">
      <c r="B802" s="27"/>
    </row>
    <row r="803" ht="12.75" customHeight="1">
      <c r="B803" s="27"/>
    </row>
    <row r="804" ht="12.75" customHeight="1">
      <c r="B804" s="27"/>
    </row>
    <row r="805" ht="12.75" customHeight="1">
      <c r="B805" s="27"/>
    </row>
    <row r="806" ht="12.75" customHeight="1">
      <c r="B806" s="27"/>
    </row>
    <row r="807" ht="12.75" customHeight="1">
      <c r="B807" s="27"/>
    </row>
    <row r="808" ht="12.75" customHeight="1">
      <c r="B808" s="27"/>
    </row>
    <row r="809" ht="12.75" customHeight="1">
      <c r="B809" s="27"/>
    </row>
    <row r="810" ht="12.75" customHeight="1">
      <c r="B810" s="27"/>
    </row>
    <row r="811" ht="12.75" customHeight="1">
      <c r="B811" s="27"/>
    </row>
    <row r="812" ht="12.75" customHeight="1">
      <c r="B812" s="27"/>
    </row>
    <row r="813" ht="12.75" customHeight="1">
      <c r="B813" s="27"/>
    </row>
    <row r="814" ht="12.75" customHeight="1">
      <c r="B814" s="27"/>
    </row>
    <row r="815" ht="12.75" customHeight="1">
      <c r="B815" s="27"/>
    </row>
    <row r="816" ht="12.75" customHeight="1">
      <c r="B816" s="27"/>
    </row>
    <row r="817" ht="12.75" customHeight="1">
      <c r="B817" s="27"/>
    </row>
    <row r="818" ht="12.75" customHeight="1">
      <c r="B818" s="27"/>
    </row>
    <row r="819" ht="12.75" customHeight="1">
      <c r="B819" s="27"/>
    </row>
    <row r="820" ht="12.75" customHeight="1">
      <c r="B820" s="27"/>
    </row>
    <row r="821" ht="12.75" customHeight="1">
      <c r="B821" s="27"/>
    </row>
    <row r="822" ht="12.75" customHeight="1">
      <c r="B822" s="27"/>
    </row>
    <row r="823" ht="12.75" customHeight="1">
      <c r="B823" s="27"/>
    </row>
    <row r="824" ht="12.75" customHeight="1">
      <c r="B824" s="27"/>
    </row>
    <row r="825" ht="12.75" customHeight="1">
      <c r="B825" s="27"/>
    </row>
    <row r="826" ht="12.75" customHeight="1">
      <c r="B826" s="27"/>
    </row>
    <row r="827" ht="12.75" customHeight="1">
      <c r="B827" s="27"/>
    </row>
    <row r="828" ht="12.75" customHeight="1">
      <c r="B828" s="27"/>
    </row>
    <row r="829" ht="12.75" customHeight="1">
      <c r="B829" s="27"/>
    </row>
    <row r="830" ht="12.75" customHeight="1">
      <c r="B830" s="27"/>
    </row>
    <row r="831" ht="12.75" customHeight="1">
      <c r="B831" s="27"/>
    </row>
    <row r="832" ht="12.75" customHeight="1">
      <c r="B832" s="27"/>
    </row>
    <row r="833" ht="12.75" customHeight="1">
      <c r="B833" s="27"/>
    </row>
    <row r="834" ht="12.75" customHeight="1">
      <c r="B834" s="27"/>
    </row>
    <row r="835" ht="12.75" customHeight="1">
      <c r="B835" s="27"/>
    </row>
    <row r="836" ht="12.75" customHeight="1">
      <c r="B836" s="27"/>
    </row>
    <row r="837" ht="12.75" customHeight="1">
      <c r="B837" s="27"/>
    </row>
    <row r="838" ht="12.75" customHeight="1">
      <c r="B838" s="27"/>
    </row>
    <row r="839" ht="12.75" customHeight="1">
      <c r="B839" s="27"/>
    </row>
    <row r="840" ht="12.75" customHeight="1">
      <c r="B840" s="27"/>
    </row>
    <row r="841" ht="12.75" customHeight="1">
      <c r="B841" s="27"/>
    </row>
    <row r="842" ht="12.75" customHeight="1">
      <c r="B842" s="27"/>
    </row>
    <row r="843" ht="12.75" customHeight="1">
      <c r="B843" s="27"/>
    </row>
    <row r="844" ht="12.75" customHeight="1">
      <c r="B844" s="27"/>
    </row>
    <row r="845" ht="12.75" customHeight="1">
      <c r="B845" s="27"/>
    </row>
    <row r="846" ht="12.75" customHeight="1">
      <c r="B846" s="27"/>
    </row>
    <row r="847" ht="12.75" customHeight="1">
      <c r="B847" s="27"/>
    </row>
    <row r="848" ht="12.75" customHeight="1">
      <c r="B848" s="27"/>
    </row>
    <row r="849" ht="12.75" customHeight="1">
      <c r="B849" s="27"/>
    </row>
    <row r="850" ht="12.75" customHeight="1">
      <c r="B850" s="27"/>
    </row>
    <row r="851" ht="12.75" customHeight="1">
      <c r="B851" s="27"/>
    </row>
    <row r="852" ht="12.75" customHeight="1">
      <c r="B852" s="27"/>
    </row>
    <row r="853" ht="12.75" customHeight="1">
      <c r="B853" s="27"/>
    </row>
    <row r="854" ht="12.75" customHeight="1">
      <c r="B854" s="27"/>
    </row>
    <row r="855" ht="12.75" customHeight="1">
      <c r="B855" s="27"/>
    </row>
    <row r="856" ht="12.75" customHeight="1">
      <c r="B856" s="27"/>
    </row>
    <row r="857" ht="12.75" customHeight="1">
      <c r="B857" s="27"/>
    </row>
    <row r="858" ht="12.75" customHeight="1">
      <c r="B858" s="27"/>
    </row>
    <row r="859" ht="12.75" customHeight="1">
      <c r="B859" s="27"/>
    </row>
    <row r="860" ht="12.75" customHeight="1">
      <c r="B860" s="27"/>
    </row>
    <row r="861" ht="12.75" customHeight="1">
      <c r="B861" s="27"/>
    </row>
    <row r="862" ht="12.75" customHeight="1">
      <c r="B862" s="27"/>
    </row>
    <row r="863" ht="12.75" customHeight="1">
      <c r="B863" s="27"/>
    </row>
    <row r="864" ht="12.75" customHeight="1">
      <c r="B864" s="27"/>
    </row>
    <row r="865" ht="12.75" customHeight="1">
      <c r="B865" s="27"/>
    </row>
    <row r="866" ht="12.75" customHeight="1">
      <c r="B866" s="27"/>
    </row>
    <row r="867" ht="12.75" customHeight="1">
      <c r="B867" s="27"/>
    </row>
    <row r="868" ht="12.75" customHeight="1">
      <c r="B868" s="27"/>
    </row>
    <row r="869" ht="12.75" customHeight="1">
      <c r="B869" s="27"/>
    </row>
    <row r="870" ht="12.75" customHeight="1">
      <c r="B870" s="27"/>
    </row>
    <row r="871" ht="12.75" customHeight="1">
      <c r="B871" s="27"/>
    </row>
    <row r="872" ht="12.75" customHeight="1">
      <c r="B872" s="27"/>
    </row>
    <row r="873" ht="12.75" customHeight="1">
      <c r="B873" s="27"/>
    </row>
    <row r="874" ht="12.75" customHeight="1">
      <c r="B874" s="27"/>
    </row>
    <row r="875" ht="12.75" customHeight="1">
      <c r="B875" s="27"/>
    </row>
    <row r="876" ht="12.75" customHeight="1">
      <c r="B876" s="27"/>
    </row>
    <row r="877" ht="12.75" customHeight="1">
      <c r="B877" s="27"/>
    </row>
    <row r="878" ht="12.75" customHeight="1">
      <c r="B878" s="27"/>
    </row>
    <row r="879" ht="12.75" customHeight="1">
      <c r="B879" s="27"/>
    </row>
    <row r="880" ht="12.75" customHeight="1">
      <c r="B880" s="27"/>
    </row>
    <row r="881" ht="12.75" customHeight="1">
      <c r="B881" s="27"/>
    </row>
    <row r="882" ht="12.75" customHeight="1">
      <c r="B882" s="27"/>
    </row>
    <row r="883" ht="12.75" customHeight="1">
      <c r="B883" s="27"/>
    </row>
    <row r="884" ht="12.75" customHeight="1">
      <c r="B884" s="27"/>
    </row>
    <row r="885" ht="12.75" customHeight="1">
      <c r="B885" s="27"/>
    </row>
    <row r="886" ht="12.75" customHeight="1">
      <c r="B886" s="27"/>
    </row>
    <row r="887" ht="12.75" customHeight="1">
      <c r="B887" s="27"/>
    </row>
    <row r="888" ht="12.75" customHeight="1">
      <c r="B888" s="27"/>
    </row>
    <row r="889" ht="12.75" customHeight="1">
      <c r="B889" s="27"/>
    </row>
    <row r="890" ht="12.75" customHeight="1">
      <c r="B890" s="27"/>
    </row>
    <row r="891" ht="12.75" customHeight="1">
      <c r="B891" s="27"/>
    </row>
    <row r="892" ht="12.75" customHeight="1">
      <c r="B892" s="27"/>
    </row>
    <row r="893" ht="12.75" customHeight="1">
      <c r="B893" s="27"/>
    </row>
    <row r="894" ht="12.75" customHeight="1">
      <c r="B894" s="27"/>
    </row>
    <row r="895" ht="12.75" customHeight="1">
      <c r="B895" s="27"/>
    </row>
    <row r="896" ht="12.75" customHeight="1">
      <c r="B896" s="27"/>
    </row>
    <row r="897" ht="12.75" customHeight="1">
      <c r="B897" s="27"/>
    </row>
    <row r="898" ht="12.75" customHeight="1">
      <c r="B898" s="27"/>
    </row>
    <row r="899" ht="12.75" customHeight="1">
      <c r="B899" s="27"/>
    </row>
    <row r="900" ht="12.75" customHeight="1">
      <c r="B900" s="27"/>
    </row>
    <row r="901" ht="12.75" customHeight="1">
      <c r="B901" s="27"/>
    </row>
    <row r="902" ht="12.75" customHeight="1">
      <c r="B902" s="27"/>
    </row>
    <row r="903" ht="12.75" customHeight="1">
      <c r="B903" s="27"/>
    </row>
    <row r="904" ht="12.75" customHeight="1">
      <c r="B904" s="27"/>
    </row>
    <row r="905" ht="12.75" customHeight="1">
      <c r="B905" s="27"/>
    </row>
    <row r="906" ht="12.75" customHeight="1">
      <c r="B906" s="27"/>
    </row>
    <row r="907" ht="12.75" customHeight="1">
      <c r="B907" s="27"/>
    </row>
    <row r="908" ht="12.75" customHeight="1">
      <c r="B908" s="27"/>
    </row>
    <row r="909" ht="12.75" customHeight="1">
      <c r="B909" s="27"/>
    </row>
    <row r="910" ht="12.75" customHeight="1">
      <c r="B910" s="27"/>
    </row>
    <row r="911" ht="12.75" customHeight="1">
      <c r="B911" s="27"/>
    </row>
    <row r="912" ht="12.75" customHeight="1">
      <c r="B912" s="27"/>
    </row>
    <row r="913" ht="12.75" customHeight="1">
      <c r="B913" s="27"/>
    </row>
    <row r="914" ht="12.75" customHeight="1">
      <c r="B914" s="27"/>
    </row>
    <row r="915" ht="12.75" customHeight="1">
      <c r="B915" s="27"/>
    </row>
    <row r="916" ht="12.75" customHeight="1">
      <c r="B916" s="27"/>
    </row>
    <row r="917" ht="12.75" customHeight="1">
      <c r="B917" s="27"/>
    </row>
    <row r="918" ht="12.75" customHeight="1">
      <c r="B918" s="27"/>
    </row>
    <row r="919" ht="12.75" customHeight="1">
      <c r="B919" s="27"/>
    </row>
    <row r="920" ht="12.75" customHeight="1">
      <c r="B920" s="27"/>
    </row>
    <row r="921" ht="12.75" customHeight="1">
      <c r="B921" s="27"/>
    </row>
    <row r="922" ht="12.75" customHeight="1">
      <c r="B922" s="27"/>
    </row>
    <row r="923" ht="12.75" customHeight="1">
      <c r="B923" s="27"/>
    </row>
    <row r="924" ht="12.75" customHeight="1">
      <c r="B924" s="27"/>
    </row>
    <row r="925" ht="12.75" customHeight="1">
      <c r="B925" s="27"/>
    </row>
    <row r="926" ht="12.75" customHeight="1">
      <c r="B926" s="27"/>
    </row>
    <row r="927" ht="12.75" customHeight="1">
      <c r="B927" s="27"/>
    </row>
    <row r="928" ht="12.75" customHeight="1">
      <c r="B928" s="27"/>
    </row>
    <row r="929" ht="12.75" customHeight="1">
      <c r="B929" s="27"/>
    </row>
    <row r="930" ht="12.75" customHeight="1">
      <c r="B930" s="27"/>
    </row>
    <row r="931" ht="12.75" customHeight="1">
      <c r="B931" s="27"/>
    </row>
    <row r="932" ht="12.75" customHeight="1">
      <c r="B932" s="27"/>
    </row>
    <row r="933" ht="12.75" customHeight="1">
      <c r="B933" s="27"/>
    </row>
    <row r="934" ht="12.75" customHeight="1">
      <c r="B934" s="27"/>
    </row>
    <row r="935" ht="12.75" customHeight="1">
      <c r="B935" s="27"/>
    </row>
    <row r="936" ht="12.75" customHeight="1">
      <c r="B936" s="27"/>
    </row>
    <row r="937" ht="12.75" customHeight="1">
      <c r="B937" s="27"/>
    </row>
    <row r="938" ht="12.75" customHeight="1">
      <c r="B938" s="27"/>
    </row>
    <row r="939" ht="12.75" customHeight="1">
      <c r="B939" s="27"/>
    </row>
    <row r="940" ht="12.75" customHeight="1">
      <c r="B940" s="27"/>
    </row>
    <row r="941" ht="12.75" customHeight="1">
      <c r="B941" s="27"/>
    </row>
    <row r="942" ht="12.75" customHeight="1">
      <c r="B942" s="27"/>
    </row>
    <row r="943" ht="12.75" customHeight="1">
      <c r="B943" s="27"/>
    </row>
    <row r="944" ht="12.75" customHeight="1">
      <c r="B944" s="27"/>
    </row>
    <row r="945" ht="12.75" customHeight="1">
      <c r="B945" s="27"/>
    </row>
    <row r="946" ht="12.75" customHeight="1">
      <c r="B946" s="27"/>
    </row>
    <row r="947" ht="12.75" customHeight="1">
      <c r="B947" s="27"/>
    </row>
    <row r="948" ht="12.75" customHeight="1">
      <c r="B948" s="27"/>
    </row>
    <row r="949" ht="12.75" customHeight="1">
      <c r="B949" s="27"/>
    </row>
    <row r="950" ht="12.75" customHeight="1">
      <c r="B950" s="27"/>
    </row>
    <row r="951" ht="12.75" customHeight="1">
      <c r="B951" s="27"/>
    </row>
    <row r="952" ht="12.75" customHeight="1">
      <c r="B952" s="27"/>
    </row>
    <row r="953" ht="12.75" customHeight="1">
      <c r="B953" s="27"/>
    </row>
    <row r="954" ht="12.75" customHeight="1">
      <c r="B954" s="27"/>
    </row>
    <row r="955" ht="12.75" customHeight="1">
      <c r="B955" s="27"/>
    </row>
    <row r="956" ht="12.75" customHeight="1">
      <c r="B956" s="27"/>
    </row>
    <row r="957" ht="12.75" customHeight="1">
      <c r="B957" s="27"/>
    </row>
    <row r="958" ht="12.75" customHeight="1">
      <c r="B958" s="27"/>
    </row>
    <row r="959" ht="12.75" customHeight="1">
      <c r="B959" s="27"/>
    </row>
    <row r="960" ht="12.75" customHeight="1">
      <c r="B960" s="27"/>
    </row>
    <row r="961" ht="12.75" customHeight="1">
      <c r="B961" s="27"/>
    </row>
    <row r="962" ht="12.75" customHeight="1">
      <c r="B962" s="27"/>
    </row>
    <row r="963" ht="12.75" customHeight="1">
      <c r="B963" s="27"/>
    </row>
    <row r="964" ht="12.75" customHeight="1">
      <c r="B964" s="27"/>
    </row>
    <row r="965" ht="12.75" customHeight="1">
      <c r="B965" s="27"/>
    </row>
    <row r="966" ht="12.75" customHeight="1">
      <c r="B966" s="27"/>
    </row>
    <row r="967" ht="12.75" customHeight="1">
      <c r="B967" s="27"/>
    </row>
    <row r="968" ht="12.75" customHeight="1">
      <c r="B968" s="27"/>
    </row>
    <row r="969" ht="12.75" customHeight="1">
      <c r="B969" s="27"/>
    </row>
    <row r="970" ht="12.75" customHeight="1">
      <c r="B970" s="27"/>
    </row>
    <row r="971" ht="12.75" customHeight="1">
      <c r="B971" s="27"/>
    </row>
    <row r="972" ht="12.75" customHeight="1">
      <c r="B972" s="27"/>
    </row>
    <row r="973" ht="12.75" customHeight="1">
      <c r="B973" s="27"/>
    </row>
    <row r="974" ht="12.75" customHeight="1">
      <c r="B974" s="27"/>
    </row>
    <row r="975" ht="12.75" customHeight="1">
      <c r="B975" s="27"/>
    </row>
    <row r="976" ht="12.75" customHeight="1">
      <c r="B976" s="27"/>
    </row>
    <row r="977" ht="12.75" customHeight="1">
      <c r="B977" s="27"/>
    </row>
    <row r="978" ht="12.75" customHeight="1">
      <c r="B978" s="27"/>
    </row>
    <row r="979" ht="12.75" customHeight="1">
      <c r="B979" s="27"/>
    </row>
    <row r="980" ht="12.75" customHeight="1">
      <c r="B980" s="27"/>
    </row>
    <row r="981" ht="12.75" customHeight="1">
      <c r="B981" s="27"/>
    </row>
    <row r="982" ht="12.75" customHeight="1">
      <c r="B982" s="27"/>
    </row>
    <row r="983" ht="12.75" customHeight="1">
      <c r="B983" s="27"/>
    </row>
    <row r="984" ht="12.75" customHeight="1">
      <c r="B984" s="27"/>
    </row>
    <row r="985" ht="12.75" customHeight="1">
      <c r="B985" s="27"/>
    </row>
    <row r="986" ht="12.75" customHeight="1">
      <c r="B986" s="27"/>
    </row>
    <row r="987" ht="12.75" customHeight="1">
      <c r="B987" s="27"/>
    </row>
    <row r="988" ht="12.75" customHeight="1">
      <c r="B988" s="27"/>
    </row>
    <row r="989" ht="12.75" customHeight="1">
      <c r="B989" s="27"/>
    </row>
    <row r="990" ht="12.75" customHeight="1">
      <c r="B990" s="27"/>
    </row>
    <row r="991" ht="12.75" customHeight="1">
      <c r="B991" s="27"/>
    </row>
    <row r="992" ht="12.75" customHeight="1">
      <c r="B992" s="27"/>
    </row>
    <row r="993" ht="12.75" customHeight="1">
      <c r="B993" s="27"/>
    </row>
    <row r="994" ht="12.75" customHeight="1">
      <c r="B994" s="27"/>
    </row>
    <row r="995" ht="12.75" customHeight="1">
      <c r="B995" s="27"/>
    </row>
    <row r="996" ht="12.75" customHeight="1">
      <c r="B996" s="27"/>
    </row>
    <row r="997" ht="12.75" customHeight="1">
      <c r="B997" s="27"/>
    </row>
    <row r="998" ht="12.75" customHeight="1">
      <c r="B998" s="27"/>
    </row>
    <row r="999" ht="12.75" customHeight="1">
      <c r="B999" s="27"/>
    </row>
    <row r="1000" ht="12.75" customHeight="1">
      <c r="B1000" s="27"/>
    </row>
  </sheetData>
  <mergeCells count="2">
    <mergeCell ref="A1:I1"/>
    <mergeCell ref="A2:C2"/>
  </mergeCells>
  <conditionalFormatting sqref="D2">
    <cfRule type="cellIs" dxfId="0" priority="1" operator="greaterThan">
      <formula>0</formula>
    </cfRule>
  </conditionalFormatting>
  <conditionalFormatting sqref="C4:C10">
    <cfRule type="expression" dxfId="1" priority="2">
      <formula>"d2&lt;=0"</formula>
    </cfRule>
  </conditionalFormatting>
  <conditionalFormatting sqref="C4:C10">
    <cfRule type="expression" dxfId="0" priority="3">
      <formula>"d2&gt;0"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CC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3.0"/>
    <col customWidth="1" min="3" max="3" width="10.0"/>
    <col customWidth="1" min="4" max="9" width="11.38"/>
    <col customWidth="1" min="10" max="26" width="8.0"/>
  </cols>
  <sheetData>
    <row r="1" ht="89.25" customHeight="1">
      <c r="A1" s="28" t="s">
        <v>0</v>
      </c>
      <c r="B1" s="2"/>
      <c r="C1" s="2"/>
      <c r="D1" s="2"/>
      <c r="E1" s="2"/>
      <c r="F1" s="2"/>
      <c r="G1" s="2"/>
      <c r="H1" s="2"/>
      <c r="I1" s="3"/>
    </row>
    <row r="2" ht="51.75" customHeight="1">
      <c r="A2" s="29" t="s">
        <v>13</v>
      </c>
      <c r="B2" s="2"/>
      <c r="C2" s="3"/>
      <c r="D2" s="30">
        <f>massa!D2</f>
        <v>65</v>
      </c>
      <c r="E2" s="31" t="s">
        <v>2</v>
      </c>
      <c r="F2" s="32"/>
      <c r="G2" s="32"/>
      <c r="H2" s="32"/>
      <c r="I2" s="32"/>
    </row>
    <row r="3" ht="66.75" customHeight="1">
      <c r="A3" s="33" t="s">
        <v>3</v>
      </c>
      <c r="B3" s="34" t="s">
        <v>14</v>
      </c>
      <c r="C3" s="35" t="s">
        <v>15</v>
      </c>
      <c r="D3" s="36"/>
      <c r="E3" s="37"/>
      <c r="F3" s="37"/>
      <c r="G3" s="37"/>
      <c r="H3" s="37"/>
      <c r="I3" s="37"/>
    </row>
    <row r="4" ht="15.0" customHeight="1">
      <c r="A4" s="38" t="s">
        <v>16</v>
      </c>
      <c r="B4" s="39">
        <f>IF($D$2&lt;0,0,massa!B4*(6.023E+23)/16)</f>
        <v>1.50306E+27</v>
      </c>
      <c r="C4" s="40">
        <f t="shared" ref="C4:C9" si="1">IF($D$2&lt;=0,0,B4/($D$2*9.63981E+25))</f>
        <v>0.2398804318</v>
      </c>
      <c r="D4" s="37"/>
      <c r="E4" s="37"/>
      <c r="F4" s="37"/>
      <c r="G4" s="37"/>
      <c r="H4" s="37"/>
      <c r="I4" s="37"/>
    </row>
    <row r="5" ht="15.0" customHeight="1">
      <c r="A5" s="41" t="s">
        <v>17</v>
      </c>
      <c r="B5" s="42">
        <f>IF($D$2&lt;0,0,massa!B5*(6.023E+23)/12)</f>
        <v>7.45705E+26</v>
      </c>
      <c r="C5" s="43">
        <f t="shared" si="1"/>
        <v>0.1190104468</v>
      </c>
      <c r="D5" s="37"/>
      <c r="E5" s="37"/>
      <c r="F5" s="37"/>
      <c r="G5" s="37"/>
      <c r="H5" s="37"/>
      <c r="I5" s="37"/>
    </row>
    <row r="6" ht="15.0" customHeight="1">
      <c r="A6" s="44" t="s">
        <v>18</v>
      </c>
      <c r="B6" s="39">
        <f>IF($D$2&lt;0,0,massa!B6*(6.023E+23)/1)</f>
        <v>3.91495E+27</v>
      </c>
      <c r="C6" s="43">
        <f t="shared" si="1"/>
        <v>0.6248048457</v>
      </c>
      <c r="D6" s="37"/>
      <c r="E6" s="37"/>
      <c r="F6" s="37"/>
      <c r="G6" s="37"/>
      <c r="H6" s="37"/>
      <c r="I6" s="37"/>
    </row>
    <row r="7" ht="15.0" customHeight="1">
      <c r="A7" s="44" t="s">
        <v>19</v>
      </c>
      <c r="B7" s="39">
        <f>IF($D$2&lt;0,0,massa!B7*(6.023E+23)/14)</f>
        <v>7.19072E+25</v>
      </c>
      <c r="C7" s="43">
        <f t="shared" si="1"/>
        <v>0.01147600737</v>
      </c>
      <c r="D7" s="37"/>
      <c r="E7" s="37"/>
      <c r="F7" s="37"/>
      <c r="G7" s="37"/>
      <c r="H7" s="37"/>
      <c r="I7" s="37"/>
    </row>
    <row r="8" ht="15.0" customHeight="1">
      <c r="A8" s="44" t="s">
        <v>20</v>
      </c>
      <c r="B8" s="39">
        <f>IF($D$2&lt;0,0,massa!B8*(6.023E+23)/31)</f>
        <v>1.40722E+25</v>
      </c>
      <c r="C8" s="43">
        <f t="shared" si="1"/>
        <v>0.002245842303</v>
      </c>
      <c r="D8" s="37"/>
      <c r="E8" s="37"/>
      <c r="F8" s="37"/>
      <c r="G8" s="37"/>
      <c r="H8" s="37"/>
      <c r="I8" s="37"/>
    </row>
    <row r="9" ht="15.0" customHeight="1">
      <c r="A9" s="44" t="s">
        <v>21</v>
      </c>
      <c r="B9" s="39">
        <f>IF($D$2&lt;0,0,massa!B9*(6.023E+23)/32)</f>
        <v>2.44684E+24</v>
      </c>
      <c r="C9" s="43">
        <f t="shared" si="1"/>
        <v>0.0003905030286</v>
      </c>
      <c r="D9" s="37"/>
      <c r="E9" s="37"/>
      <c r="F9" s="37"/>
      <c r="G9" s="37"/>
      <c r="H9" s="37"/>
      <c r="I9" s="37"/>
    </row>
    <row r="10" ht="33.0" customHeight="1">
      <c r="A10" s="45" t="s">
        <v>12</v>
      </c>
      <c r="B10" s="46"/>
      <c r="C10" s="47">
        <f>SUM(C4:C9)</f>
        <v>0.9978080771</v>
      </c>
      <c r="D10" s="37"/>
      <c r="E10" s="37"/>
      <c r="F10" s="37"/>
      <c r="G10" s="37"/>
      <c r="H10" s="37"/>
      <c r="I10" s="37"/>
    </row>
    <row r="11" ht="99.0" customHeight="1">
      <c r="A11" s="37"/>
      <c r="B11" s="48">
        <f>D2*(1E+26)</f>
        <v>6.5E+27</v>
      </c>
      <c r="C11" s="37"/>
      <c r="D11" s="37"/>
      <c r="E11" s="37"/>
      <c r="F11" s="37"/>
      <c r="G11" s="37"/>
      <c r="H11" s="37"/>
      <c r="I11" s="37"/>
    </row>
    <row r="12" ht="12.75" customHeight="1">
      <c r="A12" s="49"/>
      <c r="B12" s="50"/>
      <c r="C12" s="37"/>
      <c r="D12" s="37"/>
      <c r="E12" s="37"/>
      <c r="F12" s="37"/>
      <c r="G12" s="37"/>
      <c r="H12" s="37"/>
      <c r="I12" s="37"/>
    </row>
    <row r="13" ht="12.75" customHeight="1">
      <c r="B13" s="27"/>
    </row>
    <row r="14" ht="12.75" customHeight="1">
      <c r="B14" s="27"/>
    </row>
    <row r="15" ht="12.75" customHeight="1">
      <c r="B15" s="27"/>
    </row>
    <row r="16" ht="12.75" customHeight="1">
      <c r="B16" s="27"/>
    </row>
    <row r="17" ht="12.75" customHeight="1">
      <c r="B17" s="27"/>
    </row>
    <row r="18" ht="12.75" customHeight="1">
      <c r="B18" s="27"/>
    </row>
    <row r="19" ht="12.75" customHeight="1">
      <c r="B19" s="27"/>
    </row>
    <row r="20" ht="12.75" customHeight="1">
      <c r="B20" s="27"/>
    </row>
    <row r="21" ht="12.75" customHeight="1">
      <c r="B21" s="27"/>
    </row>
    <row r="22" ht="12.75" customHeight="1">
      <c r="B22" s="27"/>
    </row>
    <row r="23" ht="12.75" customHeight="1">
      <c r="B23" s="27"/>
    </row>
    <row r="24" ht="12.75" customHeight="1">
      <c r="B24" s="27"/>
    </row>
    <row r="25" ht="12.75" customHeight="1">
      <c r="B25" s="27"/>
    </row>
    <row r="26" ht="12.75" customHeight="1">
      <c r="B26" s="27"/>
    </row>
    <row r="27" ht="12.75" customHeight="1">
      <c r="B27" s="27"/>
    </row>
    <row r="28" ht="12.75" customHeight="1">
      <c r="B28" s="27"/>
    </row>
    <row r="29" ht="12.75" customHeight="1">
      <c r="B29" s="27"/>
    </row>
    <row r="30" ht="12.75" customHeight="1">
      <c r="B30" s="27"/>
    </row>
    <row r="31" ht="12.75" customHeight="1">
      <c r="B31" s="27"/>
    </row>
    <row r="32" ht="12.75" customHeight="1">
      <c r="B32" s="27"/>
    </row>
    <row r="33" ht="12.75" customHeight="1">
      <c r="B33" s="27"/>
    </row>
    <row r="34" ht="12.75" customHeight="1">
      <c r="B34" s="27"/>
    </row>
    <row r="35" ht="12.75" customHeight="1">
      <c r="B35" s="27"/>
    </row>
    <row r="36" ht="12.75" customHeight="1">
      <c r="B36" s="27"/>
    </row>
    <row r="37" ht="12.75" customHeight="1">
      <c r="B37" s="27"/>
    </row>
    <row r="38" ht="12.75" customHeight="1">
      <c r="B38" s="27"/>
    </row>
    <row r="39" ht="12.75" customHeight="1">
      <c r="B39" s="27"/>
    </row>
    <row r="40" ht="12.75" customHeight="1">
      <c r="B40" s="27"/>
    </row>
    <row r="41" ht="12.75" customHeight="1">
      <c r="B41" s="27"/>
    </row>
    <row r="42" ht="12.75" customHeight="1">
      <c r="B42" s="27"/>
    </row>
    <row r="43" ht="12.75" customHeight="1">
      <c r="B43" s="27"/>
    </row>
    <row r="44" ht="12.75" customHeight="1">
      <c r="B44" s="27"/>
    </row>
    <row r="45" ht="12.75" customHeight="1">
      <c r="B45" s="27"/>
    </row>
    <row r="46" ht="12.75" customHeight="1">
      <c r="B46" s="27"/>
    </row>
    <row r="47" ht="12.75" customHeight="1">
      <c r="B47" s="27"/>
    </row>
    <row r="48" ht="12.75" customHeight="1">
      <c r="B48" s="27"/>
    </row>
    <row r="49" ht="12.75" customHeight="1">
      <c r="B49" s="27"/>
    </row>
    <row r="50" ht="12.75" customHeight="1">
      <c r="B50" s="27"/>
    </row>
    <row r="51" ht="12.75" customHeight="1">
      <c r="B51" s="27"/>
    </row>
    <row r="52" ht="12.75" customHeight="1">
      <c r="B52" s="27"/>
    </row>
    <row r="53" ht="12.75" customHeight="1">
      <c r="B53" s="27"/>
    </row>
    <row r="54" ht="12.75" customHeight="1">
      <c r="B54" s="27"/>
    </row>
    <row r="55" ht="12.75" customHeight="1">
      <c r="B55" s="27"/>
    </row>
    <row r="56" ht="12.75" customHeight="1">
      <c r="B56" s="27"/>
    </row>
    <row r="57" ht="12.75" customHeight="1">
      <c r="B57" s="27"/>
    </row>
    <row r="58" ht="12.75" customHeight="1">
      <c r="B58" s="27"/>
    </row>
    <row r="59" ht="12.75" customHeight="1">
      <c r="B59" s="27"/>
    </row>
    <row r="60" ht="12.75" customHeight="1">
      <c r="B60" s="27"/>
    </row>
    <row r="61" ht="12.75" customHeight="1">
      <c r="B61" s="27"/>
    </row>
    <row r="62" ht="12.75" customHeight="1">
      <c r="B62" s="27"/>
    </row>
    <row r="63" ht="12.75" customHeight="1">
      <c r="B63" s="27"/>
    </row>
    <row r="64" ht="12.75" customHeight="1">
      <c r="B64" s="27"/>
    </row>
    <row r="65" ht="12.75" customHeight="1">
      <c r="B65" s="27"/>
    </row>
    <row r="66" ht="12.75" customHeight="1">
      <c r="B66" s="27"/>
    </row>
    <row r="67" ht="12.75" customHeight="1">
      <c r="B67" s="27"/>
    </row>
    <row r="68" ht="12.75" customHeight="1">
      <c r="B68" s="27"/>
    </row>
    <row r="69" ht="12.75" customHeight="1">
      <c r="B69" s="27"/>
    </row>
    <row r="70" ht="12.75" customHeight="1">
      <c r="B70" s="27"/>
    </row>
    <row r="71" ht="12.75" customHeight="1">
      <c r="B71" s="27"/>
    </row>
    <row r="72" ht="12.75" customHeight="1">
      <c r="B72" s="27"/>
    </row>
    <row r="73" ht="12.75" customHeight="1">
      <c r="B73" s="27"/>
    </row>
    <row r="74" ht="12.75" customHeight="1">
      <c r="B74" s="27"/>
    </row>
    <row r="75" ht="12.75" customHeight="1">
      <c r="B75" s="27"/>
    </row>
    <row r="76" ht="12.75" customHeight="1">
      <c r="B76" s="27"/>
    </row>
    <row r="77" ht="12.75" customHeight="1">
      <c r="B77" s="27"/>
    </row>
    <row r="78" ht="12.75" customHeight="1">
      <c r="B78" s="27"/>
    </row>
    <row r="79" ht="12.75" customHeight="1">
      <c r="B79" s="27"/>
    </row>
    <row r="80" ht="12.75" customHeight="1">
      <c r="B80" s="27"/>
    </row>
    <row r="81" ht="12.75" customHeight="1">
      <c r="B81" s="27"/>
    </row>
    <row r="82" ht="12.75" customHeight="1">
      <c r="B82" s="27"/>
    </row>
    <row r="83" ht="12.75" customHeight="1">
      <c r="B83" s="27"/>
    </row>
    <row r="84" ht="12.75" customHeight="1">
      <c r="B84" s="27"/>
    </row>
    <row r="85" ht="12.75" customHeight="1">
      <c r="B85" s="27"/>
    </row>
    <row r="86" ht="12.75" customHeight="1">
      <c r="B86" s="27"/>
    </row>
    <row r="87" ht="12.75" customHeight="1">
      <c r="B87" s="27"/>
    </row>
    <row r="88" ht="12.75" customHeight="1">
      <c r="B88" s="27"/>
    </row>
    <row r="89" ht="12.75" customHeight="1">
      <c r="B89" s="27"/>
    </row>
    <row r="90" ht="12.75" customHeight="1">
      <c r="B90" s="27"/>
    </row>
    <row r="91" ht="12.75" customHeight="1">
      <c r="B91" s="27"/>
    </row>
    <row r="92" ht="12.75" customHeight="1">
      <c r="B92" s="27"/>
    </row>
    <row r="93" ht="12.75" customHeight="1">
      <c r="B93" s="27"/>
    </row>
    <row r="94" ht="12.75" customHeight="1">
      <c r="B94" s="27"/>
    </row>
    <row r="95" ht="12.75" customHeight="1">
      <c r="B95" s="27"/>
    </row>
    <row r="96" ht="12.75" customHeight="1">
      <c r="B96" s="27"/>
    </row>
    <row r="97" ht="12.75" customHeight="1">
      <c r="B97" s="27"/>
    </row>
    <row r="98" ht="12.75" customHeight="1">
      <c r="B98" s="27"/>
    </row>
    <row r="99" ht="12.75" customHeight="1">
      <c r="B99" s="27"/>
    </row>
    <row r="100" ht="12.75" customHeight="1">
      <c r="B100" s="27"/>
    </row>
    <row r="101" ht="12.75" customHeight="1">
      <c r="B101" s="27"/>
    </row>
    <row r="102" ht="12.75" customHeight="1">
      <c r="B102" s="27"/>
    </row>
    <row r="103" ht="12.75" customHeight="1">
      <c r="B103" s="27"/>
    </row>
    <row r="104" ht="12.75" customHeight="1">
      <c r="B104" s="27"/>
    </row>
    <row r="105" ht="12.75" customHeight="1">
      <c r="B105" s="27"/>
    </row>
    <row r="106" ht="12.75" customHeight="1">
      <c r="B106" s="27"/>
    </row>
    <row r="107" ht="12.75" customHeight="1">
      <c r="B107" s="27"/>
    </row>
    <row r="108" ht="12.75" customHeight="1">
      <c r="B108" s="27"/>
    </row>
    <row r="109" ht="12.75" customHeight="1">
      <c r="B109" s="27"/>
    </row>
    <row r="110" ht="12.75" customHeight="1">
      <c r="B110" s="27"/>
    </row>
    <row r="111" ht="12.75" customHeight="1">
      <c r="B111" s="27"/>
    </row>
    <row r="112" ht="12.75" customHeight="1">
      <c r="B112" s="27"/>
    </row>
    <row r="113" ht="12.75" customHeight="1">
      <c r="B113" s="27"/>
    </row>
    <row r="114" ht="12.75" customHeight="1">
      <c r="B114" s="27"/>
    </row>
    <row r="115" ht="12.75" customHeight="1">
      <c r="B115" s="27"/>
    </row>
    <row r="116" ht="12.75" customHeight="1">
      <c r="B116" s="27"/>
    </row>
    <row r="117" ht="12.75" customHeight="1">
      <c r="B117" s="27"/>
    </row>
    <row r="118" ht="12.75" customHeight="1">
      <c r="B118" s="27"/>
    </row>
    <row r="119" ht="12.75" customHeight="1">
      <c r="B119" s="27"/>
    </row>
    <row r="120" ht="12.75" customHeight="1">
      <c r="B120" s="27"/>
    </row>
    <row r="121" ht="12.75" customHeight="1">
      <c r="B121" s="27"/>
    </row>
    <row r="122" ht="12.75" customHeight="1">
      <c r="B122" s="27"/>
    </row>
    <row r="123" ht="12.75" customHeight="1">
      <c r="B123" s="27"/>
    </row>
    <row r="124" ht="12.75" customHeight="1">
      <c r="B124" s="27"/>
    </row>
    <row r="125" ht="12.75" customHeight="1">
      <c r="B125" s="27"/>
    </row>
    <row r="126" ht="12.75" customHeight="1">
      <c r="B126" s="27"/>
    </row>
    <row r="127" ht="12.75" customHeight="1">
      <c r="B127" s="27"/>
    </row>
    <row r="128" ht="12.75" customHeight="1">
      <c r="B128" s="27"/>
    </row>
    <row r="129" ht="12.75" customHeight="1">
      <c r="B129" s="27"/>
    </row>
    <row r="130" ht="12.75" customHeight="1">
      <c r="B130" s="27"/>
    </row>
    <row r="131" ht="12.75" customHeight="1">
      <c r="B131" s="27"/>
    </row>
    <row r="132" ht="12.75" customHeight="1">
      <c r="B132" s="27"/>
    </row>
    <row r="133" ht="12.75" customHeight="1">
      <c r="B133" s="27"/>
    </row>
    <row r="134" ht="12.75" customHeight="1">
      <c r="B134" s="27"/>
    </row>
    <row r="135" ht="12.75" customHeight="1">
      <c r="B135" s="27"/>
    </row>
    <row r="136" ht="12.75" customHeight="1">
      <c r="B136" s="27"/>
    </row>
    <row r="137" ht="12.75" customHeight="1">
      <c r="B137" s="27"/>
    </row>
    <row r="138" ht="12.75" customHeight="1">
      <c r="B138" s="27"/>
    </row>
    <row r="139" ht="12.75" customHeight="1">
      <c r="B139" s="27"/>
    </row>
    <row r="140" ht="12.75" customHeight="1">
      <c r="B140" s="27"/>
    </row>
    <row r="141" ht="12.75" customHeight="1">
      <c r="B141" s="27"/>
    </row>
    <row r="142" ht="12.75" customHeight="1">
      <c r="B142" s="27"/>
    </row>
    <row r="143" ht="12.75" customHeight="1">
      <c r="B143" s="27"/>
    </row>
    <row r="144" ht="12.75" customHeight="1">
      <c r="B144" s="27"/>
    </row>
    <row r="145" ht="12.75" customHeight="1">
      <c r="B145" s="27"/>
    </row>
    <row r="146" ht="12.75" customHeight="1">
      <c r="B146" s="27"/>
    </row>
    <row r="147" ht="12.75" customHeight="1">
      <c r="B147" s="27"/>
    </row>
    <row r="148" ht="12.75" customHeight="1">
      <c r="B148" s="27"/>
    </row>
    <row r="149" ht="12.75" customHeight="1">
      <c r="B149" s="27"/>
    </row>
    <row r="150" ht="12.75" customHeight="1">
      <c r="B150" s="27"/>
    </row>
    <row r="151" ht="12.75" customHeight="1">
      <c r="B151" s="27"/>
    </row>
    <row r="152" ht="12.75" customHeight="1">
      <c r="B152" s="27"/>
    </row>
    <row r="153" ht="12.75" customHeight="1">
      <c r="B153" s="27"/>
    </row>
    <row r="154" ht="12.75" customHeight="1">
      <c r="B154" s="27"/>
    </row>
    <row r="155" ht="12.75" customHeight="1">
      <c r="B155" s="27"/>
    </row>
    <row r="156" ht="12.75" customHeight="1">
      <c r="B156" s="27"/>
    </row>
    <row r="157" ht="12.75" customHeight="1">
      <c r="B157" s="27"/>
    </row>
    <row r="158" ht="12.75" customHeight="1">
      <c r="B158" s="27"/>
    </row>
    <row r="159" ht="12.75" customHeight="1">
      <c r="B159" s="27"/>
    </row>
    <row r="160" ht="12.75" customHeight="1">
      <c r="B160" s="27"/>
    </row>
    <row r="161" ht="12.75" customHeight="1">
      <c r="B161" s="27"/>
    </row>
    <row r="162" ht="12.75" customHeight="1">
      <c r="B162" s="27"/>
    </row>
    <row r="163" ht="12.75" customHeight="1">
      <c r="B163" s="27"/>
    </row>
    <row r="164" ht="12.75" customHeight="1">
      <c r="B164" s="27"/>
    </row>
    <row r="165" ht="12.75" customHeight="1">
      <c r="B165" s="27"/>
    </row>
    <row r="166" ht="12.75" customHeight="1">
      <c r="B166" s="27"/>
    </row>
    <row r="167" ht="12.75" customHeight="1">
      <c r="B167" s="27"/>
    </row>
    <row r="168" ht="12.75" customHeight="1">
      <c r="B168" s="27"/>
    </row>
    <row r="169" ht="12.75" customHeight="1">
      <c r="B169" s="27"/>
    </row>
    <row r="170" ht="12.75" customHeight="1">
      <c r="B170" s="27"/>
    </row>
    <row r="171" ht="12.75" customHeight="1">
      <c r="B171" s="27"/>
    </row>
    <row r="172" ht="12.75" customHeight="1">
      <c r="B172" s="27"/>
    </row>
    <row r="173" ht="12.75" customHeight="1">
      <c r="B173" s="27"/>
    </row>
    <row r="174" ht="12.75" customHeight="1">
      <c r="B174" s="27"/>
    </row>
    <row r="175" ht="12.75" customHeight="1">
      <c r="B175" s="27"/>
    </row>
    <row r="176" ht="12.75" customHeight="1">
      <c r="B176" s="27"/>
    </row>
    <row r="177" ht="12.75" customHeight="1">
      <c r="B177" s="27"/>
    </row>
    <row r="178" ht="12.75" customHeight="1">
      <c r="B178" s="27"/>
    </row>
    <row r="179" ht="12.75" customHeight="1">
      <c r="B179" s="27"/>
    </row>
    <row r="180" ht="12.75" customHeight="1">
      <c r="B180" s="27"/>
    </row>
    <row r="181" ht="12.75" customHeight="1">
      <c r="B181" s="27"/>
    </row>
    <row r="182" ht="12.75" customHeight="1">
      <c r="B182" s="27"/>
    </row>
    <row r="183" ht="12.75" customHeight="1">
      <c r="B183" s="27"/>
    </row>
    <row r="184" ht="12.75" customHeight="1">
      <c r="B184" s="27"/>
    </row>
    <row r="185" ht="12.75" customHeight="1">
      <c r="B185" s="27"/>
    </row>
    <row r="186" ht="12.75" customHeight="1">
      <c r="B186" s="27"/>
    </row>
    <row r="187" ht="12.75" customHeight="1">
      <c r="B187" s="27"/>
    </row>
    <row r="188" ht="12.75" customHeight="1">
      <c r="B188" s="27"/>
    </row>
    <row r="189" ht="12.75" customHeight="1">
      <c r="B189" s="27"/>
    </row>
    <row r="190" ht="12.75" customHeight="1">
      <c r="B190" s="27"/>
    </row>
    <row r="191" ht="12.75" customHeight="1">
      <c r="B191" s="27"/>
    </row>
    <row r="192" ht="12.75" customHeight="1">
      <c r="B192" s="27"/>
    </row>
    <row r="193" ht="12.75" customHeight="1">
      <c r="B193" s="27"/>
    </row>
    <row r="194" ht="12.75" customHeight="1">
      <c r="B194" s="27"/>
    </row>
    <row r="195" ht="12.75" customHeight="1">
      <c r="B195" s="27"/>
    </row>
    <row r="196" ht="12.75" customHeight="1">
      <c r="B196" s="27"/>
    </row>
    <row r="197" ht="12.75" customHeight="1">
      <c r="B197" s="27"/>
    </row>
    <row r="198" ht="12.75" customHeight="1">
      <c r="B198" s="27"/>
    </row>
    <row r="199" ht="12.75" customHeight="1">
      <c r="B199" s="27"/>
    </row>
    <row r="200" ht="12.75" customHeight="1">
      <c r="B200" s="27"/>
    </row>
    <row r="201" ht="12.75" customHeight="1">
      <c r="B201" s="27"/>
    </row>
    <row r="202" ht="12.75" customHeight="1">
      <c r="B202" s="27"/>
    </row>
    <row r="203" ht="12.75" customHeight="1">
      <c r="B203" s="27"/>
    </row>
    <row r="204" ht="12.75" customHeight="1">
      <c r="B204" s="27"/>
    </row>
    <row r="205" ht="12.75" customHeight="1">
      <c r="B205" s="27"/>
    </row>
    <row r="206" ht="12.75" customHeight="1">
      <c r="B206" s="27"/>
    </row>
    <row r="207" ht="12.75" customHeight="1">
      <c r="B207" s="27"/>
    </row>
    <row r="208" ht="12.75" customHeight="1">
      <c r="B208" s="27"/>
    </row>
    <row r="209" ht="12.75" customHeight="1">
      <c r="B209" s="27"/>
    </row>
    <row r="210" ht="12.75" customHeight="1">
      <c r="B210" s="27"/>
    </row>
    <row r="211" ht="12.75" customHeight="1">
      <c r="B211" s="27"/>
    </row>
    <row r="212" ht="12.75" customHeight="1">
      <c r="B212" s="27"/>
    </row>
    <row r="213" ht="12.75" customHeight="1">
      <c r="B213" s="27"/>
    </row>
    <row r="214" ht="12.75" customHeight="1">
      <c r="B214" s="27"/>
    </row>
    <row r="215" ht="12.75" customHeight="1">
      <c r="B215" s="27"/>
    </row>
    <row r="216" ht="12.75" customHeight="1">
      <c r="B216" s="27"/>
    </row>
    <row r="217" ht="12.75" customHeight="1">
      <c r="B217" s="27"/>
    </row>
    <row r="218" ht="12.75" customHeight="1">
      <c r="B218" s="27"/>
    </row>
    <row r="219" ht="12.75" customHeight="1">
      <c r="B219" s="27"/>
    </row>
    <row r="220" ht="12.75" customHeight="1">
      <c r="B220" s="27"/>
    </row>
    <row r="221" ht="12.75" customHeight="1">
      <c r="B221" s="27"/>
    </row>
    <row r="222" ht="12.75" customHeight="1">
      <c r="B222" s="27"/>
    </row>
    <row r="223" ht="12.75" customHeight="1">
      <c r="B223" s="27"/>
    </row>
    <row r="224" ht="12.75" customHeight="1">
      <c r="B224" s="27"/>
    </row>
    <row r="225" ht="12.75" customHeight="1">
      <c r="B225" s="27"/>
    </row>
    <row r="226" ht="12.75" customHeight="1">
      <c r="B226" s="27"/>
    </row>
    <row r="227" ht="12.75" customHeight="1">
      <c r="B227" s="27"/>
    </row>
    <row r="228" ht="12.75" customHeight="1">
      <c r="B228" s="27"/>
    </row>
    <row r="229" ht="12.75" customHeight="1">
      <c r="B229" s="27"/>
    </row>
    <row r="230" ht="12.75" customHeight="1">
      <c r="B230" s="27"/>
    </row>
    <row r="231" ht="12.75" customHeight="1">
      <c r="B231" s="27"/>
    </row>
    <row r="232" ht="12.75" customHeight="1">
      <c r="B232" s="27"/>
    </row>
    <row r="233" ht="12.75" customHeight="1">
      <c r="B233" s="27"/>
    </row>
    <row r="234" ht="12.75" customHeight="1">
      <c r="B234" s="27"/>
    </row>
    <row r="235" ht="12.75" customHeight="1">
      <c r="B235" s="27"/>
    </row>
    <row r="236" ht="12.75" customHeight="1">
      <c r="B236" s="27"/>
    </row>
    <row r="237" ht="12.75" customHeight="1">
      <c r="B237" s="27"/>
    </row>
    <row r="238" ht="12.75" customHeight="1">
      <c r="B238" s="27"/>
    </row>
    <row r="239" ht="12.75" customHeight="1">
      <c r="B239" s="27"/>
    </row>
    <row r="240" ht="12.75" customHeight="1">
      <c r="B240" s="27"/>
    </row>
    <row r="241" ht="12.75" customHeight="1">
      <c r="B241" s="27"/>
    </row>
    <row r="242" ht="12.75" customHeight="1">
      <c r="B242" s="27"/>
    </row>
    <row r="243" ht="12.75" customHeight="1">
      <c r="B243" s="27"/>
    </row>
    <row r="244" ht="12.75" customHeight="1">
      <c r="B244" s="27"/>
    </row>
    <row r="245" ht="12.75" customHeight="1">
      <c r="B245" s="27"/>
    </row>
    <row r="246" ht="12.75" customHeight="1">
      <c r="B246" s="27"/>
    </row>
    <row r="247" ht="12.75" customHeight="1">
      <c r="B247" s="27"/>
    </row>
    <row r="248" ht="12.75" customHeight="1">
      <c r="B248" s="27"/>
    </row>
    <row r="249" ht="12.75" customHeight="1">
      <c r="B249" s="27"/>
    </row>
    <row r="250" ht="12.75" customHeight="1">
      <c r="B250" s="27"/>
    </row>
    <row r="251" ht="12.75" customHeight="1">
      <c r="B251" s="27"/>
    </row>
    <row r="252" ht="12.75" customHeight="1">
      <c r="B252" s="27"/>
    </row>
    <row r="253" ht="12.75" customHeight="1">
      <c r="B253" s="27"/>
    </row>
    <row r="254" ht="12.75" customHeight="1">
      <c r="B254" s="27"/>
    </row>
    <row r="255" ht="12.75" customHeight="1">
      <c r="B255" s="27"/>
    </row>
    <row r="256" ht="12.75" customHeight="1">
      <c r="B256" s="27"/>
    </row>
    <row r="257" ht="12.75" customHeight="1">
      <c r="B257" s="27"/>
    </row>
    <row r="258" ht="12.75" customHeight="1">
      <c r="B258" s="27"/>
    </row>
    <row r="259" ht="12.75" customHeight="1">
      <c r="B259" s="27"/>
    </row>
    <row r="260" ht="12.75" customHeight="1">
      <c r="B260" s="27"/>
    </row>
    <row r="261" ht="12.75" customHeight="1">
      <c r="B261" s="27"/>
    </row>
    <row r="262" ht="12.75" customHeight="1">
      <c r="B262" s="27"/>
    </row>
    <row r="263" ht="12.75" customHeight="1">
      <c r="B263" s="27"/>
    </row>
    <row r="264" ht="12.75" customHeight="1">
      <c r="B264" s="27"/>
    </row>
    <row r="265" ht="12.75" customHeight="1">
      <c r="B265" s="27"/>
    </row>
    <row r="266" ht="12.75" customHeight="1">
      <c r="B266" s="27"/>
    </row>
    <row r="267" ht="12.75" customHeight="1">
      <c r="B267" s="27"/>
    </row>
    <row r="268" ht="12.75" customHeight="1">
      <c r="B268" s="27"/>
    </row>
    <row r="269" ht="12.75" customHeight="1">
      <c r="B269" s="27"/>
    </row>
    <row r="270" ht="12.75" customHeight="1">
      <c r="B270" s="27"/>
    </row>
    <row r="271" ht="12.75" customHeight="1">
      <c r="B271" s="27"/>
    </row>
    <row r="272" ht="12.75" customHeight="1">
      <c r="B272" s="27"/>
    </row>
    <row r="273" ht="12.75" customHeight="1">
      <c r="B273" s="27"/>
    </row>
    <row r="274" ht="12.75" customHeight="1">
      <c r="B274" s="27"/>
    </row>
    <row r="275" ht="12.75" customHeight="1">
      <c r="B275" s="27"/>
    </row>
    <row r="276" ht="12.75" customHeight="1">
      <c r="B276" s="27"/>
    </row>
    <row r="277" ht="12.75" customHeight="1">
      <c r="B277" s="27"/>
    </row>
    <row r="278" ht="12.75" customHeight="1">
      <c r="B278" s="27"/>
    </row>
    <row r="279" ht="12.75" customHeight="1">
      <c r="B279" s="27"/>
    </row>
    <row r="280" ht="12.75" customHeight="1">
      <c r="B280" s="27"/>
    </row>
    <row r="281" ht="12.75" customHeight="1">
      <c r="B281" s="27"/>
    </row>
    <row r="282" ht="12.75" customHeight="1">
      <c r="B282" s="27"/>
    </row>
    <row r="283" ht="12.75" customHeight="1">
      <c r="B283" s="27"/>
    </row>
    <row r="284" ht="12.75" customHeight="1">
      <c r="B284" s="27"/>
    </row>
    <row r="285" ht="12.75" customHeight="1">
      <c r="B285" s="27"/>
    </row>
    <row r="286" ht="12.75" customHeight="1">
      <c r="B286" s="27"/>
    </row>
    <row r="287" ht="12.75" customHeight="1">
      <c r="B287" s="27"/>
    </row>
    <row r="288" ht="12.75" customHeight="1">
      <c r="B288" s="27"/>
    </row>
    <row r="289" ht="12.75" customHeight="1">
      <c r="B289" s="27"/>
    </row>
    <row r="290" ht="12.75" customHeight="1">
      <c r="B290" s="27"/>
    </row>
    <row r="291" ht="12.75" customHeight="1">
      <c r="B291" s="27"/>
    </row>
    <row r="292" ht="12.75" customHeight="1">
      <c r="B292" s="27"/>
    </row>
    <row r="293" ht="12.75" customHeight="1">
      <c r="B293" s="27"/>
    </row>
    <row r="294" ht="12.75" customHeight="1">
      <c r="B294" s="27"/>
    </row>
    <row r="295" ht="12.75" customHeight="1">
      <c r="B295" s="27"/>
    </row>
    <row r="296" ht="12.75" customHeight="1">
      <c r="B296" s="27"/>
    </row>
    <row r="297" ht="12.75" customHeight="1">
      <c r="B297" s="27"/>
    </row>
    <row r="298" ht="12.75" customHeight="1">
      <c r="B298" s="27"/>
    </row>
    <row r="299" ht="12.75" customHeight="1">
      <c r="B299" s="27"/>
    </row>
    <row r="300" ht="12.75" customHeight="1">
      <c r="B300" s="27"/>
    </row>
    <row r="301" ht="12.75" customHeight="1">
      <c r="B301" s="27"/>
    </row>
    <row r="302" ht="12.75" customHeight="1">
      <c r="B302" s="27"/>
    </row>
    <row r="303" ht="12.75" customHeight="1">
      <c r="B303" s="27"/>
    </row>
    <row r="304" ht="12.75" customHeight="1">
      <c r="B304" s="27"/>
    </row>
    <row r="305" ht="12.75" customHeight="1">
      <c r="B305" s="27"/>
    </row>
    <row r="306" ht="12.75" customHeight="1">
      <c r="B306" s="27"/>
    </row>
    <row r="307" ht="12.75" customHeight="1">
      <c r="B307" s="27"/>
    </row>
    <row r="308" ht="12.75" customHeight="1">
      <c r="B308" s="27"/>
    </row>
    <row r="309" ht="12.75" customHeight="1">
      <c r="B309" s="27"/>
    </row>
    <row r="310" ht="12.75" customHeight="1">
      <c r="B310" s="27"/>
    </row>
    <row r="311" ht="12.75" customHeight="1">
      <c r="B311" s="27"/>
    </row>
    <row r="312" ht="12.75" customHeight="1">
      <c r="B312" s="27"/>
    </row>
    <row r="313" ht="12.75" customHeight="1">
      <c r="B313" s="27"/>
    </row>
    <row r="314" ht="12.75" customHeight="1">
      <c r="B314" s="27"/>
    </row>
    <row r="315" ht="12.75" customHeight="1">
      <c r="B315" s="27"/>
    </row>
    <row r="316" ht="12.75" customHeight="1">
      <c r="B316" s="27"/>
    </row>
    <row r="317" ht="12.75" customHeight="1">
      <c r="B317" s="27"/>
    </row>
    <row r="318" ht="12.75" customHeight="1">
      <c r="B318" s="27"/>
    </row>
    <row r="319" ht="12.75" customHeight="1">
      <c r="B319" s="27"/>
    </row>
    <row r="320" ht="12.75" customHeight="1">
      <c r="B320" s="27"/>
    </row>
    <row r="321" ht="12.75" customHeight="1">
      <c r="B321" s="27"/>
    </row>
    <row r="322" ht="12.75" customHeight="1">
      <c r="B322" s="27"/>
    </row>
    <row r="323" ht="12.75" customHeight="1">
      <c r="B323" s="27"/>
    </row>
    <row r="324" ht="12.75" customHeight="1">
      <c r="B324" s="27"/>
    </row>
    <row r="325" ht="12.75" customHeight="1">
      <c r="B325" s="27"/>
    </row>
    <row r="326" ht="12.75" customHeight="1">
      <c r="B326" s="27"/>
    </row>
    <row r="327" ht="12.75" customHeight="1">
      <c r="B327" s="27"/>
    </row>
    <row r="328" ht="12.75" customHeight="1">
      <c r="B328" s="27"/>
    </row>
    <row r="329" ht="12.75" customHeight="1">
      <c r="B329" s="27"/>
    </row>
    <row r="330" ht="12.75" customHeight="1">
      <c r="B330" s="27"/>
    </row>
    <row r="331" ht="12.75" customHeight="1">
      <c r="B331" s="27"/>
    </row>
    <row r="332" ht="12.75" customHeight="1">
      <c r="B332" s="27"/>
    </row>
    <row r="333" ht="12.75" customHeight="1">
      <c r="B333" s="27"/>
    </row>
    <row r="334" ht="12.75" customHeight="1">
      <c r="B334" s="27"/>
    </row>
    <row r="335" ht="12.75" customHeight="1">
      <c r="B335" s="27"/>
    </row>
    <row r="336" ht="12.75" customHeight="1">
      <c r="B336" s="27"/>
    </row>
    <row r="337" ht="12.75" customHeight="1">
      <c r="B337" s="27"/>
    </row>
    <row r="338" ht="12.75" customHeight="1">
      <c r="B338" s="27"/>
    </row>
    <row r="339" ht="12.75" customHeight="1">
      <c r="B339" s="27"/>
    </row>
    <row r="340" ht="12.75" customHeight="1">
      <c r="B340" s="27"/>
    </row>
    <row r="341" ht="12.75" customHeight="1">
      <c r="B341" s="27"/>
    </row>
    <row r="342" ht="12.75" customHeight="1">
      <c r="B342" s="27"/>
    </row>
    <row r="343" ht="12.75" customHeight="1">
      <c r="B343" s="27"/>
    </row>
    <row r="344" ht="12.75" customHeight="1">
      <c r="B344" s="27"/>
    </row>
    <row r="345" ht="12.75" customHeight="1">
      <c r="B345" s="27"/>
    </row>
    <row r="346" ht="12.75" customHeight="1">
      <c r="B346" s="27"/>
    </row>
    <row r="347" ht="12.75" customHeight="1">
      <c r="B347" s="27"/>
    </row>
    <row r="348" ht="12.75" customHeight="1">
      <c r="B348" s="27"/>
    </row>
    <row r="349" ht="12.75" customHeight="1">
      <c r="B349" s="27"/>
    </row>
    <row r="350" ht="12.75" customHeight="1">
      <c r="B350" s="27"/>
    </row>
    <row r="351" ht="12.75" customHeight="1">
      <c r="B351" s="27"/>
    </row>
    <row r="352" ht="12.75" customHeight="1">
      <c r="B352" s="27"/>
    </row>
    <row r="353" ht="12.75" customHeight="1">
      <c r="B353" s="27"/>
    </row>
    <row r="354" ht="12.75" customHeight="1">
      <c r="B354" s="27"/>
    </row>
    <row r="355" ht="12.75" customHeight="1">
      <c r="B355" s="27"/>
    </row>
    <row r="356" ht="12.75" customHeight="1">
      <c r="B356" s="27"/>
    </row>
    <row r="357" ht="12.75" customHeight="1">
      <c r="B357" s="27"/>
    </row>
    <row r="358" ht="12.75" customHeight="1">
      <c r="B358" s="27"/>
    </row>
    <row r="359" ht="12.75" customHeight="1">
      <c r="B359" s="27"/>
    </row>
    <row r="360" ht="12.75" customHeight="1">
      <c r="B360" s="27"/>
    </row>
    <row r="361" ht="12.75" customHeight="1">
      <c r="B361" s="27"/>
    </row>
    <row r="362" ht="12.75" customHeight="1">
      <c r="B362" s="27"/>
    </row>
    <row r="363" ht="12.75" customHeight="1">
      <c r="B363" s="27"/>
    </row>
    <row r="364" ht="12.75" customHeight="1">
      <c r="B364" s="27"/>
    </row>
    <row r="365" ht="12.75" customHeight="1">
      <c r="B365" s="27"/>
    </row>
    <row r="366" ht="12.75" customHeight="1">
      <c r="B366" s="27"/>
    </row>
    <row r="367" ht="12.75" customHeight="1">
      <c r="B367" s="27"/>
    </row>
    <row r="368" ht="12.75" customHeight="1">
      <c r="B368" s="27"/>
    </row>
    <row r="369" ht="12.75" customHeight="1">
      <c r="B369" s="27"/>
    </row>
    <row r="370" ht="12.75" customHeight="1">
      <c r="B370" s="27"/>
    </row>
    <row r="371" ht="12.75" customHeight="1">
      <c r="B371" s="27"/>
    </row>
    <row r="372" ht="12.75" customHeight="1">
      <c r="B372" s="27"/>
    </row>
    <row r="373" ht="12.75" customHeight="1">
      <c r="B373" s="27"/>
    </row>
    <row r="374" ht="12.75" customHeight="1">
      <c r="B374" s="27"/>
    </row>
    <row r="375" ht="12.75" customHeight="1">
      <c r="B375" s="27"/>
    </row>
    <row r="376" ht="12.75" customHeight="1">
      <c r="B376" s="27"/>
    </row>
    <row r="377" ht="12.75" customHeight="1">
      <c r="B377" s="27"/>
    </row>
    <row r="378" ht="12.75" customHeight="1">
      <c r="B378" s="27"/>
    </row>
    <row r="379" ht="12.75" customHeight="1">
      <c r="B379" s="27"/>
    </row>
    <row r="380" ht="12.75" customHeight="1">
      <c r="B380" s="27"/>
    </row>
    <row r="381" ht="12.75" customHeight="1">
      <c r="B381" s="27"/>
    </row>
    <row r="382" ht="12.75" customHeight="1">
      <c r="B382" s="27"/>
    </row>
    <row r="383" ht="12.75" customHeight="1">
      <c r="B383" s="27"/>
    </row>
    <row r="384" ht="12.75" customHeight="1">
      <c r="B384" s="27"/>
    </row>
    <row r="385" ht="12.75" customHeight="1">
      <c r="B385" s="27"/>
    </row>
    <row r="386" ht="12.75" customHeight="1">
      <c r="B386" s="27"/>
    </row>
    <row r="387" ht="12.75" customHeight="1">
      <c r="B387" s="27"/>
    </row>
    <row r="388" ht="12.75" customHeight="1">
      <c r="B388" s="27"/>
    </row>
    <row r="389" ht="12.75" customHeight="1">
      <c r="B389" s="27"/>
    </row>
    <row r="390" ht="12.75" customHeight="1">
      <c r="B390" s="27"/>
    </row>
    <row r="391" ht="12.75" customHeight="1">
      <c r="B391" s="27"/>
    </row>
    <row r="392" ht="12.75" customHeight="1">
      <c r="B392" s="27"/>
    </row>
    <row r="393" ht="12.75" customHeight="1">
      <c r="B393" s="27"/>
    </row>
    <row r="394" ht="12.75" customHeight="1">
      <c r="B394" s="27"/>
    </row>
    <row r="395" ht="12.75" customHeight="1">
      <c r="B395" s="27"/>
    </row>
    <row r="396" ht="12.75" customHeight="1">
      <c r="B396" s="27"/>
    </row>
    <row r="397" ht="12.75" customHeight="1">
      <c r="B397" s="27"/>
    </row>
    <row r="398" ht="12.75" customHeight="1">
      <c r="B398" s="27"/>
    </row>
    <row r="399" ht="12.75" customHeight="1">
      <c r="B399" s="27"/>
    </row>
    <row r="400" ht="12.75" customHeight="1">
      <c r="B400" s="27"/>
    </row>
    <row r="401" ht="12.75" customHeight="1">
      <c r="B401" s="27"/>
    </row>
    <row r="402" ht="12.75" customHeight="1">
      <c r="B402" s="27"/>
    </row>
    <row r="403" ht="12.75" customHeight="1">
      <c r="B403" s="27"/>
    </row>
    <row r="404" ht="12.75" customHeight="1">
      <c r="B404" s="27"/>
    </row>
    <row r="405" ht="12.75" customHeight="1">
      <c r="B405" s="27"/>
    </row>
    <row r="406" ht="12.75" customHeight="1">
      <c r="B406" s="27"/>
    </row>
    <row r="407" ht="12.75" customHeight="1">
      <c r="B407" s="27"/>
    </row>
    <row r="408" ht="12.75" customHeight="1">
      <c r="B408" s="27"/>
    </row>
    <row r="409" ht="12.75" customHeight="1">
      <c r="B409" s="27"/>
    </row>
    <row r="410" ht="12.75" customHeight="1">
      <c r="B410" s="27"/>
    </row>
    <row r="411" ht="12.75" customHeight="1">
      <c r="B411" s="27"/>
    </row>
    <row r="412" ht="12.75" customHeight="1">
      <c r="B412" s="27"/>
    </row>
    <row r="413" ht="12.75" customHeight="1">
      <c r="B413" s="27"/>
    </row>
    <row r="414" ht="12.75" customHeight="1">
      <c r="B414" s="27"/>
    </row>
    <row r="415" ht="12.75" customHeight="1">
      <c r="B415" s="27"/>
    </row>
    <row r="416" ht="12.75" customHeight="1">
      <c r="B416" s="27"/>
    </row>
    <row r="417" ht="12.75" customHeight="1">
      <c r="B417" s="27"/>
    </row>
    <row r="418" ht="12.75" customHeight="1">
      <c r="B418" s="27"/>
    </row>
    <row r="419" ht="12.75" customHeight="1">
      <c r="B419" s="27"/>
    </row>
    <row r="420" ht="12.75" customHeight="1">
      <c r="B420" s="27"/>
    </row>
    <row r="421" ht="12.75" customHeight="1">
      <c r="B421" s="27"/>
    </row>
    <row r="422" ht="12.75" customHeight="1">
      <c r="B422" s="27"/>
    </row>
    <row r="423" ht="12.75" customHeight="1">
      <c r="B423" s="27"/>
    </row>
    <row r="424" ht="12.75" customHeight="1">
      <c r="B424" s="27"/>
    </row>
    <row r="425" ht="12.75" customHeight="1">
      <c r="B425" s="27"/>
    </row>
    <row r="426" ht="12.75" customHeight="1">
      <c r="B426" s="27"/>
    </row>
    <row r="427" ht="12.75" customHeight="1">
      <c r="B427" s="27"/>
    </row>
    <row r="428" ht="12.75" customHeight="1">
      <c r="B428" s="27"/>
    </row>
    <row r="429" ht="12.75" customHeight="1">
      <c r="B429" s="27"/>
    </row>
    <row r="430" ht="12.75" customHeight="1">
      <c r="B430" s="27"/>
    </row>
    <row r="431" ht="12.75" customHeight="1">
      <c r="B431" s="27"/>
    </row>
    <row r="432" ht="12.75" customHeight="1">
      <c r="B432" s="27"/>
    </row>
    <row r="433" ht="12.75" customHeight="1">
      <c r="B433" s="27"/>
    </row>
    <row r="434" ht="12.75" customHeight="1">
      <c r="B434" s="27"/>
    </row>
    <row r="435" ht="12.75" customHeight="1">
      <c r="B435" s="27"/>
    </row>
    <row r="436" ht="12.75" customHeight="1">
      <c r="B436" s="27"/>
    </row>
    <row r="437" ht="12.75" customHeight="1">
      <c r="B437" s="27"/>
    </row>
    <row r="438" ht="12.75" customHeight="1">
      <c r="B438" s="27"/>
    </row>
    <row r="439" ht="12.75" customHeight="1">
      <c r="B439" s="27"/>
    </row>
    <row r="440" ht="12.75" customHeight="1">
      <c r="B440" s="27"/>
    </row>
    <row r="441" ht="12.75" customHeight="1">
      <c r="B441" s="27"/>
    </row>
    <row r="442" ht="12.75" customHeight="1">
      <c r="B442" s="27"/>
    </row>
    <row r="443" ht="12.75" customHeight="1">
      <c r="B443" s="27"/>
    </row>
    <row r="444" ht="12.75" customHeight="1">
      <c r="B444" s="27"/>
    </row>
    <row r="445" ht="12.75" customHeight="1">
      <c r="B445" s="27"/>
    </row>
    <row r="446" ht="12.75" customHeight="1">
      <c r="B446" s="27"/>
    </row>
    <row r="447" ht="12.75" customHeight="1">
      <c r="B447" s="27"/>
    </row>
    <row r="448" ht="12.75" customHeight="1">
      <c r="B448" s="27"/>
    </row>
    <row r="449" ht="12.75" customHeight="1">
      <c r="B449" s="27"/>
    </row>
    <row r="450" ht="12.75" customHeight="1">
      <c r="B450" s="27"/>
    </row>
    <row r="451" ht="12.75" customHeight="1">
      <c r="B451" s="27"/>
    </row>
    <row r="452" ht="12.75" customHeight="1">
      <c r="B452" s="27"/>
    </row>
    <row r="453" ht="12.75" customHeight="1">
      <c r="B453" s="27"/>
    </row>
    <row r="454" ht="12.75" customHeight="1">
      <c r="B454" s="27"/>
    </row>
    <row r="455" ht="12.75" customHeight="1">
      <c r="B455" s="27"/>
    </row>
    <row r="456" ht="12.75" customHeight="1">
      <c r="B456" s="27"/>
    </row>
    <row r="457" ht="12.75" customHeight="1">
      <c r="B457" s="27"/>
    </row>
    <row r="458" ht="12.75" customHeight="1">
      <c r="B458" s="27"/>
    </row>
    <row r="459" ht="12.75" customHeight="1">
      <c r="B459" s="27"/>
    </row>
    <row r="460" ht="12.75" customHeight="1">
      <c r="B460" s="27"/>
    </row>
    <row r="461" ht="12.75" customHeight="1">
      <c r="B461" s="27"/>
    </row>
    <row r="462" ht="12.75" customHeight="1">
      <c r="B462" s="27"/>
    </row>
    <row r="463" ht="12.75" customHeight="1">
      <c r="B463" s="27"/>
    </row>
    <row r="464" ht="12.75" customHeight="1">
      <c r="B464" s="27"/>
    </row>
    <row r="465" ht="12.75" customHeight="1">
      <c r="B465" s="27"/>
    </row>
    <row r="466" ht="12.75" customHeight="1">
      <c r="B466" s="27"/>
    </row>
    <row r="467" ht="12.75" customHeight="1">
      <c r="B467" s="27"/>
    </row>
    <row r="468" ht="12.75" customHeight="1">
      <c r="B468" s="27"/>
    </row>
    <row r="469" ht="12.75" customHeight="1">
      <c r="B469" s="27"/>
    </row>
    <row r="470" ht="12.75" customHeight="1">
      <c r="B470" s="27"/>
    </row>
    <row r="471" ht="12.75" customHeight="1">
      <c r="B471" s="27"/>
    </row>
    <row r="472" ht="12.75" customHeight="1">
      <c r="B472" s="27"/>
    </row>
    <row r="473" ht="12.75" customHeight="1">
      <c r="B473" s="27"/>
    </row>
    <row r="474" ht="12.75" customHeight="1">
      <c r="B474" s="27"/>
    </row>
    <row r="475" ht="12.75" customHeight="1">
      <c r="B475" s="27"/>
    </row>
    <row r="476" ht="12.75" customHeight="1">
      <c r="B476" s="27"/>
    </row>
    <row r="477" ht="12.75" customHeight="1">
      <c r="B477" s="27"/>
    </row>
    <row r="478" ht="12.75" customHeight="1">
      <c r="B478" s="27"/>
    </row>
    <row r="479" ht="12.75" customHeight="1">
      <c r="B479" s="27"/>
    </row>
    <row r="480" ht="12.75" customHeight="1">
      <c r="B480" s="27"/>
    </row>
    <row r="481" ht="12.75" customHeight="1">
      <c r="B481" s="27"/>
    </row>
    <row r="482" ht="12.75" customHeight="1">
      <c r="B482" s="27"/>
    </row>
    <row r="483" ht="12.75" customHeight="1">
      <c r="B483" s="27"/>
    </row>
    <row r="484" ht="12.75" customHeight="1">
      <c r="B484" s="27"/>
    </row>
    <row r="485" ht="12.75" customHeight="1">
      <c r="B485" s="27"/>
    </row>
    <row r="486" ht="12.75" customHeight="1">
      <c r="B486" s="27"/>
    </row>
    <row r="487" ht="12.75" customHeight="1">
      <c r="B487" s="27"/>
    </row>
    <row r="488" ht="12.75" customHeight="1">
      <c r="B488" s="27"/>
    </row>
    <row r="489" ht="12.75" customHeight="1">
      <c r="B489" s="27"/>
    </row>
    <row r="490" ht="12.75" customHeight="1">
      <c r="B490" s="27"/>
    </row>
    <row r="491" ht="12.75" customHeight="1">
      <c r="B491" s="27"/>
    </row>
    <row r="492" ht="12.75" customHeight="1">
      <c r="B492" s="27"/>
    </row>
    <row r="493" ht="12.75" customHeight="1">
      <c r="B493" s="27"/>
    </row>
    <row r="494" ht="12.75" customHeight="1">
      <c r="B494" s="27"/>
    </row>
    <row r="495" ht="12.75" customHeight="1">
      <c r="B495" s="27"/>
    </row>
    <row r="496" ht="12.75" customHeight="1">
      <c r="B496" s="27"/>
    </row>
    <row r="497" ht="12.75" customHeight="1">
      <c r="B497" s="27"/>
    </row>
    <row r="498" ht="12.75" customHeight="1">
      <c r="B498" s="27"/>
    </row>
    <row r="499" ht="12.75" customHeight="1">
      <c r="B499" s="27"/>
    </row>
    <row r="500" ht="12.75" customHeight="1">
      <c r="B500" s="27"/>
    </row>
    <row r="501" ht="12.75" customHeight="1">
      <c r="B501" s="27"/>
    </row>
    <row r="502" ht="12.75" customHeight="1">
      <c r="B502" s="27"/>
    </row>
    <row r="503" ht="12.75" customHeight="1">
      <c r="B503" s="27"/>
    </row>
    <row r="504" ht="12.75" customHeight="1">
      <c r="B504" s="27"/>
    </row>
    <row r="505" ht="12.75" customHeight="1">
      <c r="B505" s="27"/>
    </row>
    <row r="506" ht="12.75" customHeight="1">
      <c r="B506" s="27"/>
    </row>
    <row r="507" ht="12.75" customHeight="1">
      <c r="B507" s="27"/>
    </row>
    <row r="508" ht="12.75" customHeight="1">
      <c r="B508" s="27"/>
    </row>
    <row r="509" ht="12.75" customHeight="1">
      <c r="B509" s="27"/>
    </row>
    <row r="510" ht="12.75" customHeight="1">
      <c r="B510" s="27"/>
    </row>
    <row r="511" ht="12.75" customHeight="1">
      <c r="B511" s="27"/>
    </row>
    <row r="512" ht="12.75" customHeight="1">
      <c r="B512" s="27"/>
    </row>
    <row r="513" ht="12.75" customHeight="1">
      <c r="B513" s="27"/>
    </row>
    <row r="514" ht="12.75" customHeight="1">
      <c r="B514" s="27"/>
    </row>
    <row r="515" ht="12.75" customHeight="1">
      <c r="B515" s="27"/>
    </row>
    <row r="516" ht="12.75" customHeight="1">
      <c r="B516" s="27"/>
    </row>
    <row r="517" ht="12.75" customHeight="1">
      <c r="B517" s="27"/>
    </row>
    <row r="518" ht="12.75" customHeight="1">
      <c r="B518" s="27"/>
    </row>
    <row r="519" ht="12.75" customHeight="1">
      <c r="B519" s="27"/>
    </row>
    <row r="520" ht="12.75" customHeight="1">
      <c r="B520" s="27"/>
    </row>
    <row r="521" ht="12.75" customHeight="1">
      <c r="B521" s="27"/>
    </row>
    <row r="522" ht="12.75" customHeight="1">
      <c r="B522" s="27"/>
    </row>
    <row r="523" ht="12.75" customHeight="1">
      <c r="B523" s="27"/>
    </row>
    <row r="524" ht="12.75" customHeight="1">
      <c r="B524" s="27"/>
    </row>
    <row r="525" ht="12.75" customHeight="1">
      <c r="B525" s="27"/>
    </row>
    <row r="526" ht="12.75" customHeight="1">
      <c r="B526" s="27"/>
    </row>
    <row r="527" ht="12.75" customHeight="1">
      <c r="B527" s="27"/>
    </row>
    <row r="528" ht="12.75" customHeight="1">
      <c r="B528" s="27"/>
    </row>
    <row r="529" ht="12.75" customHeight="1">
      <c r="B529" s="27"/>
    </row>
    <row r="530" ht="12.75" customHeight="1">
      <c r="B530" s="27"/>
    </row>
    <row r="531" ht="12.75" customHeight="1">
      <c r="B531" s="27"/>
    </row>
    <row r="532" ht="12.75" customHeight="1">
      <c r="B532" s="27"/>
    </row>
    <row r="533" ht="12.75" customHeight="1">
      <c r="B533" s="27"/>
    </row>
    <row r="534" ht="12.75" customHeight="1">
      <c r="B534" s="27"/>
    </row>
    <row r="535" ht="12.75" customHeight="1">
      <c r="B535" s="27"/>
    </row>
    <row r="536" ht="12.75" customHeight="1">
      <c r="B536" s="27"/>
    </row>
    <row r="537" ht="12.75" customHeight="1">
      <c r="B537" s="27"/>
    </row>
    <row r="538" ht="12.75" customHeight="1">
      <c r="B538" s="27"/>
    </row>
    <row r="539" ht="12.75" customHeight="1">
      <c r="B539" s="27"/>
    </row>
    <row r="540" ht="12.75" customHeight="1">
      <c r="B540" s="27"/>
    </row>
    <row r="541" ht="12.75" customHeight="1">
      <c r="B541" s="27"/>
    </row>
    <row r="542" ht="12.75" customHeight="1">
      <c r="B542" s="27"/>
    </row>
    <row r="543" ht="12.75" customHeight="1">
      <c r="B543" s="27"/>
    </row>
    <row r="544" ht="12.75" customHeight="1">
      <c r="B544" s="27"/>
    </row>
    <row r="545" ht="12.75" customHeight="1">
      <c r="B545" s="27"/>
    </row>
    <row r="546" ht="12.75" customHeight="1">
      <c r="B546" s="27"/>
    </row>
    <row r="547" ht="12.75" customHeight="1">
      <c r="B547" s="27"/>
    </row>
    <row r="548" ht="12.75" customHeight="1">
      <c r="B548" s="27"/>
    </row>
    <row r="549" ht="12.75" customHeight="1">
      <c r="B549" s="27"/>
    </row>
    <row r="550" ht="12.75" customHeight="1">
      <c r="B550" s="27"/>
    </row>
    <row r="551" ht="12.75" customHeight="1">
      <c r="B551" s="27"/>
    </row>
    <row r="552" ht="12.75" customHeight="1">
      <c r="B552" s="27"/>
    </row>
    <row r="553" ht="12.75" customHeight="1">
      <c r="B553" s="27"/>
    </row>
    <row r="554" ht="12.75" customHeight="1">
      <c r="B554" s="27"/>
    </row>
    <row r="555" ht="12.75" customHeight="1">
      <c r="B555" s="27"/>
    </row>
    <row r="556" ht="12.75" customHeight="1">
      <c r="B556" s="27"/>
    </row>
    <row r="557" ht="12.75" customHeight="1">
      <c r="B557" s="27"/>
    </row>
    <row r="558" ht="12.75" customHeight="1">
      <c r="B558" s="27"/>
    </row>
    <row r="559" ht="12.75" customHeight="1">
      <c r="B559" s="27"/>
    </row>
    <row r="560" ht="12.75" customHeight="1">
      <c r="B560" s="27"/>
    </row>
    <row r="561" ht="12.75" customHeight="1">
      <c r="B561" s="27"/>
    </row>
    <row r="562" ht="12.75" customHeight="1">
      <c r="B562" s="27"/>
    </row>
    <row r="563" ht="12.75" customHeight="1">
      <c r="B563" s="27"/>
    </row>
    <row r="564" ht="12.75" customHeight="1">
      <c r="B564" s="27"/>
    </row>
    <row r="565" ht="12.75" customHeight="1">
      <c r="B565" s="27"/>
    </row>
    <row r="566" ht="12.75" customHeight="1">
      <c r="B566" s="27"/>
    </row>
    <row r="567" ht="12.75" customHeight="1">
      <c r="B567" s="27"/>
    </row>
    <row r="568" ht="12.75" customHeight="1">
      <c r="B568" s="27"/>
    </row>
    <row r="569" ht="12.75" customHeight="1">
      <c r="B569" s="27"/>
    </row>
    <row r="570" ht="12.75" customHeight="1">
      <c r="B570" s="27"/>
    </row>
    <row r="571" ht="12.75" customHeight="1">
      <c r="B571" s="27"/>
    </row>
    <row r="572" ht="12.75" customHeight="1">
      <c r="B572" s="27"/>
    </row>
    <row r="573" ht="12.75" customHeight="1">
      <c r="B573" s="27"/>
    </row>
    <row r="574" ht="12.75" customHeight="1">
      <c r="B574" s="27"/>
    </row>
    <row r="575" ht="12.75" customHeight="1">
      <c r="B575" s="27"/>
    </row>
    <row r="576" ht="12.75" customHeight="1">
      <c r="B576" s="27"/>
    </row>
    <row r="577" ht="12.75" customHeight="1">
      <c r="B577" s="27"/>
    </row>
    <row r="578" ht="12.75" customHeight="1">
      <c r="B578" s="27"/>
    </row>
    <row r="579" ht="12.75" customHeight="1">
      <c r="B579" s="27"/>
    </row>
    <row r="580" ht="12.75" customHeight="1">
      <c r="B580" s="27"/>
    </row>
    <row r="581" ht="12.75" customHeight="1">
      <c r="B581" s="27"/>
    </row>
    <row r="582" ht="12.75" customHeight="1">
      <c r="B582" s="27"/>
    </row>
    <row r="583" ht="12.75" customHeight="1">
      <c r="B583" s="27"/>
    </row>
    <row r="584" ht="12.75" customHeight="1">
      <c r="B584" s="27"/>
    </row>
    <row r="585" ht="12.75" customHeight="1">
      <c r="B585" s="27"/>
    </row>
    <row r="586" ht="12.75" customHeight="1">
      <c r="B586" s="27"/>
    </row>
    <row r="587" ht="12.75" customHeight="1">
      <c r="B587" s="27"/>
    </row>
    <row r="588" ht="12.75" customHeight="1">
      <c r="B588" s="27"/>
    </row>
    <row r="589" ht="12.75" customHeight="1">
      <c r="B589" s="27"/>
    </row>
    <row r="590" ht="12.75" customHeight="1">
      <c r="B590" s="27"/>
    </row>
    <row r="591" ht="12.75" customHeight="1">
      <c r="B591" s="27"/>
    </row>
    <row r="592" ht="12.75" customHeight="1">
      <c r="B592" s="27"/>
    </row>
    <row r="593" ht="12.75" customHeight="1">
      <c r="B593" s="27"/>
    </row>
    <row r="594" ht="12.75" customHeight="1">
      <c r="B594" s="27"/>
    </row>
    <row r="595" ht="12.75" customHeight="1">
      <c r="B595" s="27"/>
    </row>
    <row r="596" ht="12.75" customHeight="1">
      <c r="B596" s="27"/>
    </row>
    <row r="597" ht="12.75" customHeight="1">
      <c r="B597" s="27"/>
    </row>
    <row r="598" ht="12.75" customHeight="1">
      <c r="B598" s="27"/>
    </row>
    <row r="599" ht="12.75" customHeight="1">
      <c r="B599" s="27"/>
    </row>
    <row r="600" ht="12.75" customHeight="1">
      <c r="B600" s="27"/>
    </row>
    <row r="601" ht="12.75" customHeight="1">
      <c r="B601" s="27"/>
    </row>
    <row r="602" ht="12.75" customHeight="1">
      <c r="B602" s="27"/>
    </row>
    <row r="603" ht="12.75" customHeight="1">
      <c r="B603" s="27"/>
    </row>
    <row r="604" ht="12.75" customHeight="1">
      <c r="B604" s="27"/>
    </row>
    <row r="605" ht="12.75" customHeight="1">
      <c r="B605" s="27"/>
    </row>
    <row r="606" ht="12.75" customHeight="1">
      <c r="B606" s="27"/>
    </row>
    <row r="607" ht="12.75" customHeight="1">
      <c r="B607" s="27"/>
    </row>
    <row r="608" ht="12.75" customHeight="1">
      <c r="B608" s="27"/>
    </row>
    <row r="609" ht="12.75" customHeight="1">
      <c r="B609" s="27"/>
    </row>
    <row r="610" ht="12.75" customHeight="1">
      <c r="B610" s="27"/>
    </row>
    <row r="611" ht="12.75" customHeight="1">
      <c r="B611" s="27"/>
    </row>
    <row r="612" ht="12.75" customHeight="1">
      <c r="B612" s="27"/>
    </row>
    <row r="613" ht="12.75" customHeight="1">
      <c r="B613" s="27"/>
    </row>
    <row r="614" ht="12.75" customHeight="1">
      <c r="B614" s="27"/>
    </row>
    <row r="615" ht="12.75" customHeight="1">
      <c r="B615" s="27"/>
    </row>
    <row r="616" ht="12.75" customHeight="1">
      <c r="B616" s="27"/>
    </row>
    <row r="617" ht="12.75" customHeight="1">
      <c r="B617" s="27"/>
    </row>
    <row r="618" ht="12.75" customHeight="1">
      <c r="B618" s="27"/>
    </row>
    <row r="619" ht="12.75" customHeight="1">
      <c r="B619" s="27"/>
    </row>
    <row r="620" ht="12.75" customHeight="1">
      <c r="B620" s="27"/>
    </row>
    <row r="621" ht="12.75" customHeight="1">
      <c r="B621" s="27"/>
    </row>
    <row r="622" ht="12.75" customHeight="1">
      <c r="B622" s="27"/>
    </row>
    <row r="623" ht="12.75" customHeight="1">
      <c r="B623" s="27"/>
    </row>
    <row r="624" ht="12.75" customHeight="1">
      <c r="B624" s="27"/>
    </row>
    <row r="625" ht="12.75" customHeight="1">
      <c r="B625" s="27"/>
    </row>
    <row r="626" ht="12.75" customHeight="1">
      <c r="B626" s="27"/>
    </row>
    <row r="627" ht="12.75" customHeight="1">
      <c r="B627" s="27"/>
    </row>
    <row r="628" ht="12.75" customHeight="1">
      <c r="B628" s="27"/>
    </row>
    <row r="629" ht="12.75" customHeight="1">
      <c r="B629" s="27"/>
    </row>
    <row r="630" ht="12.75" customHeight="1">
      <c r="B630" s="27"/>
    </row>
    <row r="631" ht="12.75" customHeight="1">
      <c r="B631" s="27"/>
    </row>
    <row r="632" ht="12.75" customHeight="1">
      <c r="B632" s="27"/>
    </row>
    <row r="633" ht="12.75" customHeight="1">
      <c r="B633" s="27"/>
    </row>
    <row r="634" ht="12.75" customHeight="1">
      <c r="B634" s="27"/>
    </row>
    <row r="635" ht="12.75" customHeight="1">
      <c r="B635" s="27"/>
    </row>
    <row r="636" ht="12.75" customHeight="1">
      <c r="B636" s="27"/>
    </row>
    <row r="637" ht="12.75" customHeight="1">
      <c r="B637" s="27"/>
    </row>
    <row r="638" ht="12.75" customHeight="1">
      <c r="B638" s="27"/>
    </row>
    <row r="639" ht="12.75" customHeight="1">
      <c r="B639" s="27"/>
    </row>
    <row r="640" ht="12.75" customHeight="1">
      <c r="B640" s="27"/>
    </row>
    <row r="641" ht="12.75" customHeight="1">
      <c r="B641" s="27"/>
    </row>
    <row r="642" ht="12.75" customHeight="1">
      <c r="B642" s="27"/>
    </row>
    <row r="643" ht="12.75" customHeight="1">
      <c r="B643" s="27"/>
    </row>
    <row r="644" ht="12.75" customHeight="1">
      <c r="B644" s="27"/>
    </row>
    <row r="645" ht="12.75" customHeight="1">
      <c r="B645" s="27"/>
    </row>
    <row r="646" ht="12.75" customHeight="1">
      <c r="B646" s="27"/>
    </row>
    <row r="647" ht="12.75" customHeight="1">
      <c r="B647" s="27"/>
    </row>
    <row r="648" ht="12.75" customHeight="1">
      <c r="B648" s="27"/>
    </row>
    <row r="649" ht="12.75" customHeight="1">
      <c r="B649" s="27"/>
    </row>
    <row r="650" ht="12.75" customHeight="1">
      <c r="B650" s="27"/>
    </row>
    <row r="651" ht="12.75" customHeight="1">
      <c r="B651" s="27"/>
    </row>
    <row r="652" ht="12.75" customHeight="1">
      <c r="B652" s="27"/>
    </row>
    <row r="653" ht="12.75" customHeight="1">
      <c r="B653" s="27"/>
    </row>
    <row r="654" ht="12.75" customHeight="1">
      <c r="B654" s="27"/>
    </row>
    <row r="655" ht="12.75" customHeight="1">
      <c r="B655" s="27"/>
    </row>
    <row r="656" ht="12.75" customHeight="1">
      <c r="B656" s="27"/>
    </row>
    <row r="657" ht="12.75" customHeight="1">
      <c r="B657" s="27"/>
    </row>
    <row r="658" ht="12.75" customHeight="1">
      <c r="B658" s="27"/>
    </row>
    <row r="659" ht="12.75" customHeight="1">
      <c r="B659" s="27"/>
    </row>
    <row r="660" ht="12.75" customHeight="1">
      <c r="B660" s="27"/>
    </row>
    <row r="661" ht="12.75" customHeight="1">
      <c r="B661" s="27"/>
    </row>
    <row r="662" ht="12.75" customHeight="1">
      <c r="B662" s="27"/>
    </row>
    <row r="663" ht="12.75" customHeight="1">
      <c r="B663" s="27"/>
    </row>
    <row r="664" ht="12.75" customHeight="1">
      <c r="B664" s="27"/>
    </row>
    <row r="665" ht="12.75" customHeight="1">
      <c r="B665" s="27"/>
    </row>
    <row r="666" ht="12.75" customHeight="1">
      <c r="B666" s="27"/>
    </row>
    <row r="667" ht="12.75" customHeight="1">
      <c r="B667" s="27"/>
    </row>
    <row r="668" ht="12.75" customHeight="1">
      <c r="B668" s="27"/>
    </row>
    <row r="669" ht="12.75" customHeight="1">
      <c r="B669" s="27"/>
    </row>
    <row r="670" ht="12.75" customHeight="1">
      <c r="B670" s="27"/>
    </row>
    <row r="671" ht="12.75" customHeight="1">
      <c r="B671" s="27"/>
    </row>
    <row r="672" ht="12.75" customHeight="1">
      <c r="B672" s="27"/>
    </row>
    <row r="673" ht="12.75" customHeight="1">
      <c r="B673" s="27"/>
    </row>
    <row r="674" ht="12.75" customHeight="1">
      <c r="B674" s="27"/>
    </row>
    <row r="675" ht="12.75" customHeight="1">
      <c r="B675" s="27"/>
    </row>
    <row r="676" ht="12.75" customHeight="1">
      <c r="B676" s="27"/>
    </row>
    <row r="677" ht="12.75" customHeight="1">
      <c r="B677" s="27"/>
    </row>
    <row r="678" ht="12.75" customHeight="1">
      <c r="B678" s="27"/>
    </row>
    <row r="679" ht="12.75" customHeight="1">
      <c r="B679" s="27"/>
    </row>
    <row r="680" ht="12.75" customHeight="1">
      <c r="B680" s="27"/>
    </row>
    <row r="681" ht="12.75" customHeight="1">
      <c r="B681" s="27"/>
    </row>
    <row r="682" ht="12.75" customHeight="1">
      <c r="B682" s="27"/>
    </row>
    <row r="683" ht="12.75" customHeight="1">
      <c r="B683" s="27"/>
    </row>
    <row r="684" ht="12.75" customHeight="1">
      <c r="B684" s="27"/>
    </row>
    <row r="685" ht="12.75" customHeight="1">
      <c r="B685" s="27"/>
    </row>
    <row r="686" ht="12.75" customHeight="1">
      <c r="B686" s="27"/>
    </row>
    <row r="687" ht="12.75" customHeight="1">
      <c r="B687" s="27"/>
    </row>
    <row r="688" ht="12.75" customHeight="1">
      <c r="B688" s="27"/>
    </row>
    <row r="689" ht="12.75" customHeight="1">
      <c r="B689" s="27"/>
    </row>
    <row r="690" ht="12.75" customHeight="1">
      <c r="B690" s="27"/>
    </row>
    <row r="691" ht="12.75" customHeight="1">
      <c r="B691" s="27"/>
    </row>
    <row r="692" ht="12.75" customHeight="1">
      <c r="B692" s="27"/>
    </row>
    <row r="693" ht="12.75" customHeight="1">
      <c r="B693" s="27"/>
    </row>
    <row r="694" ht="12.75" customHeight="1">
      <c r="B694" s="27"/>
    </row>
    <row r="695" ht="12.75" customHeight="1">
      <c r="B695" s="27"/>
    </row>
    <row r="696" ht="12.75" customHeight="1">
      <c r="B696" s="27"/>
    </row>
    <row r="697" ht="12.75" customHeight="1">
      <c r="B697" s="27"/>
    </row>
    <row r="698" ht="12.75" customHeight="1">
      <c r="B698" s="27"/>
    </row>
    <row r="699" ht="12.75" customHeight="1">
      <c r="B699" s="27"/>
    </row>
    <row r="700" ht="12.75" customHeight="1">
      <c r="B700" s="27"/>
    </row>
    <row r="701" ht="12.75" customHeight="1">
      <c r="B701" s="27"/>
    </row>
    <row r="702" ht="12.75" customHeight="1">
      <c r="B702" s="27"/>
    </row>
    <row r="703" ht="12.75" customHeight="1">
      <c r="B703" s="27"/>
    </row>
    <row r="704" ht="12.75" customHeight="1">
      <c r="B704" s="27"/>
    </row>
    <row r="705" ht="12.75" customHeight="1">
      <c r="B705" s="27"/>
    </row>
    <row r="706" ht="12.75" customHeight="1">
      <c r="B706" s="27"/>
    </row>
    <row r="707" ht="12.75" customHeight="1">
      <c r="B707" s="27"/>
    </row>
    <row r="708" ht="12.75" customHeight="1">
      <c r="B708" s="27"/>
    </row>
    <row r="709" ht="12.75" customHeight="1">
      <c r="B709" s="27"/>
    </row>
    <row r="710" ht="12.75" customHeight="1">
      <c r="B710" s="27"/>
    </row>
    <row r="711" ht="12.75" customHeight="1">
      <c r="B711" s="27"/>
    </row>
    <row r="712" ht="12.75" customHeight="1">
      <c r="B712" s="27"/>
    </row>
    <row r="713" ht="12.75" customHeight="1">
      <c r="B713" s="27"/>
    </row>
    <row r="714" ht="12.75" customHeight="1">
      <c r="B714" s="27"/>
    </row>
    <row r="715" ht="12.75" customHeight="1">
      <c r="B715" s="27"/>
    </row>
    <row r="716" ht="12.75" customHeight="1">
      <c r="B716" s="27"/>
    </row>
    <row r="717" ht="12.75" customHeight="1">
      <c r="B717" s="27"/>
    </row>
    <row r="718" ht="12.75" customHeight="1">
      <c r="B718" s="27"/>
    </row>
    <row r="719" ht="12.75" customHeight="1">
      <c r="B719" s="27"/>
    </row>
    <row r="720" ht="12.75" customHeight="1">
      <c r="B720" s="27"/>
    </row>
    <row r="721" ht="12.75" customHeight="1">
      <c r="B721" s="27"/>
    </row>
    <row r="722" ht="12.75" customHeight="1">
      <c r="B722" s="27"/>
    </row>
    <row r="723" ht="12.75" customHeight="1">
      <c r="B723" s="27"/>
    </row>
    <row r="724" ht="12.75" customHeight="1">
      <c r="B724" s="27"/>
    </row>
    <row r="725" ht="12.75" customHeight="1">
      <c r="B725" s="27"/>
    </row>
    <row r="726" ht="12.75" customHeight="1">
      <c r="B726" s="27"/>
    </row>
    <row r="727" ht="12.75" customHeight="1">
      <c r="B727" s="27"/>
    </row>
    <row r="728" ht="12.75" customHeight="1">
      <c r="B728" s="27"/>
    </row>
    <row r="729" ht="12.75" customHeight="1">
      <c r="B729" s="27"/>
    </row>
    <row r="730" ht="12.75" customHeight="1">
      <c r="B730" s="27"/>
    </row>
    <row r="731" ht="12.75" customHeight="1">
      <c r="B731" s="27"/>
    </row>
    <row r="732" ht="12.75" customHeight="1">
      <c r="B732" s="27"/>
    </row>
    <row r="733" ht="12.75" customHeight="1">
      <c r="B733" s="27"/>
    </row>
    <row r="734" ht="12.75" customHeight="1">
      <c r="B734" s="27"/>
    </row>
    <row r="735" ht="12.75" customHeight="1">
      <c r="B735" s="27"/>
    </row>
    <row r="736" ht="12.75" customHeight="1">
      <c r="B736" s="27"/>
    </row>
    <row r="737" ht="12.75" customHeight="1">
      <c r="B737" s="27"/>
    </row>
    <row r="738" ht="12.75" customHeight="1">
      <c r="B738" s="27"/>
    </row>
    <row r="739" ht="12.75" customHeight="1">
      <c r="B739" s="27"/>
    </row>
    <row r="740" ht="12.75" customHeight="1">
      <c r="B740" s="27"/>
    </row>
    <row r="741" ht="12.75" customHeight="1">
      <c r="B741" s="27"/>
    </row>
    <row r="742" ht="12.75" customHeight="1">
      <c r="B742" s="27"/>
    </row>
    <row r="743" ht="12.75" customHeight="1">
      <c r="B743" s="27"/>
    </row>
    <row r="744" ht="12.75" customHeight="1">
      <c r="B744" s="27"/>
    </row>
    <row r="745" ht="12.75" customHeight="1">
      <c r="B745" s="27"/>
    </row>
    <row r="746" ht="12.75" customHeight="1">
      <c r="B746" s="27"/>
    </row>
    <row r="747" ht="12.75" customHeight="1">
      <c r="B747" s="27"/>
    </row>
    <row r="748" ht="12.75" customHeight="1">
      <c r="B748" s="27"/>
    </row>
    <row r="749" ht="12.75" customHeight="1">
      <c r="B749" s="27"/>
    </row>
    <row r="750" ht="12.75" customHeight="1">
      <c r="B750" s="27"/>
    </row>
    <row r="751" ht="12.75" customHeight="1">
      <c r="B751" s="27"/>
    </row>
    <row r="752" ht="12.75" customHeight="1">
      <c r="B752" s="27"/>
    </row>
    <row r="753" ht="12.75" customHeight="1">
      <c r="B753" s="27"/>
    </row>
    <row r="754" ht="12.75" customHeight="1">
      <c r="B754" s="27"/>
    </row>
    <row r="755" ht="12.75" customHeight="1">
      <c r="B755" s="27"/>
    </row>
    <row r="756" ht="12.75" customHeight="1">
      <c r="B756" s="27"/>
    </row>
    <row r="757" ht="12.75" customHeight="1">
      <c r="B757" s="27"/>
    </row>
    <row r="758" ht="12.75" customHeight="1">
      <c r="B758" s="27"/>
    </row>
    <row r="759" ht="12.75" customHeight="1">
      <c r="B759" s="27"/>
    </row>
    <row r="760" ht="12.75" customHeight="1">
      <c r="B760" s="27"/>
    </row>
    <row r="761" ht="12.75" customHeight="1">
      <c r="B761" s="27"/>
    </row>
    <row r="762" ht="12.75" customHeight="1">
      <c r="B762" s="27"/>
    </row>
    <row r="763" ht="12.75" customHeight="1">
      <c r="B763" s="27"/>
    </row>
    <row r="764" ht="12.75" customHeight="1">
      <c r="B764" s="27"/>
    </row>
    <row r="765" ht="12.75" customHeight="1">
      <c r="B765" s="27"/>
    </row>
    <row r="766" ht="12.75" customHeight="1">
      <c r="B766" s="27"/>
    </row>
    <row r="767" ht="12.75" customHeight="1">
      <c r="B767" s="27"/>
    </row>
    <row r="768" ht="12.75" customHeight="1">
      <c r="B768" s="27"/>
    </row>
    <row r="769" ht="12.75" customHeight="1">
      <c r="B769" s="27"/>
    </row>
    <row r="770" ht="12.75" customHeight="1">
      <c r="B770" s="27"/>
    </row>
    <row r="771" ht="12.75" customHeight="1">
      <c r="B771" s="27"/>
    </row>
    <row r="772" ht="12.75" customHeight="1">
      <c r="B772" s="27"/>
    </row>
    <row r="773" ht="12.75" customHeight="1">
      <c r="B773" s="27"/>
    </row>
    <row r="774" ht="12.75" customHeight="1">
      <c r="B774" s="27"/>
    </row>
    <row r="775" ht="12.75" customHeight="1">
      <c r="B775" s="27"/>
    </row>
    <row r="776" ht="12.75" customHeight="1">
      <c r="B776" s="27"/>
    </row>
    <row r="777" ht="12.75" customHeight="1">
      <c r="B777" s="27"/>
    </row>
    <row r="778" ht="12.75" customHeight="1">
      <c r="B778" s="27"/>
    </row>
    <row r="779" ht="12.75" customHeight="1">
      <c r="B779" s="27"/>
    </row>
    <row r="780" ht="12.75" customHeight="1">
      <c r="B780" s="27"/>
    </row>
    <row r="781" ht="12.75" customHeight="1">
      <c r="B781" s="27"/>
    </row>
    <row r="782" ht="12.75" customHeight="1">
      <c r="B782" s="27"/>
    </row>
    <row r="783" ht="12.75" customHeight="1">
      <c r="B783" s="27"/>
    </row>
    <row r="784" ht="12.75" customHeight="1">
      <c r="B784" s="27"/>
    </row>
    <row r="785" ht="12.75" customHeight="1">
      <c r="B785" s="27"/>
    </row>
    <row r="786" ht="12.75" customHeight="1">
      <c r="B786" s="27"/>
    </row>
    <row r="787" ht="12.75" customHeight="1">
      <c r="B787" s="27"/>
    </row>
    <row r="788" ht="12.75" customHeight="1">
      <c r="B788" s="27"/>
    </row>
    <row r="789" ht="12.75" customHeight="1">
      <c r="B789" s="27"/>
    </row>
    <row r="790" ht="12.75" customHeight="1">
      <c r="B790" s="27"/>
    </row>
    <row r="791" ht="12.75" customHeight="1">
      <c r="B791" s="27"/>
    </row>
    <row r="792" ht="12.75" customHeight="1">
      <c r="B792" s="27"/>
    </row>
    <row r="793" ht="12.75" customHeight="1">
      <c r="B793" s="27"/>
    </row>
    <row r="794" ht="12.75" customHeight="1">
      <c r="B794" s="27"/>
    </row>
    <row r="795" ht="12.75" customHeight="1">
      <c r="B795" s="27"/>
    </row>
    <row r="796" ht="12.75" customHeight="1">
      <c r="B796" s="27"/>
    </row>
    <row r="797" ht="12.75" customHeight="1">
      <c r="B797" s="27"/>
    </row>
    <row r="798" ht="12.75" customHeight="1">
      <c r="B798" s="27"/>
    </row>
    <row r="799" ht="12.75" customHeight="1">
      <c r="B799" s="27"/>
    </row>
    <row r="800" ht="12.75" customHeight="1">
      <c r="B800" s="27"/>
    </row>
    <row r="801" ht="12.75" customHeight="1">
      <c r="B801" s="27"/>
    </row>
    <row r="802" ht="12.75" customHeight="1">
      <c r="B802" s="27"/>
    </row>
    <row r="803" ht="12.75" customHeight="1">
      <c r="B803" s="27"/>
    </row>
    <row r="804" ht="12.75" customHeight="1">
      <c r="B804" s="27"/>
    </row>
    <row r="805" ht="12.75" customHeight="1">
      <c r="B805" s="27"/>
    </row>
    <row r="806" ht="12.75" customHeight="1">
      <c r="B806" s="27"/>
    </row>
    <row r="807" ht="12.75" customHeight="1">
      <c r="B807" s="27"/>
    </row>
    <row r="808" ht="12.75" customHeight="1">
      <c r="B808" s="27"/>
    </row>
    <row r="809" ht="12.75" customHeight="1">
      <c r="B809" s="27"/>
    </row>
    <row r="810" ht="12.75" customHeight="1">
      <c r="B810" s="27"/>
    </row>
    <row r="811" ht="12.75" customHeight="1">
      <c r="B811" s="27"/>
    </row>
    <row r="812" ht="12.75" customHeight="1">
      <c r="B812" s="27"/>
    </row>
    <row r="813" ht="12.75" customHeight="1">
      <c r="B813" s="27"/>
    </row>
    <row r="814" ht="12.75" customHeight="1">
      <c r="B814" s="27"/>
    </row>
    <row r="815" ht="12.75" customHeight="1">
      <c r="B815" s="27"/>
    </row>
    <row r="816" ht="12.75" customHeight="1">
      <c r="B816" s="27"/>
    </row>
    <row r="817" ht="12.75" customHeight="1">
      <c r="B817" s="27"/>
    </row>
    <row r="818" ht="12.75" customHeight="1">
      <c r="B818" s="27"/>
    </row>
    <row r="819" ht="12.75" customHeight="1">
      <c r="B819" s="27"/>
    </row>
    <row r="820" ht="12.75" customHeight="1">
      <c r="B820" s="27"/>
    </row>
    <row r="821" ht="12.75" customHeight="1">
      <c r="B821" s="27"/>
    </row>
    <row r="822" ht="12.75" customHeight="1">
      <c r="B822" s="27"/>
    </row>
    <row r="823" ht="12.75" customHeight="1">
      <c r="B823" s="27"/>
    </row>
    <row r="824" ht="12.75" customHeight="1">
      <c r="B824" s="27"/>
    </row>
    <row r="825" ht="12.75" customHeight="1">
      <c r="B825" s="27"/>
    </row>
    <row r="826" ht="12.75" customHeight="1">
      <c r="B826" s="27"/>
    </row>
    <row r="827" ht="12.75" customHeight="1">
      <c r="B827" s="27"/>
    </row>
    <row r="828" ht="12.75" customHeight="1">
      <c r="B828" s="27"/>
    </row>
    <row r="829" ht="12.75" customHeight="1">
      <c r="B829" s="27"/>
    </row>
    <row r="830" ht="12.75" customHeight="1">
      <c r="B830" s="27"/>
    </row>
    <row r="831" ht="12.75" customHeight="1">
      <c r="B831" s="27"/>
    </row>
    <row r="832" ht="12.75" customHeight="1">
      <c r="B832" s="27"/>
    </row>
    <row r="833" ht="12.75" customHeight="1">
      <c r="B833" s="27"/>
    </row>
    <row r="834" ht="12.75" customHeight="1">
      <c r="B834" s="27"/>
    </row>
    <row r="835" ht="12.75" customHeight="1">
      <c r="B835" s="27"/>
    </row>
    <row r="836" ht="12.75" customHeight="1">
      <c r="B836" s="27"/>
    </row>
    <row r="837" ht="12.75" customHeight="1">
      <c r="B837" s="27"/>
    </row>
    <row r="838" ht="12.75" customHeight="1">
      <c r="B838" s="27"/>
    </row>
    <row r="839" ht="12.75" customHeight="1">
      <c r="B839" s="27"/>
    </row>
    <row r="840" ht="12.75" customHeight="1">
      <c r="B840" s="27"/>
    </row>
    <row r="841" ht="12.75" customHeight="1">
      <c r="B841" s="27"/>
    </row>
    <row r="842" ht="12.75" customHeight="1">
      <c r="B842" s="27"/>
    </row>
    <row r="843" ht="12.75" customHeight="1">
      <c r="B843" s="27"/>
    </row>
    <row r="844" ht="12.75" customHeight="1">
      <c r="B844" s="27"/>
    </row>
    <row r="845" ht="12.75" customHeight="1">
      <c r="B845" s="27"/>
    </row>
    <row r="846" ht="12.75" customHeight="1">
      <c r="B846" s="27"/>
    </row>
    <row r="847" ht="12.75" customHeight="1">
      <c r="B847" s="27"/>
    </row>
    <row r="848" ht="12.75" customHeight="1">
      <c r="B848" s="27"/>
    </row>
    <row r="849" ht="12.75" customHeight="1">
      <c r="B849" s="27"/>
    </row>
    <row r="850" ht="12.75" customHeight="1">
      <c r="B850" s="27"/>
    </row>
    <row r="851" ht="12.75" customHeight="1">
      <c r="B851" s="27"/>
    </row>
    <row r="852" ht="12.75" customHeight="1">
      <c r="B852" s="27"/>
    </row>
    <row r="853" ht="12.75" customHeight="1">
      <c r="B853" s="27"/>
    </row>
    <row r="854" ht="12.75" customHeight="1">
      <c r="B854" s="27"/>
    </row>
    <row r="855" ht="12.75" customHeight="1">
      <c r="B855" s="27"/>
    </row>
    <row r="856" ht="12.75" customHeight="1">
      <c r="B856" s="27"/>
    </row>
    <row r="857" ht="12.75" customHeight="1">
      <c r="B857" s="27"/>
    </row>
    <row r="858" ht="12.75" customHeight="1">
      <c r="B858" s="27"/>
    </row>
    <row r="859" ht="12.75" customHeight="1">
      <c r="B859" s="27"/>
    </row>
    <row r="860" ht="12.75" customHeight="1">
      <c r="B860" s="27"/>
    </row>
    <row r="861" ht="12.75" customHeight="1">
      <c r="B861" s="27"/>
    </row>
    <row r="862" ht="12.75" customHeight="1">
      <c r="B862" s="27"/>
    </row>
    <row r="863" ht="12.75" customHeight="1">
      <c r="B863" s="27"/>
    </row>
    <row r="864" ht="12.75" customHeight="1">
      <c r="B864" s="27"/>
    </row>
    <row r="865" ht="12.75" customHeight="1">
      <c r="B865" s="27"/>
    </row>
    <row r="866" ht="12.75" customHeight="1">
      <c r="B866" s="27"/>
    </row>
    <row r="867" ht="12.75" customHeight="1">
      <c r="B867" s="27"/>
    </row>
    <row r="868" ht="12.75" customHeight="1">
      <c r="B868" s="27"/>
    </row>
    <row r="869" ht="12.75" customHeight="1">
      <c r="B869" s="27"/>
    </row>
    <row r="870" ht="12.75" customHeight="1">
      <c r="B870" s="27"/>
    </row>
    <row r="871" ht="12.75" customHeight="1">
      <c r="B871" s="27"/>
    </row>
    <row r="872" ht="12.75" customHeight="1">
      <c r="B872" s="27"/>
    </row>
    <row r="873" ht="12.75" customHeight="1">
      <c r="B873" s="27"/>
    </row>
    <row r="874" ht="12.75" customHeight="1">
      <c r="B874" s="27"/>
    </row>
    <row r="875" ht="12.75" customHeight="1">
      <c r="B875" s="27"/>
    </row>
    <row r="876" ht="12.75" customHeight="1">
      <c r="B876" s="27"/>
    </row>
    <row r="877" ht="12.75" customHeight="1">
      <c r="B877" s="27"/>
    </row>
    <row r="878" ht="12.75" customHeight="1">
      <c r="B878" s="27"/>
    </row>
    <row r="879" ht="12.75" customHeight="1">
      <c r="B879" s="27"/>
    </row>
    <row r="880" ht="12.75" customHeight="1">
      <c r="B880" s="27"/>
    </row>
    <row r="881" ht="12.75" customHeight="1">
      <c r="B881" s="27"/>
    </row>
    <row r="882" ht="12.75" customHeight="1">
      <c r="B882" s="27"/>
    </row>
    <row r="883" ht="12.75" customHeight="1">
      <c r="B883" s="27"/>
    </row>
    <row r="884" ht="12.75" customHeight="1">
      <c r="B884" s="27"/>
    </row>
    <row r="885" ht="12.75" customHeight="1">
      <c r="B885" s="27"/>
    </row>
    <row r="886" ht="12.75" customHeight="1">
      <c r="B886" s="27"/>
    </row>
    <row r="887" ht="12.75" customHeight="1">
      <c r="B887" s="27"/>
    </row>
    <row r="888" ht="12.75" customHeight="1">
      <c r="B888" s="27"/>
    </row>
    <row r="889" ht="12.75" customHeight="1">
      <c r="B889" s="27"/>
    </row>
    <row r="890" ht="12.75" customHeight="1">
      <c r="B890" s="27"/>
    </row>
    <row r="891" ht="12.75" customHeight="1">
      <c r="B891" s="27"/>
    </row>
    <row r="892" ht="12.75" customHeight="1">
      <c r="B892" s="27"/>
    </row>
    <row r="893" ht="12.75" customHeight="1">
      <c r="B893" s="27"/>
    </row>
    <row r="894" ht="12.75" customHeight="1">
      <c r="B894" s="27"/>
    </row>
    <row r="895" ht="12.75" customHeight="1">
      <c r="B895" s="27"/>
    </row>
    <row r="896" ht="12.75" customHeight="1">
      <c r="B896" s="27"/>
    </row>
    <row r="897" ht="12.75" customHeight="1">
      <c r="B897" s="27"/>
    </row>
    <row r="898" ht="12.75" customHeight="1">
      <c r="B898" s="27"/>
    </row>
    <row r="899" ht="12.75" customHeight="1">
      <c r="B899" s="27"/>
    </row>
    <row r="900" ht="12.75" customHeight="1">
      <c r="B900" s="27"/>
    </row>
    <row r="901" ht="12.75" customHeight="1">
      <c r="B901" s="27"/>
    </row>
    <row r="902" ht="12.75" customHeight="1">
      <c r="B902" s="27"/>
    </row>
    <row r="903" ht="12.75" customHeight="1">
      <c r="B903" s="27"/>
    </row>
    <row r="904" ht="12.75" customHeight="1">
      <c r="B904" s="27"/>
    </row>
    <row r="905" ht="12.75" customHeight="1">
      <c r="B905" s="27"/>
    </row>
    <row r="906" ht="12.75" customHeight="1">
      <c r="B906" s="27"/>
    </row>
    <row r="907" ht="12.75" customHeight="1">
      <c r="B907" s="27"/>
    </row>
    <row r="908" ht="12.75" customHeight="1">
      <c r="B908" s="27"/>
    </row>
    <row r="909" ht="12.75" customHeight="1">
      <c r="B909" s="27"/>
    </row>
    <row r="910" ht="12.75" customHeight="1">
      <c r="B910" s="27"/>
    </row>
    <row r="911" ht="12.75" customHeight="1">
      <c r="B911" s="27"/>
    </row>
    <row r="912" ht="12.75" customHeight="1">
      <c r="B912" s="27"/>
    </row>
    <row r="913" ht="12.75" customHeight="1">
      <c r="B913" s="27"/>
    </row>
    <row r="914" ht="12.75" customHeight="1">
      <c r="B914" s="27"/>
    </row>
    <row r="915" ht="12.75" customHeight="1">
      <c r="B915" s="27"/>
    </row>
    <row r="916" ht="12.75" customHeight="1">
      <c r="B916" s="27"/>
    </row>
    <row r="917" ht="12.75" customHeight="1">
      <c r="B917" s="27"/>
    </row>
    <row r="918" ht="12.75" customHeight="1">
      <c r="B918" s="27"/>
    </row>
    <row r="919" ht="12.75" customHeight="1">
      <c r="B919" s="27"/>
    </row>
    <row r="920" ht="12.75" customHeight="1">
      <c r="B920" s="27"/>
    </row>
    <row r="921" ht="12.75" customHeight="1">
      <c r="B921" s="27"/>
    </row>
    <row r="922" ht="12.75" customHeight="1">
      <c r="B922" s="27"/>
    </row>
    <row r="923" ht="12.75" customHeight="1">
      <c r="B923" s="27"/>
    </row>
    <row r="924" ht="12.75" customHeight="1">
      <c r="B924" s="27"/>
    </row>
    <row r="925" ht="12.75" customHeight="1">
      <c r="B925" s="27"/>
    </row>
    <row r="926" ht="12.75" customHeight="1">
      <c r="B926" s="27"/>
    </row>
    <row r="927" ht="12.75" customHeight="1">
      <c r="B927" s="27"/>
    </row>
    <row r="928" ht="12.75" customHeight="1">
      <c r="B928" s="27"/>
    </row>
    <row r="929" ht="12.75" customHeight="1">
      <c r="B929" s="27"/>
    </row>
    <row r="930" ht="12.75" customHeight="1">
      <c r="B930" s="27"/>
    </row>
    <row r="931" ht="12.75" customHeight="1">
      <c r="B931" s="27"/>
    </row>
    <row r="932" ht="12.75" customHeight="1">
      <c r="B932" s="27"/>
    </row>
    <row r="933" ht="12.75" customHeight="1">
      <c r="B933" s="27"/>
    </row>
    <row r="934" ht="12.75" customHeight="1">
      <c r="B934" s="27"/>
    </row>
    <row r="935" ht="12.75" customHeight="1">
      <c r="B935" s="27"/>
    </row>
    <row r="936" ht="12.75" customHeight="1">
      <c r="B936" s="27"/>
    </row>
    <row r="937" ht="12.75" customHeight="1">
      <c r="B937" s="27"/>
    </row>
    <row r="938" ht="12.75" customHeight="1">
      <c r="B938" s="27"/>
    </row>
    <row r="939" ht="12.75" customHeight="1">
      <c r="B939" s="27"/>
    </row>
    <row r="940" ht="12.75" customHeight="1">
      <c r="B940" s="27"/>
    </row>
    <row r="941" ht="12.75" customHeight="1">
      <c r="B941" s="27"/>
    </row>
    <row r="942" ht="12.75" customHeight="1">
      <c r="B942" s="27"/>
    </row>
    <row r="943" ht="12.75" customHeight="1">
      <c r="B943" s="27"/>
    </row>
    <row r="944" ht="12.75" customHeight="1">
      <c r="B944" s="27"/>
    </row>
    <row r="945" ht="12.75" customHeight="1">
      <c r="B945" s="27"/>
    </row>
    <row r="946" ht="12.75" customHeight="1">
      <c r="B946" s="27"/>
    </row>
    <row r="947" ht="12.75" customHeight="1">
      <c r="B947" s="27"/>
    </row>
    <row r="948" ht="12.75" customHeight="1">
      <c r="B948" s="27"/>
    </row>
    <row r="949" ht="12.75" customHeight="1">
      <c r="B949" s="27"/>
    </row>
    <row r="950" ht="12.75" customHeight="1">
      <c r="B950" s="27"/>
    </row>
    <row r="951" ht="12.75" customHeight="1">
      <c r="B951" s="27"/>
    </row>
    <row r="952" ht="12.75" customHeight="1">
      <c r="B952" s="27"/>
    </row>
    <row r="953" ht="12.75" customHeight="1">
      <c r="B953" s="27"/>
    </row>
    <row r="954" ht="12.75" customHeight="1">
      <c r="B954" s="27"/>
    </row>
    <row r="955" ht="12.75" customHeight="1">
      <c r="B955" s="27"/>
    </row>
    <row r="956" ht="12.75" customHeight="1">
      <c r="B956" s="27"/>
    </row>
    <row r="957" ht="12.75" customHeight="1">
      <c r="B957" s="27"/>
    </row>
    <row r="958" ht="12.75" customHeight="1">
      <c r="B958" s="27"/>
    </row>
    <row r="959" ht="12.75" customHeight="1">
      <c r="B959" s="27"/>
    </row>
    <row r="960" ht="12.75" customHeight="1">
      <c r="B960" s="27"/>
    </row>
    <row r="961" ht="12.75" customHeight="1">
      <c r="B961" s="27"/>
    </row>
    <row r="962" ht="12.75" customHeight="1">
      <c r="B962" s="27"/>
    </row>
    <row r="963" ht="12.75" customHeight="1">
      <c r="B963" s="27"/>
    </row>
    <row r="964" ht="12.75" customHeight="1">
      <c r="B964" s="27"/>
    </row>
    <row r="965" ht="12.75" customHeight="1">
      <c r="B965" s="27"/>
    </row>
    <row r="966" ht="12.75" customHeight="1">
      <c r="B966" s="27"/>
    </row>
    <row r="967" ht="12.75" customHeight="1">
      <c r="B967" s="27"/>
    </row>
    <row r="968" ht="12.75" customHeight="1">
      <c r="B968" s="27"/>
    </row>
    <row r="969" ht="12.75" customHeight="1">
      <c r="B969" s="27"/>
    </row>
    <row r="970" ht="12.75" customHeight="1">
      <c r="B970" s="27"/>
    </row>
    <row r="971" ht="12.75" customHeight="1">
      <c r="B971" s="27"/>
    </row>
    <row r="972" ht="12.75" customHeight="1">
      <c r="B972" s="27"/>
    </row>
    <row r="973" ht="12.75" customHeight="1">
      <c r="B973" s="27"/>
    </row>
    <row r="974" ht="12.75" customHeight="1">
      <c r="B974" s="27"/>
    </row>
    <row r="975" ht="12.75" customHeight="1">
      <c r="B975" s="27"/>
    </row>
    <row r="976" ht="12.75" customHeight="1">
      <c r="B976" s="27"/>
    </row>
    <row r="977" ht="12.75" customHeight="1">
      <c r="B977" s="27"/>
    </row>
    <row r="978" ht="12.75" customHeight="1">
      <c r="B978" s="27"/>
    </row>
    <row r="979" ht="12.75" customHeight="1">
      <c r="B979" s="27"/>
    </row>
    <row r="980" ht="12.75" customHeight="1">
      <c r="B980" s="27"/>
    </row>
    <row r="981" ht="12.75" customHeight="1">
      <c r="B981" s="27"/>
    </row>
    <row r="982" ht="12.75" customHeight="1">
      <c r="B982" s="27"/>
    </row>
    <row r="983" ht="12.75" customHeight="1">
      <c r="B983" s="27"/>
    </row>
    <row r="984" ht="12.75" customHeight="1">
      <c r="B984" s="27"/>
    </row>
    <row r="985" ht="12.75" customHeight="1">
      <c r="B985" s="27"/>
    </row>
    <row r="986" ht="12.75" customHeight="1">
      <c r="B986" s="27"/>
    </row>
    <row r="987" ht="12.75" customHeight="1">
      <c r="B987" s="27"/>
    </row>
    <row r="988" ht="12.75" customHeight="1">
      <c r="B988" s="27"/>
    </row>
    <row r="989" ht="12.75" customHeight="1">
      <c r="B989" s="27"/>
    </row>
    <row r="990" ht="12.75" customHeight="1">
      <c r="B990" s="27"/>
    </row>
    <row r="991" ht="12.75" customHeight="1">
      <c r="B991" s="27"/>
    </row>
    <row r="992" ht="12.75" customHeight="1">
      <c r="B992" s="27"/>
    </row>
    <row r="993" ht="12.75" customHeight="1">
      <c r="B993" s="27"/>
    </row>
    <row r="994" ht="12.75" customHeight="1">
      <c r="B994" s="27"/>
    </row>
    <row r="995" ht="12.75" customHeight="1">
      <c r="B995" s="27"/>
    </row>
    <row r="996" ht="12.75" customHeight="1">
      <c r="B996" s="27"/>
    </row>
    <row r="997" ht="12.75" customHeight="1">
      <c r="B997" s="27"/>
    </row>
    <row r="998" ht="12.75" customHeight="1">
      <c r="B998" s="27"/>
    </row>
    <row r="999" ht="12.75" customHeight="1">
      <c r="B999" s="27"/>
    </row>
    <row r="1000" ht="12.75" customHeight="1">
      <c r="B1000" s="27"/>
    </row>
  </sheetData>
  <mergeCells count="2">
    <mergeCell ref="A1:I1"/>
    <mergeCell ref="A2:C2"/>
  </mergeCells>
  <conditionalFormatting sqref="C4:C10">
    <cfRule type="expression" dxfId="1" priority="1">
      <formula>"d2&lt;=0"</formula>
    </cfRule>
  </conditionalFormatting>
  <conditionalFormatting sqref="C4:C10">
    <cfRule type="expression" dxfId="0" priority="2">
      <formula>"d2&gt;0"</formula>
    </cfRule>
  </conditionalFormatting>
  <conditionalFormatting sqref="D2">
    <cfRule type="cellIs" dxfId="2" priority="3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4" width="11.38"/>
    <col customWidth="1" min="5" max="5" width="12.25"/>
    <col customWidth="1" min="6" max="10" width="11.38"/>
    <col customWidth="1" min="11" max="26" width="8.0"/>
  </cols>
  <sheetData>
    <row r="1" ht="89.25" customHeight="1">
      <c r="A1" s="5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39.0" customHeight="1">
      <c r="A2" s="52" t="s">
        <v>13</v>
      </c>
      <c r="B2" s="53"/>
      <c r="C2" s="53"/>
      <c r="D2" s="54"/>
      <c r="E2" s="55">
        <f>massa!D2</f>
        <v>65</v>
      </c>
      <c r="F2" s="56" t="s">
        <v>2</v>
      </c>
      <c r="G2" s="57"/>
      <c r="H2" s="57"/>
      <c r="I2" s="57"/>
      <c r="J2" s="57"/>
    </row>
    <row r="3" ht="74.25" customHeight="1">
      <c r="A3" s="58" t="s">
        <v>3</v>
      </c>
      <c r="B3" s="59" t="s">
        <v>4</v>
      </c>
      <c r="C3" s="60" t="s">
        <v>22</v>
      </c>
      <c r="D3" s="60" t="s">
        <v>23</v>
      </c>
      <c r="E3" s="61"/>
      <c r="F3" s="62"/>
      <c r="G3" s="62"/>
      <c r="H3" s="62"/>
      <c r="I3" s="62"/>
      <c r="J3" s="62"/>
    </row>
    <row r="4" ht="13.5" customHeight="1">
      <c r="A4" s="63" t="s">
        <v>16</v>
      </c>
      <c r="B4" s="64">
        <f>IF($E$2&lt;0,0,$E$2*43000/70)</f>
        <v>39928.57143</v>
      </c>
      <c r="C4" s="65">
        <v>2495.0</v>
      </c>
      <c r="D4" s="66">
        <f t="shared" ref="D4:D9" si="1">IF($E$2&lt;=0,0,C4/(160.05*$E$2))</f>
        <v>0.2398288996</v>
      </c>
      <c r="E4" s="62"/>
      <c r="F4" s="62"/>
      <c r="G4" s="62"/>
      <c r="H4" s="62"/>
      <c r="I4" s="62"/>
      <c r="J4" s="62"/>
    </row>
    <row r="5" ht="12.75" customHeight="1">
      <c r="A5" s="67" t="s">
        <v>17</v>
      </c>
      <c r="B5" s="64">
        <f>IF($E$2&lt;0,0,$E$2*16000/70)</f>
        <v>14857.14286</v>
      </c>
      <c r="C5" s="68">
        <v>1238.0</v>
      </c>
      <c r="D5" s="69">
        <f t="shared" si="1"/>
        <v>0.1190012736</v>
      </c>
      <c r="E5" s="62"/>
      <c r="F5" s="62"/>
      <c r="G5" s="62"/>
      <c r="H5" s="62"/>
      <c r="I5" s="62"/>
      <c r="J5" s="62"/>
    </row>
    <row r="6" ht="12.75" customHeight="1">
      <c r="A6" s="67" t="s">
        <v>18</v>
      </c>
      <c r="B6" s="64">
        <f>IF($E$2&lt;0,0,$E$2*7000/70)</f>
        <v>6500</v>
      </c>
      <c r="C6" s="68">
        <v>6500.0</v>
      </c>
      <c r="D6" s="69">
        <f t="shared" si="1"/>
        <v>0.6248047485</v>
      </c>
      <c r="E6" s="62"/>
      <c r="F6" s="62"/>
      <c r="G6" s="62"/>
      <c r="H6" s="62"/>
      <c r="I6" s="62"/>
      <c r="J6" s="62"/>
    </row>
    <row r="7" ht="12.75" customHeight="1">
      <c r="A7" s="67" t="s">
        <v>19</v>
      </c>
      <c r="B7" s="64">
        <f>IF($E$2&lt;0,0,$E$2*1800/70)</f>
        <v>1671.428571</v>
      </c>
      <c r="C7" s="68">
        <v>119.0</v>
      </c>
      <c r="D7" s="69">
        <f t="shared" si="1"/>
        <v>0.01143873309</v>
      </c>
      <c r="E7" s="62"/>
      <c r="F7" s="62"/>
      <c r="G7" s="62"/>
      <c r="H7" s="62"/>
      <c r="I7" s="62"/>
      <c r="J7" s="62"/>
    </row>
    <row r="8" ht="12.75" customHeight="1">
      <c r="A8" s="67" t="s">
        <v>20</v>
      </c>
      <c r="B8" s="70">
        <f>IF($E$2&lt;0,0,$E$2*780/70)</f>
        <v>724.2857143</v>
      </c>
      <c r="C8" s="68">
        <v>23.0</v>
      </c>
      <c r="D8" s="69">
        <f t="shared" si="1"/>
        <v>0.002210847572</v>
      </c>
      <c r="E8" s="62"/>
      <c r="F8" s="62"/>
      <c r="G8" s="62"/>
      <c r="H8" s="62"/>
      <c r="I8" s="62"/>
      <c r="J8" s="62"/>
    </row>
    <row r="9" ht="12.75" customHeight="1">
      <c r="A9" s="67" t="s">
        <v>21</v>
      </c>
      <c r="B9" s="70">
        <f>IF($E$2&lt;0,0,$E$2*140/70)</f>
        <v>130</v>
      </c>
      <c r="C9" s="68">
        <v>4.0</v>
      </c>
      <c r="D9" s="69">
        <f t="shared" si="1"/>
        <v>0.0003844952299</v>
      </c>
      <c r="E9" s="62"/>
      <c r="F9" s="62"/>
      <c r="G9" s="62"/>
      <c r="H9" s="62"/>
      <c r="I9" s="62"/>
      <c r="J9" s="62"/>
    </row>
    <row r="10" ht="39.75" customHeight="1">
      <c r="A10" s="71" t="s">
        <v>12</v>
      </c>
      <c r="B10" s="72">
        <f>SUM(B4:B9)</f>
        <v>63811.42857</v>
      </c>
      <c r="C10" s="73"/>
      <c r="D10" s="74"/>
      <c r="E10" s="62"/>
      <c r="F10" s="62"/>
      <c r="G10" s="62"/>
      <c r="H10" s="62"/>
      <c r="I10" s="62"/>
      <c r="J10" s="62"/>
    </row>
    <row r="11" ht="12.0" customHeight="1">
      <c r="A11" s="13"/>
      <c r="B11" s="24"/>
      <c r="C11" s="13"/>
      <c r="D11" s="13"/>
      <c r="E11" s="13"/>
      <c r="F11" s="13"/>
      <c r="G11" s="14"/>
      <c r="H11" s="14"/>
      <c r="I11" s="14"/>
      <c r="J11" s="14"/>
    </row>
    <row r="12" ht="26.25" customHeight="1">
      <c r="A12" s="75" t="s">
        <v>24</v>
      </c>
      <c r="B12" s="76" t="s">
        <v>25</v>
      </c>
      <c r="C12" s="77" t="s">
        <v>26</v>
      </c>
      <c r="D12" s="77" t="s">
        <v>27</v>
      </c>
      <c r="E12" s="77" t="s">
        <v>28</v>
      </c>
      <c r="F12" s="77" t="s">
        <v>29</v>
      </c>
      <c r="G12" s="77" t="s">
        <v>30</v>
      </c>
      <c r="H12" s="77"/>
      <c r="I12" s="14"/>
      <c r="J12" s="14"/>
    </row>
    <row r="13" ht="30.0" customHeight="1">
      <c r="A13" s="78"/>
      <c r="B13" s="79">
        <v>16.0</v>
      </c>
      <c r="C13" s="79">
        <v>12.0</v>
      </c>
      <c r="D13" s="79">
        <v>1.0</v>
      </c>
      <c r="E13" s="79">
        <v>14.0</v>
      </c>
      <c r="F13" s="79">
        <v>31.0</v>
      </c>
      <c r="G13" s="79">
        <v>32.0</v>
      </c>
      <c r="H13" s="79"/>
      <c r="I13" s="62"/>
      <c r="J13" s="62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12.75" customHeight="1">
      <c r="B14" s="81"/>
      <c r="C14" s="81"/>
      <c r="D14" s="81"/>
      <c r="E14" s="81"/>
      <c r="F14" s="81"/>
      <c r="G14" s="81"/>
      <c r="H14" s="81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J1"/>
    <mergeCell ref="A2:D2"/>
  </mergeCells>
  <conditionalFormatting sqref="E2">
    <cfRule type="cellIs" dxfId="0" priority="1" operator="greaterThan">
      <formula>0</formula>
    </cfRule>
  </conditionalFormatting>
  <conditionalFormatting sqref="C4:D10">
    <cfRule type="expression" dxfId="1" priority="2">
      <formula>"d2&lt;=0"</formula>
    </cfRule>
  </conditionalFormatting>
  <conditionalFormatting sqref="C4:D10">
    <cfRule type="expression" dxfId="0" priority="3">
      <formula>"d2&gt;0"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366"/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47.88"/>
    <col customWidth="1" min="3" max="3" width="49.0"/>
    <col customWidth="1" min="4" max="6" width="11.38"/>
    <col customWidth="1" min="7" max="26" width="8.0"/>
  </cols>
  <sheetData>
    <row r="1" ht="43.5" customHeight="1">
      <c r="A1" s="82" t="s">
        <v>31</v>
      </c>
      <c r="B1" s="3"/>
      <c r="C1" s="83"/>
      <c r="D1" s="84"/>
    </row>
    <row r="2" ht="14.25" customHeight="1">
      <c r="A2" s="85"/>
      <c r="B2" s="86"/>
      <c r="C2" s="83"/>
    </row>
    <row r="3" ht="29.25" customHeight="1">
      <c r="A3" s="87" t="s">
        <v>32</v>
      </c>
      <c r="B3" s="88" t="s">
        <v>33</v>
      </c>
      <c r="C3" s="89" t="s">
        <v>34</v>
      </c>
    </row>
    <row r="4" ht="15.0" customHeight="1">
      <c r="A4" s="90" t="s">
        <v>16</v>
      </c>
      <c r="B4" s="91" t="s">
        <v>35</v>
      </c>
      <c r="C4" s="83"/>
    </row>
    <row r="5" ht="14.25" customHeight="1">
      <c r="A5" s="92" t="s">
        <v>17</v>
      </c>
      <c r="B5" s="93" t="s">
        <v>36</v>
      </c>
      <c r="C5" s="83"/>
    </row>
    <row r="6" ht="14.25" customHeight="1">
      <c r="A6" s="92" t="s">
        <v>18</v>
      </c>
      <c r="B6" s="93" t="s">
        <v>37</v>
      </c>
      <c r="C6" s="83"/>
    </row>
    <row r="7" ht="14.25" customHeight="1">
      <c r="A7" s="92" t="s">
        <v>19</v>
      </c>
      <c r="B7" s="93" t="s">
        <v>38</v>
      </c>
      <c r="C7" s="83"/>
    </row>
    <row r="8" ht="14.25" customHeight="1">
      <c r="A8" s="92" t="s">
        <v>39</v>
      </c>
      <c r="B8" s="93" t="s">
        <v>40</v>
      </c>
      <c r="C8" s="83"/>
    </row>
    <row r="9" ht="14.25" customHeight="1">
      <c r="A9" s="92" t="s">
        <v>20</v>
      </c>
      <c r="B9" s="93" t="s">
        <v>41</v>
      </c>
      <c r="C9" s="83"/>
    </row>
    <row r="10" ht="14.25" customHeight="1">
      <c r="A10" s="92" t="s">
        <v>42</v>
      </c>
      <c r="B10" s="93" t="s">
        <v>43</v>
      </c>
      <c r="C10" s="83"/>
    </row>
    <row r="11" ht="14.25" customHeight="1">
      <c r="A11" s="92" t="s">
        <v>21</v>
      </c>
      <c r="B11" s="93" t="s">
        <v>43</v>
      </c>
      <c r="C11" s="83"/>
    </row>
    <row r="12" ht="14.25" customHeight="1">
      <c r="A12" s="92" t="s">
        <v>44</v>
      </c>
      <c r="B12" s="93" t="s">
        <v>45</v>
      </c>
      <c r="C12" s="83"/>
    </row>
    <row r="13" ht="14.25" customHeight="1">
      <c r="A13" s="92" t="s">
        <v>46</v>
      </c>
      <c r="B13" s="93" t="s">
        <v>47</v>
      </c>
      <c r="C13" s="83"/>
    </row>
    <row r="14" ht="14.25" customHeight="1">
      <c r="A14" s="92" t="s">
        <v>48</v>
      </c>
      <c r="B14" s="93" t="s">
        <v>49</v>
      </c>
      <c r="C14" s="83"/>
    </row>
    <row r="15" ht="14.25" customHeight="1">
      <c r="A15" s="92" t="s">
        <v>50</v>
      </c>
      <c r="B15" s="93" t="s">
        <v>51</v>
      </c>
      <c r="C15" s="83"/>
    </row>
    <row r="16" ht="14.25" customHeight="1">
      <c r="A16" s="92" t="s">
        <v>52</v>
      </c>
      <c r="B16" s="93" t="s">
        <v>53</v>
      </c>
      <c r="C16" s="83"/>
    </row>
    <row r="17" ht="14.25" customHeight="1">
      <c r="A17" s="92" t="s">
        <v>54</v>
      </c>
      <c r="B17" s="93" t="s">
        <v>55</v>
      </c>
      <c r="C17" s="83"/>
    </row>
    <row r="18" ht="14.25" customHeight="1">
      <c r="A18" s="92" t="s">
        <v>56</v>
      </c>
      <c r="B18" s="93" t="s">
        <v>57</v>
      </c>
      <c r="C18" s="83"/>
    </row>
    <row r="19" ht="16.5" customHeight="1">
      <c r="A19" s="92" t="s">
        <v>58</v>
      </c>
      <c r="B19" s="94" t="s">
        <v>59</v>
      </c>
      <c r="C19" s="95" t="s">
        <v>60</v>
      </c>
    </row>
    <row r="20" ht="14.25" customHeight="1">
      <c r="A20" s="92" t="s">
        <v>61</v>
      </c>
      <c r="B20" s="93" t="s">
        <v>62</v>
      </c>
      <c r="C20" s="83"/>
    </row>
    <row r="21" ht="14.25" customHeight="1">
      <c r="A21" s="92" t="s">
        <v>63</v>
      </c>
      <c r="B21" s="93" t="s">
        <v>64</v>
      </c>
      <c r="C21" s="83"/>
    </row>
    <row r="22" ht="14.25" customHeight="1">
      <c r="A22" s="92" t="s">
        <v>65</v>
      </c>
      <c r="B22" s="93" t="s">
        <v>66</v>
      </c>
      <c r="C22" s="83"/>
    </row>
    <row r="23" ht="14.25" customHeight="1">
      <c r="A23" s="92" t="s">
        <v>67</v>
      </c>
      <c r="B23" s="93" t="s">
        <v>68</v>
      </c>
      <c r="C23" s="83"/>
    </row>
    <row r="24" ht="14.25" customHeight="1">
      <c r="A24" s="92" t="s">
        <v>69</v>
      </c>
      <c r="B24" s="93" t="s">
        <v>70</v>
      </c>
      <c r="C24" s="83"/>
    </row>
    <row r="25" ht="14.25" customHeight="1">
      <c r="A25" s="92" t="s">
        <v>71</v>
      </c>
      <c r="B25" s="93" t="s">
        <v>72</v>
      </c>
      <c r="C25" s="83"/>
    </row>
    <row r="26" ht="14.25" customHeight="1">
      <c r="A26" s="92" t="s">
        <v>73</v>
      </c>
      <c r="B26" s="93" t="s">
        <v>74</v>
      </c>
      <c r="C26" s="83"/>
    </row>
    <row r="27" ht="14.25" customHeight="1">
      <c r="A27" s="92" t="s">
        <v>75</v>
      </c>
      <c r="B27" s="93" t="s">
        <v>76</v>
      </c>
      <c r="C27" s="83"/>
    </row>
    <row r="28" ht="14.25" customHeight="1">
      <c r="A28" s="92" t="s">
        <v>77</v>
      </c>
      <c r="B28" s="93" t="s">
        <v>78</v>
      </c>
      <c r="C28" s="83"/>
    </row>
    <row r="29" ht="14.25" customHeight="1">
      <c r="A29" s="92" t="s">
        <v>79</v>
      </c>
      <c r="B29" s="93" t="s">
        <v>78</v>
      </c>
      <c r="C29" s="83"/>
    </row>
    <row r="30" ht="14.25" customHeight="1">
      <c r="A30" s="92" t="s">
        <v>80</v>
      </c>
      <c r="B30" s="93" t="s">
        <v>78</v>
      </c>
      <c r="C30" s="83"/>
    </row>
    <row r="31" ht="14.25" customHeight="1">
      <c r="A31" s="92" t="s">
        <v>81</v>
      </c>
      <c r="B31" s="93" t="s">
        <v>82</v>
      </c>
      <c r="C31" s="83"/>
    </row>
    <row r="32" ht="14.25" customHeight="1">
      <c r="A32" s="92" t="s">
        <v>83</v>
      </c>
      <c r="B32" s="93" t="s">
        <v>84</v>
      </c>
      <c r="C32" s="83"/>
    </row>
    <row r="33" ht="14.25" customHeight="1">
      <c r="A33" s="92" t="s">
        <v>85</v>
      </c>
      <c r="B33" s="93" t="s">
        <v>84</v>
      </c>
      <c r="C33" s="83"/>
    </row>
    <row r="34" ht="14.25" customHeight="1">
      <c r="A34" s="92" t="s">
        <v>86</v>
      </c>
      <c r="B34" s="93" t="s">
        <v>87</v>
      </c>
      <c r="C34" s="83"/>
    </row>
    <row r="35" ht="14.25" customHeight="1">
      <c r="A35" s="92" t="s">
        <v>88</v>
      </c>
      <c r="B35" s="93" t="s">
        <v>89</v>
      </c>
      <c r="C35" s="83"/>
    </row>
    <row r="36" ht="14.25" customHeight="1">
      <c r="A36" s="92" t="s">
        <v>90</v>
      </c>
      <c r="B36" s="93" t="s">
        <v>91</v>
      </c>
      <c r="C36" s="83"/>
    </row>
    <row r="37" ht="14.25" customHeight="1">
      <c r="A37" s="92" t="s">
        <v>92</v>
      </c>
      <c r="B37" s="93" t="s">
        <v>91</v>
      </c>
      <c r="C37" s="83"/>
    </row>
    <row r="38" ht="14.25" customHeight="1">
      <c r="A38" s="92" t="s">
        <v>93</v>
      </c>
      <c r="B38" s="93" t="s">
        <v>94</v>
      </c>
      <c r="C38" s="83"/>
    </row>
    <row r="39" ht="14.25" customHeight="1">
      <c r="A39" s="92" t="s">
        <v>95</v>
      </c>
      <c r="B39" s="93" t="s">
        <v>94</v>
      </c>
      <c r="C39" s="83"/>
    </row>
    <row r="40" ht="14.25" customHeight="1">
      <c r="A40" s="92" t="s">
        <v>96</v>
      </c>
      <c r="B40" s="93" t="s">
        <v>97</v>
      </c>
      <c r="C40" s="83"/>
    </row>
    <row r="41" ht="14.25" customHeight="1">
      <c r="A41" s="92" t="s">
        <v>98</v>
      </c>
      <c r="B41" s="93" t="s">
        <v>97</v>
      </c>
      <c r="C41" s="83"/>
    </row>
    <row r="42" ht="14.25" customHeight="1">
      <c r="A42" s="92" t="s">
        <v>99</v>
      </c>
      <c r="B42" s="93" t="s">
        <v>100</v>
      </c>
      <c r="C42" s="83"/>
    </row>
    <row r="43" ht="14.25" customHeight="1">
      <c r="A43" s="92" t="s">
        <v>101</v>
      </c>
      <c r="B43" s="93" t="s">
        <v>102</v>
      </c>
      <c r="C43" s="83"/>
    </row>
    <row r="44" ht="14.25" customHeight="1">
      <c r="A44" s="92" t="s">
        <v>103</v>
      </c>
      <c r="B44" s="93" t="s">
        <v>102</v>
      </c>
      <c r="C44" s="83"/>
    </row>
    <row r="45" ht="14.25" customHeight="1">
      <c r="A45" s="92" t="s">
        <v>104</v>
      </c>
      <c r="B45" s="93" t="s">
        <v>105</v>
      </c>
      <c r="C45" s="83"/>
    </row>
    <row r="46" ht="14.25" customHeight="1">
      <c r="A46" s="92" t="s">
        <v>106</v>
      </c>
      <c r="B46" s="93" t="s">
        <v>107</v>
      </c>
      <c r="C46" s="83"/>
    </row>
    <row r="47" ht="14.25" customHeight="1">
      <c r="A47" s="92" t="s">
        <v>108</v>
      </c>
      <c r="B47" s="93" t="s">
        <v>109</v>
      </c>
      <c r="C47" s="83"/>
    </row>
    <row r="48" ht="14.25" customHeight="1">
      <c r="A48" s="92" t="s">
        <v>110</v>
      </c>
      <c r="B48" s="93" t="s">
        <v>111</v>
      </c>
      <c r="C48" s="83"/>
    </row>
    <row r="49" ht="14.25" customHeight="1">
      <c r="A49" s="92" t="s">
        <v>112</v>
      </c>
      <c r="B49" s="93" t="s">
        <v>111</v>
      </c>
      <c r="C49" s="83"/>
    </row>
    <row r="50" ht="14.25" customHeight="1">
      <c r="A50" s="92" t="s">
        <v>113</v>
      </c>
      <c r="B50" s="93" t="s">
        <v>114</v>
      </c>
      <c r="C50" s="83"/>
    </row>
    <row r="51" ht="14.25" customHeight="1">
      <c r="A51" s="92" t="s">
        <v>115</v>
      </c>
      <c r="B51" s="93" t="s">
        <v>116</v>
      </c>
      <c r="C51" s="83"/>
    </row>
    <row r="52" ht="14.25" customHeight="1">
      <c r="A52" s="92" t="s">
        <v>117</v>
      </c>
      <c r="B52" s="93" t="s">
        <v>116</v>
      </c>
      <c r="C52" s="83"/>
    </row>
    <row r="53" ht="14.25" customHeight="1">
      <c r="A53" s="92" t="s">
        <v>118</v>
      </c>
      <c r="B53" s="93" t="s">
        <v>119</v>
      </c>
      <c r="C53" s="83"/>
    </row>
    <row r="54" ht="14.25" customHeight="1">
      <c r="A54" s="92" t="s">
        <v>120</v>
      </c>
      <c r="B54" s="93" t="s">
        <v>121</v>
      </c>
      <c r="C54" s="83"/>
    </row>
    <row r="55" ht="14.25" customHeight="1">
      <c r="A55" s="92" t="s">
        <v>122</v>
      </c>
      <c r="B55" s="93" t="s">
        <v>121</v>
      </c>
      <c r="C55" s="83"/>
    </row>
    <row r="56" ht="14.25" customHeight="1">
      <c r="A56" s="92" t="s">
        <v>123</v>
      </c>
      <c r="B56" s="93" t="s">
        <v>121</v>
      </c>
      <c r="C56" s="83"/>
    </row>
    <row r="57" ht="14.25" customHeight="1">
      <c r="A57" s="92" t="s">
        <v>124</v>
      </c>
      <c r="B57" s="94" t="s">
        <v>125</v>
      </c>
      <c r="C57" s="95" t="s">
        <v>126</v>
      </c>
    </row>
    <row r="58" ht="14.25" customHeight="1">
      <c r="A58" s="92" t="s">
        <v>127</v>
      </c>
      <c r="B58" s="93" t="s">
        <v>128</v>
      </c>
      <c r="C58" s="83"/>
    </row>
    <row r="59" ht="14.25" customHeight="1">
      <c r="A59" s="92" t="s">
        <v>129</v>
      </c>
      <c r="B59" s="93" t="s">
        <v>128</v>
      </c>
      <c r="C59" s="83"/>
    </row>
    <row r="60" ht="14.25" customHeight="1">
      <c r="A60" s="92" t="s">
        <v>130</v>
      </c>
      <c r="B60" s="93" t="s">
        <v>131</v>
      </c>
      <c r="C60" s="83"/>
    </row>
    <row r="61" ht="14.25" customHeight="1">
      <c r="A61" s="92" t="s">
        <v>132</v>
      </c>
      <c r="B61" s="93" t="s">
        <v>133</v>
      </c>
      <c r="C61" s="83"/>
    </row>
    <row r="62" ht="15.0" customHeight="1">
      <c r="A62" s="96" t="s">
        <v>134</v>
      </c>
      <c r="B62" s="97" t="s">
        <v>135</v>
      </c>
      <c r="C62" s="83"/>
    </row>
    <row r="63" ht="13.5" customHeight="1">
      <c r="B63" s="81"/>
      <c r="C63" s="98"/>
    </row>
    <row r="64" ht="12.75" customHeight="1">
      <c r="B64" s="81"/>
      <c r="C64" s="98"/>
    </row>
    <row r="65" ht="12.75" customHeight="1">
      <c r="B65" s="81"/>
      <c r="C65" s="98"/>
    </row>
    <row r="66" ht="12.75" customHeight="1">
      <c r="B66" s="81"/>
      <c r="C66" s="98"/>
    </row>
    <row r="67" ht="12.75" customHeight="1">
      <c r="B67" s="81"/>
      <c r="C67" s="98"/>
    </row>
    <row r="68" ht="12.75" customHeight="1">
      <c r="B68" s="81"/>
      <c r="C68" s="98"/>
    </row>
    <row r="69" ht="12.75" customHeight="1">
      <c r="B69" s="81"/>
      <c r="C69" s="98"/>
    </row>
    <row r="70" ht="12.75" customHeight="1">
      <c r="B70" s="81"/>
      <c r="C70" s="98"/>
    </row>
    <row r="71" ht="12.75" customHeight="1">
      <c r="B71" s="81"/>
      <c r="C71" s="98"/>
    </row>
    <row r="72" ht="12.75" customHeight="1">
      <c r="B72" s="81"/>
      <c r="C72" s="98"/>
    </row>
    <row r="73" ht="12.75" customHeight="1">
      <c r="B73" s="81"/>
      <c r="C73" s="98"/>
    </row>
    <row r="74" ht="12.75" customHeight="1">
      <c r="B74" s="81"/>
      <c r="C74" s="98"/>
    </row>
    <row r="75" ht="12.75" customHeight="1">
      <c r="B75" s="81"/>
      <c r="C75" s="98"/>
    </row>
    <row r="76" ht="12.75" customHeight="1">
      <c r="B76" s="81"/>
      <c r="C76" s="98"/>
    </row>
    <row r="77" ht="12.75" customHeight="1">
      <c r="B77" s="81"/>
      <c r="C77" s="98"/>
    </row>
    <row r="78" ht="12.75" customHeight="1">
      <c r="B78" s="81"/>
      <c r="C78" s="98"/>
    </row>
    <row r="79" ht="12.75" customHeight="1">
      <c r="B79" s="81"/>
      <c r="C79" s="98"/>
    </row>
    <row r="80" ht="12.75" customHeight="1">
      <c r="B80" s="81"/>
      <c r="C80" s="98"/>
    </row>
    <row r="81" ht="12.75" customHeight="1">
      <c r="B81" s="81"/>
      <c r="C81" s="98"/>
    </row>
    <row r="82" ht="12.75" customHeight="1">
      <c r="B82" s="81"/>
      <c r="C82" s="98"/>
    </row>
    <row r="83" ht="12.75" customHeight="1">
      <c r="B83" s="81"/>
      <c r="C83" s="98"/>
    </row>
    <row r="84" ht="12.75" customHeight="1">
      <c r="B84" s="81"/>
      <c r="C84" s="98"/>
    </row>
    <row r="85" ht="12.75" customHeight="1">
      <c r="B85" s="81"/>
      <c r="C85" s="98"/>
    </row>
    <row r="86" ht="12.75" customHeight="1">
      <c r="B86" s="81"/>
      <c r="C86" s="98"/>
    </row>
    <row r="87" ht="12.75" customHeight="1">
      <c r="B87" s="81"/>
      <c r="C87" s="98"/>
    </row>
    <row r="88" ht="12.75" customHeight="1">
      <c r="B88" s="81"/>
      <c r="C88" s="98"/>
    </row>
    <row r="89" ht="12.75" customHeight="1">
      <c r="B89" s="81"/>
      <c r="C89" s="98"/>
    </row>
    <row r="90" ht="12.75" customHeight="1">
      <c r="B90" s="81"/>
      <c r="C90" s="98"/>
    </row>
    <row r="91" ht="12.75" customHeight="1">
      <c r="B91" s="81"/>
      <c r="C91" s="98"/>
    </row>
    <row r="92" ht="12.75" customHeight="1">
      <c r="B92" s="81"/>
      <c r="C92" s="98"/>
    </row>
    <row r="93" ht="12.75" customHeight="1">
      <c r="B93" s="81"/>
      <c r="C93" s="98"/>
    </row>
    <row r="94" ht="12.75" customHeight="1">
      <c r="B94" s="81"/>
      <c r="C94" s="98"/>
    </row>
    <row r="95" ht="12.75" customHeight="1">
      <c r="B95" s="81"/>
      <c r="C95" s="98"/>
    </row>
    <row r="96" ht="12.75" customHeight="1">
      <c r="B96" s="81"/>
      <c r="C96" s="98"/>
    </row>
    <row r="97" ht="12.75" customHeight="1">
      <c r="B97" s="81"/>
      <c r="C97" s="98"/>
    </row>
    <row r="98" ht="12.75" customHeight="1">
      <c r="B98" s="81"/>
      <c r="C98" s="98"/>
    </row>
    <row r="99" ht="12.75" customHeight="1">
      <c r="B99" s="81"/>
      <c r="C99" s="98"/>
    </row>
    <row r="100" ht="12.75" customHeight="1">
      <c r="B100" s="81"/>
      <c r="C100" s="98"/>
    </row>
    <row r="101" ht="12.75" customHeight="1">
      <c r="B101" s="81"/>
      <c r="C101" s="98"/>
    </row>
    <row r="102" ht="12.75" customHeight="1">
      <c r="B102" s="81"/>
      <c r="C102" s="98"/>
    </row>
    <row r="103" ht="12.75" customHeight="1">
      <c r="B103" s="81"/>
      <c r="C103" s="98"/>
    </row>
    <row r="104" ht="12.75" customHeight="1">
      <c r="B104" s="81"/>
      <c r="C104" s="98"/>
    </row>
    <row r="105" ht="12.75" customHeight="1">
      <c r="B105" s="81"/>
      <c r="C105" s="98"/>
    </row>
    <row r="106" ht="12.75" customHeight="1">
      <c r="B106" s="81"/>
      <c r="C106" s="98"/>
    </row>
    <row r="107" ht="12.75" customHeight="1">
      <c r="B107" s="81"/>
      <c r="C107" s="98"/>
    </row>
    <row r="108" ht="12.75" customHeight="1">
      <c r="B108" s="81"/>
      <c r="C108" s="98"/>
    </row>
    <row r="109" ht="12.75" customHeight="1">
      <c r="B109" s="81"/>
      <c r="C109" s="98"/>
    </row>
    <row r="110" ht="12.75" customHeight="1">
      <c r="B110" s="81"/>
      <c r="C110" s="98"/>
    </row>
    <row r="111" ht="12.75" customHeight="1">
      <c r="B111" s="81"/>
      <c r="C111" s="98"/>
    </row>
    <row r="112" ht="12.75" customHeight="1">
      <c r="B112" s="81"/>
      <c r="C112" s="98"/>
    </row>
    <row r="113" ht="12.75" customHeight="1">
      <c r="B113" s="81"/>
      <c r="C113" s="98"/>
    </row>
    <row r="114" ht="12.75" customHeight="1">
      <c r="B114" s="81"/>
      <c r="C114" s="98"/>
    </row>
    <row r="115" ht="12.75" customHeight="1">
      <c r="B115" s="81"/>
      <c r="C115" s="98"/>
    </row>
    <row r="116" ht="12.75" customHeight="1">
      <c r="B116" s="81"/>
      <c r="C116" s="98"/>
    </row>
    <row r="117" ht="12.75" customHeight="1">
      <c r="B117" s="81"/>
      <c r="C117" s="98"/>
    </row>
    <row r="118" ht="12.75" customHeight="1">
      <c r="B118" s="81"/>
      <c r="C118" s="98"/>
    </row>
    <row r="119" ht="12.75" customHeight="1">
      <c r="B119" s="81"/>
      <c r="C119" s="98"/>
    </row>
    <row r="120" ht="12.75" customHeight="1">
      <c r="B120" s="81"/>
      <c r="C120" s="98"/>
    </row>
    <row r="121" ht="12.75" customHeight="1">
      <c r="B121" s="81"/>
      <c r="C121" s="98"/>
    </row>
    <row r="122" ht="12.75" customHeight="1">
      <c r="B122" s="81"/>
      <c r="C122" s="98"/>
    </row>
    <row r="123" ht="12.75" customHeight="1">
      <c r="B123" s="81"/>
      <c r="C123" s="98"/>
    </row>
    <row r="124" ht="12.75" customHeight="1">
      <c r="B124" s="81"/>
      <c r="C124" s="98"/>
    </row>
    <row r="125" ht="12.75" customHeight="1">
      <c r="B125" s="81"/>
      <c r="C125" s="98"/>
    </row>
    <row r="126" ht="12.75" customHeight="1">
      <c r="B126" s="81"/>
      <c r="C126" s="98"/>
    </row>
    <row r="127" ht="12.75" customHeight="1">
      <c r="B127" s="81"/>
      <c r="C127" s="98"/>
    </row>
    <row r="128" ht="12.75" customHeight="1">
      <c r="B128" s="81"/>
      <c r="C128" s="98"/>
    </row>
    <row r="129" ht="12.75" customHeight="1">
      <c r="B129" s="81"/>
      <c r="C129" s="98"/>
    </row>
    <row r="130" ht="12.75" customHeight="1">
      <c r="B130" s="81"/>
      <c r="C130" s="98"/>
    </row>
    <row r="131" ht="12.75" customHeight="1">
      <c r="B131" s="81"/>
      <c r="C131" s="98"/>
    </row>
    <row r="132" ht="12.75" customHeight="1">
      <c r="B132" s="81"/>
      <c r="C132" s="98"/>
    </row>
    <row r="133" ht="12.75" customHeight="1">
      <c r="B133" s="81"/>
      <c r="C133" s="98"/>
    </row>
    <row r="134" ht="12.75" customHeight="1">
      <c r="B134" s="81"/>
      <c r="C134" s="98"/>
    </row>
    <row r="135" ht="12.75" customHeight="1">
      <c r="B135" s="81"/>
      <c r="C135" s="98"/>
    </row>
    <row r="136" ht="12.75" customHeight="1">
      <c r="B136" s="81"/>
      <c r="C136" s="98"/>
    </row>
    <row r="137" ht="12.75" customHeight="1">
      <c r="B137" s="81"/>
      <c r="C137" s="98"/>
    </row>
    <row r="138" ht="12.75" customHeight="1">
      <c r="B138" s="81"/>
      <c r="C138" s="98"/>
    </row>
    <row r="139" ht="12.75" customHeight="1">
      <c r="B139" s="81"/>
      <c r="C139" s="98"/>
    </row>
    <row r="140" ht="12.75" customHeight="1">
      <c r="B140" s="81"/>
      <c r="C140" s="98"/>
    </row>
    <row r="141" ht="12.75" customHeight="1">
      <c r="B141" s="81"/>
      <c r="C141" s="98"/>
    </row>
    <row r="142" ht="12.75" customHeight="1">
      <c r="B142" s="81"/>
      <c r="C142" s="98"/>
    </row>
    <row r="143" ht="12.75" customHeight="1">
      <c r="B143" s="81"/>
      <c r="C143" s="98"/>
    </row>
    <row r="144" ht="12.75" customHeight="1">
      <c r="B144" s="81"/>
      <c r="C144" s="98"/>
    </row>
    <row r="145" ht="12.75" customHeight="1">
      <c r="B145" s="81"/>
      <c r="C145" s="98"/>
    </row>
    <row r="146" ht="12.75" customHeight="1">
      <c r="B146" s="81"/>
      <c r="C146" s="98"/>
    </row>
    <row r="147" ht="12.75" customHeight="1">
      <c r="B147" s="81"/>
      <c r="C147" s="98"/>
    </row>
    <row r="148" ht="12.75" customHeight="1">
      <c r="B148" s="81"/>
      <c r="C148" s="98"/>
    </row>
    <row r="149" ht="12.75" customHeight="1">
      <c r="B149" s="81"/>
      <c r="C149" s="98"/>
    </row>
    <row r="150" ht="12.75" customHeight="1">
      <c r="B150" s="81"/>
      <c r="C150" s="98"/>
    </row>
    <row r="151" ht="12.75" customHeight="1">
      <c r="B151" s="81"/>
      <c r="C151" s="98"/>
    </row>
    <row r="152" ht="12.75" customHeight="1">
      <c r="B152" s="81"/>
      <c r="C152" s="98"/>
    </row>
    <row r="153" ht="12.75" customHeight="1">
      <c r="B153" s="81"/>
      <c r="C153" s="98"/>
    </row>
    <row r="154" ht="12.75" customHeight="1">
      <c r="B154" s="81"/>
      <c r="C154" s="98"/>
    </row>
    <row r="155" ht="12.75" customHeight="1">
      <c r="B155" s="81"/>
      <c r="C155" s="98"/>
    </row>
    <row r="156" ht="12.75" customHeight="1">
      <c r="B156" s="81"/>
      <c r="C156" s="98"/>
    </row>
    <row r="157" ht="12.75" customHeight="1">
      <c r="B157" s="81"/>
      <c r="C157" s="98"/>
    </row>
    <row r="158" ht="12.75" customHeight="1">
      <c r="B158" s="81"/>
      <c r="C158" s="98"/>
    </row>
    <row r="159" ht="12.75" customHeight="1">
      <c r="B159" s="81"/>
      <c r="C159" s="98"/>
    </row>
    <row r="160" ht="12.75" customHeight="1">
      <c r="B160" s="81"/>
      <c r="C160" s="98"/>
    </row>
    <row r="161" ht="12.75" customHeight="1">
      <c r="B161" s="81"/>
      <c r="C161" s="98"/>
    </row>
    <row r="162" ht="12.75" customHeight="1">
      <c r="B162" s="81"/>
      <c r="C162" s="98"/>
    </row>
    <row r="163" ht="12.75" customHeight="1">
      <c r="B163" s="81"/>
      <c r="C163" s="98"/>
    </row>
    <row r="164" ht="12.75" customHeight="1">
      <c r="B164" s="81"/>
      <c r="C164" s="98"/>
    </row>
    <row r="165" ht="12.75" customHeight="1">
      <c r="B165" s="81"/>
      <c r="C165" s="98"/>
    </row>
    <row r="166" ht="12.75" customHeight="1">
      <c r="B166" s="81"/>
      <c r="C166" s="98"/>
    </row>
    <row r="167" ht="12.75" customHeight="1">
      <c r="B167" s="81"/>
      <c r="C167" s="98"/>
    </row>
    <row r="168" ht="12.75" customHeight="1">
      <c r="B168" s="81"/>
      <c r="C168" s="98"/>
    </row>
    <row r="169" ht="12.75" customHeight="1">
      <c r="B169" s="81"/>
      <c r="C169" s="98"/>
    </row>
    <row r="170" ht="12.75" customHeight="1">
      <c r="B170" s="81"/>
      <c r="C170" s="98"/>
    </row>
    <row r="171" ht="12.75" customHeight="1">
      <c r="B171" s="81"/>
      <c r="C171" s="98"/>
    </row>
    <row r="172" ht="12.75" customHeight="1">
      <c r="B172" s="81"/>
      <c r="C172" s="98"/>
    </row>
    <row r="173" ht="12.75" customHeight="1">
      <c r="B173" s="81"/>
      <c r="C173" s="98"/>
    </row>
    <row r="174" ht="12.75" customHeight="1">
      <c r="B174" s="81"/>
      <c r="C174" s="98"/>
    </row>
    <row r="175" ht="12.75" customHeight="1">
      <c r="B175" s="81"/>
      <c r="C175" s="98"/>
    </row>
    <row r="176" ht="12.75" customHeight="1">
      <c r="B176" s="81"/>
      <c r="C176" s="98"/>
    </row>
    <row r="177" ht="12.75" customHeight="1">
      <c r="B177" s="81"/>
      <c r="C177" s="98"/>
    </row>
    <row r="178" ht="12.75" customHeight="1">
      <c r="B178" s="81"/>
      <c r="C178" s="98"/>
    </row>
    <row r="179" ht="12.75" customHeight="1">
      <c r="B179" s="81"/>
      <c r="C179" s="98"/>
    </row>
    <row r="180" ht="12.75" customHeight="1">
      <c r="B180" s="81"/>
      <c r="C180" s="98"/>
    </row>
    <row r="181" ht="12.75" customHeight="1">
      <c r="B181" s="81"/>
      <c r="C181" s="98"/>
    </row>
    <row r="182" ht="12.75" customHeight="1">
      <c r="B182" s="81"/>
      <c r="C182" s="98"/>
    </row>
    <row r="183" ht="12.75" customHeight="1">
      <c r="B183" s="81"/>
      <c r="C183" s="98"/>
    </row>
    <row r="184" ht="12.75" customHeight="1">
      <c r="B184" s="81"/>
      <c r="C184" s="98"/>
    </row>
    <row r="185" ht="12.75" customHeight="1">
      <c r="B185" s="81"/>
      <c r="C185" s="98"/>
    </row>
    <row r="186" ht="12.75" customHeight="1">
      <c r="B186" s="81"/>
      <c r="C186" s="98"/>
    </row>
    <row r="187" ht="12.75" customHeight="1">
      <c r="B187" s="81"/>
      <c r="C187" s="98"/>
    </row>
    <row r="188" ht="12.75" customHeight="1">
      <c r="B188" s="81"/>
      <c r="C188" s="98"/>
    </row>
    <row r="189" ht="12.75" customHeight="1">
      <c r="B189" s="81"/>
      <c r="C189" s="98"/>
    </row>
    <row r="190" ht="12.75" customHeight="1">
      <c r="B190" s="81"/>
      <c r="C190" s="98"/>
    </row>
    <row r="191" ht="12.75" customHeight="1">
      <c r="B191" s="81"/>
      <c r="C191" s="98"/>
    </row>
    <row r="192" ht="12.75" customHeight="1">
      <c r="B192" s="81"/>
      <c r="C192" s="98"/>
    </row>
    <row r="193" ht="12.75" customHeight="1">
      <c r="B193" s="81"/>
      <c r="C193" s="98"/>
    </row>
    <row r="194" ht="12.75" customHeight="1">
      <c r="B194" s="81"/>
      <c r="C194" s="98"/>
    </row>
    <row r="195" ht="12.75" customHeight="1">
      <c r="B195" s="81"/>
      <c r="C195" s="98"/>
    </row>
    <row r="196" ht="12.75" customHeight="1">
      <c r="B196" s="81"/>
      <c r="C196" s="98"/>
    </row>
    <row r="197" ht="12.75" customHeight="1">
      <c r="B197" s="81"/>
      <c r="C197" s="98"/>
    </row>
    <row r="198" ht="12.75" customHeight="1">
      <c r="B198" s="81"/>
      <c r="C198" s="98"/>
    </row>
    <row r="199" ht="12.75" customHeight="1">
      <c r="B199" s="81"/>
      <c r="C199" s="98"/>
    </row>
    <row r="200" ht="12.75" customHeight="1">
      <c r="B200" s="81"/>
      <c r="C200" s="98"/>
    </row>
    <row r="201" ht="12.75" customHeight="1">
      <c r="B201" s="81"/>
      <c r="C201" s="98"/>
    </row>
    <row r="202" ht="12.75" customHeight="1">
      <c r="B202" s="81"/>
      <c r="C202" s="98"/>
    </row>
    <row r="203" ht="12.75" customHeight="1">
      <c r="B203" s="81"/>
      <c r="C203" s="98"/>
    </row>
    <row r="204" ht="12.75" customHeight="1">
      <c r="B204" s="81"/>
      <c r="C204" s="98"/>
    </row>
    <row r="205" ht="12.75" customHeight="1">
      <c r="B205" s="81"/>
      <c r="C205" s="98"/>
    </row>
    <row r="206" ht="12.75" customHeight="1">
      <c r="B206" s="81"/>
      <c r="C206" s="98"/>
    </row>
    <row r="207" ht="12.75" customHeight="1">
      <c r="B207" s="81"/>
      <c r="C207" s="98"/>
    </row>
    <row r="208" ht="12.75" customHeight="1">
      <c r="B208" s="81"/>
      <c r="C208" s="98"/>
    </row>
    <row r="209" ht="12.75" customHeight="1">
      <c r="B209" s="81"/>
      <c r="C209" s="98"/>
    </row>
    <row r="210" ht="12.75" customHeight="1">
      <c r="B210" s="81"/>
      <c r="C210" s="98"/>
    </row>
    <row r="211" ht="12.75" customHeight="1">
      <c r="B211" s="81"/>
      <c r="C211" s="98"/>
    </row>
    <row r="212" ht="12.75" customHeight="1">
      <c r="B212" s="81"/>
      <c r="C212" s="98"/>
    </row>
    <row r="213" ht="12.75" customHeight="1">
      <c r="B213" s="81"/>
      <c r="C213" s="98"/>
    </row>
    <row r="214" ht="12.75" customHeight="1">
      <c r="B214" s="81"/>
      <c r="C214" s="98"/>
    </row>
    <row r="215" ht="12.75" customHeight="1">
      <c r="B215" s="81"/>
      <c r="C215" s="98"/>
    </row>
    <row r="216" ht="12.75" customHeight="1">
      <c r="B216" s="81"/>
      <c r="C216" s="98"/>
    </row>
    <row r="217" ht="12.75" customHeight="1">
      <c r="B217" s="81"/>
      <c r="C217" s="98"/>
    </row>
    <row r="218" ht="12.75" customHeight="1">
      <c r="B218" s="81"/>
      <c r="C218" s="98"/>
    </row>
    <row r="219" ht="12.75" customHeight="1">
      <c r="B219" s="81"/>
      <c r="C219" s="98"/>
    </row>
    <row r="220" ht="12.75" customHeight="1">
      <c r="B220" s="81"/>
      <c r="C220" s="98"/>
    </row>
    <row r="221" ht="12.75" customHeight="1">
      <c r="B221" s="81"/>
      <c r="C221" s="98"/>
    </row>
    <row r="222" ht="12.75" customHeight="1">
      <c r="B222" s="81"/>
      <c r="C222" s="98"/>
    </row>
    <row r="223" ht="12.75" customHeight="1">
      <c r="B223" s="81"/>
      <c r="C223" s="98"/>
    </row>
    <row r="224" ht="12.75" customHeight="1">
      <c r="B224" s="81"/>
      <c r="C224" s="98"/>
    </row>
    <row r="225" ht="12.75" customHeight="1">
      <c r="B225" s="81"/>
      <c r="C225" s="98"/>
    </row>
    <row r="226" ht="12.75" customHeight="1">
      <c r="B226" s="81"/>
      <c r="C226" s="98"/>
    </row>
    <row r="227" ht="12.75" customHeight="1">
      <c r="B227" s="81"/>
      <c r="C227" s="98"/>
    </row>
    <row r="228" ht="12.75" customHeight="1">
      <c r="B228" s="81"/>
      <c r="C228" s="98"/>
    </row>
    <row r="229" ht="12.75" customHeight="1">
      <c r="B229" s="81"/>
      <c r="C229" s="98"/>
    </row>
    <row r="230" ht="12.75" customHeight="1">
      <c r="B230" s="81"/>
      <c r="C230" s="98"/>
    </row>
    <row r="231" ht="12.75" customHeight="1">
      <c r="B231" s="81"/>
      <c r="C231" s="98"/>
    </row>
    <row r="232" ht="12.75" customHeight="1">
      <c r="B232" s="81"/>
      <c r="C232" s="98"/>
    </row>
    <row r="233" ht="12.75" customHeight="1">
      <c r="B233" s="81"/>
      <c r="C233" s="98"/>
    </row>
    <row r="234" ht="12.75" customHeight="1">
      <c r="B234" s="81"/>
      <c r="C234" s="98"/>
    </row>
    <row r="235" ht="12.75" customHeight="1">
      <c r="B235" s="81"/>
      <c r="C235" s="98"/>
    </row>
    <row r="236" ht="12.75" customHeight="1">
      <c r="B236" s="81"/>
      <c r="C236" s="98"/>
    </row>
    <row r="237" ht="12.75" customHeight="1">
      <c r="B237" s="81"/>
      <c r="C237" s="98"/>
    </row>
    <row r="238" ht="12.75" customHeight="1">
      <c r="B238" s="81"/>
      <c r="C238" s="98"/>
    </row>
    <row r="239" ht="12.75" customHeight="1">
      <c r="B239" s="81"/>
      <c r="C239" s="98"/>
    </row>
    <row r="240" ht="12.75" customHeight="1">
      <c r="B240" s="81"/>
      <c r="C240" s="98"/>
    </row>
    <row r="241" ht="12.75" customHeight="1">
      <c r="B241" s="81"/>
      <c r="C241" s="98"/>
    </row>
    <row r="242" ht="12.75" customHeight="1">
      <c r="B242" s="81"/>
      <c r="C242" s="98"/>
    </row>
    <row r="243" ht="12.75" customHeight="1">
      <c r="B243" s="81"/>
      <c r="C243" s="98"/>
    </row>
    <row r="244" ht="12.75" customHeight="1">
      <c r="B244" s="81"/>
      <c r="C244" s="98"/>
    </row>
    <row r="245" ht="12.75" customHeight="1">
      <c r="B245" s="81"/>
      <c r="C245" s="98"/>
    </row>
    <row r="246" ht="12.75" customHeight="1">
      <c r="B246" s="81"/>
      <c r="C246" s="98"/>
    </row>
    <row r="247" ht="12.75" customHeight="1">
      <c r="B247" s="81"/>
      <c r="C247" s="98"/>
    </row>
    <row r="248" ht="12.75" customHeight="1">
      <c r="B248" s="81"/>
      <c r="C248" s="98"/>
    </row>
    <row r="249" ht="12.75" customHeight="1">
      <c r="B249" s="81"/>
      <c r="C249" s="98"/>
    </row>
    <row r="250" ht="12.75" customHeight="1">
      <c r="B250" s="81"/>
      <c r="C250" s="98"/>
    </row>
    <row r="251" ht="12.75" customHeight="1">
      <c r="B251" s="81"/>
      <c r="C251" s="98"/>
    </row>
    <row r="252" ht="12.75" customHeight="1">
      <c r="B252" s="81"/>
      <c r="C252" s="98"/>
    </row>
    <row r="253" ht="12.75" customHeight="1">
      <c r="B253" s="81"/>
      <c r="C253" s="98"/>
    </row>
    <row r="254" ht="12.75" customHeight="1">
      <c r="B254" s="81"/>
      <c r="C254" s="98"/>
    </row>
    <row r="255" ht="12.75" customHeight="1">
      <c r="B255" s="81"/>
      <c r="C255" s="98"/>
    </row>
    <row r="256" ht="12.75" customHeight="1">
      <c r="B256" s="81"/>
      <c r="C256" s="98"/>
    </row>
    <row r="257" ht="12.75" customHeight="1">
      <c r="B257" s="81"/>
      <c r="C257" s="98"/>
    </row>
    <row r="258" ht="12.75" customHeight="1">
      <c r="B258" s="81"/>
      <c r="C258" s="98"/>
    </row>
    <row r="259" ht="12.75" customHeight="1">
      <c r="B259" s="81"/>
      <c r="C259" s="98"/>
    </row>
    <row r="260" ht="12.75" customHeight="1">
      <c r="B260" s="81"/>
      <c r="C260" s="98"/>
    </row>
    <row r="261" ht="12.75" customHeight="1">
      <c r="B261" s="81"/>
      <c r="C261" s="98"/>
    </row>
    <row r="262" ht="12.75" customHeight="1">
      <c r="B262" s="81"/>
      <c r="C262" s="98"/>
    </row>
    <row r="263" ht="12.75" customHeight="1">
      <c r="B263" s="81"/>
      <c r="C263" s="98"/>
    </row>
    <row r="264" ht="12.75" customHeight="1">
      <c r="B264" s="81"/>
      <c r="C264" s="98"/>
    </row>
    <row r="265" ht="12.75" customHeight="1">
      <c r="B265" s="81"/>
      <c r="C265" s="98"/>
    </row>
    <row r="266" ht="12.75" customHeight="1">
      <c r="B266" s="81"/>
      <c r="C266" s="98"/>
    </row>
    <row r="267" ht="12.75" customHeight="1">
      <c r="B267" s="81"/>
      <c r="C267" s="98"/>
    </row>
    <row r="268" ht="12.75" customHeight="1">
      <c r="B268" s="81"/>
      <c r="C268" s="98"/>
    </row>
    <row r="269" ht="12.75" customHeight="1">
      <c r="B269" s="81"/>
      <c r="C269" s="98"/>
    </row>
    <row r="270" ht="12.75" customHeight="1">
      <c r="B270" s="81"/>
      <c r="C270" s="98"/>
    </row>
    <row r="271" ht="12.75" customHeight="1">
      <c r="B271" s="81"/>
      <c r="C271" s="98"/>
    </row>
    <row r="272" ht="12.75" customHeight="1">
      <c r="B272" s="81"/>
      <c r="C272" s="98"/>
    </row>
    <row r="273" ht="12.75" customHeight="1">
      <c r="B273" s="81"/>
      <c r="C273" s="98"/>
    </row>
    <row r="274" ht="12.75" customHeight="1">
      <c r="B274" s="81"/>
      <c r="C274" s="98"/>
    </row>
    <row r="275" ht="12.75" customHeight="1">
      <c r="B275" s="81"/>
      <c r="C275" s="98"/>
    </row>
    <row r="276" ht="12.75" customHeight="1">
      <c r="B276" s="81"/>
      <c r="C276" s="98"/>
    </row>
    <row r="277" ht="12.75" customHeight="1">
      <c r="B277" s="81"/>
      <c r="C277" s="98"/>
    </row>
    <row r="278" ht="12.75" customHeight="1">
      <c r="B278" s="81"/>
      <c r="C278" s="98"/>
    </row>
    <row r="279" ht="12.75" customHeight="1">
      <c r="B279" s="81"/>
      <c r="C279" s="98"/>
    </row>
    <row r="280" ht="12.75" customHeight="1">
      <c r="B280" s="81"/>
      <c r="C280" s="98"/>
    </row>
    <row r="281" ht="12.75" customHeight="1">
      <c r="B281" s="81"/>
      <c r="C281" s="98"/>
    </row>
    <row r="282" ht="12.75" customHeight="1">
      <c r="B282" s="81"/>
      <c r="C282" s="98"/>
    </row>
    <row r="283" ht="12.75" customHeight="1">
      <c r="B283" s="81"/>
      <c r="C283" s="98"/>
    </row>
    <row r="284" ht="12.75" customHeight="1">
      <c r="B284" s="81"/>
      <c r="C284" s="98"/>
    </row>
    <row r="285" ht="12.75" customHeight="1">
      <c r="B285" s="81"/>
      <c r="C285" s="98"/>
    </row>
    <row r="286" ht="12.75" customHeight="1">
      <c r="B286" s="81"/>
      <c r="C286" s="98"/>
    </row>
    <row r="287" ht="12.75" customHeight="1">
      <c r="B287" s="81"/>
      <c r="C287" s="98"/>
    </row>
    <row r="288" ht="12.75" customHeight="1">
      <c r="B288" s="81"/>
      <c r="C288" s="98"/>
    </row>
    <row r="289" ht="12.75" customHeight="1">
      <c r="B289" s="81"/>
      <c r="C289" s="98"/>
    </row>
    <row r="290" ht="12.75" customHeight="1">
      <c r="B290" s="81"/>
      <c r="C290" s="98"/>
    </row>
    <row r="291" ht="12.75" customHeight="1">
      <c r="B291" s="81"/>
      <c r="C291" s="98"/>
    </row>
    <row r="292" ht="12.75" customHeight="1">
      <c r="B292" s="81"/>
      <c r="C292" s="98"/>
    </row>
    <row r="293" ht="12.75" customHeight="1">
      <c r="B293" s="81"/>
      <c r="C293" s="98"/>
    </row>
    <row r="294" ht="12.75" customHeight="1">
      <c r="B294" s="81"/>
      <c r="C294" s="98"/>
    </row>
    <row r="295" ht="12.75" customHeight="1">
      <c r="B295" s="81"/>
      <c r="C295" s="98"/>
    </row>
    <row r="296" ht="12.75" customHeight="1">
      <c r="B296" s="81"/>
      <c r="C296" s="98"/>
    </row>
    <row r="297" ht="12.75" customHeight="1">
      <c r="B297" s="81"/>
      <c r="C297" s="98"/>
    </row>
    <row r="298" ht="12.75" customHeight="1">
      <c r="B298" s="81"/>
      <c r="C298" s="98"/>
    </row>
    <row r="299" ht="12.75" customHeight="1">
      <c r="B299" s="81"/>
      <c r="C299" s="98"/>
    </row>
    <row r="300" ht="12.75" customHeight="1">
      <c r="B300" s="81"/>
      <c r="C300" s="98"/>
    </row>
    <row r="301" ht="12.75" customHeight="1">
      <c r="B301" s="81"/>
      <c r="C301" s="98"/>
    </row>
    <row r="302" ht="12.75" customHeight="1">
      <c r="B302" s="81"/>
      <c r="C302" s="98"/>
    </row>
    <row r="303" ht="12.75" customHeight="1">
      <c r="B303" s="81"/>
      <c r="C303" s="98"/>
    </row>
    <row r="304" ht="12.75" customHeight="1">
      <c r="B304" s="81"/>
      <c r="C304" s="98"/>
    </row>
    <row r="305" ht="12.75" customHeight="1">
      <c r="B305" s="81"/>
      <c r="C305" s="98"/>
    </row>
    <row r="306" ht="12.75" customHeight="1">
      <c r="B306" s="81"/>
      <c r="C306" s="98"/>
    </row>
    <row r="307" ht="12.75" customHeight="1">
      <c r="B307" s="81"/>
      <c r="C307" s="98"/>
    </row>
    <row r="308" ht="12.75" customHeight="1">
      <c r="B308" s="81"/>
      <c r="C308" s="98"/>
    </row>
    <row r="309" ht="12.75" customHeight="1">
      <c r="B309" s="81"/>
      <c r="C309" s="98"/>
    </row>
    <row r="310" ht="12.75" customHeight="1">
      <c r="B310" s="81"/>
      <c r="C310" s="98"/>
    </row>
    <row r="311" ht="12.75" customHeight="1">
      <c r="B311" s="81"/>
      <c r="C311" s="98"/>
    </row>
    <row r="312" ht="12.75" customHeight="1">
      <c r="B312" s="81"/>
      <c r="C312" s="98"/>
    </row>
    <row r="313" ht="12.75" customHeight="1">
      <c r="B313" s="81"/>
      <c r="C313" s="98"/>
    </row>
    <row r="314" ht="12.75" customHeight="1">
      <c r="B314" s="81"/>
      <c r="C314" s="98"/>
    </row>
    <row r="315" ht="12.75" customHeight="1">
      <c r="B315" s="81"/>
      <c r="C315" s="98"/>
    </row>
    <row r="316" ht="12.75" customHeight="1">
      <c r="B316" s="81"/>
      <c r="C316" s="98"/>
    </row>
    <row r="317" ht="12.75" customHeight="1">
      <c r="B317" s="81"/>
      <c r="C317" s="98"/>
    </row>
    <row r="318" ht="12.75" customHeight="1">
      <c r="B318" s="81"/>
      <c r="C318" s="98"/>
    </row>
    <row r="319" ht="12.75" customHeight="1">
      <c r="B319" s="81"/>
      <c r="C319" s="98"/>
    </row>
    <row r="320" ht="12.75" customHeight="1">
      <c r="B320" s="81"/>
      <c r="C320" s="98"/>
    </row>
    <row r="321" ht="12.75" customHeight="1">
      <c r="B321" s="81"/>
      <c r="C321" s="98"/>
    </row>
    <row r="322" ht="12.75" customHeight="1">
      <c r="B322" s="81"/>
      <c r="C322" s="98"/>
    </row>
    <row r="323" ht="12.75" customHeight="1">
      <c r="B323" s="81"/>
      <c r="C323" s="98"/>
    </row>
    <row r="324" ht="12.75" customHeight="1">
      <c r="B324" s="81"/>
      <c r="C324" s="98"/>
    </row>
    <row r="325" ht="12.75" customHeight="1">
      <c r="B325" s="81"/>
      <c r="C325" s="98"/>
    </row>
    <row r="326" ht="12.75" customHeight="1">
      <c r="B326" s="81"/>
      <c r="C326" s="98"/>
    </row>
    <row r="327" ht="12.75" customHeight="1">
      <c r="B327" s="81"/>
      <c r="C327" s="98"/>
    </row>
    <row r="328" ht="12.75" customHeight="1">
      <c r="B328" s="81"/>
      <c r="C328" s="98"/>
    </row>
    <row r="329" ht="12.75" customHeight="1">
      <c r="B329" s="81"/>
      <c r="C329" s="98"/>
    </row>
    <row r="330" ht="12.75" customHeight="1">
      <c r="B330" s="81"/>
      <c r="C330" s="98"/>
    </row>
    <row r="331" ht="12.75" customHeight="1">
      <c r="B331" s="81"/>
      <c r="C331" s="98"/>
    </row>
    <row r="332" ht="12.75" customHeight="1">
      <c r="B332" s="81"/>
      <c r="C332" s="98"/>
    </row>
    <row r="333" ht="12.75" customHeight="1">
      <c r="B333" s="81"/>
      <c r="C333" s="98"/>
    </row>
    <row r="334" ht="12.75" customHeight="1">
      <c r="B334" s="81"/>
      <c r="C334" s="98"/>
    </row>
    <row r="335" ht="12.75" customHeight="1">
      <c r="B335" s="81"/>
      <c r="C335" s="98"/>
    </row>
    <row r="336" ht="12.75" customHeight="1">
      <c r="B336" s="81"/>
      <c r="C336" s="98"/>
    </row>
    <row r="337" ht="12.75" customHeight="1">
      <c r="B337" s="81"/>
      <c r="C337" s="98"/>
    </row>
    <row r="338" ht="12.75" customHeight="1">
      <c r="B338" s="81"/>
      <c r="C338" s="98"/>
    </row>
    <row r="339" ht="12.75" customHeight="1">
      <c r="B339" s="81"/>
      <c r="C339" s="98"/>
    </row>
    <row r="340" ht="12.75" customHeight="1">
      <c r="B340" s="81"/>
      <c r="C340" s="98"/>
    </row>
    <row r="341" ht="12.75" customHeight="1">
      <c r="B341" s="81"/>
      <c r="C341" s="98"/>
    </row>
    <row r="342" ht="12.75" customHeight="1">
      <c r="B342" s="81"/>
      <c r="C342" s="98"/>
    </row>
    <row r="343" ht="12.75" customHeight="1">
      <c r="B343" s="81"/>
      <c r="C343" s="98"/>
    </row>
    <row r="344" ht="12.75" customHeight="1">
      <c r="B344" s="81"/>
      <c r="C344" s="98"/>
    </row>
    <row r="345" ht="12.75" customHeight="1">
      <c r="B345" s="81"/>
      <c r="C345" s="98"/>
    </row>
    <row r="346" ht="12.75" customHeight="1">
      <c r="B346" s="81"/>
      <c r="C346" s="98"/>
    </row>
    <row r="347" ht="12.75" customHeight="1">
      <c r="B347" s="81"/>
      <c r="C347" s="98"/>
    </row>
    <row r="348" ht="12.75" customHeight="1">
      <c r="B348" s="81"/>
      <c r="C348" s="98"/>
    </row>
    <row r="349" ht="12.75" customHeight="1">
      <c r="B349" s="81"/>
      <c r="C349" s="98"/>
    </row>
    <row r="350" ht="12.75" customHeight="1">
      <c r="B350" s="81"/>
      <c r="C350" s="98"/>
    </row>
    <row r="351" ht="12.75" customHeight="1">
      <c r="B351" s="81"/>
      <c r="C351" s="98"/>
    </row>
    <row r="352" ht="12.75" customHeight="1">
      <c r="B352" s="81"/>
      <c r="C352" s="98"/>
    </row>
    <row r="353" ht="12.75" customHeight="1">
      <c r="B353" s="81"/>
      <c r="C353" s="98"/>
    </row>
    <row r="354" ht="12.75" customHeight="1">
      <c r="B354" s="81"/>
      <c r="C354" s="98"/>
    </row>
    <row r="355" ht="12.75" customHeight="1">
      <c r="B355" s="81"/>
      <c r="C355" s="98"/>
    </row>
    <row r="356" ht="12.75" customHeight="1">
      <c r="B356" s="81"/>
      <c r="C356" s="98"/>
    </row>
    <row r="357" ht="12.75" customHeight="1">
      <c r="B357" s="81"/>
      <c r="C357" s="98"/>
    </row>
    <row r="358" ht="12.75" customHeight="1">
      <c r="B358" s="81"/>
      <c r="C358" s="98"/>
    </row>
    <row r="359" ht="12.75" customHeight="1">
      <c r="B359" s="81"/>
      <c r="C359" s="98"/>
    </row>
    <row r="360" ht="12.75" customHeight="1">
      <c r="B360" s="81"/>
      <c r="C360" s="98"/>
    </row>
    <row r="361" ht="12.75" customHeight="1">
      <c r="B361" s="81"/>
      <c r="C361" s="98"/>
    </row>
    <row r="362" ht="12.75" customHeight="1">
      <c r="B362" s="81"/>
      <c r="C362" s="98"/>
    </row>
    <row r="363" ht="12.75" customHeight="1">
      <c r="B363" s="81"/>
      <c r="C363" s="98"/>
    </row>
    <row r="364" ht="12.75" customHeight="1">
      <c r="B364" s="81"/>
      <c r="C364" s="98"/>
    </row>
    <row r="365" ht="12.75" customHeight="1">
      <c r="B365" s="81"/>
      <c r="C365" s="98"/>
    </row>
    <row r="366" ht="12.75" customHeight="1">
      <c r="B366" s="81"/>
      <c r="C366" s="98"/>
    </row>
    <row r="367" ht="12.75" customHeight="1">
      <c r="B367" s="81"/>
      <c r="C367" s="98"/>
    </row>
    <row r="368" ht="12.75" customHeight="1">
      <c r="B368" s="81"/>
      <c r="C368" s="98"/>
    </row>
    <row r="369" ht="12.75" customHeight="1">
      <c r="B369" s="81"/>
      <c r="C369" s="98"/>
    </row>
    <row r="370" ht="12.75" customHeight="1">
      <c r="B370" s="81"/>
      <c r="C370" s="98"/>
    </row>
    <row r="371" ht="12.75" customHeight="1">
      <c r="B371" s="81"/>
      <c r="C371" s="98"/>
    </row>
    <row r="372" ht="12.75" customHeight="1">
      <c r="B372" s="81"/>
      <c r="C372" s="98"/>
    </row>
    <row r="373" ht="12.75" customHeight="1">
      <c r="B373" s="81"/>
      <c r="C373" s="98"/>
    </row>
    <row r="374" ht="12.75" customHeight="1">
      <c r="B374" s="81"/>
      <c r="C374" s="98"/>
    </row>
    <row r="375" ht="12.75" customHeight="1">
      <c r="B375" s="81"/>
      <c r="C375" s="98"/>
    </row>
    <row r="376" ht="12.75" customHeight="1">
      <c r="B376" s="81"/>
      <c r="C376" s="98"/>
    </row>
    <row r="377" ht="12.75" customHeight="1">
      <c r="B377" s="81"/>
      <c r="C377" s="98"/>
    </row>
    <row r="378" ht="12.75" customHeight="1">
      <c r="B378" s="81"/>
      <c r="C378" s="98"/>
    </row>
    <row r="379" ht="12.75" customHeight="1">
      <c r="B379" s="81"/>
      <c r="C379" s="98"/>
    </row>
    <row r="380" ht="12.75" customHeight="1">
      <c r="B380" s="81"/>
      <c r="C380" s="98"/>
    </row>
    <row r="381" ht="12.75" customHeight="1">
      <c r="B381" s="81"/>
      <c r="C381" s="98"/>
    </row>
    <row r="382" ht="12.75" customHeight="1">
      <c r="B382" s="81"/>
      <c r="C382" s="98"/>
    </row>
    <row r="383" ht="12.75" customHeight="1">
      <c r="B383" s="81"/>
      <c r="C383" s="98"/>
    </row>
    <row r="384" ht="12.75" customHeight="1">
      <c r="B384" s="81"/>
      <c r="C384" s="98"/>
    </row>
    <row r="385" ht="12.75" customHeight="1">
      <c r="B385" s="81"/>
      <c r="C385" s="98"/>
    </row>
    <row r="386" ht="12.75" customHeight="1">
      <c r="B386" s="81"/>
      <c r="C386" s="98"/>
    </row>
    <row r="387" ht="12.75" customHeight="1">
      <c r="B387" s="81"/>
      <c r="C387" s="98"/>
    </row>
    <row r="388" ht="12.75" customHeight="1">
      <c r="B388" s="81"/>
      <c r="C388" s="98"/>
    </row>
    <row r="389" ht="12.75" customHeight="1">
      <c r="B389" s="81"/>
      <c r="C389" s="98"/>
    </row>
    <row r="390" ht="12.75" customHeight="1">
      <c r="B390" s="81"/>
      <c r="C390" s="98"/>
    </row>
    <row r="391" ht="12.75" customHeight="1">
      <c r="B391" s="81"/>
      <c r="C391" s="98"/>
    </row>
    <row r="392" ht="12.75" customHeight="1">
      <c r="B392" s="81"/>
      <c r="C392" s="98"/>
    </row>
    <row r="393" ht="12.75" customHeight="1">
      <c r="B393" s="81"/>
      <c r="C393" s="98"/>
    </row>
    <row r="394" ht="12.75" customHeight="1">
      <c r="B394" s="81"/>
      <c r="C394" s="98"/>
    </row>
    <row r="395" ht="12.75" customHeight="1">
      <c r="B395" s="81"/>
      <c r="C395" s="98"/>
    </row>
    <row r="396" ht="12.75" customHeight="1">
      <c r="B396" s="81"/>
      <c r="C396" s="98"/>
    </row>
    <row r="397" ht="12.75" customHeight="1">
      <c r="B397" s="81"/>
      <c r="C397" s="98"/>
    </row>
    <row r="398" ht="12.75" customHeight="1">
      <c r="B398" s="81"/>
      <c r="C398" s="98"/>
    </row>
    <row r="399" ht="12.75" customHeight="1">
      <c r="B399" s="81"/>
      <c r="C399" s="98"/>
    </row>
    <row r="400" ht="12.75" customHeight="1">
      <c r="B400" s="81"/>
      <c r="C400" s="98"/>
    </row>
    <row r="401" ht="12.75" customHeight="1">
      <c r="B401" s="81"/>
      <c r="C401" s="98"/>
    </row>
    <row r="402" ht="12.75" customHeight="1">
      <c r="B402" s="81"/>
      <c r="C402" s="98"/>
    </row>
    <row r="403" ht="12.75" customHeight="1">
      <c r="B403" s="81"/>
      <c r="C403" s="98"/>
    </row>
    <row r="404" ht="12.75" customHeight="1">
      <c r="B404" s="81"/>
      <c r="C404" s="98"/>
    </row>
    <row r="405" ht="12.75" customHeight="1">
      <c r="B405" s="81"/>
      <c r="C405" s="98"/>
    </row>
    <row r="406" ht="12.75" customHeight="1">
      <c r="B406" s="81"/>
      <c r="C406" s="98"/>
    </row>
    <row r="407" ht="12.75" customHeight="1">
      <c r="B407" s="81"/>
      <c r="C407" s="98"/>
    </row>
    <row r="408" ht="12.75" customHeight="1">
      <c r="B408" s="81"/>
      <c r="C408" s="98"/>
    </row>
    <row r="409" ht="12.75" customHeight="1">
      <c r="B409" s="81"/>
      <c r="C409" s="98"/>
    </row>
    <row r="410" ht="12.75" customHeight="1">
      <c r="B410" s="81"/>
      <c r="C410" s="98"/>
    </row>
    <row r="411" ht="12.75" customHeight="1">
      <c r="B411" s="81"/>
      <c r="C411" s="98"/>
    </row>
    <row r="412" ht="12.75" customHeight="1">
      <c r="B412" s="81"/>
      <c r="C412" s="98"/>
    </row>
    <row r="413" ht="12.75" customHeight="1">
      <c r="B413" s="81"/>
      <c r="C413" s="98"/>
    </row>
    <row r="414" ht="12.75" customHeight="1">
      <c r="B414" s="81"/>
      <c r="C414" s="98"/>
    </row>
    <row r="415" ht="12.75" customHeight="1">
      <c r="B415" s="81"/>
      <c r="C415" s="98"/>
    </row>
    <row r="416" ht="12.75" customHeight="1">
      <c r="B416" s="81"/>
      <c r="C416" s="98"/>
    </row>
    <row r="417" ht="12.75" customHeight="1">
      <c r="B417" s="81"/>
      <c r="C417" s="98"/>
    </row>
    <row r="418" ht="12.75" customHeight="1">
      <c r="B418" s="81"/>
      <c r="C418" s="98"/>
    </row>
    <row r="419" ht="12.75" customHeight="1">
      <c r="B419" s="81"/>
      <c r="C419" s="98"/>
    </row>
    <row r="420" ht="12.75" customHeight="1">
      <c r="B420" s="81"/>
      <c r="C420" s="98"/>
    </row>
    <row r="421" ht="12.75" customHeight="1">
      <c r="B421" s="81"/>
      <c r="C421" s="98"/>
    </row>
    <row r="422" ht="12.75" customHeight="1">
      <c r="B422" s="81"/>
      <c r="C422" s="98"/>
    </row>
    <row r="423" ht="12.75" customHeight="1">
      <c r="B423" s="81"/>
      <c r="C423" s="98"/>
    </row>
    <row r="424" ht="12.75" customHeight="1">
      <c r="B424" s="81"/>
      <c r="C424" s="98"/>
    </row>
    <row r="425" ht="12.75" customHeight="1">
      <c r="B425" s="81"/>
      <c r="C425" s="98"/>
    </row>
    <row r="426" ht="12.75" customHeight="1">
      <c r="B426" s="81"/>
      <c r="C426" s="98"/>
    </row>
    <row r="427" ht="12.75" customHeight="1">
      <c r="B427" s="81"/>
      <c r="C427" s="98"/>
    </row>
    <row r="428" ht="12.75" customHeight="1">
      <c r="B428" s="81"/>
      <c r="C428" s="98"/>
    </row>
    <row r="429" ht="12.75" customHeight="1">
      <c r="B429" s="81"/>
      <c r="C429" s="98"/>
    </row>
    <row r="430" ht="12.75" customHeight="1">
      <c r="B430" s="81"/>
      <c r="C430" s="98"/>
    </row>
    <row r="431" ht="12.75" customHeight="1">
      <c r="B431" s="81"/>
      <c r="C431" s="98"/>
    </row>
    <row r="432" ht="12.75" customHeight="1">
      <c r="B432" s="81"/>
      <c r="C432" s="98"/>
    </row>
    <row r="433" ht="12.75" customHeight="1">
      <c r="B433" s="81"/>
      <c r="C433" s="98"/>
    </row>
    <row r="434" ht="12.75" customHeight="1">
      <c r="B434" s="81"/>
      <c r="C434" s="98"/>
    </row>
    <row r="435" ht="12.75" customHeight="1">
      <c r="B435" s="81"/>
      <c r="C435" s="98"/>
    </row>
    <row r="436" ht="12.75" customHeight="1">
      <c r="B436" s="81"/>
      <c r="C436" s="98"/>
    </row>
    <row r="437" ht="12.75" customHeight="1">
      <c r="B437" s="81"/>
      <c r="C437" s="98"/>
    </row>
    <row r="438" ht="12.75" customHeight="1">
      <c r="B438" s="81"/>
      <c r="C438" s="98"/>
    </row>
    <row r="439" ht="12.75" customHeight="1">
      <c r="B439" s="81"/>
      <c r="C439" s="98"/>
    </row>
    <row r="440" ht="12.75" customHeight="1">
      <c r="B440" s="81"/>
      <c r="C440" s="98"/>
    </row>
    <row r="441" ht="12.75" customHeight="1">
      <c r="B441" s="81"/>
      <c r="C441" s="98"/>
    </row>
    <row r="442" ht="12.75" customHeight="1">
      <c r="B442" s="81"/>
      <c r="C442" s="98"/>
    </row>
    <row r="443" ht="12.75" customHeight="1">
      <c r="B443" s="81"/>
      <c r="C443" s="98"/>
    </row>
    <row r="444" ht="12.75" customHeight="1">
      <c r="B444" s="81"/>
      <c r="C444" s="98"/>
    </row>
    <row r="445" ht="12.75" customHeight="1">
      <c r="B445" s="81"/>
      <c r="C445" s="98"/>
    </row>
    <row r="446" ht="12.75" customHeight="1">
      <c r="B446" s="81"/>
      <c r="C446" s="98"/>
    </row>
    <row r="447" ht="12.75" customHeight="1">
      <c r="B447" s="81"/>
      <c r="C447" s="98"/>
    </row>
    <row r="448" ht="12.75" customHeight="1">
      <c r="B448" s="81"/>
      <c r="C448" s="98"/>
    </row>
    <row r="449" ht="12.75" customHeight="1">
      <c r="B449" s="81"/>
      <c r="C449" s="98"/>
    </row>
    <row r="450" ht="12.75" customHeight="1">
      <c r="B450" s="81"/>
      <c r="C450" s="98"/>
    </row>
    <row r="451" ht="12.75" customHeight="1">
      <c r="B451" s="81"/>
      <c r="C451" s="98"/>
    </row>
    <row r="452" ht="12.75" customHeight="1">
      <c r="B452" s="81"/>
      <c r="C452" s="98"/>
    </row>
    <row r="453" ht="12.75" customHeight="1">
      <c r="B453" s="81"/>
      <c r="C453" s="98"/>
    </row>
    <row r="454" ht="12.75" customHeight="1">
      <c r="B454" s="81"/>
      <c r="C454" s="98"/>
    </row>
    <row r="455" ht="12.75" customHeight="1">
      <c r="B455" s="81"/>
      <c r="C455" s="98"/>
    </row>
    <row r="456" ht="12.75" customHeight="1">
      <c r="B456" s="81"/>
      <c r="C456" s="98"/>
    </row>
    <row r="457" ht="12.75" customHeight="1">
      <c r="B457" s="81"/>
      <c r="C457" s="98"/>
    </row>
    <row r="458" ht="12.75" customHeight="1">
      <c r="B458" s="81"/>
      <c r="C458" s="98"/>
    </row>
    <row r="459" ht="12.75" customHeight="1">
      <c r="B459" s="81"/>
      <c r="C459" s="98"/>
    </row>
    <row r="460" ht="12.75" customHeight="1">
      <c r="B460" s="81"/>
      <c r="C460" s="98"/>
    </row>
    <row r="461" ht="12.75" customHeight="1">
      <c r="B461" s="81"/>
      <c r="C461" s="98"/>
    </row>
    <row r="462" ht="12.75" customHeight="1">
      <c r="B462" s="81"/>
      <c r="C462" s="98"/>
    </row>
    <row r="463" ht="12.75" customHeight="1">
      <c r="B463" s="81"/>
      <c r="C463" s="98"/>
    </row>
    <row r="464" ht="12.75" customHeight="1">
      <c r="B464" s="81"/>
      <c r="C464" s="98"/>
    </row>
    <row r="465" ht="12.75" customHeight="1">
      <c r="B465" s="81"/>
      <c r="C465" s="98"/>
    </row>
    <row r="466" ht="12.75" customHeight="1">
      <c r="B466" s="81"/>
      <c r="C466" s="98"/>
    </row>
    <row r="467" ht="12.75" customHeight="1">
      <c r="B467" s="81"/>
      <c r="C467" s="98"/>
    </row>
    <row r="468" ht="12.75" customHeight="1">
      <c r="B468" s="81"/>
      <c r="C468" s="98"/>
    </row>
    <row r="469" ht="12.75" customHeight="1">
      <c r="B469" s="81"/>
      <c r="C469" s="98"/>
    </row>
    <row r="470" ht="12.75" customHeight="1">
      <c r="B470" s="81"/>
      <c r="C470" s="98"/>
    </row>
    <row r="471" ht="12.75" customHeight="1">
      <c r="B471" s="81"/>
      <c r="C471" s="98"/>
    </row>
    <row r="472" ht="12.75" customHeight="1">
      <c r="B472" s="81"/>
      <c r="C472" s="98"/>
    </row>
    <row r="473" ht="12.75" customHeight="1">
      <c r="B473" s="81"/>
      <c r="C473" s="98"/>
    </row>
    <row r="474" ht="12.75" customHeight="1">
      <c r="B474" s="81"/>
      <c r="C474" s="98"/>
    </row>
    <row r="475" ht="12.75" customHeight="1">
      <c r="B475" s="81"/>
      <c r="C475" s="98"/>
    </row>
    <row r="476" ht="12.75" customHeight="1">
      <c r="B476" s="81"/>
      <c r="C476" s="98"/>
    </row>
    <row r="477" ht="12.75" customHeight="1">
      <c r="B477" s="81"/>
      <c r="C477" s="98"/>
    </row>
    <row r="478" ht="12.75" customHeight="1">
      <c r="B478" s="81"/>
      <c r="C478" s="98"/>
    </row>
    <row r="479" ht="12.75" customHeight="1">
      <c r="B479" s="81"/>
      <c r="C479" s="98"/>
    </row>
    <row r="480" ht="12.75" customHeight="1">
      <c r="B480" s="81"/>
      <c r="C480" s="98"/>
    </row>
    <row r="481" ht="12.75" customHeight="1">
      <c r="B481" s="81"/>
      <c r="C481" s="98"/>
    </row>
    <row r="482" ht="12.75" customHeight="1">
      <c r="B482" s="81"/>
      <c r="C482" s="98"/>
    </row>
    <row r="483" ht="12.75" customHeight="1">
      <c r="B483" s="81"/>
      <c r="C483" s="98"/>
    </row>
    <row r="484" ht="12.75" customHeight="1">
      <c r="B484" s="81"/>
      <c r="C484" s="98"/>
    </row>
    <row r="485" ht="12.75" customHeight="1">
      <c r="B485" s="81"/>
      <c r="C485" s="98"/>
    </row>
    <row r="486" ht="12.75" customHeight="1">
      <c r="B486" s="81"/>
      <c r="C486" s="98"/>
    </row>
    <row r="487" ht="12.75" customHeight="1">
      <c r="B487" s="81"/>
      <c r="C487" s="98"/>
    </row>
    <row r="488" ht="12.75" customHeight="1">
      <c r="B488" s="81"/>
      <c r="C488" s="98"/>
    </row>
    <row r="489" ht="12.75" customHeight="1">
      <c r="B489" s="81"/>
      <c r="C489" s="98"/>
    </row>
    <row r="490" ht="12.75" customHeight="1">
      <c r="B490" s="81"/>
      <c r="C490" s="98"/>
    </row>
    <row r="491" ht="12.75" customHeight="1">
      <c r="B491" s="81"/>
      <c r="C491" s="98"/>
    </row>
    <row r="492" ht="12.75" customHeight="1">
      <c r="B492" s="81"/>
      <c r="C492" s="98"/>
    </row>
    <row r="493" ht="12.75" customHeight="1">
      <c r="B493" s="81"/>
      <c r="C493" s="98"/>
    </row>
    <row r="494" ht="12.75" customHeight="1">
      <c r="B494" s="81"/>
      <c r="C494" s="98"/>
    </row>
    <row r="495" ht="12.75" customHeight="1">
      <c r="B495" s="81"/>
      <c r="C495" s="98"/>
    </row>
    <row r="496" ht="12.75" customHeight="1">
      <c r="B496" s="81"/>
      <c r="C496" s="98"/>
    </row>
    <row r="497" ht="12.75" customHeight="1">
      <c r="B497" s="81"/>
      <c r="C497" s="98"/>
    </row>
    <row r="498" ht="12.75" customHeight="1">
      <c r="B498" s="81"/>
      <c r="C498" s="98"/>
    </row>
    <row r="499" ht="12.75" customHeight="1">
      <c r="B499" s="81"/>
      <c r="C499" s="98"/>
    </row>
    <row r="500" ht="12.75" customHeight="1">
      <c r="B500" s="81"/>
      <c r="C500" s="98"/>
    </row>
    <row r="501" ht="12.75" customHeight="1">
      <c r="B501" s="81"/>
      <c r="C501" s="98"/>
    </row>
    <row r="502" ht="12.75" customHeight="1">
      <c r="B502" s="81"/>
      <c r="C502" s="98"/>
    </row>
    <row r="503" ht="12.75" customHeight="1">
      <c r="B503" s="81"/>
      <c r="C503" s="98"/>
    </row>
    <row r="504" ht="12.75" customHeight="1">
      <c r="B504" s="81"/>
      <c r="C504" s="98"/>
    </row>
    <row r="505" ht="12.75" customHeight="1">
      <c r="B505" s="81"/>
      <c r="C505" s="98"/>
    </row>
    <row r="506" ht="12.75" customHeight="1">
      <c r="B506" s="81"/>
      <c r="C506" s="98"/>
    </row>
    <row r="507" ht="12.75" customHeight="1">
      <c r="B507" s="81"/>
      <c r="C507" s="98"/>
    </row>
    <row r="508" ht="12.75" customHeight="1">
      <c r="B508" s="81"/>
      <c r="C508" s="98"/>
    </row>
    <row r="509" ht="12.75" customHeight="1">
      <c r="B509" s="81"/>
      <c r="C509" s="98"/>
    </row>
    <row r="510" ht="12.75" customHeight="1">
      <c r="B510" s="81"/>
      <c r="C510" s="98"/>
    </row>
    <row r="511" ht="12.75" customHeight="1">
      <c r="B511" s="81"/>
      <c r="C511" s="98"/>
    </row>
    <row r="512" ht="12.75" customHeight="1">
      <c r="B512" s="81"/>
      <c r="C512" s="98"/>
    </row>
    <row r="513" ht="12.75" customHeight="1">
      <c r="B513" s="81"/>
      <c r="C513" s="98"/>
    </row>
    <row r="514" ht="12.75" customHeight="1">
      <c r="B514" s="81"/>
      <c r="C514" s="98"/>
    </row>
    <row r="515" ht="12.75" customHeight="1">
      <c r="B515" s="81"/>
      <c r="C515" s="98"/>
    </row>
    <row r="516" ht="12.75" customHeight="1">
      <c r="B516" s="81"/>
      <c r="C516" s="98"/>
    </row>
    <row r="517" ht="12.75" customHeight="1">
      <c r="B517" s="81"/>
      <c r="C517" s="98"/>
    </row>
    <row r="518" ht="12.75" customHeight="1">
      <c r="B518" s="81"/>
      <c r="C518" s="98"/>
    </row>
    <row r="519" ht="12.75" customHeight="1">
      <c r="B519" s="81"/>
      <c r="C519" s="98"/>
    </row>
    <row r="520" ht="12.75" customHeight="1">
      <c r="B520" s="81"/>
      <c r="C520" s="98"/>
    </row>
    <row r="521" ht="12.75" customHeight="1">
      <c r="B521" s="81"/>
      <c r="C521" s="98"/>
    </row>
    <row r="522" ht="12.75" customHeight="1">
      <c r="B522" s="81"/>
      <c r="C522" s="98"/>
    </row>
    <row r="523" ht="12.75" customHeight="1">
      <c r="B523" s="81"/>
      <c r="C523" s="98"/>
    </row>
    <row r="524" ht="12.75" customHeight="1">
      <c r="B524" s="81"/>
      <c r="C524" s="98"/>
    </row>
    <row r="525" ht="12.75" customHeight="1">
      <c r="B525" s="81"/>
      <c r="C525" s="98"/>
    </row>
    <row r="526" ht="12.75" customHeight="1">
      <c r="B526" s="81"/>
      <c r="C526" s="98"/>
    </row>
    <row r="527" ht="12.75" customHeight="1">
      <c r="B527" s="81"/>
      <c r="C527" s="98"/>
    </row>
    <row r="528" ht="12.75" customHeight="1">
      <c r="B528" s="81"/>
      <c r="C528" s="98"/>
    </row>
    <row r="529" ht="12.75" customHeight="1">
      <c r="B529" s="81"/>
      <c r="C529" s="98"/>
    </row>
    <row r="530" ht="12.75" customHeight="1">
      <c r="B530" s="81"/>
      <c r="C530" s="98"/>
    </row>
    <row r="531" ht="12.75" customHeight="1">
      <c r="B531" s="81"/>
      <c r="C531" s="98"/>
    </row>
    <row r="532" ht="12.75" customHeight="1">
      <c r="B532" s="81"/>
      <c r="C532" s="98"/>
    </row>
    <row r="533" ht="12.75" customHeight="1">
      <c r="B533" s="81"/>
      <c r="C533" s="98"/>
    </row>
    <row r="534" ht="12.75" customHeight="1">
      <c r="B534" s="81"/>
      <c r="C534" s="98"/>
    </row>
    <row r="535" ht="12.75" customHeight="1">
      <c r="B535" s="81"/>
      <c r="C535" s="98"/>
    </row>
    <row r="536" ht="12.75" customHeight="1">
      <c r="B536" s="81"/>
      <c r="C536" s="98"/>
    </row>
    <row r="537" ht="12.75" customHeight="1">
      <c r="B537" s="81"/>
      <c r="C537" s="98"/>
    </row>
    <row r="538" ht="12.75" customHeight="1">
      <c r="B538" s="81"/>
      <c r="C538" s="98"/>
    </row>
    <row r="539" ht="12.75" customHeight="1">
      <c r="B539" s="81"/>
      <c r="C539" s="98"/>
    </row>
    <row r="540" ht="12.75" customHeight="1">
      <c r="B540" s="81"/>
      <c r="C540" s="98"/>
    </row>
    <row r="541" ht="12.75" customHeight="1">
      <c r="B541" s="81"/>
      <c r="C541" s="98"/>
    </row>
    <row r="542" ht="12.75" customHeight="1">
      <c r="B542" s="81"/>
      <c r="C542" s="98"/>
    </row>
    <row r="543" ht="12.75" customHeight="1">
      <c r="B543" s="81"/>
      <c r="C543" s="98"/>
    </row>
    <row r="544" ht="12.75" customHeight="1">
      <c r="B544" s="81"/>
      <c r="C544" s="98"/>
    </row>
    <row r="545" ht="12.75" customHeight="1">
      <c r="B545" s="81"/>
      <c r="C545" s="98"/>
    </row>
    <row r="546" ht="12.75" customHeight="1">
      <c r="B546" s="81"/>
      <c r="C546" s="98"/>
    </row>
    <row r="547" ht="12.75" customHeight="1">
      <c r="B547" s="81"/>
      <c r="C547" s="98"/>
    </row>
    <row r="548" ht="12.75" customHeight="1">
      <c r="B548" s="81"/>
      <c r="C548" s="98"/>
    </row>
    <row r="549" ht="12.75" customHeight="1">
      <c r="B549" s="81"/>
      <c r="C549" s="98"/>
    </row>
    <row r="550" ht="12.75" customHeight="1">
      <c r="B550" s="81"/>
      <c r="C550" s="98"/>
    </row>
    <row r="551" ht="12.75" customHeight="1">
      <c r="B551" s="81"/>
      <c r="C551" s="98"/>
    </row>
    <row r="552" ht="12.75" customHeight="1">
      <c r="B552" s="81"/>
      <c r="C552" s="98"/>
    </row>
    <row r="553" ht="12.75" customHeight="1">
      <c r="B553" s="81"/>
      <c r="C553" s="98"/>
    </row>
    <row r="554" ht="12.75" customHeight="1">
      <c r="B554" s="81"/>
      <c r="C554" s="98"/>
    </row>
    <row r="555" ht="12.75" customHeight="1">
      <c r="B555" s="81"/>
      <c r="C555" s="98"/>
    </row>
    <row r="556" ht="12.75" customHeight="1">
      <c r="B556" s="81"/>
      <c r="C556" s="98"/>
    </row>
    <row r="557" ht="12.75" customHeight="1">
      <c r="B557" s="81"/>
      <c r="C557" s="98"/>
    </row>
    <row r="558" ht="12.75" customHeight="1">
      <c r="B558" s="81"/>
      <c r="C558" s="98"/>
    </row>
    <row r="559" ht="12.75" customHeight="1">
      <c r="B559" s="81"/>
      <c r="C559" s="98"/>
    </row>
    <row r="560" ht="12.75" customHeight="1">
      <c r="B560" s="81"/>
      <c r="C560" s="98"/>
    </row>
    <row r="561" ht="12.75" customHeight="1">
      <c r="B561" s="81"/>
      <c r="C561" s="98"/>
    </row>
    <row r="562" ht="12.75" customHeight="1">
      <c r="B562" s="81"/>
      <c r="C562" s="98"/>
    </row>
    <row r="563" ht="12.75" customHeight="1">
      <c r="B563" s="81"/>
      <c r="C563" s="98"/>
    </row>
    <row r="564" ht="12.75" customHeight="1">
      <c r="B564" s="81"/>
      <c r="C564" s="98"/>
    </row>
    <row r="565" ht="12.75" customHeight="1">
      <c r="B565" s="81"/>
      <c r="C565" s="98"/>
    </row>
    <row r="566" ht="12.75" customHeight="1">
      <c r="B566" s="81"/>
      <c r="C566" s="98"/>
    </row>
    <row r="567" ht="12.75" customHeight="1">
      <c r="B567" s="81"/>
      <c r="C567" s="98"/>
    </row>
    <row r="568" ht="12.75" customHeight="1">
      <c r="B568" s="81"/>
      <c r="C568" s="98"/>
    </row>
    <row r="569" ht="12.75" customHeight="1">
      <c r="B569" s="81"/>
      <c r="C569" s="98"/>
    </row>
    <row r="570" ht="12.75" customHeight="1">
      <c r="B570" s="81"/>
      <c r="C570" s="98"/>
    </row>
    <row r="571" ht="12.75" customHeight="1">
      <c r="B571" s="81"/>
      <c r="C571" s="98"/>
    </row>
    <row r="572" ht="12.75" customHeight="1">
      <c r="B572" s="81"/>
      <c r="C572" s="98"/>
    </row>
    <row r="573" ht="12.75" customHeight="1">
      <c r="B573" s="81"/>
      <c r="C573" s="98"/>
    </row>
    <row r="574" ht="12.75" customHeight="1">
      <c r="B574" s="81"/>
      <c r="C574" s="98"/>
    </row>
    <row r="575" ht="12.75" customHeight="1">
      <c r="B575" s="81"/>
      <c r="C575" s="98"/>
    </row>
    <row r="576" ht="12.75" customHeight="1">
      <c r="B576" s="81"/>
      <c r="C576" s="98"/>
    </row>
    <row r="577" ht="12.75" customHeight="1">
      <c r="B577" s="81"/>
      <c r="C577" s="98"/>
    </row>
    <row r="578" ht="12.75" customHeight="1">
      <c r="B578" s="81"/>
      <c r="C578" s="98"/>
    </row>
    <row r="579" ht="12.75" customHeight="1">
      <c r="B579" s="81"/>
      <c r="C579" s="98"/>
    </row>
    <row r="580" ht="12.75" customHeight="1">
      <c r="B580" s="81"/>
      <c r="C580" s="98"/>
    </row>
    <row r="581" ht="12.75" customHeight="1">
      <c r="B581" s="81"/>
      <c r="C581" s="98"/>
    </row>
    <row r="582" ht="12.75" customHeight="1">
      <c r="B582" s="81"/>
      <c r="C582" s="98"/>
    </row>
    <row r="583" ht="12.75" customHeight="1">
      <c r="B583" s="81"/>
      <c r="C583" s="98"/>
    </row>
    <row r="584" ht="12.75" customHeight="1">
      <c r="B584" s="81"/>
      <c r="C584" s="98"/>
    </row>
    <row r="585" ht="12.75" customHeight="1">
      <c r="B585" s="81"/>
      <c r="C585" s="98"/>
    </row>
    <row r="586" ht="12.75" customHeight="1">
      <c r="B586" s="81"/>
      <c r="C586" s="98"/>
    </row>
    <row r="587" ht="12.75" customHeight="1">
      <c r="B587" s="81"/>
      <c r="C587" s="98"/>
    </row>
    <row r="588" ht="12.75" customHeight="1">
      <c r="B588" s="81"/>
      <c r="C588" s="98"/>
    </row>
    <row r="589" ht="12.75" customHeight="1">
      <c r="B589" s="81"/>
      <c r="C589" s="98"/>
    </row>
    <row r="590" ht="12.75" customHeight="1">
      <c r="B590" s="81"/>
      <c r="C590" s="98"/>
    </row>
    <row r="591" ht="12.75" customHeight="1">
      <c r="B591" s="81"/>
      <c r="C591" s="98"/>
    </row>
    <row r="592" ht="12.75" customHeight="1">
      <c r="B592" s="81"/>
      <c r="C592" s="98"/>
    </row>
    <row r="593" ht="12.75" customHeight="1">
      <c r="B593" s="81"/>
      <c r="C593" s="98"/>
    </row>
    <row r="594" ht="12.75" customHeight="1">
      <c r="B594" s="81"/>
      <c r="C594" s="98"/>
    </row>
    <row r="595" ht="12.75" customHeight="1">
      <c r="B595" s="81"/>
      <c r="C595" s="98"/>
    </row>
    <row r="596" ht="12.75" customHeight="1">
      <c r="B596" s="81"/>
      <c r="C596" s="98"/>
    </row>
    <row r="597" ht="12.75" customHeight="1">
      <c r="B597" s="81"/>
      <c r="C597" s="98"/>
    </row>
    <row r="598" ht="12.75" customHeight="1">
      <c r="B598" s="81"/>
      <c r="C598" s="98"/>
    </row>
    <row r="599" ht="12.75" customHeight="1">
      <c r="B599" s="81"/>
      <c r="C599" s="98"/>
    </row>
    <row r="600" ht="12.75" customHeight="1">
      <c r="B600" s="81"/>
      <c r="C600" s="98"/>
    </row>
    <row r="601" ht="12.75" customHeight="1">
      <c r="B601" s="81"/>
      <c r="C601" s="98"/>
    </row>
    <row r="602" ht="12.75" customHeight="1">
      <c r="B602" s="81"/>
      <c r="C602" s="98"/>
    </row>
    <row r="603" ht="12.75" customHeight="1">
      <c r="B603" s="81"/>
      <c r="C603" s="98"/>
    </row>
    <row r="604" ht="12.75" customHeight="1">
      <c r="B604" s="81"/>
      <c r="C604" s="98"/>
    </row>
    <row r="605" ht="12.75" customHeight="1">
      <c r="B605" s="81"/>
      <c r="C605" s="98"/>
    </row>
    <row r="606" ht="12.75" customHeight="1">
      <c r="B606" s="81"/>
      <c r="C606" s="98"/>
    </row>
    <row r="607" ht="12.75" customHeight="1">
      <c r="B607" s="81"/>
      <c r="C607" s="98"/>
    </row>
    <row r="608" ht="12.75" customHeight="1">
      <c r="B608" s="81"/>
      <c r="C608" s="98"/>
    </row>
    <row r="609" ht="12.75" customHeight="1">
      <c r="B609" s="81"/>
      <c r="C609" s="98"/>
    </row>
    <row r="610" ht="12.75" customHeight="1">
      <c r="B610" s="81"/>
      <c r="C610" s="98"/>
    </row>
    <row r="611" ht="12.75" customHeight="1">
      <c r="B611" s="81"/>
      <c r="C611" s="98"/>
    </row>
    <row r="612" ht="12.75" customHeight="1">
      <c r="B612" s="81"/>
      <c r="C612" s="98"/>
    </row>
    <row r="613" ht="12.75" customHeight="1">
      <c r="B613" s="81"/>
      <c r="C613" s="98"/>
    </row>
    <row r="614" ht="12.75" customHeight="1">
      <c r="B614" s="81"/>
      <c r="C614" s="98"/>
    </row>
    <row r="615" ht="12.75" customHeight="1">
      <c r="B615" s="81"/>
      <c r="C615" s="98"/>
    </row>
    <row r="616" ht="12.75" customHeight="1">
      <c r="B616" s="81"/>
      <c r="C616" s="98"/>
    </row>
    <row r="617" ht="12.75" customHeight="1">
      <c r="B617" s="81"/>
      <c r="C617" s="98"/>
    </row>
    <row r="618" ht="12.75" customHeight="1">
      <c r="B618" s="81"/>
      <c r="C618" s="98"/>
    </row>
    <row r="619" ht="12.75" customHeight="1">
      <c r="B619" s="81"/>
      <c r="C619" s="98"/>
    </row>
    <row r="620" ht="12.75" customHeight="1">
      <c r="B620" s="81"/>
      <c r="C620" s="98"/>
    </row>
    <row r="621" ht="12.75" customHeight="1">
      <c r="B621" s="81"/>
      <c r="C621" s="98"/>
    </row>
    <row r="622" ht="12.75" customHeight="1">
      <c r="B622" s="81"/>
      <c r="C622" s="98"/>
    </row>
    <row r="623" ht="12.75" customHeight="1">
      <c r="B623" s="81"/>
      <c r="C623" s="98"/>
    </row>
    <row r="624" ht="12.75" customHeight="1">
      <c r="B624" s="81"/>
      <c r="C624" s="98"/>
    </row>
    <row r="625" ht="12.75" customHeight="1">
      <c r="B625" s="81"/>
      <c r="C625" s="98"/>
    </row>
    <row r="626" ht="12.75" customHeight="1">
      <c r="B626" s="81"/>
      <c r="C626" s="98"/>
    </row>
    <row r="627" ht="12.75" customHeight="1">
      <c r="B627" s="81"/>
      <c r="C627" s="98"/>
    </row>
    <row r="628" ht="12.75" customHeight="1">
      <c r="B628" s="81"/>
      <c r="C628" s="98"/>
    </row>
    <row r="629" ht="12.75" customHeight="1">
      <c r="B629" s="81"/>
      <c r="C629" s="98"/>
    </row>
    <row r="630" ht="12.75" customHeight="1">
      <c r="B630" s="81"/>
      <c r="C630" s="98"/>
    </row>
    <row r="631" ht="12.75" customHeight="1">
      <c r="B631" s="81"/>
      <c r="C631" s="98"/>
    </row>
    <row r="632" ht="12.75" customHeight="1">
      <c r="B632" s="81"/>
      <c r="C632" s="98"/>
    </row>
    <row r="633" ht="12.75" customHeight="1">
      <c r="B633" s="81"/>
      <c r="C633" s="98"/>
    </row>
    <row r="634" ht="12.75" customHeight="1">
      <c r="B634" s="81"/>
      <c r="C634" s="98"/>
    </row>
    <row r="635" ht="12.75" customHeight="1">
      <c r="B635" s="81"/>
      <c r="C635" s="98"/>
    </row>
    <row r="636" ht="12.75" customHeight="1">
      <c r="B636" s="81"/>
      <c r="C636" s="98"/>
    </row>
    <row r="637" ht="12.75" customHeight="1">
      <c r="B637" s="81"/>
      <c r="C637" s="98"/>
    </row>
    <row r="638" ht="12.75" customHeight="1">
      <c r="B638" s="81"/>
      <c r="C638" s="98"/>
    </row>
    <row r="639" ht="12.75" customHeight="1">
      <c r="B639" s="81"/>
      <c r="C639" s="98"/>
    </row>
    <row r="640" ht="12.75" customHeight="1">
      <c r="B640" s="81"/>
      <c r="C640" s="98"/>
    </row>
    <row r="641" ht="12.75" customHeight="1">
      <c r="B641" s="81"/>
      <c r="C641" s="98"/>
    </row>
    <row r="642" ht="12.75" customHeight="1">
      <c r="B642" s="81"/>
      <c r="C642" s="98"/>
    </row>
    <row r="643" ht="12.75" customHeight="1">
      <c r="B643" s="81"/>
      <c r="C643" s="98"/>
    </row>
    <row r="644" ht="12.75" customHeight="1">
      <c r="B644" s="81"/>
      <c r="C644" s="98"/>
    </row>
    <row r="645" ht="12.75" customHeight="1">
      <c r="B645" s="81"/>
      <c r="C645" s="98"/>
    </row>
    <row r="646" ht="12.75" customHeight="1">
      <c r="B646" s="81"/>
      <c r="C646" s="98"/>
    </row>
    <row r="647" ht="12.75" customHeight="1">
      <c r="B647" s="81"/>
      <c r="C647" s="98"/>
    </row>
    <row r="648" ht="12.75" customHeight="1">
      <c r="B648" s="81"/>
      <c r="C648" s="98"/>
    </row>
    <row r="649" ht="12.75" customHeight="1">
      <c r="B649" s="81"/>
      <c r="C649" s="98"/>
    </row>
    <row r="650" ht="12.75" customHeight="1">
      <c r="B650" s="81"/>
      <c r="C650" s="98"/>
    </row>
    <row r="651" ht="12.75" customHeight="1">
      <c r="B651" s="81"/>
      <c r="C651" s="98"/>
    </row>
    <row r="652" ht="12.75" customHeight="1">
      <c r="B652" s="81"/>
      <c r="C652" s="98"/>
    </row>
    <row r="653" ht="12.75" customHeight="1">
      <c r="B653" s="81"/>
      <c r="C653" s="98"/>
    </row>
    <row r="654" ht="12.75" customHeight="1">
      <c r="B654" s="81"/>
      <c r="C654" s="98"/>
    </row>
    <row r="655" ht="12.75" customHeight="1">
      <c r="B655" s="81"/>
      <c r="C655" s="98"/>
    </row>
    <row r="656" ht="12.75" customHeight="1">
      <c r="B656" s="81"/>
      <c r="C656" s="98"/>
    </row>
    <row r="657" ht="12.75" customHeight="1">
      <c r="B657" s="81"/>
      <c r="C657" s="98"/>
    </row>
    <row r="658" ht="12.75" customHeight="1">
      <c r="B658" s="81"/>
      <c r="C658" s="98"/>
    </row>
    <row r="659" ht="12.75" customHeight="1">
      <c r="B659" s="81"/>
      <c r="C659" s="98"/>
    </row>
    <row r="660" ht="12.75" customHeight="1">
      <c r="B660" s="81"/>
      <c r="C660" s="98"/>
    </row>
    <row r="661" ht="12.75" customHeight="1">
      <c r="B661" s="81"/>
      <c r="C661" s="98"/>
    </row>
    <row r="662" ht="12.75" customHeight="1">
      <c r="B662" s="81"/>
      <c r="C662" s="98"/>
    </row>
    <row r="663" ht="12.75" customHeight="1">
      <c r="B663" s="81"/>
      <c r="C663" s="98"/>
    </row>
    <row r="664" ht="12.75" customHeight="1">
      <c r="B664" s="81"/>
      <c r="C664" s="98"/>
    </row>
    <row r="665" ht="12.75" customHeight="1">
      <c r="B665" s="81"/>
      <c r="C665" s="98"/>
    </row>
    <row r="666" ht="12.75" customHeight="1">
      <c r="B666" s="81"/>
      <c r="C666" s="98"/>
    </row>
    <row r="667" ht="12.75" customHeight="1">
      <c r="B667" s="81"/>
      <c r="C667" s="98"/>
    </row>
    <row r="668" ht="12.75" customHeight="1">
      <c r="B668" s="81"/>
      <c r="C668" s="98"/>
    </row>
    <row r="669" ht="12.75" customHeight="1">
      <c r="B669" s="81"/>
      <c r="C669" s="98"/>
    </row>
    <row r="670" ht="12.75" customHeight="1">
      <c r="B670" s="81"/>
      <c r="C670" s="98"/>
    </row>
    <row r="671" ht="12.75" customHeight="1">
      <c r="B671" s="81"/>
      <c r="C671" s="98"/>
    </row>
    <row r="672" ht="12.75" customHeight="1">
      <c r="B672" s="81"/>
      <c r="C672" s="98"/>
    </row>
    <row r="673" ht="12.75" customHeight="1">
      <c r="B673" s="81"/>
      <c r="C673" s="98"/>
    </row>
    <row r="674" ht="12.75" customHeight="1">
      <c r="B674" s="81"/>
      <c r="C674" s="98"/>
    </row>
    <row r="675" ht="12.75" customHeight="1">
      <c r="B675" s="81"/>
      <c r="C675" s="98"/>
    </row>
    <row r="676" ht="12.75" customHeight="1">
      <c r="B676" s="81"/>
      <c r="C676" s="98"/>
    </row>
    <row r="677" ht="12.75" customHeight="1">
      <c r="B677" s="81"/>
      <c r="C677" s="98"/>
    </row>
    <row r="678" ht="12.75" customHeight="1">
      <c r="B678" s="81"/>
      <c r="C678" s="98"/>
    </row>
    <row r="679" ht="12.75" customHeight="1">
      <c r="B679" s="81"/>
      <c r="C679" s="98"/>
    </row>
    <row r="680" ht="12.75" customHeight="1">
      <c r="B680" s="81"/>
      <c r="C680" s="98"/>
    </row>
    <row r="681" ht="12.75" customHeight="1">
      <c r="B681" s="81"/>
      <c r="C681" s="98"/>
    </row>
    <row r="682" ht="12.75" customHeight="1">
      <c r="B682" s="81"/>
      <c r="C682" s="98"/>
    </row>
    <row r="683" ht="12.75" customHeight="1">
      <c r="B683" s="81"/>
      <c r="C683" s="98"/>
    </row>
    <row r="684" ht="12.75" customHeight="1">
      <c r="B684" s="81"/>
      <c r="C684" s="98"/>
    </row>
    <row r="685" ht="12.75" customHeight="1">
      <c r="B685" s="81"/>
      <c r="C685" s="98"/>
    </row>
    <row r="686" ht="12.75" customHeight="1">
      <c r="B686" s="81"/>
      <c r="C686" s="98"/>
    </row>
    <row r="687" ht="12.75" customHeight="1">
      <c r="B687" s="81"/>
      <c r="C687" s="98"/>
    </row>
    <row r="688" ht="12.75" customHeight="1">
      <c r="B688" s="81"/>
      <c r="C688" s="98"/>
    </row>
    <row r="689" ht="12.75" customHeight="1">
      <c r="B689" s="81"/>
      <c r="C689" s="98"/>
    </row>
    <row r="690" ht="12.75" customHeight="1">
      <c r="B690" s="81"/>
      <c r="C690" s="98"/>
    </row>
    <row r="691" ht="12.75" customHeight="1">
      <c r="B691" s="81"/>
      <c r="C691" s="98"/>
    </row>
    <row r="692" ht="12.75" customHeight="1">
      <c r="B692" s="81"/>
      <c r="C692" s="98"/>
    </row>
    <row r="693" ht="12.75" customHeight="1">
      <c r="B693" s="81"/>
      <c r="C693" s="98"/>
    </row>
    <row r="694" ht="12.75" customHeight="1">
      <c r="B694" s="81"/>
      <c r="C694" s="98"/>
    </row>
    <row r="695" ht="12.75" customHeight="1">
      <c r="B695" s="81"/>
      <c r="C695" s="98"/>
    </row>
    <row r="696" ht="12.75" customHeight="1">
      <c r="B696" s="81"/>
      <c r="C696" s="98"/>
    </row>
    <row r="697" ht="12.75" customHeight="1">
      <c r="B697" s="81"/>
      <c r="C697" s="98"/>
    </row>
    <row r="698" ht="12.75" customHeight="1">
      <c r="B698" s="81"/>
      <c r="C698" s="98"/>
    </row>
    <row r="699" ht="12.75" customHeight="1">
      <c r="B699" s="81"/>
      <c r="C699" s="98"/>
    </row>
    <row r="700" ht="12.75" customHeight="1">
      <c r="B700" s="81"/>
      <c r="C700" s="98"/>
    </row>
    <row r="701" ht="12.75" customHeight="1">
      <c r="B701" s="81"/>
      <c r="C701" s="98"/>
    </row>
    <row r="702" ht="12.75" customHeight="1">
      <c r="B702" s="81"/>
      <c r="C702" s="98"/>
    </row>
    <row r="703" ht="12.75" customHeight="1">
      <c r="B703" s="81"/>
      <c r="C703" s="98"/>
    </row>
    <row r="704" ht="12.75" customHeight="1">
      <c r="B704" s="81"/>
      <c r="C704" s="98"/>
    </row>
    <row r="705" ht="12.75" customHeight="1">
      <c r="B705" s="81"/>
      <c r="C705" s="98"/>
    </row>
    <row r="706" ht="12.75" customHeight="1">
      <c r="B706" s="81"/>
      <c r="C706" s="98"/>
    </row>
    <row r="707" ht="12.75" customHeight="1">
      <c r="B707" s="81"/>
      <c r="C707" s="98"/>
    </row>
    <row r="708" ht="12.75" customHeight="1">
      <c r="B708" s="81"/>
      <c r="C708" s="98"/>
    </row>
    <row r="709" ht="12.75" customHeight="1">
      <c r="B709" s="81"/>
      <c r="C709" s="98"/>
    </row>
    <row r="710" ht="12.75" customHeight="1">
      <c r="B710" s="81"/>
      <c r="C710" s="98"/>
    </row>
    <row r="711" ht="12.75" customHeight="1">
      <c r="B711" s="81"/>
      <c r="C711" s="98"/>
    </row>
    <row r="712" ht="12.75" customHeight="1">
      <c r="B712" s="81"/>
      <c r="C712" s="98"/>
    </row>
    <row r="713" ht="12.75" customHeight="1">
      <c r="B713" s="81"/>
      <c r="C713" s="98"/>
    </row>
    <row r="714" ht="12.75" customHeight="1">
      <c r="B714" s="81"/>
      <c r="C714" s="98"/>
    </row>
    <row r="715" ht="12.75" customHeight="1">
      <c r="B715" s="81"/>
      <c r="C715" s="98"/>
    </row>
    <row r="716" ht="12.75" customHeight="1">
      <c r="B716" s="81"/>
      <c r="C716" s="98"/>
    </row>
    <row r="717" ht="12.75" customHeight="1">
      <c r="B717" s="81"/>
      <c r="C717" s="98"/>
    </row>
    <row r="718" ht="12.75" customHeight="1">
      <c r="B718" s="81"/>
      <c r="C718" s="98"/>
    </row>
    <row r="719" ht="12.75" customHeight="1">
      <c r="B719" s="81"/>
      <c r="C719" s="98"/>
    </row>
    <row r="720" ht="12.75" customHeight="1">
      <c r="B720" s="81"/>
      <c r="C720" s="98"/>
    </row>
    <row r="721" ht="12.75" customHeight="1">
      <c r="B721" s="81"/>
      <c r="C721" s="98"/>
    </row>
    <row r="722" ht="12.75" customHeight="1">
      <c r="B722" s="81"/>
      <c r="C722" s="98"/>
    </row>
    <row r="723" ht="12.75" customHeight="1">
      <c r="B723" s="81"/>
      <c r="C723" s="98"/>
    </row>
    <row r="724" ht="12.75" customHeight="1">
      <c r="B724" s="81"/>
      <c r="C724" s="98"/>
    </row>
    <row r="725" ht="12.75" customHeight="1">
      <c r="B725" s="81"/>
      <c r="C725" s="98"/>
    </row>
    <row r="726" ht="12.75" customHeight="1">
      <c r="B726" s="81"/>
      <c r="C726" s="98"/>
    </row>
    <row r="727" ht="12.75" customHeight="1">
      <c r="B727" s="81"/>
      <c r="C727" s="98"/>
    </row>
    <row r="728" ht="12.75" customHeight="1">
      <c r="B728" s="81"/>
      <c r="C728" s="98"/>
    </row>
    <row r="729" ht="12.75" customHeight="1">
      <c r="B729" s="81"/>
      <c r="C729" s="98"/>
    </row>
    <row r="730" ht="12.75" customHeight="1">
      <c r="B730" s="81"/>
      <c r="C730" s="98"/>
    </row>
    <row r="731" ht="12.75" customHeight="1">
      <c r="B731" s="81"/>
      <c r="C731" s="98"/>
    </row>
    <row r="732" ht="12.75" customHeight="1">
      <c r="B732" s="81"/>
      <c r="C732" s="98"/>
    </row>
    <row r="733" ht="12.75" customHeight="1">
      <c r="B733" s="81"/>
      <c r="C733" s="98"/>
    </row>
    <row r="734" ht="12.75" customHeight="1">
      <c r="B734" s="81"/>
      <c r="C734" s="98"/>
    </row>
    <row r="735" ht="12.75" customHeight="1">
      <c r="B735" s="81"/>
      <c r="C735" s="98"/>
    </row>
    <row r="736" ht="12.75" customHeight="1">
      <c r="B736" s="81"/>
      <c r="C736" s="98"/>
    </row>
    <row r="737" ht="12.75" customHeight="1">
      <c r="B737" s="81"/>
      <c r="C737" s="98"/>
    </row>
    <row r="738" ht="12.75" customHeight="1">
      <c r="B738" s="81"/>
      <c r="C738" s="98"/>
    </row>
    <row r="739" ht="12.75" customHeight="1">
      <c r="B739" s="81"/>
      <c r="C739" s="98"/>
    </row>
    <row r="740" ht="12.75" customHeight="1">
      <c r="B740" s="81"/>
      <c r="C740" s="98"/>
    </row>
    <row r="741" ht="12.75" customHeight="1">
      <c r="B741" s="81"/>
      <c r="C741" s="98"/>
    </row>
    <row r="742" ht="12.75" customHeight="1">
      <c r="B742" s="81"/>
      <c r="C742" s="98"/>
    </row>
    <row r="743" ht="12.75" customHeight="1">
      <c r="B743" s="81"/>
      <c r="C743" s="98"/>
    </row>
    <row r="744" ht="12.75" customHeight="1">
      <c r="B744" s="81"/>
      <c r="C744" s="98"/>
    </row>
    <row r="745" ht="12.75" customHeight="1">
      <c r="B745" s="81"/>
      <c r="C745" s="98"/>
    </row>
    <row r="746" ht="12.75" customHeight="1">
      <c r="B746" s="81"/>
      <c r="C746" s="98"/>
    </row>
    <row r="747" ht="12.75" customHeight="1">
      <c r="B747" s="81"/>
      <c r="C747" s="98"/>
    </row>
    <row r="748" ht="12.75" customHeight="1">
      <c r="B748" s="81"/>
      <c r="C748" s="98"/>
    </row>
    <row r="749" ht="12.75" customHeight="1">
      <c r="B749" s="81"/>
      <c r="C749" s="98"/>
    </row>
    <row r="750" ht="12.75" customHeight="1">
      <c r="B750" s="81"/>
      <c r="C750" s="98"/>
    </row>
    <row r="751" ht="12.75" customHeight="1">
      <c r="B751" s="81"/>
      <c r="C751" s="98"/>
    </row>
    <row r="752" ht="12.75" customHeight="1">
      <c r="B752" s="81"/>
      <c r="C752" s="98"/>
    </row>
    <row r="753" ht="12.75" customHeight="1">
      <c r="B753" s="81"/>
      <c r="C753" s="98"/>
    </row>
    <row r="754" ht="12.75" customHeight="1">
      <c r="B754" s="81"/>
      <c r="C754" s="98"/>
    </row>
    <row r="755" ht="12.75" customHeight="1">
      <c r="B755" s="81"/>
      <c r="C755" s="98"/>
    </row>
    <row r="756" ht="12.75" customHeight="1">
      <c r="B756" s="81"/>
      <c r="C756" s="98"/>
    </row>
    <row r="757" ht="12.75" customHeight="1">
      <c r="B757" s="81"/>
      <c r="C757" s="98"/>
    </row>
    <row r="758" ht="12.75" customHeight="1">
      <c r="B758" s="81"/>
      <c r="C758" s="98"/>
    </row>
    <row r="759" ht="12.75" customHeight="1">
      <c r="B759" s="81"/>
      <c r="C759" s="98"/>
    </row>
    <row r="760" ht="12.75" customHeight="1">
      <c r="B760" s="81"/>
      <c r="C760" s="98"/>
    </row>
    <row r="761" ht="12.75" customHeight="1">
      <c r="B761" s="81"/>
      <c r="C761" s="98"/>
    </row>
    <row r="762" ht="12.75" customHeight="1">
      <c r="B762" s="81"/>
      <c r="C762" s="98"/>
    </row>
    <row r="763" ht="12.75" customHeight="1">
      <c r="B763" s="81"/>
      <c r="C763" s="98"/>
    </row>
    <row r="764" ht="12.75" customHeight="1">
      <c r="B764" s="81"/>
      <c r="C764" s="98"/>
    </row>
    <row r="765" ht="12.75" customHeight="1">
      <c r="B765" s="81"/>
      <c r="C765" s="98"/>
    </row>
    <row r="766" ht="12.75" customHeight="1">
      <c r="B766" s="81"/>
      <c r="C766" s="98"/>
    </row>
    <row r="767" ht="12.75" customHeight="1">
      <c r="B767" s="81"/>
      <c r="C767" s="98"/>
    </row>
    <row r="768" ht="12.75" customHeight="1">
      <c r="B768" s="81"/>
      <c r="C768" s="98"/>
    </row>
    <row r="769" ht="12.75" customHeight="1">
      <c r="B769" s="81"/>
      <c r="C769" s="98"/>
    </row>
    <row r="770" ht="12.75" customHeight="1">
      <c r="B770" s="81"/>
      <c r="C770" s="98"/>
    </row>
    <row r="771" ht="12.75" customHeight="1">
      <c r="B771" s="81"/>
      <c r="C771" s="98"/>
    </row>
    <row r="772" ht="12.75" customHeight="1">
      <c r="B772" s="81"/>
      <c r="C772" s="98"/>
    </row>
    <row r="773" ht="12.75" customHeight="1">
      <c r="B773" s="81"/>
      <c r="C773" s="98"/>
    </row>
    <row r="774" ht="12.75" customHeight="1">
      <c r="B774" s="81"/>
      <c r="C774" s="98"/>
    </row>
    <row r="775" ht="12.75" customHeight="1">
      <c r="B775" s="81"/>
      <c r="C775" s="98"/>
    </row>
    <row r="776" ht="12.75" customHeight="1">
      <c r="B776" s="81"/>
      <c r="C776" s="98"/>
    </row>
    <row r="777" ht="12.75" customHeight="1">
      <c r="B777" s="81"/>
      <c r="C777" s="98"/>
    </row>
    <row r="778" ht="12.75" customHeight="1">
      <c r="B778" s="81"/>
      <c r="C778" s="98"/>
    </row>
    <row r="779" ht="12.75" customHeight="1">
      <c r="B779" s="81"/>
      <c r="C779" s="98"/>
    </row>
    <row r="780" ht="12.75" customHeight="1">
      <c r="B780" s="81"/>
      <c r="C780" s="98"/>
    </row>
    <row r="781" ht="12.75" customHeight="1">
      <c r="B781" s="81"/>
      <c r="C781" s="98"/>
    </row>
    <row r="782" ht="12.75" customHeight="1">
      <c r="B782" s="81"/>
      <c r="C782" s="98"/>
    </row>
    <row r="783" ht="12.75" customHeight="1">
      <c r="B783" s="81"/>
      <c r="C783" s="98"/>
    </row>
    <row r="784" ht="12.75" customHeight="1">
      <c r="B784" s="81"/>
      <c r="C784" s="98"/>
    </row>
    <row r="785" ht="12.75" customHeight="1">
      <c r="B785" s="81"/>
      <c r="C785" s="98"/>
    </row>
    <row r="786" ht="12.75" customHeight="1">
      <c r="B786" s="81"/>
      <c r="C786" s="98"/>
    </row>
    <row r="787" ht="12.75" customHeight="1">
      <c r="B787" s="81"/>
      <c r="C787" s="98"/>
    </row>
    <row r="788" ht="12.75" customHeight="1">
      <c r="B788" s="81"/>
      <c r="C788" s="98"/>
    </row>
    <row r="789" ht="12.75" customHeight="1">
      <c r="B789" s="81"/>
      <c r="C789" s="98"/>
    </row>
    <row r="790" ht="12.75" customHeight="1">
      <c r="B790" s="81"/>
      <c r="C790" s="98"/>
    </row>
    <row r="791" ht="12.75" customHeight="1">
      <c r="B791" s="81"/>
      <c r="C791" s="98"/>
    </row>
    <row r="792" ht="12.75" customHeight="1">
      <c r="B792" s="81"/>
      <c r="C792" s="98"/>
    </row>
    <row r="793" ht="12.75" customHeight="1">
      <c r="B793" s="81"/>
      <c r="C793" s="98"/>
    </row>
    <row r="794" ht="12.75" customHeight="1">
      <c r="B794" s="81"/>
      <c r="C794" s="98"/>
    </row>
    <row r="795" ht="12.75" customHeight="1">
      <c r="B795" s="81"/>
      <c r="C795" s="98"/>
    </row>
    <row r="796" ht="12.75" customHeight="1">
      <c r="B796" s="81"/>
      <c r="C796" s="98"/>
    </row>
    <row r="797" ht="12.75" customHeight="1">
      <c r="B797" s="81"/>
      <c r="C797" s="98"/>
    </row>
    <row r="798" ht="12.75" customHeight="1">
      <c r="B798" s="81"/>
      <c r="C798" s="98"/>
    </row>
    <row r="799" ht="12.75" customHeight="1">
      <c r="B799" s="81"/>
      <c r="C799" s="98"/>
    </row>
    <row r="800" ht="12.75" customHeight="1">
      <c r="B800" s="81"/>
      <c r="C800" s="98"/>
    </row>
    <row r="801" ht="12.75" customHeight="1">
      <c r="B801" s="81"/>
      <c r="C801" s="98"/>
    </row>
    <row r="802" ht="12.75" customHeight="1">
      <c r="B802" s="81"/>
      <c r="C802" s="98"/>
    </row>
    <row r="803" ht="12.75" customHeight="1">
      <c r="B803" s="81"/>
      <c r="C803" s="98"/>
    </row>
    <row r="804" ht="12.75" customHeight="1">
      <c r="B804" s="81"/>
      <c r="C804" s="98"/>
    </row>
    <row r="805" ht="12.75" customHeight="1">
      <c r="B805" s="81"/>
      <c r="C805" s="98"/>
    </row>
    <row r="806" ht="12.75" customHeight="1">
      <c r="B806" s="81"/>
      <c r="C806" s="98"/>
    </row>
    <row r="807" ht="12.75" customHeight="1">
      <c r="B807" s="81"/>
      <c r="C807" s="98"/>
    </row>
    <row r="808" ht="12.75" customHeight="1">
      <c r="B808" s="81"/>
      <c r="C808" s="98"/>
    </row>
    <row r="809" ht="12.75" customHeight="1">
      <c r="B809" s="81"/>
      <c r="C809" s="98"/>
    </row>
    <row r="810" ht="12.75" customHeight="1">
      <c r="B810" s="81"/>
      <c r="C810" s="98"/>
    </row>
    <row r="811" ht="12.75" customHeight="1">
      <c r="B811" s="81"/>
      <c r="C811" s="98"/>
    </row>
    <row r="812" ht="12.75" customHeight="1">
      <c r="B812" s="81"/>
      <c r="C812" s="98"/>
    </row>
    <row r="813" ht="12.75" customHeight="1">
      <c r="B813" s="81"/>
      <c r="C813" s="98"/>
    </row>
    <row r="814" ht="12.75" customHeight="1">
      <c r="B814" s="81"/>
      <c r="C814" s="98"/>
    </row>
    <row r="815" ht="12.75" customHeight="1">
      <c r="B815" s="81"/>
      <c r="C815" s="98"/>
    </row>
    <row r="816" ht="12.75" customHeight="1">
      <c r="B816" s="81"/>
      <c r="C816" s="98"/>
    </row>
    <row r="817" ht="12.75" customHeight="1">
      <c r="B817" s="81"/>
      <c r="C817" s="98"/>
    </row>
    <row r="818" ht="12.75" customHeight="1">
      <c r="B818" s="81"/>
      <c r="C818" s="98"/>
    </row>
    <row r="819" ht="12.75" customHeight="1">
      <c r="B819" s="81"/>
      <c r="C819" s="98"/>
    </row>
    <row r="820" ht="12.75" customHeight="1">
      <c r="B820" s="81"/>
      <c r="C820" s="98"/>
    </row>
    <row r="821" ht="12.75" customHeight="1">
      <c r="B821" s="81"/>
      <c r="C821" s="98"/>
    </row>
    <row r="822" ht="12.75" customHeight="1">
      <c r="B822" s="81"/>
      <c r="C822" s="98"/>
    </row>
    <row r="823" ht="12.75" customHeight="1">
      <c r="B823" s="81"/>
      <c r="C823" s="98"/>
    </row>
    <row r="824" ht="12.75" customHeight="1">
      <c r="B824" s="81"/>
      <c r="C824" s="98"/>
    </row>
    <row r="825" ht="12.75" customHeight="1">
      <c r="B825" s="81"/>
      <c r="C825" s="98"/>
    </row>
    <row r="826" ht="12.75" customHeight="1">
      <c r="B826" s="81"/>
      <c r="C826" s="98"/>
    </row>
    <row r="827" ht="12.75" customHeight="1">
      <c r="B827" s="81"/>
      <c r="C827" s="98"/>
    </row>
    <row r="828" ht="12.75" customHeight="1">
      <c r="B828" s="81"/>
      <c r="C828" s="98"/>
    </row>
    <row r="829" ht="12.75" customHeight="1">
      <c r="B829" s="81"/>
      <c r="C829" s="98"/>
    </row>
    <row r="830" ht="12.75" customHeight="1">
      <c r="B830" s="81"/>
      <c r="C830" s="98"/>
    </row>
    <row r="831" ht="12.75" customHeight="1">
      <c r="B831" s="81"/>
      <c r="C831" s="98"/>
    </row>
    <row r="832" ht="12.75" customHeight="1">
      <c r="B832" s="81"/>
      <c r="C832" s="98"/>
    </row>
    <row r="833" ht="12.75" customHeight="1">
      <c r="B833" s="81"/>
      <c r="C833" s="98"/>
    </row>
    <row r="834" ht="12.75" customHeight="1">
      <c r="B834" s="81"/>
      <c r="C834" s="98"/>
    </row>
    <row r="835" ht="12.75" customHeight="1">
      <c r="B835" s="81"/>
      <c r="C835" s="98"/>
    </row>
    <row r="836" ht="12.75" customHeight="1">
      <c r="B836" s="81"/>
      <c r="C836" s="98"/>
    </row>
    <row r="837" ht="12.75" customHeight="1">
      <c r="B837" s="81"/>
      <c r="C837" s="98"/>
    </row>
    <row r="838" ht="12.75" customHeight="1">
      <c r="B838" s="81"/>
      <c r="C838" s="98"/>
    </row>
    <row r="839" ht="12.75" customHeight="1">
      <c r="B839" s="81"/>
      <c r="C839" s="98"/>
    </row>
    <row r="840" ht="12.75" customHeight="1">
      <c r="B840" s="81"/>
      <c r="C840" s="98"/>
    </row>
    <row r="841" ht="12.75" customHeight="1">
      <c r="B841" s="81"/>
      <c r="C841" s="98"/>
    </row>
    <row r="842" ht="12.75" customHeight="1">
      <c r="B842" s="81"/>
      <c r="C842" s="98"/>
    </row>
    <row r="843" ht="12.75" customHeight="1">
      <c r="B843" s="81"/>
      <c r="C843" s="98"/>
    </row>
    <row r="844" ht="12.75" customHeight="1">
      <c r="B844" s="81"/>
      <c r="C844" s="98"/>
    </row>
    <row r="845" ht="12.75" customHeight="1">
      <c r="B845" s="81"/>
      <c r="C845" s="98"/>
    </row>
    <row r="846" ht="12.75" customHeight="1">
      <c r="B846" s="81"/>
      <c r="C846" s="98"/>
    </row>
    <row r="847" ht="12.75" customHeight="1">
      <c r="B847" s="81"/>
      <c r="C847" s="98"/>
    </row>
    <row r="848" ht="12.75" customHeight="1">
      <c r="B848" s="81"/>
      <c r="C848" s="98"/>
    </row>
    <row r="849" ht="12.75" customHeight="1">
      <c r="B849" s="81"/>
      <c r="C849" s="98"/>
    </row>
    <row r="850" ht="12.75" customHeight="1">
      <c r="B850" s="81"/>
      <c r="C850" s="98"/>
    </row>
    <row r="851" ht="12.75" customHeight="1">
      <c r="B851" s="81"/>
      <c r="C851" s="98"/>
    </row>
    <row r="852" ht="12.75" customHeight="1">
      <c r="B852" s="81"/>
      <c r="C852" s="98"/>
    </row>
    <row r="853" ht="12.75" customHeight="1">
      <c r="B853" s="81"/>
      <c r="C853" s="98"/>
    </row>
    <row r="854" ht="12.75" customHeight="1">
      <c r="B854" s="81"/>
      <c r="C854" s="98"/>
    </row>
    <row r="855" ht="12.75" customHeight="1">
      <c r="B855" s="81"/>
      <c r="C855" s="98"/>
    </row>
    <row r="856" ht="12.75" customHeight="1">
      <c r="B856" s="81"/>
      <c r="C856" s="98"/>
    </row>
    <row r="857" ht="12.75" customHeight="1">
      <c r="B857" s="81"/>
      <c r="C857" s="98"/>
    </row>
    <row r="858" ht="12.75" customHeight="1">
      <c r="B858" s="81"/>
      <c r="C858" s="98"/>
    </row>
    <row r="859" ht="12.75" customHeight="1">
      <c r="B859" s="81"/>
      <c r="C859" s="98"/>
    </row>
    <row r="860" ht="12.75" customHeight="1">
      <c r="B860" s="81"/>
      <c r="C860" s="98"/>
    </row>
    <row r="861" ht="12.75" customHeight="1">
      <c r="B861" s="81"/>
      <c r="C861" s="98"/>
    </row>
    <row r="862" ht="12.75" customHeight="1">
      <c r="B862" s="81"/>
      <c r="C862" s="98"/>
    </row>
    <row r="863" ht="12.75" customHeight="1">
      <c r="B863" s="81"/>
      <c r="C863" s="98"/>
    </row>
    <row r="864" ht="12.75" customHeight="1">
      <c r="B864" s="81"/>
      <c r="C864" s="98"/>
    </row>
    <row r="865" ht="12.75" customHeight="1">
      <c r="B865" s="81"/>
      <c r="C865" s="98"/>
    </row>
    <row r="866" ht="12.75" customHeight="1">
      <c r="B866" s="81"/>
      <c r="C866" s="98"/>
    </row>
    <row r="867" ht="12.75" customHeight="1">
      <c r="B867" s="81"/>
      <c r="C867" s="98"/>
    </row>
    <row r="868" ht="12.75" customHeight="1">
      <c r="B868" s="81"/>
      <c r="C868" s="98"/>
    </row>
    <row r="869" ht="12.75" customHeight="1">
      <c r="B869" s="81"/>
      <c r="C869" s="98"/>
    </row>
    <row r="870" ht="12.75" customHeight="1">
      <c r="B870" s="81"/>
      <c r="C870" s="98"/>
    </row>
    <row r="871" ht="12.75" customHeight="1">
      <c r="B871" s="81"/>
      <c r="C871" s="98"/>
    </row>
    <row r="872" ht="12.75" customHeight="1">
      <c r="B872" s="81"/>
      <c r="C872" s="98"/>
    </row>
    <row r="873" ht="12.75" customHeight="1">
      <c r="B873" s="81"/>
      <c r="C873" s="98"/>
    </row>
    <row r="874" ht="12.75" customHeight="1">
      <c r="B874" s="81"/>
      <c r="C874" s="98"/>
    </row>
    <row r="875" ht="12.75" customHeight="1">
      <c r="B875" s="81"/>
      <c r="C875" s="98"/>
    </row>
    <row r="876" ht="12.75" customHeight="1">
      <c r="B876" s="81"/>
      <c r="C876" s="98"/>
    </row>
    <row r="877" ht="12.75" customHeight="1">
      <c r="B877" s="81"/>
      <c r="C877" s="98"/>
    </row>
    <row r="878" ht="12.75" customHeight="1">
      <c r="B878" s="81"/>
      <c r="C878" s="98"/>
    </row>
    <row r="879" ht="12.75" customHeight="1">
      <c r="B879" s="81"/>
      <c r="C879" s="98"/>
    </row>
    <row r="880" ht="12.75" customHeight="1">
      <c r="B880" s="81"/>
      <c r="C880" s="98"/>
    </row>
    <row r="881" ht="12.75" customHeight="1">
      <c r="B881" s="81"/>
      <c r="C881" s="98"/>
    </row>
    <row r="882" ht="12.75" customHeight="1">
      <c r="B882" s="81"/>
      <c r="C882" s="98"/>
    </row>
    <row r="883" ht="12.75" customHeight="1">
      <c r="B883" s="81"/>
      <c r="C883" s="98"/>
    </row>
    <row r="884" ht="12.75" customHeight="1">
      <c r="B884" s="81"/>
      <c r="C884" s="98"/>
    </row>
    <row r="885" ht="12.75" customHeight="1">
      <c r="B885" s="81"/>
      <c r="C885" s="98"/>
    </row>
    <row r="886" ht="12.75" customHeight="1">
      <c r="B886" s="81"/>
      <c r="C886" s="98"/>
    </row>
    <row r="887" ht="12.75" customHeight="1">
      <c r="B887" s="81"/>
      <c r="C887" s="98"/>
    </row>
    <row r="888" ht="12.75" customHeight="1">
      <c r="B888" s="81"/>
      <c r="C888" s="98"/>
    </row>
    <row r="889" ht="12.75" customHeight="1">
      <c r="B889" s="81"/>
      <c r="C889" s="98"/>
    </row>
    <row r="890" ht="12.75" customHeight="1">
      <c r="B890" s="81"/>
      <c r="C890" s="98"/>
    </row>
    <row r="891" ht="12.75" customHeight="1">
      <c r="B891" s="81"/>
      <c r="C891" s="98"/>
    </row>
    <row r="892" ht="12.75" customHeight="1">
      <c r="B892" s="81"/>
      <c r="C892" s="98"/>
    </row>
    <row r="893" ht="12.75" customHeight="1">
      <c r="B893" s="81"/>
      <c r="C893" s="98"/>
    </row>
    <row r="894" ht="12.75" customHeight="1">
      <c r="B894" s="81"/>
      <c r="C894" s="98"/>
    </row>
    <row r="895" ht="12.75" customHeight="1">
      <c r="B895" s="81"/>
      <c r="C895" s="98"/>
    </row>
    <row r="896" ht="12.75" customHeight="1">
      <c r="B896" s="81"/>
      <c r="C896" s="98"/>
    </row>
    <row r="897" ht="12.75" customHeight="1">
      <c r="B897" s="81"/>
      <c r="C897" s="98"/>
    </row>
    <row r="898" ht="12.75" customHeight="1">
      <c r="B898" s="81"/>
      <c r="C898" s="98"/>
    </row>
    <row r="899" ht="12.75" customHeight="1">
      <c r="B899" s="81"/>
      <c r="C899" s="98"/>
    </row>
    <row r="900" ht="12.75" customHeight="1">
      <c r="B900" s="81"/>
      <c r="C900" s="98"/>
    </row>
    <row r="901" ht="12.75" customHeight="1">
      <c r="B901" s="81"/>
      <c r="C901" s="98"/>
    </row>
    <row r="902" ht="12.75" customHeight="1">
      <c r="B902" s="81"/>
      <c r="C902" s="98"/>
    </row>
    <row r="903" ht="12.75" customHeight="1">
      <c r="B903" s="81"/>
      <c r="C903" s="98"/>
    </row>
    <row r="904" ht="12.75" customHeight="1">
      <c r="B904" s="81"/>
      <c r="C904" s="98"/>
    </row>
    <row r="905" ht="12.75" customHeight="1">
      <c r="B905" s="81"/>
      <c r="C905" s="98"/>
    </row>
    <row r="906" ht="12.75" customHeight="1">
      <c r="B906" s="81"/>
      <c r="C906" s="98"/>
    </row>
    <row r="907" ht="12.75" customHeight="1">
      <c r="B907" s="81"/>
      <c r="C907" s="98"/>
    </row>
    <row r="908" ht="12.75" customHeight="1">
      <c r="B908" s="81"/>
      <c r="C908" s="98"/>
    </row>
    <row r="909" ht="12.75" customHeight="1">
      <c r="B909" s="81"/>
      <c r="C909" s="98"/>
    </row>
    <row r="910" ht="12.75" customHeight="1">
      <c r="B910" s="81"/>
      <c r="C910" s="98"/>
    </row>
    <row r="911" ht="12.75" customHeight="1">
      <c r="B911" s="81"/>
      <c r="C911" s="98"/>
    </row>
    <row r="912" ht="12.75" customHeight="1">
      <c r="B912" s="81"/>
      <c r="C912" s="98"/>
    </row>
    <row r="913" ht="12.75" customHeight="1">
      <c r="B913" s="81"/>
      <c r="C913" s="98"/>
    </row>
    <row r="914" ht="12.75" customHeight="1">
      <c r="B914" s="81"/>
      <c r="C914" s="98"/>
    </row>
    <row r="915" ht="12.75" customHeight="1">
      <c r="B915" s="81"/>
      <c r="C915" s="98"/>
    </row>
    <row r="916" ht="12.75" customHeight="1">
      <c r="B916" s="81"/>
      <c r="C916" s="98"/>
    </row>
    <row r="917" ht="12.75" customHeight="1">
      <c r="B917" s="81"/>
      <c r="C917" s="98"/>
    </row>
    <row r="918" ht="12.75" customHeight="1">
      <c r="B918" s="81"/>
      <c r="C918" s="98"/>
    </row>
    <row r="919" ht="12.75" customHeight="1">
      <c r="B919" s="81"/>
      <c r="C919" s="98"/>
    </row>
    <row r="920" ht="12.75" customHeight="1">
      <c r="B920" s="81"/>
      <c r="C920" s="98"/>
    </row>
    <row r="921" ht="12.75" customHeight="1">
      <c r="B921" s="81"/>
      <c r="C921" s="98"/>
    </row>
    <row r="922" ht="12.75" customHeight="1">
      <c r="B922" s="81"/>
      <c r="C922" s="98"/>
    </row>
    <row r="923" ht="12.75" customHeight="1">
      <c r="B923" s="81"/>
      <c r="C923" s="98"/>
    </row>
    <row r="924" ht="12.75" customHeight="1">
      <c r="B924" s="81"/>
      <c r="C924" s="98"/>
    </row>
    <row r="925" ht="12.75" customHeight="1">
      <c r="B925" s="81"/>
      <c r="C925" s="98"/>
    </row>
    <row r="926" ht="12.75" customHeight="1">
      <c r="B926" s="81"/>
      <c r="C926" s="98"/>
    </row>
    <row r="927" ht="12.75" customHeight="1">
      <c r="B927" s="81"/>
      <c r="C927" s="98"/>
    </row>
    <row r="928" ht="12.75" customHeight="1">
      <c r="B928" s="81"/>
      <c r="C928" s="98"/>
    </row>
    <row r="929" ht="12.75" customHeight="1">
      <c r="B929" s="81"/>
      <c r="C929" s="98"/>
    </row>
    <row r="930" ht="12.75" customHeight="1">
      <c r="B930" s="81"/>
      <c r="C930" s="98"/>
    </row>
    <row r="931" ht="12.75" customHeight="1">
      <c r="B931" s="81"/>
      <c r="C931" s="98"/>
    </row>
    <row r="932" ht="12.75" customHeight="1">
      <c r="B932" s="81"/>
      <c r="C932" s="98"/>
    </row>
    <row r="933" ht="12.75" customHeight="1">
      <c r="B933" s="81"/>
      <c r="C933" s="98"/>
    </row>
    <row r="934" ht="12.75" customHeight="1">
      <c r="B934" s="81"/>
      <c r="C934" s="98"/>
    </row>
    <row r="935" ht="12.75" customHeight="1">
      <c r="B935" s="81"/>
      <c r="C935" s="98"/>
    </row>
    <row r="936" ht="12.75" customHeight="1">
      <c r="B936" s="81"/>
      <c r="C936" s="98"/>
    </row>
    <row r="937" ht="12.75" customHeight="1">
      <c r="B937" s="81"/>
      <c r="C937" s="98"/>
    </row>
    <row r="938" ht="12.75" customHeight="1">
      <c r="B938" s="81"/>
      <c r="C938" s="98"/>
    </row>
    <row r="939" ht="12.75" customHeight="1">
      <c r="B939" s="81"/>
      <c r="C939" s="98"/>
    </row>
    <row r="940" ht="12.75" customHeight="1">
      <c r="B940" s="81"/>
      <c r="C940" s="98"/>
    </row>
    <row r="941" ht="12.75" customHeight="1">
      <c r="B941" s="81"/>
      <c r="C941" s="98"/>
    </row>
    <row r="942" ht="12.75" customHeight="1">
      <c r="B942" s="81"/>
      <c r="C942" s="98"/>
    </row>
    <row r="943" ht="12.75" customHeight="1">
      <c r="B943" s="81"/>
      <c r="C943" s="98"/>
    </row>
    <row r="944" ht="12.75" customHeight="1">
      <c r="B944" s="81"/>
      <c r="C944" s="98"/>
    </row>
    <row r="945" ht="12.75" customHeight="1">
      <c r="B945" s="81"/>
      <c r="C945" s="98"/>
    </row>
    <row r="946" ht="12.75" customHeight="1">
      <c r="B946" s="81"/>
      <c r="C946" s="98"/>
    </row>
    <row r="947" ht="12.75" customHeight="1">
      <c r="B947" s="81"/>
      <c r="C947" s="98"/>
    </row>
    <row r="948" ht="12.75" customHeight="1">
      <c r="B948" s="81"/>
      <c r="C948" s="98"/>
    </row>
    <row r="949" ht="12.75" customHeight="1">
      <c r="B949" s="81"/>
      <c r="C949" s="98"/>
    </row>
    <row r="950" ht="12.75" customHeight="1">
      <c r="B950" s="81"/>
      <c r="C950" s="98"/>
    </row>
    <row r="951" ht="12.75" customHeight="1">
      <c r="B951" s="81"/>
      <c r="C951" s="98"/>
    </row>
    <row r="952" ht="12.75" customHeight="1">
      <c r="B952" s="81"/>
      <c r="C952" s="98"/>
    </row>
    <row r="953" ht="12.75" customHeight="1">
      <c r="B953" s="81"/>
      <c r="C953" s="98"/>
    </row>
    <row r="954" ht="12.75" customHeight="1">
      <c r="B954" s="81"/>
      <c r="C954" s="98"/>
    </row>
    <row r="955" ht="12.75" customHeight="1">
      <c r="B955" s="81"/>
      <c r="C955" s="98"/>
    </row>
    <row r="956" ht="12.75" customHeight="1">
      <c r="B956" s="81"/>
      <c r="C956" s="98"/>
    </row>
    <row r="957" ht="12.75" customHeight="1">
      <c r="B957" s="81"/>
      <c r="C957" s="98"/>
    </row>
    <row r="958" ht="12.75" customHeight="1">
      <c r="B958" s="81"/>
      <c r="C958" s="98"/>
    </row>
    <row r="959" ht="12.75" customHeight="1">
      <c r="B959" s="81"/>
      <c r="C959" s="98"/>
    </row>
    <row r="960" ht="12.75" customHeight="1">
      <c r="B960" s="81"/>
      <c r="C960" s="98"/>
    </row>
    <row r="961" ht="12.75" customHeight="1">
      <c r="B961" s="81"/>
      <c r="C961" s="98"/>
    </row>
    <row r="962" ht="12.75" customHeight="1">
      <c r="B962" s="81"/>
      <c r="C962" s="98"/>
    </row>
    <row r="963" ht="12.75" customHeight="1">
      <c r="B963" s="81"/>
      <c r="C963" s="98"/>
    </row>
    <row r="964" ht="12.75" customHeight="1">
      <c r="B964" s="81"/>
      <c r="C964" s="98"/>
    </row>
    <row r="965" ht="12.75" customHeight="1">
      <c r="B965" s="81"/>
      <c r="C965" s="98"/>
    </row>
    <row r="966" ht="12.75" customHeight="1">
      <c r="B966" s="81"/>
      <c r="C966" s="98"/>
    </row>
    <row r="967" ht="12.75" customHeight="1">
      <c r="B967" s="81"/>
      <c r="C967" s="98"/>
    </row>
    <row r="968" ht="12.75" customHeight="1">
      <c r="B968" s="81"/>
      <c r="C968" s="98"/>
    </row>
    <row r="969" ht="12.75" customHeight="1">
      <c r="B969" s="81"/>
      <c r="C969" s="98"/>
    </row>
    <row r="970" ht="12.75" customHeight="1">
      <c r="B970" s="81"/>
      <c r="C970" s="98"/>
    </row>
    <row r="971" ht="12.75" customHeight="1">
      <c r="B971" s="81"/>
      <c r="C971" s="98"/>
    </row>
    <row r="972" ht="12.75" customHeight="1">
      <c r="B972" s="81"/>
      <c r="C972" s="98"/>
    </row>
    <row r="973" ht="12.75" customHeight="1">
      <c r="B973" s="81"/>
      <c r="C973" s="98"/>
    </row>
    <row r="974" ht="12.75" customHeight="1">
      <c r="B974" s="81"/>
      <c r="C974" s="98"/>
    </row>
    <row r="975" ht="12.75" customHeight="1">
      <c r="B975" s="81"/>
      <c r="C975" s="98"/>
    </row>
    <row r="976" ht="12.75" customHeight="1">
      <c r="B976" s="81"/>
      <c r="C976" s="98"/>
    </row>
    <row r="977" ht="12.75" customHeight="1">
      <c r="B977" s="81"/>
      <c r="C977" s="98"/>
    </row>
    <row r="978" ht="12.75" customHeight="1">
      <c r="B978" s="81"/>
      <c r="C978" s="98"/>
    </row>
    <row r="979" ht="12.75" customHeight="1">
      <c r="B979" s="81"/>
      <c r="C979" s="98"/>
    </row>
    <row r="980" ht="12.75" customHeight="1">
      <c r="B980" s="81"/>
      <c r="C980" s="98"/>
    </row>
    <row r="981" ht="12.75" customHeight="1">
      <c r="B981" s="81"/>
      <c r="C981" s="98"/>
    </row>
    <row r="982" ht="12.75" customHeight="1">
      <c r="B982" s="81"/>
      <c r="C982" s="98"/>
    </row>
    <row r="983" ht="12.75" customHeight="1">
      <c r="B983" s="81"/>
      <c r="C983" s="98"/>
    </row>
    <row r="984" ht="12.75" customHeight="1">
      <c r="B984" s="81"/>
      <c r="C984" s="98"/>
    </row>
    <row r="985" ht="12.75" customHeight="1">
      <c r="B985" s="81"/>
      <c r="C985" s="98"/>
    </row>
    <row r="986" ht="12.75" customHeight="1">
      <c r="B986" s="81"/>
      <c r="C986" s="98"/>
    </row>
    <row r="987" ht="12.75" customHeight="1">
      <c r="B987" s="81"/>
      <c r="C987" s="98"/>
    </row>
    <row r="988" ht="12.75" customHeight="1">
      <c r="B988" s="81"/>
      <c r="C988" s="98"/>
    </row>
    <row r="989" ht="12.75" customHeight="1">
      <c r="B989" s="81"/>
      <c r="C989" s="98"/>
    </row>
    <row r="990" ht="12.75" customHeight="1">
      <c r="B990" s="81"/>
      <c r="C990" s="98"/>
    </row>
    <row r="991" ht="12.75" customHeight="1">
      <c r="B991" s="81"/>
      <c r="C991" s="98"/>
    </row>
    <row r="992" ht="12.75" customHeight="1">
      <c r="B992" s="81"/>
      <c r="C992" s="98"/>
    </row>
    <row r="993" ht="12.75" customHeight="1">
      <c r="B993" s="81"/>
      <c r="C993" s="98"/>
    </row>
    <row r="994" ht="12.75" customHeight="1">
      <c r="B994" s="81"/>
      <c r="C994" s="98"/>
    </row>
    <row r="995" ht="12.75" customHeight="1">
      <c r="B995" s="81"/>
      <c r="C995" s="98"/>
    </row>
    <row r="996" ht="12.75" customHeight="1">
      <c r="B996" s="81"/>
      <c r="C996" s="98"/>
    </row>
    <row r="997" ht="12.75" customHeight="1">
      <c r="B997" s="81"/>
      <c r="C997" s="98"/>
    </row>
    <row r="998" ht="12.75" customHeight="1">
      <c r="B998" s="81"/>
      <c r="C998" s="98"/>
    </row>
    <row r="999" ht="12.75" customHeight="1">
      <c r="B999" s="81"/>
      <c r="C999" s="98"/>
    </row>
    <row r="1000" ht="12.75" customHeight="1">
      <c r="B1000" s="81"/>
      <c r="C1000" s="98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