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joanginer/sites/smartDescriptor/results/"/>
    </mc:Choice>
  </mc:AlternateContent>
  <xr:revisionPtr revIDLastSave="0" documentId="8_{E32C036C-FEE7-6E49-9DDE-AB1FB0B633CC}" xr6:coauthVersionLast="47" xr6:coauthVersionMax="47" xr10:uidLastSave="{00000000-0000-0000-0000-000000000000}"/>
  <bookViews>
    <workbookView xWindow="-3940" yWindow="-19840" windowWidth="26700" windowHeight="17380" xr2:uid="{00000000-000D-0000-FFFF-FFFF00000000}"/>
  </bookViews>
  <sheets>
    <sheet name="Results-formatted" sheetId="2" r:id="rId1"/>
    <sheet name="Results-raw"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4" i="2"/>
  <c r="D4" i="2"/>
  <c r="D9" i="2"/>
  <c r="E11" i="2"/>
  <c r="E10" i="2"/>
  <c r="E8" i="2"/>
  <c r="E7" i="2"/>
  <c r="E6" i="2"/>
  <c r="E5" i="2"/>
  <c r="E20" i="2"/>
  <c r="E21" i="2"/>
  <c r="E22" i="2"/>
  <c r="E23" i="2"/>
  <c r="E24" i="2"/>
  <c r="E25" i="2"/>
  <c r="E26" i="2"/>
  <c r="E27" i="2"/>
  <c r="E28" i="2"/>
  <c r="E29" i="2"/>
  <c r="E30" i="2"/>
  <c r="E18" i="2"/>
  <c r="E16" i="2"/>
  <c r="E15" i="2"/>
  <c r="E14" i="2"/>
  <c r="D14" i="2"/>
  <c r="D30" i="2"/>
  <c r="D29" i="2"/>
  <c r="D28" i="2"/>
  <c r="D27" i="2"/>
  <c r="D26" i="2"/>
  <c r="D25" i="2"/>
  <c r="D24" i="2"/>
  <c r="D23" i="2"/>
  <c r="D22" i="2"/>
  <c r="D21" i="2"/>
  <c r="D20" i="2"/>
  <c r="D19" i="2"/>
  <c r="D16" i="2"/>
  <c r="D18" i="2"/>
  <c r="D15" i="2"/>
  <c r="D11" i="2"/>
  <c r="D10" i="2"/>
  <c r="D8" i="2"/>
  <c r="D7" i="2"/>
  <c r="D6" i="2"/>
  <c r="D5" i="2"/>
  <c r="E13" i="2"/>
  <c r="E12" i="2"/>
  <c r="E9" i="2"/>
  <c r="E3" i="2"/>
  <c r="E2" i="2"/>
  <c r="D13" i="2"/>
  <c r="D12" i="2"/>
  <c r="D3" i="2"/>
  <c r="D2" i="2"/>
</calcChain>
</file>

<file path=xl/sharedStrings.xml><?xml version="1.0" encoding="utf-8"?>
<sst xmlns="http://schemas.openxmlformats.org/spreadsheetml/2006/main" count="286" uniqueCount="206">
  <si>
    <t>id</t>
  </si>
  <si>
    <t>questions</t>
  </si>
  <si>
    <t>promptStrategy</t>
  </si>
  <si>
    <t>metadata.description.purposes</t>
  </si>
  <si>
    <t>['Which are the purpose or purposes of the dataset?\n                ']</t>
  </si>
  <si>
    <t>refine</t>
  </si>
  <si>
    <t>metadata.description.tasks</t>
  </si>
  <si>
    <t>['Which of the following tasks is the dataset inteded for?:\n\n            text-classification, question-answering, text-generation, token-classification, translation,\n            fill-mask, text-retrieval, conditional-text-generation, sequence-modeling, summarization, other,\n            structure-prediction, information-retrieval, text2text-generation, zero-shot-retrieval,\n            zero-shot-information-retrieval, automatic-speech-recognition, image-classification, speech-processing,\n            text-scoring, audio-classification, conversational, question-generation, image-to-text, data-to-text,\n            classification, object-detection, multiple-choice, text-mining, image-segmentation, dialog-response-generation,\n            named-entity-recognition, sentiment-analysis, machine-translation, tabular-to-text, table-to-text, simplification,\n            sentence-similarity, zero-shot-classification, visual-question-answering, text_classification, time-series-forecasting,\n            computer-vision, feature-extraction, symbolic-regression, topic modeling, one liner summary, email subject, meeting title,\n            text-to-structured, reasoning, paraphrasing, paraphrase, code-generation, tts, image-retrieval, image-captioning,\n            language-modelling, video-captionning, neural-machine-translation, transkation, text-generation-other-common-sense-inference,\n            text-generation-other-discourse-analysis, text-to-tabular, text-generation-other-code-modeling, other-text-search\n\n            If you are not sure answer with just with "others".\n            Please, answer only with the one or some of the provided tasks separated by commas. ']</t>
  </si>
  <si>
    <t>classification</t>
  </si>
  <si>
    <t>metadata.description.tags</t>
  </si>
  <si>
    <t>['Given the context information can you generate a set of representative keywords of it? Please provide the tags comma separated.']</t>
  </si>
  <si>
    <t>simple</t>
  </si>
  <si>
    <t>metadata.description.gaps</t>
  </si>
  <si>
    <t>['Which are the gaps the   dataset intend to fill?\n                ']</t>
  </si>
  <si>
    <t>reduce</t>
  </si>
  <si>
    <t>metadata.applications.past_uses</t>
  </si>
  <si>
    <t>['Has been used  the    dataset in the past? If you are not sure, or there is no past use of the dataset just answer with "no".']</t>
  </si>
  <si>
    <t>metadata.applications.recommended</t>
  </si>
  <si>
    <t>['For which applications the    dataset is recommended?']</t>
  </si>
  <si>
    <t>metadata.applications.non_recommended</t>
  </si>
  <si>
    <t>['Is there any non-recommneded application for the    dataset? If you are not sure, or there is any non-recommended use of the dataset metioned in the context, just answer with "no".']</t>
  </si>
  <si>
    <t>metadata.applications.benchmarking.modelName</t>
  </si>
  <si>
    <t>['Has the    dataset been tested using any Machine learning technique?\n                Answer only with a YES or NO\n                If you are not sure answer with UNSURE\n                ']</t>
  </si>
  <si>
    <t>metadata.authoring.authors</t>
  </si>
  <si>
    <t>['Who are the authors of the  dataset? Please, answer only with the authors name and affiliation separated by commas.']</t>
  </si>
  <si>
    <t>metadata.authoring.fundersName</t>
  </si>
  <si>
    <t>['Is there any organization which supported or funded the creation of the dataset?']</t>
  </si>
  <si>
    <t>in-context</t>
  </si>
  <si>
    <t>metadata.authoring.fundersType</t>
  </si>
  <si>
    <t>['The organization mentioned in this context:\n\n        CONTEXT:  No, there is no mention of any organization which supported or funded the creation of the dataset.\n\n        Are of public or private organizations?\n        If you are not sure answer with just with "unknown" ']</t>
  </si>
  <si>
    <t>chained</t>
  </si>
  <si>
    <t>metadata.authoring.grantsID</t>
  </si>
  <si>
    <t>['Given the context information:\n\n        CONTEXT:  No, there is no mention of any organization which supported or funded the creation of the dataset.\n\n        Which is the ID of the grant?\n        \n        If you are not sure, answer "not provided']</t>
  </si>
  <si>
    <t>metadata.authoring.maintainers</t>
  </si>
  <si>
    <t>['Who are the maintainers of the   dataset?\n                ']</t>
  </si>
  <si>
    <t>metadata.authoring.contribution_guidelines</t>
  </si>
  <si>
    <t>['Which are the contribution guidelines of the   dataset? If you are not sure, or there is no contribution guidelines just answer with "no".\n                ']</t>
  </si>
  <si>
    <t>metadata.authoring.erratum</t>
  </si>
  <si>
    <t>['Is there any data retention limit in the   dataset? If you are not sure, or there is no retention limit just answer with "no".\n                ']</t>
  </si>
  <si>
    <t>metadata.authoring.data_retention</t>
  </si>
  <si>
    <t>['Is there any data retention policies policiy of the   dataset? If you are not sure, or there is no retention policy just answer with "no".\n                ']</t>
  </si>
  <si>
    <t>metadata.distribution.data_repository</t>
  </si>
  <si>
    <t>['Is there a link to the a repository containing the data? If you are not sure, or there is no link to the repository just answer with "no".']</t>
  </si>
  <si>
    <t>metadata.distribution.license</t>
  </si>
  <si>
    <t>['Which is the license of the    dataset. If you are not sure, or there is mention to a license of the dataset in the context, just answer with "no".\n                ']</t>
  </si>
  <si>
    <t>metadata.distribution.rights_of_data</t>
  </si>
  <si>
    <t>['Which are the rights of the stand-alone dataset?\n                ']</t>
  </si>
  <si>
    <t>metadata.distribution.rights_of_model</t>
  </si>
  <si>
    <t>['Which are the rights of the models trained with this data?\n                ']</t>
  </si>
  <si>
    <t>metadata.distribution.attribution_credits</t>
  </si>
  <si>
    <t>['Is there any attribution notice that have to be used to use the {   dataset?\n                ']</t>
  </si>
  <si>
    <t>metadata.distribution.designated_third_parties</t>
  </si>
  <si>
    <t>['Are there third parties in charge of the license or distribution of   dataset?\n                ']</t>
  </si>
  <si>
    <t>metadata.distribution.deprecation_policy</t>
  </si>
  <si>
    <t>['Is there any deprecation plan or policy of the   dataset?\n                ']</t>
  </si>
  <si>
    <t>composition.rationale</t>
  </si>
  <si>
    <t>['Which is the format os each file of the dataset?']</t>
  </si>
  <si>
    <t>composition.instances_files</t>
  </si>
  <si>
    <t>['Can you enumerate the different files the dataset composed of?\n                ']</t>
  </si>
  <si>
    <t>composition.instances_files.description</t>
  </si>
  <si>
    <t>['Can you provide a description of each files the dataset is composed of?\n                ']</t>
  </si>
  <si>
    <t>composition.instances_files.attributes</t>
  </si>
  <si>
    <t>['Can you enumerate the different attributes present in the dataset? \n                ']</t>
  </si>
  <si>
    <t>composition.instances_files.statistics</t>
  </si>
  <si>
    <t>['Are there relevant statistics or distributions of the dataset? \n                ']</t>
  </si>
  <si>
    <t>composition.consistency_rules</t>
  </si>
  <si>
    <t>['Has the data any explicit consistency rule?\n                ']</t>
  </si>
  <si>
    <t>composition.data_splits</t>
  </si>
  <si>
    <t>['The paper mentions any recommended data split of the dataset?\n                ']</t>
  </si>
  <si>
    <t>provenance.curation_rationale</t>
  </si>
  <si>
    <t>['Provide a rationale about how the data of  has been collected and prepared. ']</t>
  </si>
  <si>
    <t>provenance.gathering.description</t>
  </si>
  <si>
    <t>['Provide a summary of how the data of the dataset has been collected? Please avoid mention the annotation process or data preparation processes']</t>
  </si>
  <si>
    <t>provenance.gathering.type</t>
  </si>
  <si>
    <t>['Which of the following types corresponds to the gathering process mentioned in the context?\n\nTypes: Web API, Web Scrapping, Sensors, Manual Human Curator, Software collection, Surveys, Observations, Interviews, Focus groups, Document analysis, Secondary data analysis, Physical data collection, Self-reporting, Experiments, Direct measurement, Interviews, Document analysis, Secondary data analysis, Physical data collection, Self-reporting, Experiments, Direct measurement, Customer feedback data, Audio or video recordings, Image data, Biometric data, Medical or health data, Financial data, Geographic or spatial data, Time series data, User-generated content data.\n\nAnswer with "Others", if you are unsure. Please answer with only the type']</t>
  </si>
  <si>
    <t>provenance.gathering.timeframe</t>
  </si>
  <si>
    <t>['Which are the timeframe when the data was collected? ']</t>
  </si>
  <si>
    <t>provenance.gathering.location</t>
  </si>
  <si>
    <t>['Which are the places where data has been collected?']</t>
  </si>
  <si>
    <t>provenance.gathering.source_description</t>
  </si>
  <si>
    <t>['Which is the source of the data during the collection process?']</t>
  </si>
  <si>
    <t>provenance.gathering.source_infra</t>
  </si>
  <si>
    <t>['Which tools or infrastructure has been used during the collection process?']</t>
  </si>
  <si>
    <t>provenance.gathering.team.description</t>
  </si>
  <si>
    <t>['Who was the team who collect the data?']</t>
  </si>
  <si>
    <t>provenance.gathering.team.type</t>
  </si>
  <si>
    <t>['The data was collected by an internal team, an external team, or crowdsourcing team?']</t>
  </si>
  <si>
    <t>provenance.gathering.team.demographics</t>
  </si>
  <si>
    <t>['Are the any demographic information of  The data was collected by an external team.?']</t>
  </si>
  <si>
    <t>provenance.labeling.description</t>
  </si>
  <si>
    <t>['How the data of the   has been annotated or labelled? Provide a short summary of the annotation process']</t>
  </si>
  <si>
    <t>provenance.labeling.type</t>
  </si>
  <si>
    <t>[" Which  of the following category corresponds to the annotation\n               process mentioned in the context? \n               \n            Categories: Bounding boxes, Lines and splines, Semantinc Segmentation, 3D cuboids, Polygonal segmentation, Landmark and key-point, Image and video annotations, Entity annotation, Content and textual categorization\n               \n            If you are not sure, answer with 'others'. Please answer only with the categories provided in the context. "]</t>
  </si>
  <si>
    <t>provenance.labeling.labels.description</t>
  </si>
  <si>
    <t>['\nWhich are the specific labels of the dataset? Can you enumerate it an provide a description of each one?']</t>
  </si>
  <si>
    <t>provenance.labeling.team.description</t>
  </si>
  <si>
    <t>['Who has annotate the data?']</t>
  </si>
  <si>
    <t>provenance.labeling.team.type</t>
  </si>
  <si>
    <t>['The data was annotated by an internal team, an external team, or crowdsourcing team?']</t>
  </si>
  <si>
    <t>provenance.labeling.team.demographics</t>
  </si>
  <si>
    <t>['Is there any demographic information about the team who annotate the data?']</t>
  </si>
  <si>
    <t>provenance.labeling.infrastructure.tool</t>
  </si>
  <si>
    <t>['Which tool has been used to annotate the dataset?']</t>
  </si>
  <si>
    <t>provenance.labeling.validation.description</t>
  </si>
  <si>
    <t>['How the quality of the labels have been validated?']</t>
  </si>
  <si>
    <t>provenance.preprocesses.id</t>
  </si>
  <si>
    <t>['Can you enumerate each processes applied to the data to prepare and preprocess the dataset? Avoid answering with the collection process or the annotation process. Plase provide a list of the processes in a short label and comma separated?\n\nExample Answer: Data Generation, Data Augmentation, Filtering']</t>
  </si>
  <si>
    <t>parsing</t>
  </si>
  <si>
    <t>provenance.preprocesses.description</t>
  </si>
  <si>
    <t>['Can you provide a short description of the Binarization process?']</t>
  </si>
  <si>
    <t>provenance.preprocesses.type</t>
  </si>
  <si>
    <t>[" Which  of the following category corresponds to\n                    the Binarization process?\n                    \n                    Categories: Missing Values, Data Annotation, Data Augmentation, Outlier Filtering, Remove Duplicates, Data reduction, Sampling, Data Normalization, Others\n                    \n                    If you are not sure, answer with 'Others' "]</t>
  </si>
  <si>
    <t>['Can you provide a short description of the Inverting process?']</t>
  </si>
  <si>
    <t>[" Which  of the following category corresponds to\n                    the Inverting process?\n                    \n                    Categories: Missing Values, Data Annotation, Data Augmentation, Outlier Filtering, Remove Duplicates, Data reduction, Sampling, Data Normalization, Others\n                    \n                    If you are not sure, answer with 'Others' "]</t>
  </si>
  <si>
    <t>['Can you provide a short description of the Segmentation process?']</t>
  </si>
  <si>
    <t>[" Which  of the following category corresponds to\n                    the Segmentation process?\n                    \n                    Categories: Missing Values, Data Annotation, Data Augmentation, Outlier Filtering, Remove Duplicates, Data reduction, Sampling, Data Normalization, Others\n                    \n                    If you are not sure, answer with 'Others' "]</t>
  </si>
  <si>
    <t>['Can you provide a short description of the Cropping process?']</t>
  </si>
  <si>
    <t>[" Which  of the following category corresponds to\n                    the Cropping process?\n                    \n                    Categories: Missing Values, Data Annotation, Data Augmentation, Outlier Filtering, Remove Duplicates, Data reduction, Sampling, Data Normalization, Others\n                    \n                    If you are not sure, answer with 'Others' "]</t>
  </si>
  <si>
    <t>['Can you provide a short description of the Resizing process?']</t>
  </si>
  <si>
    <t>[" Which  of the following category corresponds to\n                    the Resizing process?\n                    \n                    Categories: Missing Values, Data Annotation, Data Augmentation, Outlier Filtering, Remove Duplicates, Data reduction, Sampling, Data Normalization, Others\n                    \n                    If you are not sure, answer with 'Others' "]</t>
  </si>
  <si>
    <t>social_concerns.bias_social_issue.description</t>
  </si>
  <si>
    <t>['Is there any potentia bias in the data?']</t>
  </si>
  <si>
    <t>social_concerns.representative_social_issue.description</t>
  </si>
  <si>
    <t>['Are there any social group that could be misrepresented in the dataset?']</t>
  </si>
  <si>
    <t>social_concerns.imbalance_social_issue.description</t>
  </si>
  <si>
    <t>['Are there any imbalance issue  in the dataset?']</t>
  </si>
  <si>
    <t>social_concerns.sensitive_social_issue.description</t>
  </si>
  <si>
    <t>['Are there sensitive data, or data that can be offensive for people in the dataset?']</t>
  </si>
  <si>
    <t>social_concerns.privacy_social_issue.description</t>
  </si>
  <si>
    <t>['Is there any privacy issues on the data?']</t>
  </si>
  <si>
    <t>result GPT3.5</t>
  </si>
  <si>
    <t>Dimensions</t>
  </si>
  <si>
    <t>Sub-dimensions</t>
  </si>
  <si>
    <t>Sub-dimension requirements</t>
  </si>
  <si>
    <t>GPT3.5 k=10</t>
  </si>
  <si>
    <t>Flan UL2</t>
  </si>
  <si>
    <t>Ground truth</t>
  </si>
  <si>
    <t>Evaluation GPT3.5</t>
  </si>
  <si>
    <t>Evaluation FLAN UL2</t>
  </si>
  <si>
    <r>
      <t xml:space="preserve">Uses: 
</t>
    </r>
    <r>
      <rPr>
        <sz val="11"/>
        <rFont val="Calibri"/>
        <family val="2"/>
      </rPr>
      <t>The desing pruposes and uses of the dataset</t>
    </r>
  </si>
  <si>
    <t>Purposes, gaps and tasks</t>
  </si>
  <si>
    <t>The purposes of the creation of the dataset
The gaps this dataset inted to fill or complement
Representative tags of the dataset
ML Tasks the dataset is inteded for</t>
  </si>
  <si>
    <t xml:space="preserve"> </t>
  </si>
  <si>
    <t>Recommended and non-recommneded uses</t>
  </si>
  <si>
    <t>The recommended and non-recommended uses of the dataset, and the warning towards its use.</t>
  </si>
  <si>
    <t>Machine learning benchmarks</t>
  </si>
  <si>
    <t>Has been tested with any machine learning approach?
If yes, which results it gets with each specific ML model?</t>
  </si>
  <si>
    <r>
      <t xml:space="preserve">Contributors: 
</t>
    </r>
    <r>
      <rPr>
        <sz val="11"/>
        <rFont val="Calibri"/>
        <family val="2"/>
      </rPr>
      <t>People and organizations behind the dataset</t>
    </r>
  </si>
  <si>
    <t xml:space="preserve">Authors </t>
  </si>
  <si>
    <t>Information regarding the creators of the dataset</t>
  </si>
  <si>
    <t>Funder and funding information</t>
  </si>
  <si>
    <t>Information about the organizations who fund the creation of the dataset, it's type (public, private, mixed),  and the particular grant id (if present).</t>
  </si>
  <si>
    <t>Maintainers and maintenance policies</t>
  </si>
  <si>
    <t>Information about the maintainers, the erratums, the contribution guidelines, the data rentetion policies and update policies of the dataset</t>
  </si>
  <si>
    <r>
      <t xml:space="preserve">Distribution: 
</t>
    </r>
    <r>
      <rPr>
        <sz val="11"/>
        <rFont val="Calibri"/>
        <family val="2"/>
      </rPr>
      <t>How the dataset is distributed</t>
    </r>
  </si>
  <si>
    <t>Data repository links</t>
  </si>
  <si>
    <t>The link where the data can be accesed if its online and open, or the place where the data can be demanded</t>
  </si>
  <si>
    <t>Licenses of the data and the models trained with it</t>
  </si>
  <si>
    <t>The license under the dataset is released, 
Third-parties in-charge,
Attribution notices,
The rights of the data stand-alone
The rights of the models trained with the data</t>
  </si>
  <si>
    <t>Deprecation policies</t>
  </si>
  <si>
    <t>Which are the plan and policies to deprecate the dataset</t>
  </si>
  <si>
    <r>
      <t xml:space="preserve">Composition: 
</t>
    </r>
    <r>
      <rPr>
        <sz val="11"/>
        <rFont val="Calibri"/>
        <family val="2"/>
      </rPr>
      <t>How the dataset is composed</t>
    </r>
  </si>
  <si>
    <t>Data record composition of the dataset</t>
  </si>
  <si>
    <t xml:space="preserve">The folder and files  structure and format, and information of the attributes of the files.  </t>
  </si>
  <si>
    <t>Data splits</t>
  </si>
  <si>
    <t>Is there any recommended data split of the data?</t>
  </si>
  <si>
    <t>Consistnecy Rules and relevant statistics</t>
  </si>
  <si>
    <t>Consistency rules and constraints of the data and relevant statistics of the dataset</t>
  </si>
  <si>
    <r>
      <t xml:space="preserve">Gathering: 
</t>
    </r>
    <r>
      <rPr>
        <sz val="11"/>
        <rFont val="Calibri"/>
        <family val="2"/>
      </rPr>
      <t>How data have been collected</t>
    </r>
  </si>
  <si>
    <t>Description of the process</t>
  </si>
  <si>
    <t>A summary of the gathering process applied over the data</t>
  </si>
  <si>
    <t>Processs Type</t>
  </si>
  <si>
    <t>The type of the process from a set of provided types: Web API, Web Scrapping, Sensors, Manual Human Curator, Software collection, Surveys, Observations, Interviews, Focus groups, Document analysis, Secondary data analysis, Physical data collection, Self-reporting, Experiments, Direct measurement, Interviews, Document analysis, Secondary data analysis, Physical data collection, Self-reporting, Experiments, Direct measurement, Customer feedback data, Audio or video recordings, Image data, Biometric data, Medical or health data, Financial data, Geographic or spatial data, Time series data, User-generated content data.</t>
  </si>
  <si>
    <t>Information of the team gathering the data</t>
  </si>
  <si>
    <t>Who gather the data, if its internal, external or a crowdworking serice, and its demographics information</t>
  </si>
  <si>
    <t>Demographics of the process if involves people</t>
  </si>
  <si>
    <t>If the target of the gathering are people (natural language form speakers, or medical records from patients), information about the demographics of the dataset</t>
  </si>
  <si>
    <t>Information of the sources of the data</t>
  </si>
  <si>
    <t>From where the data has been collected, and the potential noise issue of the source</t>
  </si>
  <si>
    <t>Localization of the process</t>
  </si>
  <si>
    <t>Where and when the data has been collected</t>
  </si>
  <si>
    <r>
      <t xml:space="preserve">Annotation: 
</t>
    </r>
    <r>
      <rPr>
        <sz val="11"/>
        <rFont val="Calibri"/>
        <family val="2"/>
      </rPr>
      <t>How data has been annotated</t>
    </r>
  </si>
  <si>
    <t>A summary of the annotation process to generate the labels</t>
  </si>
  <si>
    <t>The type of annotation process: Bounding boxes, Lines and splines, Semantinc Segmentation, 3D cuboids, Polygonal segmentation, Landmark and key-point, Image and video annotations, Entity annotation, Content and textual categorization</t>
  </si>
  <si>
    <t>The generated labels</t>
  </si>
  <si>
    <t>Which are the generated labels, and its mapping with specific attributes</t>
  </si>
  <si>
    <t>Information of the team annotating the data</t>
  </si>
  <si>
    <t>Who annotates the data, form which type is (internal, external, crowdsourcing), and its demographics information</t>
  </si>
  <si>
    <t>Infrastructure used to annotate the data</t>
  </si>
  <si>
    <t>Which tools and platforms  has been used to annotate the data</t>
  </si>
  <si>
    <t>Validations applied over the labels</t>
  </si>
  <si>
    <t>Which validation methods have been applied to validate the annotations</t>
  </si>
  <si>
    <r>
      <t xml:space="preserve">Data preparation: 
</t>
    </r>
    <r>
      <rPr>
        <sz val="11"/>
        <rFont val="Calibri"/>
        <family val="2"/>
      </rPr>
      <t>All the preprocesses aplied over the data that are not the gathering or labelling process.</t>
    </r>
  </si>
  <si>
    <t>A List of description of the processes</t>
  </si>
  <si>
    <t>Type of the process</t>
  </si>
  <si>
    <t>The type of the process: Missing Values, Data Annotation, Data Augmentation, Outlier Filtering, Remove Duplicates, Data reduction, Sampling, Data Normalization, Others</t>
  </si>
  <si>
    <r>
      <t>Social Concerns: 
E</t>
    </r>
    <r>
      <rPr>
        <sz val="11"/>
        <rFont val="Calibri"/>
        <family val="2"/>
      </rPr>
      <t xml:space="preserve">xplicit warning regarding the data. </t>
    </r>
  </si>
  <si>
    <t>Potential biases of the data</t>
  </si>
  <si>
    <t>Potential biases of the dataset</t>
  </si>
  <si>
    <t>Representativeness and sensitivity  issues</t>
  </si>
  <si>
    <t>Data imbalance, and representiveness issues for specific social groups</t>
  </si>
  <si>
    <t>Privacy concerns of the data</t>
  </si>
  <si>
    <t>Data privacy concerns</t>
  </si>
  <si>
    <t xml:space="preserve">No
</t>
  </si>
  <si>
    <t>result UL2</t>
  </si>
  <si>
    <t>Hallucinations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</si>
</sst>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color theme="0"/>
      <name val="Calibri"/>
      <family val="2"/>
    </font>
    <font>
      <sz val="11"/>
      <name val="Calibri"/>
      <family val="2"/>
    </font>
    <font>
      <sz val="11"/>
      <color rgb="FF000000"/>
      <name val="Calibri"/>
      <family val="2"/>
      <scheme val="minor"/>
    </font>
  </fonts>
  <fills count="13">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3" tint="0.79998168889431442"/>
        <bgColor indexed="64"/>
      </patternFill>
    </fill>
    <fill>
      <patternFill patternType="solid">
        <fgColor theme="0" tint="-0.249977111117893"/>
        <bgColor theme="4" tint="0.59999389629810485"/>
      </patternFill>
    </fill>
    <fill>
      <patternFill patternType="solid">
        <fgColor theme="0" tint="-0.249977111117893"/>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C5D9F1"/>
        <bgColor rgb="FF000000"/>
      </patternFill>
    </fill>
    <fill>
      <patternFill patternType="solid">
        <fgColor theme="0"/>
        <bgColor indexed="64"/>
      </patternFill>
    </fill>
    <fill>
      <patternFill patternType="solid">
        <fgColor theme="3" tint="0.79998168889431442"/>
        <bgColor theme="4" tint="0.79998168889431442"/>
      </patternFill>
    </fill>
    <fill>
      <patternFill patternType="solid">
        <fgColor theme="4" tint="0.79998168889431442"/>
        <bgColor theme="4" tint="0.59999389629810485"/>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0"/>
      </left>
      <right/>
      <top style="thick">
        <color theme="0"/>
      </top>
      <bottom/>
      <diagonal/>
    </border>
    <border>
      <left style="thin">
        <color auto="1"/>
      </left>
      <right style="thin">
        <color auto="1"/>
      </right>
      <top/>
      <bottom/>
      <diagonal/>
    </border>
    <border>
      <left style="thin">
        <color theme="0"/>
      </left>
      <right/>
      <top style="thin">
        <color theme="0"/>
      </top>
      <bottom/>
      <diagonal/>
    </border>
    <border>
      <left style="thin">
        <color auto="1"/>
      </left>
      <right style="thin">
        <color auto="1"/>
      </right>
      <top style="thin">
        <color theme="0"/>
      </top>
      <bottom/>
      <diagonal/>
    </border>
    <border>
      <left/>
      <right/>
      <top style="thin">
        <color indexed="64"/>
      </top>
      <bottom style="thin">
        <color indexed="64"/>
      </bottom>
      <diagonal/>
    </border>
    <border>
      <left style="thin">
        <color theme="0"/>
      </left>
      <right/>
      <top style="thin">
        <color theme="0"/>
      </top>
      <bottom style="thin">
        <color theme="1"/>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0" xfId="0" applyFont="1" applyAlignment="1">
      <alignment horizontal="center" vertical="top"/>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top" wrapText="1"/>
    </xf>
    <xf numFmtId="0" fontId="0" fillId="4" borderId="1" xfId="0" applyFill="1" applyBorder="1" applyAlignment="1">
      <alignment horizontal="center" vertical="center" wrapText="1"/>
    </xf>
    <xf numFmtId="0" fontId="0" fillId="4" borderId="7" xfId="0" applyFill="1" applyBorder="1" applyAlignment="1">
      <alignment vertical="center" wrapText="1"/>
    </xf>
    <xf numFmtId="0" fontId="0" fillId="0" borderId="5" xfId="0" applyBorder="1" applyAlignment="1">
      <alignment wrapText="1"/>
    </xf>
    <xf numFmtId="0" fontId="0" fillId="5" borderId="8" xfId="0" applyFill="1" applyBorder="1"/>
    <xf numFmtId="0" fontId="1" fillId="3" borderId="5" xfId="0" applyFont="1" applyFill="1" applyBorder="1"/>
    <xf numFmtId="0" fontId="0" fillId="4" borderId="1" xfId="0" applyFill="1" applyBorder="1" applyAlignment="1">
      <alignment vertical="center" wrapText="1"/>
    </xf>
    <xf numFmtId="0" fontId="0" fillId="5" borderId="10" xfId="0" applyFill="1" applyBorder="1"/>
    <xf numFmtId="0" fontId="0" fillId="3" borderId="5" xfId="0" applyFill="1" applyBorder="1"/>
    <xf numFmtId="0" fontId="0" fillId="6" borderId="10" xfId="0" applyFill="1" applyBorder="1"/>
    <xf numFmtId="0" fontId="0" fillId="8" borderId="1" xfId="0" applyFill="1" applyBorder="1" applyAlignment="1">
      <alignment vertical="center" wrapText="1"/>
    </xf>
    <xf numFmtId="0" fontId="0" fillId="8" borderId="7" xfId="0" applyFill="1" applyBorder="1" applyAlignment="1">
      <alignment vertical="center" wrapText="1"/>
    </xf>
    <xf numFmtId="0" fontId="4" fillId="9" borderId="1" xfId="0" applyFont="1" applyFill="1" applyBorder="1" applyAlignment="1">
      <alignment horizontal="center" vertical="center" wrapText="1"/>
    </xf>
    <xf numFmtId="0" fontId="4" fillId="9" borderId="12" xfId="0" applyFont="1" applyFill="1" applyBorder="1" applyAlignment="1">
      <alignment vertical="center" wrapText="1"/>
    </xf>
    <xf numFmtId="0" fontId="0" fillId="7" borderId="5" xfId="0" applyFill="1" applyBorder="1"/>
    <xf numFmtId="0" fontId="0" fillId="10" borderId="5" xfId="0" applyFill="1" applyBorder="1" applyAlignment="1">
      <alignment wrapText="1"/>
    </xf>
    <xf numFmtId="0" fontId="0" fillId="7" borderId="5" xfId="0" applyFill="1" applyBorder="1" applyAlignment="1">
      <alignment horizontal="center"/>
    </xf>
    <xf numFmtId="0" fontId="0" fillId="8" borderId="1" xfId="0" applyFill="1" applyBorder="1" applyAlignment="1">
      <alignment horizontal="center" vertical="center" wrapText="1"/>
    </xf>
    <xf numFmtId="0" fontId="0" fillId="11" borderId="5" xfId="0" applyFill="1" applyBorder="1"/>
    <xf numFmtId="0" fontId="0" fillId="12" borderId="5" xfId="0" applyFill="1" applyBorder="1"/>
    <xf numFmtId="0" fontId="0" fillId="6" borderId="10" xfId="0" applyFill="1" applyBorder="1" applyAlignment="1">
      <alignment wrapText="1"/>
    </xf>
    <xf numFmtId="0" fontId="0" fillId="6" borderId="13" xfId="0" applyFill="1" applyBorder="1"/>
    <xf numFmtId="0" fontId="0" fillId="0" borderId="0" xfId="0" applyAlignment="1">
      <alignment vertical="center" wrapText="1"/>
    </xf>
    <xf numFmtId="0" fontId="1" fillId="3" borderId="9"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3" borderId="11" xfId="0" applyFont="1" applyFill="1" applyBorder="1" applyAlignment="1">
      <alignment horizontal="center" vertical="center" wrapText="1"/>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E4A76-00FD-704F-901E-CC8E0B951C55}">
  <dimension ref="A1:I31"/>
  <sheetViews>
    <sheetView tabSelected="1" zoomScale="98" zoomScaleNormal="100" workbookViewId="0">
      <selection activeCell="D11" sqref="D11"/>
    </sheetView>
  </sheetViews>
  <sheetFormatPr baseColWidth="10" defaultRowHeight="15" x14ac:dyDescent="0.2"/>
  <cols>
    <col min="1" max="1" width="27.33203125" style="3" customWidth="1"/>
    <col min="2" max="2" width="37.5" style="29" customWidth="1"/>
    <col min="3" max="3" width="34" style="29" customWidth="1"/>
    <col min="4" max="4" width="56.6640625" style="3" customWidth="1"/>
    <col min="5" max="5" width="57.1640625" style="3" customWidth="1"/>
    <col min="6" max="6" width="53" customWidth="1"/>
    <col min="7" max="9" width="33.6640625" customWidth="1"/>
  </cols>
  <sheetData>
    <row r="1" spans="1:9" s="3" customFormat="1" ht="33" customHeight="1" thickBot="1" x14ac:dyDescent="0.25">
      <c r="A1" s="5" t="s">
        <v>131</v>
      </c>
      <c r="B1" s="5" t="s">
        <v>132</v>
      </c>
      <c r="C1" s="5" t="s">
        <v>133</v>
      </c>
      <c r="D1" s="6" t="s">
        <v>134</v>
      </c>
      <c r="E1" s="6" t="s">
        <v>135</v>
      </c>
      <c r="F1" s="6" t="s">
        <v>136</v>
      </c>
      <c r="G1" s="7" t="s">
        <v>137</v>
      </c>
      <c r="H1" s="7" t="s">
        <v>138</v>
      </c>
      <c r="I1" s="7" t="s">
        <v>205</v>
      </c>
    </row>
    <row r="2" spans="1:9" s="3" customFormat="1" ht="260" customHeight="1" thickTop="1" x14ac:dyDescent="0.2">
      <c r="A2" s="32" t="s">
        <v>139</v>
      </c>
      <c r="B2" s="8" t="s">
        <v>140</v>
      </c>
      <c r="C2" s="9" t="s">
        <v>141</v>
      </c>
      <c r="D2" s="10" t="str">
        <f>"Purposes: "&amp; 'Results-raw'!F2&amp;CHAR(10)&amp;CHAR(10)&amp;"Gaps: "&amp;'Results-raw'!F5 &amp;CHAR(10)&amp;CHAR(10)&amp;"Tasks: "&amp;'Results-raw'!F3 &amp;CHAR(10)&amp;CHAR(10)&amp;"Tags: "&amp;'Results-raw'!F4</f>
        <v xml:space="preserve">Purposes: 
Gaps: 
Tasks: 
Tags: </v>
      </c>
      <c r="E2" s="10" t="str">
        <f>"Purposes: "&amp; 'Results-raw'!G2&amp;CHAR(10)&amp;CHAR(10)&amp;"Gaps: "&amp;'Results-raw'!G5 &amp;CHAR(10)&amp;CHAR(10)&amp;"Tasks: "&amp;'Results-raw'!G3 &amp;CHAR(10)&amp;CHAR(10)&amp;"Tags: "&amp;'Results-raw'!G4</f>
        <v xml:space="preserve">Purposes: 
Gaps: 
Tasks: 
Tags: </v>
      </c>
      <c r="F2" s="10"/>
      <c r="G2" s="11"/>
      <c r="H2" s="11"/>
      <c r="I2" s="12" t="s">
        <v>142</v>
      </c>
    </row>
    <row r="3" spans="1:9" s="3" customFormat="1" ht="160" customHeight="1" x14ac:dyDescent="0.2">
      <c r="A3" s="30"/>
      <c r="B3" s="13" t="s">
        <v>143</v>
      </c>
      <c r="C3" s="9" t="s">
        <v>144</v>
      </c>
      <c r="D3" s="10" t="str">
        <f>'Results-raw'!F7&amp;CHAR(10)&amp;CHAR(10)&amp;'Results-raw'!F8</f>
        <v xml:space="preserve">
</v>
      </c>
      <c r="E3" s="10" t="str">
        <f>'Results-raw'!G7&amp;CHAR(10)&amp;CHAR(10)&amp;'Results-raw'!G8</f>
        <v xml:space="preserve">
</v>
      </c>
      <c r="F3" s="10"/>
      <c r="G3" s="14"/>
      <c r="H3" s="14"/>
      <c r="I3" s="15"/>
    </row>
    <row r="4" spans="1:9" s="3" customFormat="1" ht="133" customHeight="1" x14ac:dyDescent="0.2">
      <c r="A4" s="30"/>
      <c r="B4" s="13" t="s">
        <v>145</v>
      </c>
      <c r="C4" s="9" t="s">
        <v>146</v>
      </c>
      <c r="D4" s="10" t="str">
        <f>'Results-raw'!F9 &amp; CHAR(10) &amp; CHAR(10)</f>
        <v xml:space="preserve">
</v>
      </c>
      <c r="E4" s="10" t="str">
        <f>'Results-raw'!G9 &amp; CHAR(10) &amp; CHAR(10)</f>
        <v xml:space="preserve">
</v>
      </c>
      <c r="F4" s="10"/>
      <c r="G4" s="16"/>
      <c r="H4" s="16"/>
      <c r="I4" s="15"/>
    </row>
    <row r="5" spans="1:9" s="3" customFormat="1" ht="32" x14ac:dyDescent="0.2">
      <c r="A5" s="33" t="s">
        <v>147</v>
      </c>
      <c r="B5" s="17" t="s">
        <v>148</v>
      </c>
      <c r="C5" s="18" t="s">
        <v>149</v>
      </c>
      <c r="D5" s="10">
        <f>'Results-raw'!F10</f>
        <v>0</v>
      </c>
      <c r="E5" s="10">
        <f>'Results-raw'!G10</f>
        <v>0</v>
      </c>
      <c r="F5" s="10"/>
      <c r="G5" s="16"/>
      <c r="H5" s="16"/>
      <c r="I5" s="15"/>
    </row>
    <row r="6" spans="1:9" s="3" customFormat="1" ht="80" x14ac:dyDescent="0.2">
      <c r="A6" s="34"/>
      <c r="B6" s="17" t="s">
        <v>150</v>
      </c>
      <c r="C6" s="18" t="s">
        <v>151</v>
      </c>
      <c r="D6" s="10" t="str">
        <f>'Results-raw'!F11 &amp; CHAR(10) &amp; CHAR(10) &amp; "Type:" &amp; 'Results-raw'!F12  &amp; CHAR(10) &amp; CHAR(10) &amp; "Grants ID:" &amp; 'Results-raw'!F13</f>
        <v xml:space="preserve">
Type:
Grants ID:</v>
      </c>
      <c r="E6" s="10" t="str">
        <f>'Results-raw'!G11 &amp; CHAR(10) &amp; CHAR(10) &amp; "Type:" &amp; 'Results-raw'!G12  &amp; CHAR(10) &amp; CHAR(10) &amp; "Grants ID:" &amp; 'Results-raw'!G13</f>
        <v xml:space="preserve">
Type:
Grants ID:</v>
      </c>
      <c r="F6" s="10"/>
      <c r="G6" s="14"/>
      <c r="H6" s="14"/>
      <c r="I6" s="15"/>
    </row>
    <row r="7" spans="1:9" s="3" customFormat="1" ht="302" customHeight="1" x14ac:dyDescent="0.2">
      <c r="A7" s="34"/>
      <c r="B7" s="17" t="s">
        <v>152</v>
      </c>
      <c r="C7" s="18" t="s">
        <v>153</v>
      </c>
      <c r="D7" s="10" t="str">
        <f>'Results-raw'!F14 &amp; CHAR(10) &amp; CHAR(10) &amp; "Contribution guidelines:" &amp; 'Results-raw'!F15  &amp; CHAR(10) &amp; CHAR(10) &amp; "Erratum:" &amp; 'Results-raw'!F16&amp; CHAR(10) &amp; CHAR(10) &amp; "Data Retention:" &amp; 'Results-raw'!F17</f>
        <v xml:space="preserve">
Contribution guidelines:
Erratum:
Data Retention:</v>
      </c>
      <c r="E7" s="10" t="str">
        <f>'Results-raw'!G14 &amp; CHAR(10) &amp; CHAR(10) &amp; "Contribution guidelines:" &amp; 'Results-raw'!G15  &amp; CHAR(10) &amp; CHAR(10) &amp; "Erratum:" &amp; 'Results-raw'!G16&amp; CHAR(10) &amp; CHAR(10) &amp; "Data Retention:" &amp; 'Results-raw'!G17</f>
        <v xml:space="preserve">
Contribution guidelines:
Erratum:
Data Retention:</v>
      </c>
      <c r="F7" s="10"/>
      <c r="G7" s="16"/>
      <c r="H7" s="16"/>
      <c r="I7" s="15"/>
    </row>
    <row r="8" spans="1:9" s="3" customFormat="1" ht="48" x14ac:dyDescent="0.2">
      <c r="A8" s="35" t="s">
        <v>154</v>
      </c>
      <c r="B8" s="13" t="s">
        <v>155</v>
      </c>
      <c r="C8" s="9" t="s">
        <v>156</v>
      </c>
      <c r="D8" s="10">
        <f>'Results-raw'!F18</f>
        <v>0</v>
      </c>
      <c r="E8" s="10">
        <f>'Results-raw'!G18</f>
        <v>0</v>
      </c>
      <c r="F8" s="10"/>
      <c r="G8" s="14"/>
      <c r="H8" s="14"/>
      <c r="I8" s="15"/>
    </row>
    <row r="9" spans="1:9" s="3" customFormat="1" ht="144" x14ac:dyDescent="0.2">
      <c r="A9" s="30"/>
      <c r="B9" s="19" t="s">
        <v>157</v>
      </c>
      <c r="C9" s="20" t="s">
        <v>158</v>
      </c>
      <c r="D9" s="10" t="str">
        <f>"License: "&amp; 'Results-raw'!F19 &amp; CHAR(10) &amp; CHAR(10)
&amp; "Thid-parties in-charge: "&amp; 'Results-raw'!F23 &amp; CHAR(10) &amp; CHAR(10)
&amp; "Attribution notice: "&amp; 'Results-raw'!F22 &amp; CHAR(10) &amp; CHAR(10)
&amp; "Data Stand-alone:" &amp; 'Results-raw'!F20  &amp; CHAR(10) &amp; CHAR(10) &amp; "Model trained with the data:"</f>
        <v>License: 
Thid-parties in-charge: 
Attribution notice: 
Data Stand-alone:
Model trained with the data:</v>
      </c>
      <c r="E9" s="10" t="str">
        <f>"License: "&amp; 'Results-raw'!G20 &amp; CHAR(10) &amp; CHAR(10)
&amp; "Thid-parties in-charge: "&amp; 'Results-raw'!H24 &amp; CHAR(10) &amp; CHAR(10)
&amp; "Attribution notice: "&amp; 'Results-raw'!H23 &amp; CHAR(10) &amp; CHAR(10)
&amp; "Data Stand-alone:" &amp; 'Results-raw'!H21  &amp; CHAR(10) &amp; CHAR(10) &amp; "Model trained with the data:" &amp; 'Results-raw'!H22</f>
        <v>License: 
Thid-parties in-charge: 
Attribution notice: 
Data Stand-alone:
Model trained with the data:</v>
      </c>
      <c r="F9" s="10"/>
      <c r="G9" s="16"/>
      <c r="H9" s="16"/>
      <c r="I9" s="21"/>
    </row>
    <row r="10" spans="1:9" s="3" customFormat="1" ht="32" x14ac:dyDescent="0.2">
      <c r="A10" s="30"/>
      <c r="B10" s="13" t="s">
        <v>159</v>
      </c>
      <c r="C10" s="9" t="s">
        <v>160</v>
      </c>
      <c r="D10" s="22">
        <f>'Results-raw'!F24</f>
        <v>0</v>
      </c>
      <c r="E10" s="22">
        <f>'Results-raw'!G24</f>
        <v>0</v>
      </c>
      <c r="F10" s="22"/>
      <c r="G10" s="14"/>
      <c r="H10" s="14"/>
      <c r="I10" s="21"/>
    </row>
    <row r="11" spans="1:9" s="3" customFormat="1" ht="356" customHeight="1" x14ac:dyDescent="0.2">
      <c r="A11" s="34" t="s">
        <v>161</v>
      </c>
      <c r="B11" s="17" t="s">
        <v>162</v>
      </c>
      <c r="C11" s="18" t="s">
        <v>163</v>
      </c>
      <c r="D11" s="10" t="str">
        <f>"Files:" &amp;'Results-raw'!F26 &amp; CHAR(10) &amp; CHAR(10) &amp; "Attributes:" &amp; 'Results-raw'!F27</f>
        <v>Files:
Attributes:</v>
      </c>
      <c r="E11" s="10" t="str">
        <f>"Fomats:"&amp;'Results-raw'!G25&amp;CHAR(10)&amp;CHAR(10)&amp;'Results-raw'!G26&amp;"Files:"&amp;'Results-raw'!G26&amp;CHAR(10)&amp;CHAR(10)&amp;"Attributes:"&amp;'Results-raw'!G27</f>
        <v>Fomats:
Files:
Attributes:</v>
      </c>
      <c r="F11" s="10"/>
      <c r="G11" s="16"/>
      <c r="H11" s="16"/>
      <c r="I11" s="23"/>
    </row>
    <row r="12" spans="1:9" s="3" customFormat="1" ht="32" x14ac:dyDescent="0.2">
      <c r="A12" s="34"/>
      <c r="B12" s="17" t="s">
        <v>164</v>
      </c>
      <c r="C12" s="18" t="s">
        <v>165</v>
      </c>
      <c r="D12" s="10">
        <f>'Results-raw'!F32</f>
        <v>0</v>
      </c>
      <c r="E12" s="10">
        <f>'Results-raw'!G32</f>
        <v>0</v>
      </c>
      <c r="F12" s="10"/>
      <c r="G12" s="16"/>
      <c r="H12" s="16"/>
      <c r="I12" s="21"/>
    </row>
    <row r="13" spans="1:9" s="3" customFormat="1" ht="48" x14ac:dyDescent="0.2">
      <c r="A13" s="34"/>
      <c r="B13" s="24" t="s">
        <v>166</v>
      </c>
      <c r="C13" s="18" t="s">
        <v>167</v>
      </c>
      <c r="D13" s="10" t="str">
        <f>'Results-raw'!F31 &amp;  CHAR(10) &amp; CHAR(10) &amp; 'Results-raw'!F30</f>
        <v xml:space="preserve">
</v>
      </c>
      <c r="E13" s="10" t="str">
        <f>'Results-raw'!G31 &amp;  CHAR(10) &amp; CHAR(10) &amp; 'Results-raw'!G30</f>
        <v xml:space="preserve">
</v>
      </c>
      <c r="F13" s="10"/>
      <c r="G13" s="14"/>
      <c r="H13" s="14"/>
      <c r="I13" s="21"/>
    </row>
    <row r="14" spans="1:9" s="3" customFormat="1" ht="191" customHeight="1" x14ac:dyDescent="0.2">
      <c r="A14" s="35" t="s">
        <v>168</v>
      </c>
      <c r="B14" s="13" t="s">
        <v>169</v>
      </c>
      <c r="C14" s="9" t="s">
        <v>170</v>
      </c>
      <c r="D14" s="10">
        <f>'Results-raw'!F33</f>
        <v>0</v>
      </c>
      <c r="E14" s="10">
        <f>'Results-raw'!G33</f>
        <v>0</v>
      </c>
      <c r="F14" s="10"/>
      <c r="G14" s="14"/>
      <c r="H14" s="14"/>
      <c r="I14" s="25"/>
    </row>
    <row r="15" spans="1:9" s="3" customFormat="1" ht="124" customHeight="1" x14ac:dyDescent="0.2">
      <c r="A15" s="30"/>
      <c r="B15" s="13" t="s">
        <v>171</v>
      </c>
      <c r="C15" s="9" t="s">
        <v>172</v>
      </c>
      <c r="D15" s="10">
        <f>'Results-raw'!F34</f>
        <v>0</v>
      </c>
      <c r="E15" s="10">
        <f>'Results-raw'!G34</f>
        <v>0</v>
      </c>
      <c r="F15" s="10"/>
      <c r="G15" s="14"/>
      <c r="H15" s="14"/>
      <c r="I15" s="25"/>
    </row>
    <row r="16" spans="1:9" s="3" customFormat="1" ht="80" x14ac:dyDescent="0.2">
      <c r="A16" s="30"/>
      <c r="B16" s="13" t="s">
        <v>173</v>
      </c>
      <c r="C16" s="9" t="s">
        <v>174</v>
      </c>
      <c r="D16" s="10" t="str">
        <f>'Results-raw'!F39 &amp; CHAR(10) &amp; CHAR(10) &amp; "Type: "&amp;  'Results-raw'!F40 &amp; CHAR(10) &amp; CHAR(10) &amp; "Demographics: " &amp;  'Results-raw'!F41</f>
        <v xml:space="preserve">
Type: 
Demographics: </v>
      </c>
      <c r="E16" s="10" t="str">
        <f>'Results-raw'!G39 &amp; CHAR(10) &amp; CHAR(10) &amp; "Type: "&amp;  'Results-raw'!G40 &amp; CHAR(10) &amp; CHAR(10) &amp; "Demographics: " &amp;  'Results-raw'!G41</f>
        <v xml:space="preserve">
Type: 
Demographics: </v>
      </c>
      <c r="F16" s="10"/>
      <c r="G16" s="16"/>
      <c r="H16" s="16"/>
      <c r="I16" s="25"/>
    </row>
    <row r="17" spans="1:9" s="3" customFormat="1" ht="80" x14ac:dyDescent="0.2">
      <c r="A17" s="30"/>
      <c r="B17" s="13" t="s">
        <v>175</v>
      </c>
      <c r="C17" s="9" t="s">
        <v>176</v>
      </c>
      <c r="D17" s="22" t="s">
        <v>203</v>
      </c>
      <c r="E17" s="22"/>
      <c r="F17" s="22"/>
      <c r="G17" s="14"/>
      <c r="H17" s="14"/>
      <c r="I17" s="25"/>
    </row>
    <row r="18" spans="1:9" s="3" customFormat="1" ht="80" x14ac:dyDescent="0.2">
      <c r="A18" s="30"/>
      <c r="B18" s="13" t="s">
        <v>177</v>
      </c>
      <c r="C18" s="9" t="s">
        <v>178</v>
      </c>
      <c r="D18" s="10" t="str">
        <f>'Results-raw'!F37 &amp; CHAR(10) &amp; CHAR(10) &amp;  'Results-raw'!F38 &amp; CHAR(10)</f>
        <v xml:space="preserve">
</v>
      </c>
      <c r="E18" s="10" t="str">
        <f>'Results-raw'!G37 &amp; CHAR(10) &amp; CHAR(10) &amp;  'Results-raw'!G38 &amp; CHAR(10) &amp; CHAR(10)</f>
        <v xml:space="preserve">
</v>
      </c>
      <c r="F18" s="10"/>
      <c r="G18" s="16"/>
      <c r="H18" s="16"/>
      <c r="I18" s="25"/>
    </row>
    <row r="19" spans="1:9" s="3" customFormat="1" ht="48" x14ac:dyDescent="0.2">
      <c r="A19" s="30"/>
      <c r="B19" s="13" t="s">
        <v>179</v>
      </c>
      <c r="C19" s="9" t="s">
        <v>180</v>
      </c>
      <c r="D19" s="10" t="str">
        <f>"Timeframe:" &amp;'Results-raw'!F35 &amp; CHAR(10) &amp; CHAR(10) &amp;"Geographical:" &amp; 'Results-raw'!F36</f>
        <v>Timeframe:
Geographical:</v>
      </c>
      <c r="E19" s="10" t="str">
        <f>"Timeframe:" &amp;'Results-raw'!G35 &amp; CHAR(10) &amp; CHAR(10) &amp; "Geographical:" &amp; 'Results-raw'!G36</f>
        <v>Timeframe:
Geographical:</v>
      </c>
      <c r="F19" s="10"/>
      <c r="G19" s="14"/>
      <c r="H19" s="14"/>
      <c r="I19" s="25"/>
    </row>
    <row r="20" spans="1:9" s="3" customFormat="1" ht="173" customHeight="1" x14ac:dyDescent="0.2">
      <c r="A20" s="33" t="s">
        <v>181</v>
      </c>
      <c r="B20" s="17" t="s">
        <v>169</v>
      </c>
      <c r="C20" s="18" t="s">
        <v>182</v>
      </c>
      <c r="D20" s="10">
        <f>'Results-raw'!F42</f>
        <v>0</v>
      </c>
      <c r="E20" s="10">
        <f>'Results-raw'!G42</f>
        <v>0</v>
      </c>
      <c r="F20" s="10"/>
      <c r="G20" s="16"/>
      <c r="H20" s="16"/>
      <c r="I20" s="25"/>
    </row>
    <row r="21" spans="1:9" s="3" customFormat="1" ht="57" customHeight="1" x14ac:dyDescent="0.2">
      <c r="A21" s="34"/>
      <c r="B21" s="17" t="s">
        <v>171</v>
      </c>
      <c r="C21" s="18" t="s">
        <v>183</v>
      </c>
      <c r="D21" s="10">
        <f>'Results-raw'!F43</f>
        <v>0</v>
      </c>
      <c r="E21" s="10">
        <f>'Results-raw'!G43</f>
        <v>0</v>
      </c>
      <c r="F21" s="10"/>
      <c r="G21" s="14"/>
      <c r="H21" s="14"/>
      <c r="I21" s="26"/>
    </row>
    <row r="22" spans="1:9" s="3" customFormat="1" ht="44" customHeight="1" x14ac:dyDescent="0.2">
      <c r="A22" s="34"/>
      <c r="B22" s="17" t="s">
        <v>184</v>
      </c>
      <c r="C22" s="18" t="s">
        <v>185</v>
      </c>
      <c r="D22" s="10">
        <f>'Results-raw'!F44</f>
        <v>0</v>
      </c>
      <c r="E22" s="10">
        <f>'Results-raw'!G44</f>
        <v>0</v>
      </c>
      <c r="F22" s="10"/>
      <c r="G22" s="27"/>
      <c r="H22" s="27"/>
      <c r="I22" s="26"/>
    </row>
    <row r="23" spans="1:9" s="3" customFormat="1" ht="166" customHeight="1" x14ac:dyDescent="0.2">
      <c r="A23" s="34"/>
      <c r="B23" s="17" t="s">
        <v>186</v>
      </c>
      <c r="C23" s="18" t="s">
        <v>187</v>
      </c>
      <c r="D23" s="10" t="str">
        <f>'Results-raw'!F45 &amp; CHAR(10) &amp; CHAR(10) &amp; "Type:" &amp;'Results-raw'!F46 &amp; CHAR(10) &amp; CHAR(10) &amp; "Demographics:" &amp;'Results-raw'!F47</f>
        <v xml:space="preserve">
Type:
Demographics:</v>
      </c>
      <c r="E23" s="10" t="str">
        <f>'Results-raw'!G45 &amp; CHAR(10) &amp; CHAR(10) &amp; "Type:" &amp;'Results-raw'!G46 &amp; CHAR(10) &amp; CHAR(10) &amp; "Demographics:" &amp;'Results-raw'!G47</f>
        <v xml:space="preserve">
Type:
Demographics:</v>
      </c>
      <c r="F23" s="10"/>
      <c r="G23" s="14"/>
      <c r="H23" s="14"/>
      <c r="I23" s="26"/>
    </row>
    <row r="24" spans="1:9" s="3" customFormat="1" ht="123" customHeight="1" x14ac:dyDescent="0.2">
      <c r="A24" s="34"/>
      <c r="B24" s="17" t="s">
        <v>188</v>
      </c>
      <c r="C24" s="18" t="s">
        <v>189</v>
      </c>
      <c r="D24" s="10">
        <f>'Results-raw'!F48</f>
        <v>0</v>
      </c>
      <c r="E24" s="10">
        <f>'Results-raw'!G48</f>
        <v>0</v>
      </c>
      <c r="F24" s="10"/>
      <c r="G24" s="16"/>
      <c r="H24" s="16"/>
      <c r="I24" s="26"/>
    </row>
    <row r="25" spans="1:9" s="3" customFormat="1" ht="60" customHeight="1" x14ac:dyDescent="0.2">
      <c r="A25" s="34"/>
      <c r="B25" s="17" t="s">
        <v>190</v>
      </c>
      <c r="C25" s="18" t="s">
        <v>191</v>
      </c>
      <c r="D25" s="10">
        <f>'Results-raw'!F49</f>
        <v>0</v>
      </c>
      <c r="E25" s="10">
        <f>'Results-raw'!G49</f>
        <v>0</v>
      </c>
      <c r="F25" s="10"/>
      <c r="G25" s="14"/>
      <c r="H25" s="14"/>
      <c r="I25" s="26"/>
    </row>
    <row r="26" spans="1:9" s="3" customFormat="1" ht="351" customHeight="1" x14ac:dyDescent="0.2">
      <c r="A26" s="30" t="s">
        <v>192</v>
      </c>
      <c r="B26" s="13" t="s">
        <v>169</v>
      </c>
      <c r="C26" s="9" t="s">
        <v>193</v>
      </c>
      <c r="D26" s="10" t="str">
        <f>'Results-raw'!F50 &amp;  CHAR(10) &amp; " " &amp;'Results-raw'!F51&amp;   CHAR(10) &amp;  CHAR(10) &amp; CHAR(10) &amp; 'Results-raw'!F53 &amp;  CHAR(10) &amp; " " &amp;'Results-raw'!F54 &amp; CHAR(10) &amp;    CHAR(10) &amp;   'Results-raw'!F56 &amp;  CHAR(10) &amp; " " &amp;'Results-raw'!F57 &amp;   CHAR(10)</f>
        <v xml:space="preserve">
</v>
      </c>
      <c r="E26" s="10" t="str">
        <f>'Results-raw'!G50 &amp;  CHAR(10) &amp; " " &amp;'Results-raw'!G51&amp;   CHAR(10) &amp;  CHAR(10) &amp; CHAR(10) &amp; 'Results-raw'!G53 &amp;  CHAR(10) &amp; " " &amp;'Results-raw'!G54 &amp; CHAR(10) &amp;    CHAR(10) &amp;   'Results-raw'!G56 &amp;  CHAR(10) &amp; " " &amp;'Results-raw'!G57 &amp;   CHAR(10)</f>
        <v xml:space="preserve">
</v>
      </c>
      <c r="F26" s="10"/>
      <c r="G26" s="16"/>
      <c r="H26" s="16"/>
      <c r="I26" s="26"/>
    </row>
    <row r="27" spans="1:9" s="3" customFormat="1" ht="85" customHeight="1" x14ac:dyDescent="0.2">
      <c r="A27" s="30"/>
      <c r="B27" s="13" t="s">
        <v>194</v>
      </c>
      <c r="C27" s="9" t="s">
        <v>195</v>
      </c>
      <c r="D27" s="22" t="str">
        <f>'Results-raw'!F52 &amp;  CHAR(10) &amp; 'Results-raw'!F55 &amp;  CHAR(10) &amp;  'Results-raw'!F58 &amp;  CHAR(10)</f>
        <v xml:space="preserve">
</v>
      </c>
      <c r="E27" s="22" t="str">
        <f>'Results-raw'!G52 &amp;  CHAR(10) &amp; 'Results-raw'!G55 &amp;  CHAR(10) &amp;  'Results-raw'!G58 &amp;  CHAR(10)</f>
        <v xml:space="preserve">
</v>
      </c>
      <c r="F27" s="22"/>
      <c r="G27" s="14"/>
      <c r="H27" s="14"/>
      <c r="I27" s="26"/>
    </row>
    <row r="28" spans="1:9" s="3" customFormat="1" ht="53" customHeight="1" x14ac:dyDescent="0.2">
      <c r="A28" s="31" t="s">
        <v>196</v>
      </c>
      <c r="B28" s="17" t="s">
        <v>197</v>
      </c>
      <c r="C28" s="18" t="s">
        <v>198</v>
      </c>
      <c r="D28" s="10">
        <f>'Results-raw'!F65</f>
        <v>0</v>
      </c>
      <c r="E28" s="10">
        <f>'Results-raw'!G65</f>
        <v>0</v>
      </c>
      <c r="F28" s="10"/>
      <c r="G28" s="14"/>
      <c r="H28" s="14"/>
      <c r="I28" s="26"/>
    </row>
    <row r="29" spans="1:9" s="3" customFormat="1" ht="198" customHeight="1" x14ac:dyDescent="0.2">
      <c r="A29" s="31"/>
      <c r="B29" s="24" t="s">
        <v>199</v>
      </c>
      <c r="C29" s="18" t="s">
        <v>200</v>
      </c>
      <c r="D29" s="10" t="str">
        <f>"Representativeness issues:" &amp;'Results-raw'!F66 &amp; CHAR(10) &amp;CHAR(10) &amp;  "Imbalances: "&amp; 'Results-raw'!F67 &amp; CHAR(10) &amp; CHAR(10)  &amp; "Sensitivity: " &amp; 'Results-raw'!F68</f>
        <v xml:space="preserve">Representativeness issues:
Imbalances: 
Sensitivity: </v>
      </c>
      <c r="E29" s="10" t="str">
        <f>"Representativeness issues:" &amp;'Results-raw'!G66 &amp; CHAR(10) &amp;CHAR(10) &amp;  "Imbalances: "&amp; 'Results-raw'!G67 &amp; CHAR(10) &amp; CHAR(10)  &amp; "Sensitivity: " &amp; 'Results-raw'!G68</f>
        <v xml:space="preserve">Representativeness issues:
Imbalances: 
Sensitivity: </v>
      </c>
      <c r="F29" s="10"/>
      <c r="G29" s="27"/>
      <c r="H29" s="27"/>
      <c r="I29" s="26"/>
    </row>
    <row r="30" spans="1:9" s="3" customFormat="1" ht="16" x14ac:dyDescent="0.2">
      <c r="A30" s="31"/>
      <c r="B30" s="17" t="s">
        <v>201</v>
      </c>
      <c r="C30" s="18" t="s">
        <v>202</v>
      </c>
      <c r="D30" s="10">
        <f>'Results-raw'!F69</f>
        <v>0</v>
      </c>
      <c r="E30" s="10">
        <f>'Results-raw'!G69</f>
        <v>0</v>
      </c>
      <c r="F30" s="10"/>
      <c r="G30" s="28"/>
      <c r="H30" s="28"/>
      <c r="I30" s="26"/>
    </row>
    <row r="31" spans="1:9" ht="14" customHeight="1" x14ac:dyDescent="0.2"/>
  </sheetData>
  <mergeCells count="8">
    <mergeCell ref="A26:A27"/>
    <mergeCell ref="A28:A30"/>
    <mergeCell ref="A2:A4"/>
    <mergeCell ref="A5:A7"/>
    <mergeCell ref="A8:A10"/>
    <mergeCell ref="A11:A13"/>
    <mergeCell ref="A14:A19"/>
    <mergeCell ref="A20:A25"/>
  </mergeCells>
  <conditionalFormatting sqref="G2:H30 G75:H86">
    <cfRule type="containsText" dxfId="3" priority="5" operator="containsText" text="Fair">
      <formula>NOT(ISERROR(SEARCH("Fair",G2)))</formula>
    </cfRule>
    <cfRule type="containsText" dxfId="2" priority="6" operator="containsText" text="Bad">
      <formula>NOT(ISERROR(SEARCH("Bad",G2)))</formula>
    </cfRule>
    <cfRule type="containsText" dxfId="1" priority="7" stopIfTrue="1" operator="containsText" text="Good">
      <formula>NOT(ISERROR(SEARCH("Good",G2)))</formula>
    </cfRule>
    <cfRule type="containsText" dxfId="0" priority="8" operator="containsText" text="Hallucinate">
      <formula>NOT(ISERROR(SEARCH("Hallucinate",G2)))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9"/>
  <sheetViews>
    <sheetView workbookViewId="0">
      <selection activeCell="H19" sqref="H19"/>
    </sheetView>
  </sheetViews>
  <sheetFormatPr baseColWidth="10" defaultColWidth="8.83203125" defaultRowHeight="15" x14ac:dyDescent="0.2"/>
  <cols>
    <col min="3" max="3" width="46.6640625" customWidth="1"/>
    <col min="4" max="4" width="44.6640625" hidden="1" customWidth="1"/>
    <col min="5" max="5" width="22.6640625" hidden="1" customWidth="1"/>
    <col min="6" max="6" width="56.33203125" style="3" customWidth="1"/>
    <col min="7" max="7" width="56.83203125" style="3" customWidth="1"/>
  </cols>
  <sheetData>
    <row r="1" spans="1:7" ht="16" x14ac:dyDescent="0.2">
      <c r="C1" s="1" t="s">
        <v>0</v>
      </c>
      <c r="D1" s="1" t="s">
        <v>1</v>
      </c>
      <c r="E1" s="1" t="s">
        <v>2</v>
      </c>
      <c r="F1" s="2" t="s">
        <v>130</v>
      </c>
      <c r="G1" s="2" t="s">
        <v>204</v>
      </c>
    </row>
    <row r="2" spans="1:7" x14ac:dyDescent="0.2">
      <c r="A2" s="1">
        <v>0</v>
      </c>
      <c r="B2" s="4"/>
      <c r="C2" t="s">
        <v>3</v>
      </c>
      <c r="D2" t="s">
        <v>4</v>
      </c>
      <c r="E2" t="s">
        <v>5</v>
      </c>
    </row>
    <row r="3" spans="1:7" x14ac:dyDescent="0.2">
      <c r="A3" s="1">
        <v>1</v>
      </c>
      <c r="B3" s="4"/>
      <c r="C3" t="s">
        <v>6</v>
      </c>
      <c r="D3" t="s">
        <v>7</v>
      </c>
      <c r="E3" t="s">
        <v>8</v>
      </c>
    </row>
    <row r="4" spans="1:7" x14ac:dyDescent="0.2">
      <c r="A4" s="1">
        <v>2</v>
      </c>
      <c r="B4" s="4"/>
      <c r="C4" t="s">
        <v>9</v>
      </c>
      <c r="D4" t="s">
        <v>10</v>
      </c>
      <c r="E4" t="s">
        <v>11</v>
      </c>
    </row>
    <row r="5" spans="1:7" x14ac:dyDescent="0.2">
      <c r="A5" s="1">
        <v>3</v>
      </c>
      <c r="B5" s="4"/>
      <c r="C5" t="s">
        <v>12</v>
      </c>
      <c r="D5" t="s">
        <v>13</v>
      </c>
      <c r="E5" t="s">
        <v>14</v>
      </c>
    </row>
    <row r="6" spans="1:7" x14ac:dyDescent="0.2">
      <c r="A6" s="1">
        <v>4</v>
      </c>
      <c r="B6" s="4"/>
      <c r="C6" t="s">
        <v>15</v>
      </c>
      <c r="D6" t="s">
        <v>16</v>
      </c>
      <c r="E6" t="s">
        <v>14</v>
      </c>
    </row>
    <row r="7" spans="1:7" x14ac:dyDescent="0.2">
      <c r="A7" s="1">
        <v>5</v>
      </c>
      <c r="B7" s="4"/>
      <c r="C7" t="s">
        <v>17</v>
      </c>
      <c r="D7" t="s">
        <v>18</v>
      </c>
      <c r="E7" t="s">
        <v>5</v>
      </c>
    </row>
    <row r="8" spans="1:7" x14ac:dyDescent="0.2">
      <c r="A8" s="1">
        <v>6</v>
      </c>
      <c r="B8" s="4"/>
      <c r="C8" t="s">
        <v>19</v>
      </c>
      <c r="D8" t="s">
        <v>20</v>
      </c>
      <c r="E8" t="s">
        <v>5</v>
      </c>
    </row>
    <row r="9" spans="1:7" x14ac:dyDescent="0.2">
      <c r="A9" s="1">
        <v>7</v>
      </c>
      <c r="B9" s="4"/>
      <c r="C9" t="s">
        <v>21</v>
      </c>
      <c r="D9" t="s">
        <v>22</v>
      </c>
      <c r="E9" t="s">
        <v>11</v>
      </c>
    </row>
    <row r="10" spans="1:7" x14ac:dyDescent="0.2">
      <c r="A10" s="1">
        <v>8</v>
      </c>
      <c r="B10" s="4"/>
      <c r="C10" t="s">
        <v>23</v>
      </c>
      <c r="D10" t="s">
        <v>24</v>
      </c>
      <c r="E10" t="s">
        <v>11</v>
      </c>
    </row>
    <row r="11" spans="1:7" x14ac:dyDescent="0.2">
      <c r="A11" s="1">
        <v>9</v>
      </c>
      <c r="B11" s="4"/>
      <c r="C11" t="s">
        <v>25</v>
      </c>
      <c r="D11" t="s">
        <v>26</v>
      </c>
      <c r="E11" t="s">
        <v>27</v>
      </c>
    </row>
    <row r="12" spans="1:7" x14ac:dyDescent="0.2">
      <c r="A12" s="1">
        <v>10</v>
      </c>
      <c r="B12" s="4"/>
      <c r="C12" t="s">
        <v>28</v>
      </c>
      <c r="D12" t="s">
        <v>29</v>
      </c>
      <c r="E12" t="s">
        <v>30</v>
      </c>
    </row>
    <row r="13" spans="1:7" x14ac:dyDescent="0.2">
      <c r="A13" s="1">
        <v>11</v>
      </c>
      <c r="B13" s="4"/>
      <c r="C13" t="s">
        <v>31</v>
      </c>
      <c r="D13" t="s">
        <v>32</v>
      </c>
      <c r="E13" t="s">
        <v>30</v>
      </c>
    </row>
    <row r="14" spans="1:7" x14ac:dyDescent="0.2">
      <c r="A14" s="1">
        <v>12</v>
      </c>
      <c r="B14" s="4"/>
      <c r="C14" t="s">
        <v>33</v>
      </c>
      <c r="D14" t="s">
        <v>34</v>
      </c>
      <c r="E14" t="s">
        <v>14</v>
      </c>
    </row>
    <row r="15" spans="1:7" x14ac:dyDescent="0.2">
      <c r="A15" s="1">
        <v>13</v>
      </c>
      <c r="B15" s="4"/>
      <c r="C15" t="s">
        <v>35</v>
      </c>
      <c r="D15" t="s">
        <v>36</v>
      </c>
      <c r="E15" t="s">
        <v>11</v>
      </c>
    </row>
    <row r="16" spans="1:7" x14ac:dyDescent="0.2">
      <c r="A16" s="1">
        <v>14</v>
      </c>
      <c r="B16" s="4"/>
      <c r="C16" t="s">
        <v>37</v>
      </c>
      <c r="D16" t="s">
        <v>38</v>
      </c>
      <c r="E16" t="s">
        <v>11</v>
      </c>
    </row>
    <row r="17" spans="1:5" x14ac:dyDescent="0.2">
      <c r="A17" s="1">
        <v>15</v>
      </c>
      <c r="B17" s="4"/>
      <c r="C17" t="s">
        <v>39</v>
      </c>
      <c r="D17" t="s">
        <v>40</v>
      </c>
      <c r="E17" t="s">
        <v>11</v>
      </c>
    </row>
    <row r="18" spans="1:5" x14ac:dyDescent="0.2">
      <c r="A18" s="1">
        <v>16</v>
      </c>
      <c r="B18" s="4"/>
      <c r="C18" t="s">
        <v>41</v>
      </c>
      <c r="D18" t="s">
        <v>42</v>
      </c>
      <c r="E18" t="s">
        <v>11</v>
      </c>
    </row>
    <row r="19" spans="1:5" x14ac:dyDescent="0.2">
      <c r="A19" s="1">
        <v>17</v>
      </c>
      <c r="B19" s="4"/>
      <c r="C19" t="s">
        <v>43</v>
      </c>
      <c r="D19" t="s">
        <v>44</v>
      </c>
      <c r="E19" t="s">
        <v>11</v>
      </c>
    </row>
    <row r="20" spans="1:5" x14ac:dyDescent="0.2">
      <c r="A20" s="1">
        <v>18</v>
      </c>
      <c r="B20" s="4"/>
      <c r="C20" t="s">
        <v>45</v>
      </c>
      <c r="D20" t="s">
        <v>46</v>
      </c>
      <c r="E20" t="s">
        <v>11</v>
      </c>
    </row>
    <row r="21" spans="1:5" x14ac:dyDescent="0.2">
      <c r="A21" s="1">
        <v>19</v>
      </c>
      <c r="B21" s="4"/>
      <c r="C21" t="s">
        <v>47</v>
      </c>
      <c r="D21" t="s">
        <v>48</v>
      </c>
      <c r="E21" t="s">
        <v>11</v>
      </c>
    </row>
    <row r="22" spans="1:5" x14ac:dyDescent="0.2">
      <c r="A22" s="1">
        <v>20</v>
      </c>
      <c r="B22" s="4"/>
      <c r="C22" t="s">
        <v>49</v>
      </c>
      <c r="D22" t="s">
        <v>50</v>
      </c>
      <c r="E22" t="s">
        <v>11</v>
      </c>
    </row>
    <row r="23" spans="1:5" x14ac:dyDescent="0.2">
      <c r="A23" s="1">
        <v>21</v>
      </c>
      <c r="B23" s="4"/>
      <c r="C23" t="s">
        <v>51</v>
      </c>
      <c r="D23" t="s">
        <v>52</v>
      </c>
      <c r="E23" t="s">
        <v>11</v>
      </c>
    </row>
    <row r="24" spans="1:5" x14ac:dyDescent="0.2">
      <c r="A24" s="1">
        <v>22</v>
      </c>
      <c r="B24" s="4"/>
      <c r="C24" t="s">
        <v>53</v>
      </c>
      <c r="D24" t="s">
        <v>54</v>
      </c>
      <c r="E24" t="s">
        <v>11</v>
      </c>
    </row>
    <row r="25" spans="1:5" x14ac:dyDescent="0.2">
      <c r="A25" s="1">
        <v>23</v>
      </c>
      <c r="B25" s="4"/>
      <c r="C25" t="s">
        <v>55</v>
      </c>
      <c r="D25" t="s">
        <v>56</v>
      </c>
      <c r="E25" t="s">
        <v>11</v>
      </c>
    </row>
    <row r="26" spans="1:5" x14ac:dyDescent="0.2">
      <c r="A26" s="1">
        <v>24</v>
      </c>
      <c r="B26" s="4"/>
      <c r="C26" t="s">
        <v>57</v>
      </c>
      <c r="D26" t="s">
        <v>58</v>
      </c>
      <c r="E26" t="s">
        <v>11</v>
      </c>
    </row>
    <row r="27" spans="1:5" x14ac:dyDescent="0.2">
      <c r="A27" s="1">
        <v>25</v>
      </c>
      <c r="B27" s="4"/>
      <c r="C27" t="s">
        <v>59</v>
      </c>
      <c r="D27" t="s">
        <v>60</v>
      </c>
      <c r="E27" t="s">
        <v>11</v>
      </c>
    </row>
    <row r="28" spans="1:5" x14ac:dyDescent="0.2">
      <c r="A28" s="1">
        <v>26</v>
      </c>
      <c r="B28" s="4"/>
      <c r="C28" t="s">
        <v>61</v>
      </c>
      <c r="D28" t="s">
        <v>62</v>
      </c>
      <c r="E28" t="s">
        <v>11</v>
      </c>
    </row>
    <row r="29" spans="1:5" x14ac:dyDescent="0.2">
      <c r="A29" s="1">
        <v>27</v>
      </c>
      <c r="B29" s="4"/>
      <c r="C29" t="s">
        <v>63</v>
      </c>
      <c r="D29" t="s">
        <v>64</v>
      </c>
      <c r="E29" t="s">
        <v>11</v>
      </c>
    </row>
    <row r="30" spans="1:5" x14ac:dyDescent="0.2">
      <c r="A30" s="1">
        <v>28</v>
      </c>
      <c r="B30" s="4"/>
      <c r="C30" t="s">
        <v>65</v>
      </c>
      <c r="D30" t="s">
        <v>66</v>
      </c>
      <c r="E30" t="s">
        <v>11</v>
      </c>
    </row>
    <row r="31" spans="1:5" x14ac:dyDescent="0.2">
      <c r="A31" s="1">
        <v>29</v>
      </c>
      <c r="B31" s="4"/>
      <c r="C31" t="s">
        <v>67</v>
      </c>
      <c r="D31" t="s">
        <v>68</v>
      </c>
      <c r="E31" t="s">
        <v>11</v>
      </c>
    </row>
    <row r="32" spans="1:5" x14ac:dyDescent="0.2">
      <c r="A32" s="1">
        <v>30</v>
      </c>
      <c r="B32" s="4"/>
      <c r="C32" t="s">
        <v>69</v>
      </c>
      <c r="D32" t="s">
        <v>70</v>
      </c>
      <c r="E32" t="s">
        <v>11</v>
      </c>
    </row>
    <row r="33" spans="1:5" x14ac:dyDescent="0.2">
      <c r="A33" s="1">
        <v>31</v>
      </c>
      <c r="B33" s="4"/>
      <c r="C33" t="s">
        <v>71</v>
      </c>
      <c r="D33" t="s">
        <v>72</v>
      </c>
      <c r="E33" t="s">
        <v>11</v>
      </c>
    </row>
    <row r="34" spans="1:5" x14ac:dyDescent="0.2">
      <c r="A34" s="1">
        <v>32</v>
      </c>
      <c r="B34" s="4"/>
      <c r="C34" t="s">
        <v>73</v>
      </c>
      <c r="D34" t="s">
        <v>74</v>
      </c>
      <c r="E34" t="s">
        <v>11</v>
      </c>
    </row>
    <row r="35" spans="1:5" x14ac:dyDescent="0.2">
      <c r="A35" s="1">
        <v>33</v>
      </c>
      <c r="B35" s="4"/>
      <c r="C35" t="s">
        <v>75</v>
      </c>
      <c r="D35" t="s">
        <v>76</v>
      </c>
      <c r="E35" t="s">
        <v>11</v>
      </c>
    </row>
    <row r="36" spans="1:5" x14ac:dyDescent="0.2">
      <c r="A36" s="1">
        <v>34</v>
      </c>
      <c r="B36" s="4"/>
      <c r="C36" t="s">
        <v>77</v>
      </c>
      <c r="D36" t="s">
        <v>78</v>
      </c>
      <c r="E36" t="s">
        <v>11</v>
      </c>
    </row>
    <row r="37" spans="1:5" x14ac:dyDescent="0.2">
      <c r="A37" s="1">
        <v>35</v>
      </c>
      <c r="B37" s="4"/>
      <c r="C37" t="s">
        <v>79</v>
      </c>
      <c r="D37" t="s">
        <v>80</v>
      </c>
      <c r="E37" t="s">
        <v>11</v>
      </c>
    </row>
    <row r="38" spans="1:5" x14ac:dyDescent="0.2">
      <c r="A38" s="1">
        <v>36</v>
      </c>
      <c r="B38" s="4"/>
      <c r="C38" t="s">
        <v>81</v>
      </c>
      <c r="D38" t="s">
        <v>82</v>
      </c>
      <c r="E38" t="s">
        <v>11</v>
      </c>
    </row>
    <row r="39" spans="1:5" x14ac:dyDescent="0.2">
      <c r="A39" s="1">
        <v>37</v>
      </c>
      <c r="B39" s="4"/>
      <c r="C39" t="s">
        <v>83</v>
      </c>
      <c r="D39" t="s">
        <v>84</v>
      </c>
      <c r="E39" t="s">
        <v>11</v>
      </c>
    </row>
    <row r="40" spans="1:5" x14ac:dyDescent="0.2">
      <c r="A40" s="1">
        <v>38</v>
      </c>
      <c r="B40" s="4"/>
      <c r="C40" t="s">
        <v>85</v>
      </c>
      <c r="D40" t="s">
        <v>86</v>
      </c>
      <c r="E40" t="s">
        <v>11</v>
      </c>
    </row>
    <row r="41" spans="1:5" x14ac:dyDescent="0.2">
      <c r="A41" s="1">
        <v>39</v>
      </c>
      <c r="B41" s="4"/>
      <c r="C41" t="s">
        <v>87</v>
      </c>
      <c r="D41" t="s">
        <v>88</v>
      </c>
      <c r="E41" t="s">
        <v>11</v>
      </c>
    </row>
    <row r="42" spans="1:5" x14ac:dyDescent="0.2">
      <c r="A42" s="1">
        <v>40</v>
      </c>
      <c r="B42" s="4"/>
      <c r="C42" t="s">
        <v>89</v>
      </c>
      <c r="D42" t="s">
        <v>90</v>
      </c>
      <c r="E42" t="s">
        <v>11</v>
      </c>
    </row>
    <row r="43" spans="1:5" x14ac:dyDescent="0.2">
      <c r="A43" s="1">
        <v>41</v>
      </c>
      <c r="B43" s="4"/>
      <c r="C43" t="s">
        <v>91</v>
      </c>
      <c r="D43" t="s">
        <v>92</v>
      </c>
      <c r="E43" t="s">
        <v>8</v>
      </c>
    </row>
    <row r="44" spans="1:5" x14ac:dyDescent="0.2">
      <c r="A44" s="1">
        <v>42</v>
      </c>
      <c r="B44" s="4"/>
      <c r="C44" t="s">
        <v>93</v>
      </c>
      <c r="D44" t="s">
        <v>94</v>
      </c>
      <c r="E44" t="s">
        <v>11</v>
      </c>
    </row>
    <row r="45" spans="1:5" x14ac:dyDescent="0.2">
      <c r="A45" s="1">
        <v>43</v>
      </c>
      <c r="B45" s="4"/>
      <c r="C45" t="s">
        <v>95</v>
      </c>
      <c r="D45" t="s">
        <v>96</v>
      </c>
      <c r="E45" t="s">
        <v>11</v>
      </c>
    </row>
    <row r="46" spans="1:5" x14ac:dyDescent="0.2">
      <c r="A46" s="1">
        <v>44</v>
      </c>
      <c r="B46" s="4"/>
      <c r="C46" t="s">
        <v>97</v>
      </c>
      <c r="D46" t="s">
        <v>98</v>
      </c>
      <c r="E46" t="s">
        <v>11</v>
      </c>
    </row>
    <row r="47" spans="1:5" x14ac:dyDescent="0.2">
      <c r="A47" s="1">
        <v>45</v>
      </c>
      <c r="B47" s="4"/>
      <c r="C47" t="s">
        <v>99</v>
      </c>
      <c r="D47" t="s">
        <v>100</v>
      </c>
      <c r="E47" t="s">
        <v>11</v>
      </c>
    </row>
    <row r="48" spans="1:5" x14ac:dyDescent="0.2">
      <c r="A48" s="1">
        <v>46</v>
      </c>
      <c r="B48" s="4"/>
      <c r="C48" t="s">
        <v>101</v>
      </c>
      <c r="D48" t="s">
        <v>102</v>
      </c>
      <c r="E48" t="s">
        <v>11</v>
      </c>
    </row>
    <row r="49" spans="1:5" x14ac:dyDescent="0.2">
      <c r="A49" s="1">
        <v>47</v>
      </c>
      <c r="B49" s="4"/>
      <c r="C49" t="s">
        <v>103</v>
      </c>
      <c r="D49" t="s">
        <v>104</v>
      </c>
      <c r="E49" t="s">
        <v>11</v>
      </c>
    </row>
    <row r="50" spans="1:5" x14ac:dyDescent="0.2">
      <c r="A50" s="1">
        <v>48</v>
      </c>
      <c r="B50" s="4"/>
      <c r="C50" t="s">
        <v>105</v>
      </c>
      <c r="D50" t="s">
        <v>106</v>
      </c>
      <c r="E50" t="s">
        <v>107</v>
      </c>
    </row>
    <row r="51" spans="1:5" x14ac:dyDescent="0.2">
      <c r="A51" s="1">
        <v>49</v>
      </c>
      <c r="B51" s="4"/>
      <c r="C51" t="s">
        <v>108</v>
      </c>
      <c r="D51" t="s">
        <v>109</v>
      </c>
      <c r="E51" t="s">
        <v>107</v>
      </c>
    </row>
    <row r="52" spans="1:5" x14ac:dyDescent="0.2">
      <c r="A52" s="1">
        <v>50</v>
      </c>
      <c r="B52" s="4"/>
      <c r="C52" t="s">
        <v>110</v>
      </c>
      <c r="D52" t="s">
        <v>111</v>
      </c>
      <c r="E52" t="s">
        <v>11</v>
      </c>
    </row>
    <row r="53" spans="1:5" x14ac:dyDescent="0.2">
      <c r="A53" s="1">
        <v>51</v>
      </c>
      <c r="B53" s="4"/>
      <c r="C53" t="s">
        <v>105</v>
      </c>
      <c r="D53" t="s">
        <v>106</v>
      </c>
      <c r="E53" t="s">
        <v>107</v>
      </c>
    </row>
    <row r="54" spans="1:5" x14ac:dyDescent="0.2">
      <c r="A54" s="1">
        <v>52</v>
      </c>
      <c r="B54" s="4"/>
      <c r="C54" t="s">
        <v>108</v>
      </c>
      <c r="D54" t="s">
        <v>112</v>
      </c>
      <c r="E54" t="s">
        <v>107</v>
      </c>
    </row>
    <row r="55" spans="1:5" x14ac:dyDescent="0.2">
      <c r="A55" s="1">
        <v>53</v>
      </c>
      <c r="B55" s="4"/>
      <c r="C55" t="s">
        <v>110</v>
      </c>
      <c r="D55" t="s">
        <v>113</v>
      </c>
      <c r="E55" t="s">
        <v>11</v>
      </c>
    </row>
    <row r="56" spans="1:5" x14ac:dyDescent="0.2">
      <c r="A56" s="1">
        <v>54</v>
      </c>
      <c r="B56" s="4"/>
      <c r="C56" t="s">
        <v>105</v>
      </c>
      <c r="D56" t="s">
        <v>106</v>
      </c>
      <c r="E56" t="s">
        <v>107</v>
      </c>
    </row>
    <row r="57" spans="1:5" x14ac:dyDescent="0.2">
      <c r="A57" s="1">
        <v>55</v>
      </c>
      <c r="B57" s="4"/>
      <c r="C57" t="s">
        <v>108</v>
      </c>
      <c r="D57" t="s">
        <v>114</v>
      </c>
      <c r="E57" t="s">
        <v>107</v>
      </c>
    </row>
    <row r="58" spans="1:5" x14ac:dyDescent="0.2">
      <c r="A58" s="1">
        <v>56</v>
      </c>
      <c r="B58" s="4"/>
      <c r="C58" t="s">
        <v>110</v>
      </c>
      <c r="D58" t="s">
        <v>115</v>
      </c>
      <c r="E58" t="s">
        <v>11</v>
      </c>
    </row>
    <row r="59" spans="1:5" x14ac:dyDescent="0.2">
      <c r="A59" s="1">
        <v>57</v>
      </c>
      <c r="B59" s="4"/>
      <c r="C59" t="s">
        <v>105</v>
      </c>
      <c r="D59" t="s">
        <v>106</v>
      </c>
      <c r="E59" t="s">
        <v>107</v>
      </c>
    </row>
    <row r="60" spans="1:5" x14ac:dyDescent="0.2">
      <c r="A60" s="1">
        <v>58</v>
      </c>
      <c r="B60" s="4"/>
      <c r="C60" t="s">
        <v>108</v>
      </c>
      <c r="D60" t="s">
        <v>116</v>
      </c>
      <c r="E60" t="s">
        <v>107</v>
      </c>
    </row>
    <row r="61" spans="1:5" x14ac:dyDescent="0.2">
      <c r="A61" s="1">
        <v>59</v>
      </c>
      <c r="B61" s="4"/>
      <c r="C61" t="s">
        <v>110</v>
      </c>
      <c r="D61" t="s">
        <v>117</v>
      </c>
      <c r="E61" t="s">
        <v>11</v>
      </c>
    </row>
    <row r="62" spans="1:5" x14ac:dyDescent="0.2">
      <c r="A62" s="1">
        <v>60</v>
      </c>
      <c r="B62" s="4"/>
      <c r="C62" t="s">
        <v>105</v>
      </c>
      <c r="D62" t="s">
        <v>106</v>
      </c>
      <c r="E62" t="s">
        <v>107</v>
      </c>
    </row>
    <row r="63" spans="1:5" x14ac:dyDescent="0.2">
      <c r="A63" s="1">
        <v>61</v>
      </c>
      <c r="B63" s="4"/>
      <c r="C63" t="s">
        <v>108</v>
      </c>
      <c r="D63" t="s">
        <v>118</v>
      </c>
      <c r="E63" t="s">
        <v>107</v>
      </c>
    </row>
    <row r="64" spans="1:5" x14ac:dyDescent="0.2">
      <c r="A64" s="1">
        <v>62</v>
      </c>
      <c r="B64" s="4"/>
      <c r="C64" t="s">
        <v>110</v>
      </c>
      <c r="D64" t="s">
        <v>119</v>
      </c>
      <c r="E64" t="s">
        <v>11</v>
      </c>
    </row>
    <row r="65" spans="1:5" x14ac:dyDescent="0.2">
      <c r="A65" s="1">
        <v>63</v>
      </c>
      <c r="B65" s="4"/>
      <c r="C65" t="s">
        <v>120</v>
      </c>
      <c r="D65" t="s">
        <v>121</v>
      </c>
      <c r="E65" t="s">
        <v>11</v>
      </c>
    </row>
    <row r="66" spans="1:5" x14ac:dyDescent="0.2">
      <c r="A66" s="1">
        <v>64</v>
      </c>
      <c r="B66" s="4"/>
      <c r="C66" t="s">
        <v>122</v>
      </c>
      <c r="D66" t="s">
        <v>123</v>
      </c>
      <c r="E66" t="s">
        <v>11</v>
      </c>
    </row>
    <row r="67" spans="1:5" x14ac:dyDescent="0.2">
      <c r="A67" s="1">
        <v>65</v>
      </c>
      <c r="B67" s="4"/>
      <c r="C67" t="s">
        <v>124</v>
      </c>
      <c r="D67" t="s">
        <v>125</v>
      </c>
      <c r="E67" t="s">
        <v>11</v>
      </c>
    </row>
    <row r="68" spans="1:5" x14ac:dyDescent="0.2">
      <c r="A68" s="1">
        <v>66</v>
      </c>
      <c r="B68" s="4"/>
      <c r="C68" t="s">
        <v>126</v>
      </c>
      <c r="D68" t="s">
        <v>127</v>
      </c>
      <c r="E68" t="s">
        <v>11</v>
      </c>
    </row>
    <row r="69" spans="1:5" x14ac:dyDescent="0.2">
      <c r="A69" s="1">
        <v>67</v>
      </c>
      <c r="B69" s="4"/>
      <c r="C69" t="s">
        <v>128</v>
      </c>
      <c r="D69" t="s">
        <v>129</v>
      </c>
      <c r="E69" t="s">
        <v>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Results-formatted</vt:lpstr>
      <vt:lpstr>Results-raw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Joan Giner</cp:lastModifiedBy>
  <dcterms:created xsi:type="dcterms:W3CDTF">2023-05-10T15:41:54Z</dcterms:created>
  <dcterms:modified xsi:type="dcterms:W3CDTF">2024-01-02T12:07:54Z</dcterms:modified>
</cp:coreProperties>
</file>