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8680" yWindow="-120" windowWidth="23256" windowHeight="13176" tabRatio="896" activeTab="10"/>
  </bookViews>
  <sheets>
    <sheet name="Readme" sheetId="21" r:id="rId1"/>
    <sheet name="Sites" sheetId="8" r:id="rId2"/>
    <sheet name="LAI_RS" sheetId="20" r:id="rId3"/>
    <sheet name="GAI_Dest" sheetId="12" r:id="rId4"/>
    <sheet name="YAI_Dest" sheetId="13" r:id="rId5"/>
    <sheet name="PAI_Dest" sheetId="14" r:id="rId6"/>
    <sheet name="LAIeff_LAI2200" sheetId="15" r:id="rId7"/>
    <sheet name="ACF_LAI2200" sheetId="16" r:id="rId8"/>
    <sheet name="FCOVER_LAI2200" sheetId="18" r:id="rId9"/>
    <sheet name="MTA_LAI2200" sheetId="17" r:id="rId10"/>
    <sheet name="FAPAR_AccuPAR" sheetId="6" r:id="rId11"/>
  </sheets>
  <definedNames>
    <definedName name="_Hlk85443031" localSheetId="0">Readme!$A$12</definedName>
    <definedName name="OLE_LINK1" localSheetId="0">Readme!$A$11</definedName>
    <definedName name="OLE_LINK2" localSheetId="0">Readme!$A$2</definedName>
    <definedName name="OLE_LINK4" localSheetId="0">Readme!$A$14</definedName>
  </definedNames>
  <calcPr calcId="145621"/>
</workbook>
</file>

<file path=xl/calcChain.xml><?xml version="1.0" encoding="utf-8"?>
<calcChain xmlns="http://schemas.openxmlformats.org/spreadsheetml/2006/main">
  <c r="E20" i="6" l="1"/>
  <c r="E19" i="6"/>
  <c r="K26" i="18" l="1"/>
  <c r="K25" i="18"/>
  <c r="K24" i="18"/>
  <c r="K23" i="18"/>
  <c r="K19" i="18"/>
  <c r="K18" i="18"/>
  <c r="K16" i="18"/>
  <c r="K17" i="18"/>
  <c r="E20" i="14" l="1"/>
  <c r="E19" i="14"/>
  <c r="E18" i="14"/>
  <c r="E17" i="14"/>
  <c r="I20" i="12" l="1"/>
  <c r="H20" i="12"/>
</calcChain>
</file>

<file path=xl/sharedStrings.xml><?xml version="1.0" encoding="utf-8"?>
<sst xmlns="http://schemas.openxmlformats.org/spreadsheetml/2006/main" count="6928" uniqueCount="594">
  <si>
    <t>#</t>
  </si>
  <si>
    <t>Lat_cent</t>
  </si>
  <si>
    <t>Lon_cent</t>
  </si>
  <si>
    <t>Site name (full name)</t>
  </si>
  <si>
    <t>Date</t>
  </si>
  <si>
    <t>Web site (if existing one)</t>
  </si>
  <si>
    <t>Reference(s)</t>
  </si>
  <si>
    <t>-</t>
  </si>
  <si>
    <t>SITE #</t>
  </si>
  <si>
    <t>NAME</t>
  </si>
  <si>
    <t>Latitude</t>
  </si>
  <si>
    <t>Longitude</t>
  </si>
  <si>
    <t>Country</t>
  </si>
  <si>
    <t>Reference</t>
  </si>
  <si>
    <t>Method</t>
  </si>
  <si>
    <t>Comments</t>
  </si>
  <si>
    <t>Honghe_A</t>
    <phoneticPr fontId="3" type="noConversion"/>
  </si>
  <si>
    <t>Honghe_B</t>
    <phoneticPr fontId="3" type="noConversion"/>
  </si>
  <si>
    <t>Honghe_C</t>
    <phoneticPr fontId="3" type="noConversion"/>
  </si>
  <si>
    <t>Honghe_D</t>
    <phoneticPr fontId="3" type="noConversion"/>
  </si>
  <si>
    <t>Honghe_E</t>
    <phoneticPr fontId="3" type="noConversion"/>
  </si>
  <si>
    <t>Hailun_A</t>
    <phoneticPr fontId="3" type="noConversion"/>
  </si>
  <si>
    <t>Hailun_B</t>
    <phoneticPr fontId="3" type="noConversion"/>
  </si>
  <si>
    <t>Hailun_C</t>
    <phoneticPr fontId="3" type="noConversion"/>
  </si>
  <si>
    <t>Hailun_D</t>
    <phoneticPr fontId="3" type="noConversion"/>
  </si>
  <si>
    <t>Hailun_E</t>
    <phoneticPr fontId="3" type="noConversion"/>
  </si>
  <si>
    <t>China</t>
    <phoneticPr fontId="3" type="noConversion"/>
  </si>
  <si>
    <t>Honghe_A</t>
  </si>
  <si>
    <t>Honghe_B</t>
  </si>
  <si>
    <t>Honghe_C</t>
  </si>
  <si>
    <t>Honghe_D</t>
  </si>
  <si>
    <t>Honghe_E</t>
  </si>
  <si>
    <t>Hailun_A</t>
  </si>
  <si>
    <t>Hailun_B</t>
  </si>
  <si>
    <t>Hailun_C</t>
  </si>
  <si>
    <t>Hailun_D</t>
  </si>
  <si>
    <t>Hailun_E</t>
  </si>
  <si>
    <t>2012/08/16</t>
  </si>
  <si>
    <t>2012/07/06</t>
  </si>
  <si>
    <t>2012/09/17</t>
  </si>
  <si>
    <t>2012/08/24</t>
  </si>
  <si>
    <t>2012/07/11</t>
  </si>
  <si>
    <t>2012/07/26</t>
  </si>
  <si>
    <t>2012/06/11</t>
  </si>
  <si>
    <t>2012/06/18</t>
  </si>
  <si>
    <t>2012/09/03</t>
  </si>
  <si>
    <t>2012/08/09</t>
  </si>
  <si>
    <t>2012/07/20</t>
  </si>
  <si>
    <t>2012/06/27</t>
  </si>
  <si>
    <t>2012/09/12</t>
  </si>
  <si>
    <t>2013/08/01</t>
  </si>
  <si>
    <t>2013/08/24</t>
  </si>
  <si>
    <t>2013/07/26</t>
  </si>
  <si>
    <t>2013/06/29</t>
  </si>
  <si>
    <t>2013/08/08</t>
  </si>
  <si>
    <t>2013/07/09</t>
  </si>
  <si>
    <t>2013/08/15</t>
  </si>
  <si>
    <t>2013/07/16</t>
  </si>
  <si>
    <t>2019/06/24</t>
  </si>
  <si>
    <t>2019/07/03</t>
  </si>
  <si>
    <t>2019/07/11</t>
  </si>
  <si>
    <t>2019/07/19</t>
  </si>
  <si>
    <t>2019/07/31</t>
  </si>
  <si>
    <t>2019/08/13</t>
  </si>
  <si>
    <t>2019/08/23</t>
  </si>
  <si>
    <t>2012/08/13</t>
  </si>
  <si>
    <t>2012/07/16</t>
  </si>
  <si>
    <t>2012/08/23</t>
  </si>
  <si>
    <t>2012/07/23</t>
  </si>
  <si>
    <t>2012/06/16</t>
  </si>
  <si>
    <t>2012/08/02</t>
  </si>
  <si>
    <t>2012/08/27</t>
  </si>
  <si>
    <t>2012/07/02</t>
  </si>
  <si>
    <t>2012/06/20</t>
  </si>
  <si>
    <t>2012/08/06</t>
  </si>
  <si>
    <t>2012/07/09</t>
  </si>
  <si>
    <t>2012/06/25</t>
  </si>
  <si>
    <t>2012/09/16</t>
  </si>
  <si>
    <t>2013/08/29</t>
  </si>
  <si>
    <t>2013/06/30</t>
  </si>
  <si>
    <t>2013/08/03</t>
  </si>
  <si>
    <t>2013/08/09</t>
  </si>
  <si>
    <t>2013/07/08</t>
  </si>
  <si>
    <t>2013/06/24</t>
  </si>
  <si>
    <t>2013/08/17</t>
  </si>
  <si>
    <t>2013/07/15</t>
  </si>
  <si>
    <t>2019/06/25</t>
  </si>
  <si>
    <t>2019/07/04</t>
  </si>
  <si>
    <t>2019/07/23</t>
  </si>
  <si>
    <t>2019/08/01</t>
  </si>
  <si>
    <t>2012/08/15</t>
  </si>
  <si>
    <t>2012/07/18</t>
  </si>
  <si>
    <t>2012/06/21</t>
  </si>
  <si>
    <t>2012/09/11</t>
  </si>
  <si>
    <t>2012/08/01</t>
  </si>
  <si>
    <t>2012/08/22</t>
  </si>
  <si>
    <t>2012/07/24</t>
  </si>
  <si>
    <t>2012/06/28</t>
  </si>
  <si>
    <t>2012/08/28</t>
  </si>
  <si>
    <t>2012/07/04</t>
  </si>
  <si>
    <t>2012/08/07</t>
  </si>
  <si>
    <t>2012/07/12</t>
  </si>
  <si>
    <t>2012/06/13</t>
  </si>
  <si>
    <t>2013/07/23</t>
  </si>
  <si>
    <t>2013/06/23</t>
  </si>
  <si>
    <t>2013/07/01</t>
  </si>
  <si>
    <t>2013/07/31</t>
  </si>
  <si>
    <t>2013/08/11</t>
  </si>
  <si>
    <t>2013/07/10</t>
  </si>
  <si>
    <t>2013/08/19</t>
  </si>
  <si>
    <t>2013/07/18</t>
  </si>
  <si>
    <t>2019/06/30</t>
  </si>
  <si>
    <t>2019/07/05</t>
  </si>
  <si>
    <t>2019/07/15</t>
  </si>
  <si>
    <t>2019/08/02</t>
  </si>
  <si>
    <t>2019/08/18</t>
  </si>
  <si>
    <t>2019/08/22</t>
  </si>
  <si>
    <t>2012/08/03</t>
  </si>
  <si>
    <t>2012/07/05</t>
  </si>
  <si>
    <t>2012/08/25</t>
  </si>
  <si>
    <t>2012/07/13</t>
  </si>
  <si>
    <t>2012/06/12</t>
  </si>
  <si>
    <t>2012/09/10</t>
  </si>
  <si>
    <t>2012/08/20</t>
  </si>
  <si>
    <t>2012/06/22</t>
  </si>
  <si>
    <t>2012/09/14</t>
  </si>
  <si>
    <t>2012/07/30</t>
  </si>
  <si>
    <t>2012/06/29</t>
  </si>
  <si>
    <t>2013/08/25</t>
  </si>
  <si>
    <t>2013/07/25</t>
  </si>
  <si>
    <t>2013/06/25</t>
  </si>
  <si>
    <t>2013/07/02</t>
  </si>
  <si>
    <t>2013/07/30</t>
  </si>
  <si>
    <t>2013/08/10</t>
  </si>
  <si>
    <t>2013/07/11</t>
  </si>
  <si>
    <t>2013/08/16</t>
  </si>
  <si>
    <t>2013/07/17</t>
  </si>
  <si>
    <t>2019/06/22</t>
  </si>
  <si>
    <t>2019/07/08</t>
  </si>
  <si>
    <t>2019/07/27</t>
  </si>
  <si>
    <t>2019/08/05</t>
  </si>
  <si>
    <t>2019/08/20</t>
  </si>
  <si>
    <t>2019/08/25</t>
  </si>
  <si>
    <t>2012/06/19</t>
  </si>
  <si>
    <t>2012/08/04</t>
  </si>
  <si>
    <t>2012/08/26</t>
  </si>
  <si>
    <t>2012/07/17</t>
  </si>
  <si>
    <t>2012/06/14</t>
  </si>
  <si>
    <t>2012/06/26</t>
  </si>
  <si>
    <t>2012/08/08</t>
  </si>
  <si>
    <t>2012/07/03</t>
  </si>
  <si>
    <t>2012/09/08</t>
  </si>
  <si>
    <t>2012/08/14</t>
  </si>
  <si>
    <t>2013/08/26</t>
  </si>
  <si>
    <t>2013/07/24</t>
  </si>
  <si>
    <t>2013/06/28</t>
  </si>
  <si>
    <t>2013/08/02</t>
  </si>
  <si>
    <t>2013/07/07</t>
  </si>
  <si>
    <t>2013/08/18</t>
  </si>
  <si>
    <t>2013/07/14</t>
  </si>
  <si>
    <t>2019/06/23</t>
  </si>
  <si>
    <t>2019/07/02</t>
  </si>
  <si>
    <t>2019/07/18</t>
  </si>
  <si>
    <t>2019/07/29</t>
  </si>
  <si>
    <t>2019/08/07</t>
  </si>
  <si>
    <t>2019/08/19</t>
  </si>
  <si>
    <t>2016/06/28</t>
  </si>
  <si>
    <t>2016/07/04</t>
  </si>
  <si>
    <t>2016/07/11</t>
  </si>
  <si>
    <t>2016/07/18</t>
  </si>
  <si>
    <t>2016/07/25</t>
  </si>
  <si>
    <t>2016/08/01</t>
  </si>
  <si>
    <t>2016/08/08</t>
  </si>
  <si>
    <t>2016/08/15</t>
  </si>
  <si>
    <t>2016/08/22</t>
  </si>
  <si>
    <t>2016/08/30</t>
  </si>
  <si>
    <t>2016/09/05</t>
  </si>
  <si>
    <t>2016/09/12</t>
  </si>
  <si>
    <t>2016/09/18</t>
  </si>
  <si>
    <t>2016/06/26</t>
  </si>
  <si>
    <t>2016/07/03</t>
  </si>
  <si>
    <t>2016/07/08</t>
  </si>
  <si>
    <t>2016/07/16</t>
  </si>
  <si>
    <t>2016/07/22</t>
  </si>
  <si>
    <t>2016/07/31</t>
  </si>
  <si>
    <t>2016/08/07</t>
  </si>
  <si>
    <t>2016/08/13</t>
  </si>
  <si>
    <t>2016/08/20</t>
  </si>
  <si>
    <t>2016/08/26</t>
  </si>
  <si>
    <t>2016/09/04</t>
  </si>
  <si>
    <t>2016/09/10</t>
  </si>
  <si>
    <t>2016/09/16</t>
  </si>
  <si>
    <t>2016/09/21</t>
  </si>
  <si>
    <t>2016/06/29</t>
  </si>
  <si>
    <t>2016/07/06</t>
  </si>
  <si>
    <t>2016/07/13</t>
  </si>
  <si>
    <t>2016/07/19</t>
  </si>
  <si>
    <t>2016/07/26</t>
  </si>
  <si>
    <t>2016/08/02</t>
  </si>
  <si>
    <t>2016/08/09</t>
  </si>
  <si>
    <t>2016/08/17</t>
  </si>
  <si>
    <t>2016/08/23</t>
  </si>
  <si>
    <t>2016/08/31</t>
  </si>
  <si>
    <t>2016/09/13</t>
  </si>
  <si>
    <t>2016/09/19</t>
  </si>
  <si>
    <t>2016/07/01</t>
  </si>
  <si>
    <t>2016/07/07</t>
  </si>
  <si>
    <t>2016/07/14</t>
  </si>
  <si>
    <t>2016/07/20</t>
  </si>
  <si>
    <t>2016/07/30</t>
  </si>
  <si>
    <t>2016/08/05</t>
  </si>
  <si>
    <t>2016/08/11</t>
  </si>
  <si>
    <t>2016/08/19</t>
  </si>
  <si>
    <t>2016/08/25</t>
  </si>
  <si>
    <t>2016/09/03</t>
  </si>
  <si>
    <t>2016/09/09</t>
  </si>
  <si>
    <t>2016/09/15</t>
  </si>
  <si>
    <t>2016/09/20</t>
  </si>
  <si>
    <t>2016/07/02</t>
  </si>
  <si>
    <t>2016/07/15</t>
  </si>
  <si>
    <t>2016/07/21</t>
  </si>
  <si>
    <t>2016/07/28</t>
  </si>
  <si>
    <t>2016/08/10</t>
  </si>
  <si>
    <t>2016/08/18</t>
  </si>
  <si>
    <t>2016/09/22</t>
  </si>
  <si>
    <t>2013/06/22</t>
  </si>
  <si>
    <t>2012/09/06</t>
  </si>
  <si>
    <t>2019/07/13</t>
  </si>
  <si>
    <t>2019/08/12</t>
  </si>
  <si>
    <t>2012/09/05</t>
  </si>
  <si>
    <t>2013/07/06</t>
  </si>
  <si>
    <t>2013/08/27</t>
  </si>
  <si>
    <t>2019/07/01</t>
  </si>
  <si>
    <t>2019/07/16</t>
  </si>
  <si>
    <t>2012/07/10</t>
  </si>
  <si>
    <t>2016/06/20</t>
  </si>
  <si>
    <t>2016/06/21</t>
  </si>
  <si>
    <t>Fang, H., Ye, Y., Liu, W., Wei, S., &amp; Li, M. (2018). Continuous estimation of canopy leaf area index (LAI) and clumping index over broadleaf crop fields: An investigation of the PASTIS-57 instrument and smartphone applications. Agricultural &amp; Forest Meteorology, s 253–254, 48-61</t>
  </si>
  <si>
    <t>CNERN</t>
  </si>
  <si>
    <t>CNERN</t>
    <phoneticPr fontId="3" type="noConversion"/>
  </si>
  <si>
    <t>Cereal crops</t>
    <phoneticPr fontId="3" type="noConversion"/>
  </si>
  <si>
    <t>Broadleaf crops</t>
    <phoneticPr fontId="3" type="noConversion"/>
  </si>
  <si>
    <t>Broadleaf crops</t>
    <phoneticPr fontId="3" type="noConversion"/>
  </si>
  <si>
    <t>1;2;3;5</t>
    <phoneticPr fontId="3" type="noConversion"/>
  </si>
  <si>
    <t>“Method”, the numbers refer to 1: destructive sampling, 2: LAI-2200, 3: digital hemispherical photos, 4: TRAC, 5: AccuPAR, and 6: allometry</t>
    <phoneticPr fontId="3" type="noConversion"/>
  </si>
  <si>
    <t>2;3;5</t>
    <phoneticPr fontId="3" type="noConversion"/>
  </si>
  <si>
    <t>http://hla.cern.ac.cn/</t>
  </si>
  <si>
    <t>http://sjm.cern.ac.cn/</t>
  </si>
  <si>
    <t>http://sjm.cern.ac.cn/</t>
    <phoneticPr fontId="3" type="noConversion"/>
  </si>
  <si>
    <t>Mean</t>
    <phoneticPr fontId="3" type="noConversion"/>
  </si>
  <si>
    <t>Std</t>
    <phoneticPr fontId="3" type="noConversion"/>
  </si>
  <si>
    <t>Each site includes four ESU(elemental sampling unit).</t>
    <phoneticPr fontId="3" type="noConversion"/>
  </si>
  <si>
    <t>2012/07/31</t>
  </si>
  <si>
    <t>YAI_Dest is the yeallow leaf area index measured by destructive sampling.</t>
    <phoneticPr fontId="3" type="noConversion"/>
  </si>
  <si>
    <t>PAI_Dest includes area of leaf, stem and ear.</t>
    <phoneticPr fontId="3" type="noConversion"/>
  </si>
  <si>
    <t>2019/07/10</t>
  </si>
  <si>
    <t>Mean is the mean of derivation from ESUs and std is it's standard deviation. No std indicates we only measure one ESU.</t>
    <phoneticPr fontId="3" type="noConversion"/>
  </si>
  <si>
    <t>Mean(3kmx3km)</t>
  </si>
  <si>
    <t>Std(1km)</t>
  </si>
  <si>
    <t>2012/06/24</t>
  </si>
  <si>
    <t>2012/07/19</t>
  </si>
  <si>
    <t>2012/07/25</t>
  </si>
  <si>
    <t>2012/08/30</t>
  </si>
  <si>
    <t>2016/06/27</t>
  </si>
  <si>
    <t>2016/07/05</t>
  </si>
  <si>
    <t>2016/08/29</t>
  </si>
  <si>
    <t>Fang, H., Ye, Y., Liu, W., Wei, S., &amp; Li, M. (2018). Continuous estimation of canopy leaf area index (LAI) and clumping index over broadleaf crop fields: An investigation of the PASTIS-57 instrument and smartphone applications. Agricultural &amp; Forest Meteorology, s 253–254, 48-61</t>
    <phoneticPr fontId="3" type="noConversion"/>
  </si>
  <si>
    <t>[1] Fang, H., Li, W., Wei, S., &amp; Jiang, C. (2014). Seasonal variation of leaf area index (LAI) over paddy rice fields in NE China: Intercomparison of destructive sampling, LAI-2200, digital hemispherical photography (DHP), and AccuPAR methods. Agricultural &amp; Forest Meteorology, 198-199, 126-141
[2] Fang, H. et al., 2019. Validation of global moderate resolution leaf area index (LAI) products over croplands in northeastern China. Remote Sens. Environ., 233.
[3] Zhang Y., Fang, H., Wang, Y., and Li S., 2021. Variation of intra-daily instantaneous FAPAR estimated from the geostationary Himawari-8 AHI data. Agricultural and Forest Meteorology, 307, 108535. https://doi.org/10.1016/j.agrformet.2021.108535</t>
    <phoneticPr fontId="3" type="noConversion"/>
  </si>
  <si>
    <t>[1] Fang, H., Li, W., Wei, S., &amp; Jiang, C. (2014). Seasonal variation of leaf area index (LAI) over paddy rice fields in NE China: Intercomparison of destructive sampling, LAI-2200, digital hemispherical photography (DHP), and AccuPAR methods. Agricultural &amp; Forest Meteorology, 198-199, 126-141
[2] Fang, H. et al., 2019. Validation of global moderate resolution leaf area index (LAI) products over croplands in northeastern China. Remote Sens. Environ., 233.
[3] Zhang Y., Fang, H., Wang, Y., and Li S., 2021. Variation of intra-daily instantaneous FAPAR estimated from the geostationary Himawari-8 AHI data. Agricultural and Forest Meteorology, 307, 108535. https://doi.org/10.1016/j.agrformet.2021.108535</t>
    <phoneticPr fontId="3" type="noConversion"/>
  </si>
  <si>
    <t>This data is extracted from the high resolution reference maps, the Mean and Std correspond to extent of 3km or 1km located in each site.</t>
    <phoneticPr fontId="3" type="noConversion"/>
  </si>
  <si>
    <t>For more details about the production of high resolution reference maps, please refer to  Fang, H. et al., 2019. Validation of global moderate resolution leaf area index (LAI) products over croplands in northeastern China. Remote Sens. Environ., 233.</t>
    <phoneticPr fontId="3" type="noConversion"/>
  </si>
  <si>
    <t>LAIeff_LAI2200 indicates effective leaf area index obtainded from LAI-2200 canopy analyzer.</t>
    <phoneticPr fontId="3" type="noConversion"/>
  </si>
  <si>
    <t>ACF_LAI2200 indicates apparent clumping index obtainded from LAI-2200 canopy analyzer.</t>
    <phoneticPr fontId="3" type="noConversion"/>
  </si>
  <si>
    <t>MTA_LAI2200 indicates mean tilted angle obtainded from LAI-2200 canopy analyzer.</t>
    <phoneticPr fontId="3" type="noConversion"/>
  </si>
  <si>
    <t>FCOVER_LAI2200 indicates fractional of vegetation cover obtainded from LAI-2200 canopy analyzer.</t>
    <phoneticPr fontId="3" type="noConversion"/>
  </si>
  <si>
    <t>FAPAR_AccuPAR indicates Fraction of Absorbed Photosynthetically Active Radiation obtainded from AccuPAR.</t>
    <phoneticPr fontId="3" type="noConversion"/>
  </si>
  <si>
    <t>GAI_Dest only includes green leaf area, that was measured by destructive sampling</t>
    <phoneticPr fontId="3" type="noConversion"/>
  </si>
  <si>
    <t>Land Cover</t>
    <phoneticPr fontId="3" type="noConversion"/>
  </si>
  <si>
    <t>Crop Type</t>
    <phoneticPr fontId="3" type="noConversion"/>
  </si>
  <si>
    <t>Rice</t>
    <phoneticPr fontId="3" type="noConversion"/>
  </si>
  <si>
    <t>Maize</t>
    <phoneticPr fontId="3" type="noConversion"/>
  </si>
  <si>
    <t>Soybean</t>
    <phoneticPr fontId="3" type="noConversion"/>
  </si>
  <si>
    <t>Sorghum</t>
    <phoneticPr fontId="3" type="noConversion"/>
  </si>
  <si>
    <t>2012/08/16 17:37</t>
  </si>
  <si>
    <t>2012/07/06 18:21</t>
  </si>
  <si>
    <t>2012/09/17 13:11</t>
  </si>
  <si>
    <t>2012/08/24 17:24</t>
  </si>
  <si>
    <t>2012/07/11 18:08</t>
  </si>
  <si>
    <t>2012/07/26 18:08</t>
  </si>
  <si>
    <t>2012/06/11 12:41</t>
  </si>
  <si>
    <t>2012/06/18 18:21</t>
  </si>
  <si>
    <t>2012/09/03 08:38</t>
  </si>
  <si>
    <t>2012/08/09 13:21</t>
  </si>
  <si>
    <t>2012/07/20 10:26</t>
  </si>
  <si>
    <t>2012/06/27 18:28</t>
  </si>
  <si>
    <t>2012/09/12 13:22</t>
  </si>
  <si>
    <t>2013/08/01 18:24</t>
  </si>
  <si>
    <t>2013/08/24 10:18</t>
  </si>
  <si>
    <t>2013/07/26 09:51</t>
  </si>
  <si>
    <t>2013/06/29 09:36</t>
  </si>
  <si>
    <t>2013/08/08 10:10</t>
  </si>
  <si>
    <t>2013/07/09 10:19</t>
  </si>
  <si>
    <t>2013/08/15 10:25</t>
  </si>
  <si>
    <t>2013/07/16 18:26</t>
  </si>
  <si>
    <t>2019/06/24 10:09</t>
  </si>
  <si>
    <t>2019/06/24 18:42</t>
  </si>
  <si>
    <t>2019/07/03 10:10</t>
  </si>
  <si>
    <t>2019/07/03 17:02</t>
  </si>
  <si>
    <t>2019/07/11 10:20</t>
  </si>
  <si>
    <t>2019/07/11 17:29</t>
  </si>
  <si>
    <t>2019/07/19 10:38</t>
  </si>
  <si>
    <t>2019/07/19 17:11</t>
  </si>
  <si>
    <t>2019/07/31 10:24</t>
  </si>
  <si>
    <t>2019/07/31 17:28</t>
  </si>
  <si>
    <t>2019/08/13 09:07</t>
  </si>
  <si>
    <t>2019/08/13 10:07</t>
  </si>
  <si>
    <t>2019/08/13 10:45</t>
  </si>
  <si>
    <t>2019/08/13 12:12</t>
  </si>
  <si>
    <t>2019/08/13 13:09</t>
  </si>
  <si>
    <t>2019/08/13 14:09</t>
  </si>
  <si>
    <t>2019/08/13 14:48</t>
  </si>
  <si>
    <t>2019/08/13 16:12</t>
  </si>
  <si>
    <t>2019/08/13 17:10</t>
  </si>
  <si>
    <t>2019/08/23 10:39</t>
  </si>
  <si>
    <t>2019/08/23 15:57</t>
  </si>
  <si>
    <t>2019/08/25 16:10</t>
  </si>
  <si>
    <t>2012/08/13 16:46</t>
  </si>
  <si>
    <t>2012/07/16 18:22</t>
  </si>
  <si>
    <t>2012/08/23 17:09</t>
  </si>
  <si>
    <t>2012/07/23 13:31</t>
  </si>
  <si>
    <t>2012/06/16 18:01</t>
  </si>
  <si>
    <t>2012/09/07 15:40</t>
  </si>
  <si>
    <t>2012/08/02 15:58</t>
  </si>
  <si>
    <t>2012/08/27 17:05</t>
  </si>
  <si>
    <t>2012/07/02 17:41</t>
  </si>
  <si>
    <t>2012/06/20 18:39</t>
  </si>
  <si>
    <t>2012/08/06 17:11</t>
  </si>
  <si>
    <t>2012/07/09 18:15</t>
  </si>
  <si>
    <t>2012/06/25 18:23</t>
  </si>
  <si>
    <t>2012/09/16 15:26</t>
  </si>
  <si>
    <t>2013/07/26 17:44</t>
  </si>
  <si>
    <t>2013/08/03 10:17</t>
  </si>
  <si>
    <t>2013/08/09 11:10</t>
  </si>
  <si>
    <t>2013/07/08 10:16</t>
  </si>
  <si>
    <t>2013/06/24 18:41</t>
  </si>
  <si>
    <t>2013/08/17 10:06</t>
  </si>
  <si>
    <t>2013/07/15 18:34</t>
  </si>
  <si>
    <t>2019/06/25 11:21</t>
  </si>
  <si>
    <t>2019/06/25 18:32</t>
  </si>
  <si>
    <t>2019/07/04 10:29</t>
  </si>
  <si>
    <t>2019/07/04 17:26</t>
  </si>
  <si>
    <t>2019/07/12 10:19</t>
  </si>
  <si>
    <t>2019/07/13 17:09</t>
  </si>
  <si>
    <t>2019/07/23 10:38</t>
  </si>
  <si>
    <t>2019/07/23 17:23</t>
  </si>
  <si>
    <t>2019/08/01 10:15</t>
  </si>
  <si>
    <t>2019/08/01 17:31</t>
  </si>
  <si>
    <t>2019/08/12 15:40</t>
  </si>
  <si>
    <t>2019/08/12 16:54</t>
  </si>
  <si>
    <t>2019/08/12 17:42</t>
  </si>
  <si>
    <t>2019/08/24 10:25</t>
  </si>
  <si>
    <t>2019/08/25 17:11</t>
  </si>
  <si>
    <t>2012/08/15 17:34</t>
  </si>
  <si>
    <t>2012/07/18 18:17</t>
  </si>
  <si>
    <t>2012/06/21 18:39</t>
  </si>
  <si>
    <t>2012/09/11 16:43</t>
  </si>
  <si>
    <t>2012/08/01 13:05</t>
  </si>
  <si>
    <t>2012/08/22 17:45</t>
  </si>
  <si>
    <t>2012/07/24 18:13</t>
  </si>
  <si>
    <t>2012/06/28 18:15</t>
  </si>
  <si>
    <t>2012/08/28 17:15</t>
  </si>
  <si>
    <t>2012/07/04 18:15</t>
  </si>
  <si>
    <t>2012/08/07 18:04</t>
  </si>
  <si>
    <t>2012/07/12 18:11</t>
  </si>
  <si>
    <t>2012/06/13 18:20</t>
  </si>
  <si>
    <t>2013/07/23 18:34</t>
  </si>
  <si>
    <t>2013/06/23 18:38</t>
  </si>
  <si>
    <t>2013/07/01 09:15</t>
  </si>
  <si>
    <t>2013/07/31 10:08</t>
  </si>
  <si>
    <t>2013/08/11 10:03</t>
  </si>
  <si>
    <t>2013/07/10 18:32</t>
  </si>
  <si>
    <t>2013/08/19 10:32</t>
  </si>
  <si>
    <t>2013/07/18 09:39</t>
  </si>
  <si>
    <t>2019/06/30 10:20</t>
  </si>
  <si>
    <t>2019/07/05 10:07</t>
  </si>
  <si>
    <t>2019/07/05 17:06</t>
  </si>
  <si>
    <t>2019/07/15 10:11</t>
  </si>
  <si>
    <t>2019/07/15 17:27</t>
  </si>
  <si>
    <t>2019/07/20 11:41</t>
  </si>
  <si>
    <t>2019/07/20 13:47</t>
  </si>
  <si>
    <t>2019/07/20 14:48</t>
  </si>
  <si>
    <t>2019/07/20 16:07</t>
  </si>
  <si>
    <t>2019/08/02 07:55</t>
  </si>
  <si>
    <t>2019/08/02 09:07</t>
  </si>
  <si>
    <t>2019/08/02 10:18</t>
  </si>
  <si>
    <t>2019/08/02 11:12</t>
  </si>
  <si>
    <t>2019/08/02 12:40</t>
  </si>
  <si>
    <t>2019/08/02 13:46</t>
  </si>
  <si>
    <t>2019/08/02 14:38</t>
  </si>
  <si>
    <t>2019/08/02 15:43</t>
  </si>
  <si>
    <t>2019/08/02 17:24</t>
  </si>
  <si>
    <t>2019/08/18 10:04</t>
  </si>
  <si>
    <t>2019/08/22 09:29</t>
  </si>
  <si>
    <t>2012/08/03 13:12</t>
  </si>
  <si>
    <t>2012/07/05 18:13</t>
  </si>
  <si>
    <t>2012/08/25 17:24</t>
  </si>
  <si>
    <t>2012/07/13 18:15</t>
  </si>
  <si>
    <t>2012/06/12 18:33</t>
  </si>
  <si>
    <t>2012/09/10 17:03</t>
  </si>
  <si>
    <t>2012/08/20 09:31</t>
  </si>
  <si>
    <t>2012/07/20 18:16</t>
  </si>
  <si>
    <t>2012/06/22 18:52</t>
  </si>
  <si>
    <t>2012/09/14 15:17</t>
  </si>
  <si>
    <t>2012/07/30 18:07</t>
  </si>
  <si>
    <t>2012/06/29 18:12</t>
  </si>
  <si>
    <t>2013/08/25 10:04</t>
  </si>
  <si>
    <t>2013/07/25 10:01</t>
  </si>
  <si>
    <t>2013/06/25 18:29</t>
  </si>
  <si>
    <t>2013/07/02 09:53</t>
  </si>
  <si>
    <t>2013/07/30 09:54</t>
  </si>
  <si>
    <t>2013/08/10 09:42</t>
  </si>
  <si>
    <t>2013/07/11 18:33</t>
  </si>
  <si>
    <t>2013/08/16 10:26</t>
  </si>
  <si>
    <t>2013/07/17 18:38</t>
  </si>
  <si>
    <t>2019/06/22 10:51</t>
  </si>
  <si>
    <t>2019/07/01 17:17</t>
  </si>
  <si>
    <t>2019/07/08 10:29</t>
  </si>
  <si>
    <t>2019/07/08 17:28</t>
  </si>
  <si>
    <t>2019/07/16 17:13</t>
  </si>
  <si>
    <t>2019/07/27 09:16</t>
  </si>
  <si>
    <t>2019/07/27 10:27</t>
  </si>
  <si>
    <t>2019/07/27 11:03</t>
  </si>
  <si>
    <t>2019/07/27 12:02</t>
  </si>
  <si>
    <t>2019/07/27 13:15</t>
  </si>
  <si>
    <t>2019/07/27 14:13</t>
  </si>
  <si>
    <t>2019/07/27 15:14</t>
  </si>
  <si>
    <t>2019/07/27 16:28</t>
  </si>
  <si>
    <t>2019/08/05 10:13</t>
  </si>
  <si>
    <t>2019/08/05 17:18</t>
  </si>
  <si>
    <t>2019/08/20 09:17</t>
  </si>
  <si>
    <t>2019/08/20 10:36</t>
  </si>
  <si>
    <t>2019/08/20 11:21</t>
  </si>
  <si>
    <t>2019/08/20 12:25</t>
  </si>
  <si>
    <t>2019/08/20 13:23</t>
  </si>
  <si>
    <t>2019/08/20 14:23</t>
  </si>
  <si>
    <t>2019/08/20 15:19</t>
  </si>
  <si>
    <t>2019/08/20 16:26</t>
  </si>
  <si>
    <t>2019/08/20 17:06</t>
  </si>
  <si>
    <t>2019/08/25 09:32</t>
  </si>
  <si>
    <t>2012/08/20 10:22</t>
  </si>
  <si>
    <t>2012/06/19 17:34</t>
  </si>
  <si>
    <t>2012/08/04 14:32</t>
  </si>
  <si>
    <t>2012/08/26 17:13</t>
  </si>
  <si>
    <t>2012/07/17 18:21</t>
  </si>
  <si>
    <t>2012/06/14 18:29</t>
  </si>
  <si>
    <t>2012/06/26 18:41</t>
  </si>
  <si>
    <t>2012/08/08 17:36</t>
  </si>
  <si>
    <t>2012/07/03 18:14</t>
  </si>
  <si>
    <t>2012/09/08 16:09</t>
  </si>
  <si>
    <t>2012/08/14 17:36</t>
  </si>
  <si>
    <t>2013/08/26 17:57</t>
  </si>
  <si>
    <t>2013/07/24 09:29</t>
  </si>
  <si>
    <t>2013/06/28 09:36</t>
  </si>
  <si>
    <t>2013/08/02 18:18</t>
  </si>
  <si>
    <t>2013/07/07 18:36</t>
  </si>
  <si>
    <t>2013/08/09 09:44</t>
  </si>
  <si>
    <t>2013/08/18 17:13</t>
  </si>
  <si>
    <t>2013/07/14 18:27</t>
  </si>
  <si>
    <t>2019/06/23 10:18</t>
  </si>
  <si>
    <t>2019/06/23 18:48</t>
  </si>
  <si>
    <t>2019/07/02 10:07</t>
  </si>
  <si>
    <t>2019/07/02 17:05</t>
  </si>
  <si>
    <t>2019/07/09 10:27</t>
  </si>
  <si>
    <t>2019/07/10 17:30</t>
  </si>
  <si>
    <t>2019/07/18 10:21</t>
  </si>
  <si>
    <t>2019/07/18 16:54</t>
  </si>
  <si>
    <t>2019/07/29 09:48</t>
  </si>
  <si>
    <t>2019/07/29 10:42</t>
  </si>
  <si>
    <t>2019/07/29 11:43</t>
  </si>
  <si>
    <t>2019/07/29 13:13</t>
  </si>
  <si>
    <t>2019/07/29 14:13</t>
  </si>
  <si>
    <t>2019/07/29 15:10</t>
  </si>
  <si>
    <t>2019/07/29 16:19</t>
  </si>
  <si>
    <t>2019/07/29 17:11</t>
  </si>
  <si>
    <t>2019/08/07 09:12</t>
  </si>
  <si>
    <t>2019/08/07 10:56</t>
  </si>
  <si>
    <t>2019/08/07 13:38</t>
  </si>
  <si>
    <t>2019/08/07 15:01</t>
  </si>
  <si>
    <t>2019/08/07 16:37</t>
  </si>
  <si>
    <t>2019/08/19 10:31</t>
  </si>
  <si>
    <t>2019/08/25 10:27</t>
  </si>
  <si>
    <t>2016/06/28 17:34</t>
  </si>
  <si>
    <t>2016/07/04 16:48</t>
  </si>
  <si>
    <t>2016/07/11 17:59</t>
  </si>
  <si>
    <t>2016/07/18 17:12</t>
  </si>
  <si>
    <t>2016/07/25 17:18</t>
  </si>
  <si>
    <t>2016/08/01 18:16</t>
  </si>
  <si>
    <t>2016/08/08 17:56</t>
  </si>
  <si>
    <t>2016/08/15 17:14</t>
  </si>
  <si>
    <t>2016/08/22 17:36</t>
  </si>
  <si>
    <t>2016/08/30 16:06</t>
  </si>
  <si>
    <t>2016/09/05 15:37</t>
  </si>
  <si>
    <t>2016/09/12 14:52</t>
  </si>
  <si>
    <t>2016/09/18 15:55</t>
  </si>
  <si>
    <t>2016/06/26 19:09</t>
  </si>
  <si>
    <t>2016/07/03 17:47</t>
  </si>
  <si>
    <t>2016/07/08 17:31</t>
  </si>
  <si>
    <t>2016/07/16 17:27</t>
  </si>
  <si>
    <t>2016/07/22 17:01</t>
  </si>
  <si>
    <t>2016/07/31 17:54</t>
  </si>
  <si>
    <t>2016/08/07 17:34</t>
  </si>
  <si>
    <t>2016/08/13 17:31</t>
  </si>
  <si>
    <t>2016/08/20 16:52</t>
  </si>
  <si>
    <t>2016/08/26 17:01</t>
  </si>
  <si>
    <t>2016/09/04 16:21</t>
  </si>
  <si>
    <t>2016/09/10 16:46</t>
  </si>
  <si>
    <t>2016/09/16 16:29</t>
  </si>
  <si>
    <t>2016/09/21 16:35</t>
  </si>
  <si>
    <t>2016/06/29 15:39</t>
  </si>
  <si>
    <t>2016/07/06 17:58</t>
  </si>
  <si>
    <t>2016/07/13 18:05</t>
  </si>
  <si>
    <t>2016/07/19 17:39</t>
  </si>
  <si>
    <t>2016/07/26 17:09</t>
  </si>
  <si>
    <t>2016/08/02 17:47</t>
  </si>
  <si>
    <t>2016/08/09 17:17</t>
  </si>
  <si>
    <t>2016/08/17 17:26</t>
  </si>
  <si>
    <t>2016/08/23 17:02</t>
  </si>
  <si>
    <t>2016/08/31 16:05</t>
  </si>
  <si>
    <t>2016/09/06 16:28</t>
  </si>
  <si>
    <t>2016/09/13 16:49</t>
  </si>
  <si>
    <t>2016/09/19 16:08</t>
  </si>
  <si>
    <t>2016/07/01 17:05</t>
  </si>
  <si>
    <t>2016/07/07 16:40</t>
  </si>
  <si>
    <t>2016/07/14 18:44</t>
  </si>
  <si>
    <t>2016/07/20 15:40</t>
  </si>
  <si>
    <t>2016/07/30 19:05</t>
  </si>
  <si>
    <t>2016/08/05 14:05</t>
  </si>
  <si>
    <t>2016/08/11 08:56</t>
  </si>
  <si>
    <t>2016/08/19 17:23</t>
  </si>
  <si>
    <t>2016/08/25 16:41</t>
  </si>
  <si>
    <t>2016/09/03 16:40</t>
  </si>
  <si>
    <t>2016/09/09 15:04</t>
  </si>
  <si>
    <t>2016/09/15 17:12</t>
  </si>
  <si>
    <t>2016/09/20 16:47</t>
  </si>
  <si>
    <t>2016/07/02 17:44</t>
  </si>
  <si>
    <t>2016/07/08 08:23</t>
  </si>
  <si>
    <t>2016/07/15 18:03</t>
  </si>
  <si>
    <t>2016/07/21 17:07</t>
  </si>
  <si>
    <t>2016/07/28 16:59</t>
  </si>
  <si>
    <t>2016/08/05 10:14</t>
  </si>
  <si>
    <t>2016/08/10 17:27</t>
  </si>
  <si>
    <t>2016/08/18 16:26</t>
  </si>
  <si>
    <t>2016/08/25 05:12</t>
  </si>
  <si>
    <t>2016/09/03 05:29</t>
  </si>
  <si>
    <t>2016/09/10 05:31</t>
  </si>
  <si>
    <t>2016/09/16 14:53</t>
  </si>
  <si>
    <t>2016/09/22 05:40</t>
  </si>
  <si>
    <t>In this sheet, the acquire time is also shown in Date field due to the intra-daily variation of FAPAR</t>
    <phoneticPr fontId="3" type="noConversion"/>
  </si>
  <si>
    <t>Title</t>
  </si>
  <si>
    <t>Vegetation structural field measurement data for Northeastern China Crops (NECC)</t>
  </si>
  <si>
    <t>Keywords:</t>
  </si>
  <si>
    <t>China crops, leaf area index(LAI), fractional of vegetation cover (FCOVER), clumping index(CI), fraction of absorbed photosynthetically active radiation (FAPAR)</t>
  </si>
  <si>
    <t>Data description:</t>
  </si>
  <si>
    <t>File descriptions:</t>
  </si>
  <si>
    <t>This table includes 14 datasheets. The first sheet introduces basic information of sites, e.g. site names, locations, crop types. For other sheets, the corresponding variable is recorded, accompanied by necessary data interpretation.</t>
  </si>
  <si>
    <t>Field measured structural variables, particularly continuous in-situ data are pivotal for mechanism study and remote sensing validation. Multiple continuous field measurement campains were conducted in northeastern China crop fields: Honghe (2012, 2013, 2019) and Hailun (2016) . The Honghe site (47.65°N, 133.51°E) is covered with large homogeneous paddy rice and the Hailun site (47.41°N, 126.82°E) is planted with maize, sorghum, and soybean. Continuous measurements were made throughout almost the entire growing season, ranging from day of year (DOY) 160 to 280. For each site, five plots were selected. Typically, four elemental sampling units (approximately 15 m*15 m) were sampled for each plot to reduce random sampling error. Destructive sampling, Digital hemispheric photography (DHP), LAI-2200 canopy analyzer, and AccuPAR meausrements were carried out in the field measurement simultaneously. The green leaf area index (GAI), yellow leaf area index (YAI), and plant area index (PAI, including the area of leaf, stem, and ear) were measured with destructive sampling. The effective leaf area index (LAIeff), leaf area index (LAI), fractional of vegetation cover (FCOVER), and clumping index (CI) were derived from DHP and LAI-2200. Since DHP and LAI-2200 cannot separate the stem from leaf, the LAI obtained from DHP and LAI-2200 can be regarded as the PAI. The fraction of absorbed photosynthetically active radiation (FAPAR) was measured with AccuPAR using the four flux method. 
High-resolution LAI reference maps of these sites were also produced from cloud-free HJ-1 (30 m), Landsat 7 ETM+ (30 m), and Sentinel-2A MSI (20 m) images. The HJ-1 images were rectified to the Landsat 7 ETM+ images and were atmospherically corrected and transformed to surface reflectance data. The high-resolution reference LAI was derived from surface reflectance using the look-up table approach based on the ACRM model simulation. The reference LAI shows high consistency with field LAI (R2=0.85, bias=0.22, and RMSE=0.66). The reference LAI mean and standard deviation values within an extent of 3 km * 3 km in each site were extracted and provided in the dataset. The dataset is useful for the study of vegetation structural parameters and the validation of remote sensing products.</t>
    <phoneticPr fontId="3" type="noConversion"/>
  </si>
  <si>
    <t>Primary Investigator</t>
    <phoneticPr fontId="3" type="noConversion"/>
  </si>
  <si>
    <t>Fang Hongliang (fanghl@lreis.ac.cn)</t>
    <phoneticPr fontId="3" type="noConversion"/>
  </si>
  <si>
    <t>Просечен GAI во 2012</t>
  </si>
  <si>
    <t>Просечен GAI во 2016</t>
  </si>
  <si>
    <t>ЈУНИ</t>
  </si>
  <si>
    <t>ЈУЛИ</t>
  </si>
  <si>
    <t>АВГУСТ</t>
  </si>
  <si>
    <t>СЕПРЕМВРИ</t>
  </si>
  <si>
    <t>Просек во 2012</t>
  </si>
  <si>
    <t>должина</t>
  </si>
  <si>
    <t>Ширина</t>
  </si>
  <si>
    <t xml:space="preserve">Име </t>
  </si>
  <si>
    <t>Датум</t>
  </si>
  <si>
    <t>Средна вред.</t>
  </si>
  <si>
    <t>Ст.девијација</t>
  </si>
  <si>
    <t>2012/07</t>
  </si>
  <si>
    <t>2012/06</t>
  </si>
  <si>
    <t>2012/08</t>
  </si>
  <si>
    <t>2012/09</t>
  </si>
  <si>
    <t>Просек</t>
  </si>
  <si>
    <t>Месец</t>
  </si>
  <si>
    <t>2016/06</t>
  </si>
  <si>
    <t>2016/07</t>
  </si>
  <si>
    <t>2016/08</t>
  </si>
  <si>
    <t>2016/09</t>
  </si>
  <si>
    <t xml:space="preserve">Просек во 2012 </t>
  </si>
  <si>
    <t xml:space="preserve">Просек во 2016 </t>
  </si>
  <si>
    <t>Индексот низ 2012 година</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</si>
</sst>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00_);[Red]\(0.000\)"/>
    <numFmt numFmtId="166" formatCode="0.000_ "/>
    <numFmt numFmtId="168" formatCode="0.000%"/>
  </numFmts>
  <fonts count="18">
    <font>
      <sz val="11"/>
      <color theme="1"/>
      <name val="Calibri"/>
      <family val="2"/>
      <scheme val="minor"/>
    </font>
    <font>
      <sz val="10"/>
      <name val="Arial"/>
      <family val="2"/>
    </font>
    <font>
      <u/>
      <sz val="11"/>
      <color theme="10"/>
      <name val="Calibri"/>
      <family val="2"/>
    </font>
    <font>
      <sz val="9"/>
      <name val="Calibri"/>
      <family val="3"/>
      <charset val="134"/>
      <scheme val="minor"/>
    </font>
    <font>
      <sz val="11"/>
      <color theme="1"/>
      <name val="Times New Roman"/>
      <family val="1"/>
    </font>
    <font>
      <sz val="11"/>
      <name val="Times New Roman"/>
      <family val="1"/>
    </font>
    <font>
      <u/>
      <sz val="11"/>
      <color theme="10"/>
      <name val="Times New Roman"/>
      <family val="1"/>
    </font>
    <font>
      <sz val="11"/>
      <color rgb="FFFF0000"/>
      <name val="Times New Roman"/>
      <family val="1"/>
    </font>
    <font>
      <sz val="11"/>
      <color theme="1"/>
      <name val="Tahoma"/>
      <family val="2"/>
    </font>
    <font>
      <b/>
      <sz val="11"/>
      <name val="Times New Roman"/>
      <family val="1"/>
    </font>
    <font>
      <b/>
      <sz val="14"/>
      <color theme="1"/>
      <name val="Times New Roman"/>
      <family val="1"/>
    </font>
    <font>
      <sz val="14"/>
      <color theme="1"/>
      <name val="Times New Roman"/>
      <family val="1"/>
    </font>
    <font>
      <sz val="14"/>
      <color rgb="FF000000"/>
      <name val="Times New Roman"/>
      <family val="1"/>
    </font>
    <font>
      <b/>
      <sz val="14"/>
      <color rgb="FF000000"/>
      <name val="Times New Roman"/>
      <family val="1"/>
    </font>
    <font>
      <b/>
      <sz val="11"/>
      <color theme="3"/>
      <name val="Calibri"/>
      <family val="2"/>
      <scheme val="minor"/>
    </font>
    <font>
      <sz val="11"/>
      <color rgb="FF3F3F76"/>
      <name val="Calibri"/>
      <family val="2"/>
      <scheme val="minor"/>
    </font>
    <font>
      <sz val="11"/>
      <color theme="1"/>
      <name val="Calibri"/>
      <family val="2"/>
      <scheme val="minor"/>
    </font>
    <font>
      <sz val="11"/>
      <color rgb="FF9C0006"/>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rgb="FFFFCC99"/>
      </patternFill>
    </fill>
    <fill>
      <patternFill patternType="solid">
        <fgColor theme="0"/>
        <bgColor indexed="64"/>
      </patternFill>
    </fill>
    <fill>
      <patternFill patternType="solid">
        <fgColor rgb="FFFFC7CE"/>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bottom style="medium">
        <color indexed="6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s>
  <cellStyleXfs count="27">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1" fillId="0" borderId="0"/>
    <xf numFmtId="0" fontId="1" fillId="0" borderId="0"/>
    <xf numFmtId="0" fontId="14" fillId="0" borderId="7" applyNumberFormat="0" applyFill="0" applyAlignment="0" applyProtection="0"/>
    <xf numFmtId="0" fontId="15" fillId="3" borderId="8" applyNumberFormat="0" applyAlignment="0" applyProtection="0"/>
    <xf numFmtId="9" fontId="16" fillId="0" borderId="0" applyFont="0" applyFill="0" applyBorder="0" applyAlignment="0" applyProtection="0"/>
    <xf numFmtId="0" fontId="17" fillId="5" borderId="0" applyNumberFormat="0" applyBorder="0" applyAlignment="0" applyProtection="0"/>
  </cellStyleXfs>
  <cellXfs count="84">
    <xf numFmtId="0" fontId="0" fillId="0" borderId="0" xfId="0"/>
    <xf numFmtId="0" fontId="0" fillId="0" borderId="0" xfId="0" applyFill="1" applyAlignment="1">
      <alignment horizontal="center"/>
    </xf>
    <xf numFmtId="0" fontId="0" fillId="0" borderId="0" xfId="0" applyFill="1" applyAlignment="1">
      <alignment horizontal="left"/>
    </xf>
    <xf numFmtId="165" fontId="0" fillId="0" borderId="0" xfId="0" applyNumberFormat="1"/>
    <xf numFmtId="166" fontId="0" fillId="0" borderId="0" xfId="0" applyNumberFormat="1"/>
    <xf numFmtId="0" fontId="4"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1" xfId="0" applyFont="1" applyBorder="1"/>
    <xf numFmtId="0" fontId="4" fillId="0" borderId="0" xfId="0" applyFont="1"/>
    <xf numFmtId="0" fontId="4" fillId="2" borderId="4" xfId="0" applyFont="1" applyFill="1" applyBorder="1" applyAlignment="1">
      <alignment horizontal="center" vertical="center"/>
    </xf>
    <xf numFmtId="0" fontId="4" fillId="0" borderId="1" xfId="0" applyFont="1" applyFill="1" applyBorder="1" applyAlignment="1">
      <alignment horizontal="center" vertical="center"/>
    </xf>
    <xf numFmtId="166" fontId="5" fillId="0" borderId="1" xfId="14" applyNumberFormat="1" applyFont="1" applyFill="1" applyBorder="1" applyAlignment="1">
      <alignment horizontal="center" vertical="center"/>
    </xf>
    <xf numFmtId="164" fontId="5" fillId="0" borderId="1" xfId="14" applyNumberFormat="1" applyFont="1" applyFill="1" applyBorder="1" applyAlignment="1">
      <alignment horizontal="center" vertical="center"/>
    </xf>
    <xf numFmtId="164" fontId="5" fillId="0" borderId="1" xfId="13" applyNumberFormat="1" applyFont="1" applyFill="1" applyBorder="1" applyAlignment="1">
      <alignment horizontal="center" vertical="center"/>
    </xf>
    <xf numFmtId="0" fontId="5" fillId="0" borderId="1" xfId="1" applyNumberFormat="1" applyFont="1" applyFill="1" applyBorder="1" applyAlignment="1">
      <alignment horizontal="center" vertical="center"/>
    </xf>
    <xf numFmtId="0" fontId="6" fillId="0" borderId="0" xfId="20" applyFont="1" applyAlignment="1" applyProtection="1"/>
    <xf numFmtId="0" fontId="4" fillId="0" borderId="0" xfId="0" applyFont="1" applyAlignment="1">
      <alignment wrapText="1"/>
    </xf>
    <xf numFmtId="0" fontId="4" fillId="0" borderId="5" xfId="0" applyFont="1" applyBorder="1"/>
    <xf numFmtId="0" fontId="4" fillId="0" borderId="2" xfId="0" applyFont="1" applyFill="1" applyBorder="1" applyAlignment="1">
      <alignment horizontal="center" vertical="center"/>
    </xf>
    <xf numFmtId="166" fontId="5" fillId="0" borderId="2" xfId="10" applyNumberFormat="1" applyFont="1" applyFill="1" applyBorder="1" applyAlignment="1">
      <alignment horizontal="center" vertical="center"/>
    </xf>
    <xf numFmtId="166" fontId="5" fillId="0" borderId="1" xfId="11" applyNumberFormat="1" applyFont="1" applyFill="1" applyBorder="1" applyAlignment="1">
      <alignment horizontal="center" vertical="center"/>
    </xf>
    <xf numFmtId="166" fontId="5" fillId="0" borderId="1" xfId="15" applyNumberFormat="1" applyFont="1" applyFill="1" applyBorder="1" applyAlignment="1">
      <alignment horizontal="center" vertical="center"/>
    </xf>
    <xf numFmtId="166" fontId="5" fillId="0" borderId="1" xfId="9" applyNumberFormat="1" applyFont="1" applyFill="1" applyBorder="1" applyAlignment="1">
      <alignment horizontal="center" vertical="center"/>
    </xf>
    <xf numFmtId="166" fontId="5" fillId="0" borderId="1" xfId="18" applyNumberFormat="1" applyFont="1" applyFill="1" applyBorder="1" applyAlignment="1">
      <alignment horizontal="center" vertical="center"/>
    </xf>
    <xf numFmtId="166" fontId="5" fillId="0" borderId="1" xfId="16" applyNumberFormat="1" applyFont="1" applyFill="1" applyBorder="1" applyAlignment="1">
      <alignment horizontal="center" vertical="center"/>
    </xf>
    <xf numFmtId="166" fontId="5" fillId="0" borderId="1" xfId="12" applyNumberFormat="1" applyFont="1" applyFill="1" applyBorder="1" applyAlignment="1">
      <alignment horizontal="center" vertical="center"/>
    </xf>
    <xf numFmtId="166" fontId="5" fillId="0" borderId="1" xfId="17" applyNumberFormat="1" applyFont="1" applyFill="1" applyBorder="1" applyAlignment="1">
      <alignment horizontal="center" vertical="center"/>
    </xf>
    <xf numFmtId="166" fontId="5" fillId="0" borderId="2" xfId="17" applyNumberFormat="1" applyFont="1" applyFill="1" applyBorder="1" applyAlignment="1">
      <alignment horizontal="center" vertical="center"/>
    </xf>
    <xf numFmtId="166" fontId="5" fillId="0" borderId="1" xfId="1" applyNumberFormat="1" applyFont="1" applyFill="1" applyBorder="1" applyAlignment="1">
      <alignment horizontal="center" vertical="center"/>
    </xf>
    <xf numFmtId="0" fontId="7" fillId="0" borderId="0" xfId="0" applyFont="1" applyFill="1"/>
    <xf numFmtId="0" fontId="4" fillId="0" borderId="0" xfId="0" applyFont="1" applyFill="1" applyAlignment="1">
      <alignment horizontal="center"/>
    </xf>
    <xf numFmtId="0" fontId="4" fillId="0" borderId="0" xfId="0" applyFont="1" applyFill="1" applyAlignment="1">
      <alignment horizontal="left"/>
    </xf>
    <xf numFmtId="0" fontId="8" fillId="0" borderId="0" xfId="0" applyFont="1"/>
    <xf numFmtId="165" fontId="8" fillId="0" borderId="0" xfId="0" applyNumberFormat="1" applyFont="1"/>
    <xf numFmtId="165" fontId="4" fillId="0" borderId="0" xfId="0" applyNumberFormat="1" applyFont="1"/>
    <xf numFmtId="0" fontId="9" fillId="0" borderId="1" xfId="0" applyFont="1" applyBorder="1" applyAlignment="1">
      <alignment horizontal="center" vertical="top"/>
    </xf>
    <xf numFmtId="0" fontId="4" fillId="0" borderId="0" xfId="0" applyNumberFormat="1" applyFont="1"/>
    <xf numFmtId="0" fontId="7" fillId="0" borderId="0" xfId="0" applyFont="1"/>
    <xf numFmtId="165" fontId="7" fillId="0" borderId="0" xfId="0" applyNumberFormat="1" applyFont="1"/>
    <xf numFmtId="165" fontId="4" fillId="0" borderId="0" xfId="0" applyNumberFormat="1" applyFont="1" applyFill="1" applyBorder="1"/>
    <xf numFmtId="165" fontId="7" fillId="0" borderId="0" xfId="0" applyNumberFormat="1" applyFont="1" applyFill="1" applyBorder="1"/>
    <xf numFmtId="165" fontId="4" fillId="0" borderId="0" xfId="0" applyNumberFormat="1" applyFont="1" applyFill="1"/>
    <xf numFmtId="165" fontId="4" fillId="0" borderId="0" xfId="0" applyNumberFormat="1" applyFont="1" applyFill="1" applyBorder="1" applyAlignment="1">
      <alignment horizontal="center"/>
    </xf>
    <xf numFmtId="165" fontId="4" fillId="0" borderId="0" xfId="0" applyNumberFormat="1" applyFont="1" applyBorder="1"/>
    <xf numFmtId="14" fontId="4" fillId="0" borderId="0" xfId="0" applyNumberFormat="1" applyFont="1" applyFill="1" applyBorder="1"/>
    <xf numFmtId="0" fontId="4" fillId="0" borderId="0" xfId="0" applyFont="1" applyFill="1" applyBorder="1"/>
    <xf numFmtId="14" fontId="4" fillId="0" borderId="0" xfId="0" applyNumberFormat="1" applyFont="1" applyFill="1"/>
    <xf numFmtId="0" fontId="4" fillId="0" borderId="0" xfId="0" applyFont="1" applyFill="1"/>
    <xf numFmtId="0" fontId="4" fillId="0" borderId="0" xfId="0" applyFont="1" applyFill="1" applyBorder="1" applyAlignment="1">
      <alignment horizontal="center"/>
    </xf>
    <xf numFmtId="0" fontId="4" fillId="0" borderId="0" xfId="0" applyFont="1" applyBorder="1"/>
    <xf numFmtId="166" fontId="4" fillId="0" borderId="0" xfId="0" applyNumberFormat="1" applyFont="1"/>
    <xf numFmtId="0" fontId="7" fillId="0" borderId="0" xfId="0" applyNumberFormat="1" applyFont="1"/>
    <xf numFmtId="0" fontId="4" fillId="0" borderId="0" xfId="0" applyNumberFormat="1" applyFont="1" applyFill="1" applyBorder="1"/>
    <xf numFmtId="0" fontId="4" fillId="0" borderId="0" xfId="0" applyNumberFormat="1" applyFont="1" applyFill="1"/>
    <xf numFmtId="165" fontId="4" fillId="0" borderId="0" xfId="0" applyNumberFormat="1" applyFont="1" applyFill="1" applyBorder="1" applyAlignment="1">
      <alignment horizontal="center" vertical="center"/>
    </xf>
    <xf numFmtId="0" fontId="10" fillId="0" borderId="0" xfId="0" applyFont="1" applyAlignment="1">
      <alignment horizontal="justify" vertical="center"/>
    </xf>
    <xf numFmtId="0" fontId="11" fillId="0" borderId="0" xfId="0" applyFont="1" applyBorder="1"/>
    <xf numFmtId="0" fontId="11" fillId="0" borderId="0" xfId="0" applyFont="1"/>
    <xf numFmtId="0" fontId="11" fillId="0" borderId="0" xfId="0" applyFont="1" applyAlignment="1">
      <alignment horizontal="justify" vertical="center"/>
    </xf>
    <xf numFmtId="0" fontId="12"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13" fillId="0" borderId="0" xfId="0" applyFont="1" applyAlignment="1">
      <alignment horizontal="justify" vertical="center"/>
    </xf>
    <xf numFmtId="0" fontId="11" fillId="0" borderId="0" xfId="0" applyFont="1" applyBorder="1" applyAlignment="1">
      <alignment horizontal="left" vertical="top"/>
    </xf>
    <xf numFmtId="0" fontId="11" fillId="0" borderId="0" xfId="0" applyFont="1" applyBorder="1" applyAlignment="1">
      <alignment horizontal="justify" vertical="center" wrapText="1"/>
    </xf>
    <xf numFmtId="0" fontId="11" fillId="0" borderId="0" xfId="0" applyFont="1" applyBorder="1" applyAlignment="1">
      <alignment vertical="center"/>
    </xf>
    <xf numFmtId="0" fontId="10" fillId="0" borderId="0" xfId="0" applyFont="1" applyBorder="1"/>
    <xf numFmtId="0" fontId="11" fillId="0" borderId="6" xfId="0" applyFont="1" applyBorder="1" applyAlignment="1">
      <alignment horizontal="justify" vertical="center"/>
    </xf>
    <xf numFmtId="0" fontId="12" fillId="0" borderId="6" xfId="0" applyFont="1" applyBorder="1" applyAlignment="1">
      <alignment horizontal="justify" vertical="center"/>
    </xf>
    <xf numFmtId="0" fontId="11" fillId="0" borderId="6" xfId="0" applyFont="1" applyBorder="1" applyAlignment="1">
      <alignment vertical="center" wrapText="1"/>
    </xf>
    <xf numFmtId="165" fontId="0" fillId="0" borderId="1" xfId="0" applyNumberFormat="1" applyBorder="1"/>
    <xf numFmtId="0" fontId="15" fillId="3" borderId="8" xfId="24"/>
    <xf numFmtId="165" fontId="15" fillId="3" borderId="8" xfId="24" applyNumberFormat="1"/>
    <xf numFmtId="0" fontId="15" fillId="3" borderId="8" xfId="24" applyNumberFormat="1"/>
    <xf numFmtId="166" fontId="15" fillId="3" borderId="8" xfId="24" applyNumberFormat="1"/>
    <xf numFmtId="166" fontId="14" fillId="4" borderId="7" xfId="23" applyNumberFormat="1" applyFill="1"/>
    <xf numFmtId="165" fontId="14" fillId="4" borderId="7" xfId="23" applyNumberFormat="1" applyFill="1"/>
    <xf numFmtId="9" fontId="4" fillId="0" borderId="0" xfId="25" applyFont="1"/>
    <xf numFmtId="9" fontId="0" fillId="0" borderId="0" xfId="0" applyNumberFormat="1"/>
    <xf numFmtId="9" fontId="0" fillId="0" borderId="0" xfId="25" applyFont="1"/>
    <xf numFmtId="165" fontId="17" fillId="5" borderId="1" xfId="26" applyNumberFormat="1" applyBorder="1"/>
    <xf numFmtId="165" fontId="4" fillId="0" borderId="1" xfId="0" applyNumberFormat="1" applyFont="1" applyBorder="1" applyAlignment="1">
      <alignment horizontal="center"/>
    </xf>
    <xf numFmtId="165" fontId="4" fillId="0" borderId="1" xfId="0" applyNumberFormat="1" applyFont="1" applyBorder="1"/>
    <xf numFmtId="9" fontId="4" fillId="0" borderId="1" xfId="25" applyFont="1" applyBorder="1"/>
    <xf numFmtId="168" fontId="4" fillId="0" borderId="1" xfId="25" applyNumberFormat="1" applyFont="1" applyBorder="1"/>
  </cellXfs>
  <cellStyles count="27">
    <cellStyle name="Bad" xfId="26" builtinId="27"/>
    <cellStyle name="Heading 3" xfId="23" builtinId="18"/>
    <cellStyle name="Hyperlink" xfId="20" builtinId="8"/>
    <cellStyle name="Input" xfId="24" builtinId="20"/>
    <cellStyle name="Normal" xfId="0" builtinId="0"/>
    <cellStyle name="Normal 10" xfId="16"/>
    <cellStyle name="Normal 11" xfId="12"/>
    <cellStyle name="Normal 12" xfId="17"/>
    <cellStyle name="Normal 13" xfId="1"/>
    <cellStyle name="Normal 14" xfId="13"/>
    <cellStyle name="Normal 15" xfId="19"/>
    <cellStyle name="Normal 17" xfId="2"/>
    <cellStyle name="Normal 18" xfId="3"/>
    <cellStyle name="Normal 19" xfId="4"/>
    <cellStyle name="Normal 20" xfId="5"/>
    <cellStyle name="Normal 21" xfId="6"/>
    <cellStyle name="Normal 22" xfId="7"/>
    <cellStyle name="Normal 23" xfId="8"/>
    <cellStyle name="Normal 24" xfId="21"/>
    <cellStyle name="Normal 25" xfId="22"/>
    <cellStyle name="Normal 4" xfId="14"/>
    <cellStyle name="Normal 5" xfId="10"/>
    <cellStyle name="Normal 6" xfId="11"/>
    <cellStyle name="Normal 7" xfId="15"/>
    <cellStyle name="Normal 8" xfId="9"/>
    <cellStyle name="Normal 9" xfId="18"/>
    <cellStyle name="Percent" xfId="2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mk-MK" sz="1100">
                <a:latin typeface="+mj-lt"/>
              </a:rPr>
              <a:t>Средна</a:t>
            </a:r>
            <a:r>
              <a:rPr lang="mk-MK" sz="1100" baseline="0">
                <a:latin typeface="+mj-lt"/>
              </a:rPr>
              <a:t> вредност на индексот</a:t>
            </a:r>
            <a:r>
              <a:rPr lang="en-US" sz="1100" baseline="0">
                <a:latin typeface="+mj-lt"/>
              </a:rPr>
              <a:t> LAI</a:t>
            </a:r>
            <a:r>
              <a:rPr lang="mk-MK" sz="1100" baseline="0">
                <a:latin typeface="+mj-lt"/>
              </a:rPr>
              <a:t> во 2012 и 2016 месец јуни</a:t>
            </a:r>
            <a:r>
              <a:rPr lang="en-US" sz="1100" baseline="0">
                <a:latin typeface="+mj-lt"/>
              </a:rPr>
              <a:t>  </a:t>
            </a:r>
            <a:r>
              <a:rPr lang="mk-MK" sz="1100" baseline="0">
                <a:latin typeface="+mj-lt"/>
              </a:rPr>
              <a:t> </a:t>
            </a:r>
            <a:endParaRPr lang="en-US" sz="1100">
              <a:latin typeface="+mj-lt"/>
            </a:endParaRPr>
          </a:p>
        </c:rich>
      </c:tx>
      <c:overlay val="0"/>
    </c:title>
    <c:autoTitleDeleted val="0"/>
    <c:plotArea>
      <c:layout/>
      <c:barChart>
        <c:barDir val="col"/>
        <c:grouping val="clustered"/>
        <c:varyColors val="0"/>
        <c:ser>
          <c:idx val="1"/>
          <c:order val="1"/>
          <c:tx>
            <c:v>2016</c:v>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LAI_RS!$D$7:$D$11</c:f>
              <c:strCache>
                <c:ptCount val="5"/>
                <c:pt idx="0">
                  <c:v>Hailun_A</c:v>
                </c:pt>
                <c:pt idx="1">
                  <c:v>Hailun_B</c:v>
                </c:pt>
                <c:pt idx="2">
                  <c:v>Hailun_C</c:v>
                </c:pt>
                <c:pt idx="3">
                  <c:v>Hailun_D</c:v>
                </c:pt>
                <c:pt idx="4">
                  <c:v>Hailun_E</c:v>
                </c:pt>
              </c:strCache>
            </c:strRef>
          </c:cat>
          <c:val>
            <c:numRef>
              <c:f>LAI_RS!$F$7:$F$11</c:f>
              <c:numCache>
                <c:formatCode>0.000_);[Red]\(0.000\)</c:formatCode>
                <c:ptCount val="5"/>
                <c:pt idx="0">
                  <c:v>0.44726230222093188</c:v>
                </c:pt>
                <c:pt idx="1">
                  <c:v>0.47156191029176953</c:v>
                </c:pt>
                <c:pt idx="2">
                  <c:v>0.40544200899985477</c:v>
                </c:pt>
                <c:pt idx="3">
                  <c:v>0.34077369719843231</c:v>
                </c:pt>
                <c:pt idx="4">
                  <c:v>0.48555523298011322</c:v>
                </c:pt>
              </c:numCache>
            </c:numRef>
          </c:val>
        </c:ser>
        <c:ser>
          <c:idx val="0"/>
          <c:order val="0"/>
          <c:tx>
            <c:v>2012</c:v>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LAI_RS!$D$2:$D$6</c:f>
              <c:strCache>
                <c:ptCount val="5"/>
                <c:pt idx="0">
                  <c:v>Honghe_A</c:v>
                </c:pt>
                <c:pt idx="1">
                  <c:v>Honghe_B</c:v>
                </c:pt>
                <c:pt idx="2">
                  <c:v>Honghe_C</c:v>
                </c:pt>
                <c:pt idx="3">
                  <c:v>Honghe_D</c:v>
                </c:pt>
                <c:pt idx="4">
                  <c:v>Honghe_E</c:v>
                </c:pt>
              </c:strCache>
            </c:strRef>
          </c:cat>
          <c:val>
            <c:numRef>
              <c:f>LAI_RS!$F$2:$F$6</c:f>
              <c:numCache>
                <c:formatCode>0.000_);[Red]\(0.000\)</c:formatCode>
                <c:ptCount val="5"/>
                <c:pt idx="0">
                  <c:v>0.62737290625918307</c:v>
                </c:pt>
                <c:pt idx="1">
                  <c:v>0.57815648134707498</c:v>
                </c:pt>
                <c:pt idx="2">
                  <c:v>0.61515894904920887</c:v>
                </c:pt>
                <c:pt idx="3">
                  <c:v>0.6745362401988908</c:v>
                </c:pt>
                <c:pt idx="4">
                  <c:v>0.6720159791898922</c:v>
                </c:pt>
              </c:numCache>
            </c:numRef>
          </c:val>
        </c:ser>
        <c:dLbls>
          <c:showLegendKey val="0"/>
          <c:showVal val="0"/>
          <c:showCatName val="0"/>
          <c:showSerName val="0"/>
          <c:showPercent val="0"/>
          <c:showBubbleSize val="0"/>
        </c:dLbls>
        <c:gapWidth val="150"/>
        <c:axId val="606991360"/>
        <c:axId val="176273024"/>
      </c:barChart>
      <c:catAx>
        <c:axId val="606991360"/>
        <c:scaling>
          <c:orientation val="minMax"/>
        </c:scaling>
        <c:delete val="0"/>
        <c:axPos val="b"/>
        <c:majorTickMark val="none"/>
        <c:minorTickMark val="none"/>
        <c:tickLblPos val="nextTo"/>
        <c:txPr>
          <a:bodyPr/>
          <a:lstStyle/>
          <a:p>
            <a:pPr>
              <a:defRPr>
                <a:latin typeface="+mj-lt"/>
              </a:defRPr>
            </a:pPr>
            <a:endParaRPr lang="en-US"/>
          </a:p>
        </c:txPr>
        <c:crossAx val="176273024"/>
        <c:crosses val="autoZero"/>
        <c:auto val="1"/>
        <c:lblAlgn val="ctr"/>
        <c:lblOffset val="100"/>
        <c:noMultiLvlLbl val="0"/>
      </c:catAx>
      <c:valAx>
        <c:axId val="176273024"/>
        <c:scaling>
          <c:orientation val="minMax"/>
        </c:scaling>
        <c:delete val="0"/>
        <c:axPos val="l"/>
        <c:majorGridlines/>
        <c:numFmt formatCode="0.000_);[Red]\(0.000\)" sourceLinked="1"/>
        <c:majorTickMark val="none"/>
        <c:minorTickMark val="none"/>
        <c:tickLblPos val="nextTo"/>
        <c:txPr>
          <a:bodyPr/>
          <a:lstStyle/>
          <a:p>
            <a:pPr>
              <a:defRPr>
                <a:latin typeface="+mj-lt"/>
              </a:defRPr>
            </a:pPr>
            <a:endParaRPr lang="en-US"/>
          </a:p>
        </c:txPr>
        <c:crossAx val="6069913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a:pPr>
            <a:r>
              <a:rPr lang="mk-MK" sz="1050">
                <a:latin typeface="+mj-lt"/>
              </a:rPr>
              <a:t>Компаративна</a:t>
            </a:r>
            <a:r>
              <a:rPr lang="mk-MK" sz="1050" baseline="0">
                <a:latin typeface="+mj-lt"/>
              </a:rPr>
              <a:t> анализа на </a:t>
            </a:r>
            <a:r>
              <a:rPr lang="en-US" sz="1050" baseline="0">
                <a:latin typeface="+mj-lt"/>
              </a:rPr>
              <a:t>FC </a:t>
            </a:r>
            <a:r>
              <a:rPr lang="mk-MK" sz="1050" baseline="0">
                <a:latin typeface="+mj-lt"/>
              </a:rPr>
              <a:t>индексот во 2012 и 2016</a:t>
            </a:r>
            <a:endParaRPr lang="en-US" sz="1050">
              <a:latin typeface="+mj-lt"/>
            </a:endParaRPr>
          </a:p>
        </c:rich>
      </c:tx>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1"/>
          <c:order val="1"/>
          <c:tx>
            <c:v>2012г</c:v>
          </c:tx>
          <c:invertIfNegative val="0"/>
          <c:cat>
            <c:strLit>
              <c:ptCount val="4"/>
              <c:pt idx="0">
                <c:v>Јуни </c:v>
              </c:pt>
              <c:pt idx="1">
                <c:v> Јули </c:v>
              </c:pt>
              <c:pt idx="2">
                <c:v> Август </c:v>
              </c:pt>
              <c:pt idx="3">
                <c:v>Септемви</c:v>
              </c:pt>
            </c:strLit>
          </c:cat>
          <c:val>
            <c:numRef>
              <c:f>FCOVER_LAI2200!$K$16:$K$19</c:f>
              <c:numCache>
                <c:formatCode>0%</c:formatCode>
                <c:ptCount val="4"/>
                <c:pt idx="0">
                  <c:v>0.14295133333333332</c:v>
                </c:pt>
                <c:pt idx="1">
                  <c:v>0.71247589999999994</c:v>
                </c:pt>
                <c:pt idx="2">
                  <c:v>0.80783788888888886</c:v>
                </c:pt>
                <c:pt idx="3">
                  <c:v>0.77104499999999998</c:v>
                </c:pt>
              </c:numCache>
            </c:numRef>
          </c:val>
        </c:ser>
        <c:ser>
          <c:idx val="0"/>
          <c:order val="0"/>
          <c:tx>
            <c:v>2016г</c:v>
          </c:tx>
          <c:invertIfNegative val="0"/>
          <c:cat>
            <c:strLit>
              <c:ptCount val="4"/>
              <c:pt idx="0">
                <c:v>Јуни </c:v>
              </c:pt>
              <c:pt idx="1">
                <c:v> Јули </c:v>
              </c:pt>
              <c:pt idx="2">
                <c:v> Август </c:v>
              </c:pt>
              <c:pt idx="3">
                <c:v>Септемви</c:v>
              </c:pt>
            </c:strLit>
          </c:cat>
          <c:val>
            <c:numRef>
              <c:f>FCOVER_LAI2200!$K$23:$K$26</c:f>
              <c:numCache>
                <c:formatCode>0%</c:formatCode>
                <c:ptCount val="4"/>
                <c:pt idx="0">
                  <c:v>0.24219142857142856</c:v>
                </c:pt>
                <c:pt idx="1">
                  <c:v>0.79835033333333327</c:v>
                </c:pt>
                <c:pt idx="2">
                  <c:v>0.95319240000000005</c:v>
                </c:pt>
                <c:pt idx="3">
                  <c:v>0.76647983333333336</c:v>
                </c:pt>
              </c:numCache>
            </c:numRef>
          </c:val>
        </c:ser>
        <c:dLbls>
          <c:showLegendKey val="0"/>
          <c:showVal val="1"/>
          <c:showCatName val="0"/>
          <c:showSerName val="0"/>
          <c:showPercent val="0"/>
          <c:showBubbleSize val="0"/>
        </c:dLbls>
        <c:gapWidth val="150"/>
        <c:shape val="box"/>
        <c:axId val="633759232"/>
        <c:axId val="633354432"/>
        <c:axId val="0"/>
      </c:bar3DChart>
      <c:catAx>
        <c:axId val="633759232"/>
        <c:scaling>
          <c:orientation val="minMax"/>
        </c:scaling>
        <c:delete val="0"/>
        <c:axPos val="b"/>
        <c:majorTickMark val="none"/>
        <c:minorTickMark val="none"/>
        <c:tickLblPos val="nextTo"/>
        <c:crossAx val="633354432"/>
        <c:crosses val="autoZero"/>
        <c:auto val="1"/>
        <c:lblAlgn val="ctr"/>
        <c:lblOffset val="100"/>
        <c:noMultiLvlLbl val="0"/>
      </c:catAx>
      <c:valAx>
        <c:axId val="633354432"/>
        <c:scaling>
          <c:orientation val="minMax"/>
        </c:scaling>
        <c:delete val="1"/>
        <c:axPos val="l"/>
        <c:numFmt formatCode="0%" sourceLinked="1"/>
        <c:majorTickMark val="none"/>
        <c:minorTickMark val="none"/>
        <c:tickLblPos val="nextTo"/>
        <c:crossAx val="63375923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strRef>
              <c:f>FCOVER_LAI2200!$J$23:$J$26</c:f>
              <c:strCache>
                <c:ptCount val="4"/>
                <c:pt idx="0">
                  <c:v>2016/06</c:v>
                </c:pt>
                <c:pt idx="1">
                  <c:v>2016/07</c:v>
                </c:pt>
                <c:pt idx="2">
                  <c:v>2016/08</c:v>
                </c:pt>
                <c:pt idx="3">
                  <c:v>2016/09</c:v>
                </c:pt>
              </c:strCache>
            </c:strRef>
          </c:cat>
          <c:val>
            <c:numRef>
              <c:f>FCOVER_LAI2200!$K$23:$K$26</c:f>
              <c:numCache>
                <c:formatCode>0%</c:formatCode>
                <c:ptCount val="4"/>
                <c:pt idx="0">
                  <c:v>0.24219142857142856</c:v>
                </c:pt>
                <c:pt idx="1">
                  <c:v>0.79835033333333327</c:v>
                </c:pt>
                <c:pt idx="2">
                  <c:v>0.95319240000000005</c:v>
                </c:pt>
                <c:pt idx="3">
                  <c:v>0.76647983333333336</c:v>
                </c:pt>
              </c:numCache>
            </c:numRef>
          </c:val>
        </c:ser>
        <c:dLbls>
          <c:showLegendKey val="0"/>
          <c:showVal val="0"/>
          <c:showCatName val="0"/>
          <c:showSerName val="0"/>
          <c:showPercent val="0"/>
          <c:showBubbleSize val="0"/>
        </c:dLbls>
        <c:gapWidth val="150"/>
        <c:shape val="box"/>
        <c:axId val="633760768"/>
        <c:axId val="633946112"/>
        <c:axId val="0"/>
      </c:bar3DChart>
      <c:catAx>
        <c:axId val="633760768"/>
        <c:scaling>
          <c:orientation val="minMax"/>
        </c:scaling>
        <c:delete val="0"/>
        <c:axPos val="b"/>
        <c:majorTickMark val="out"/>
        <c:minorTickMark val="none"/>
        <c:tickLblPos val="nextTo"/>
        <c:crossAx val="633946112"/>
        <c:crosses val="autoZero"/>
        <c:auto val="1"/>
        <c:lblAlgn val="ctr"/>
        <c:lblOffset val="100"/>
        <c:noMultiLvlLbl val="0"/>
      </c:catAx>
      <c:valAx>
        <c:axId val="633946112"/>
        <c:scaling>
          <c:orientation val="minMax"/>
        </c:scaling>
        <c:delete val="0"/>
        <c:axPos val="l"/>
        <c:majorGridlines/>
        <c:numFmt formatCode="0%" sourceLinked="1"/>
        <c:majorTickMark val="out"/>
        <c:minorTickMark val="none"/>
        <c:tickLblPos val="nextTo"/>
        <c:crossAx val="6337607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solidFill>
                  <a:schemeClr val="tx1"/>
                </a:solidFill>
              </a:defRPr>
            </a:pPr>
            <a:r>
              <a:rPr lang="mk-MK" sz="1200">
                <a:solidFill>
                  <a:schemeClr val="tx1"/>
                </a:solidFill>
                <a:latin typeface="+mj-lt"/>
              </a:rPr>
              <a:t>Компаративна анализа на</a:t>
            </a:r>
            <a:r>
              <a:rPr lang="en-US" sz="1200">
                <a:solidFill>
                  <a:schemeClr val="tx1"/>
                </a:solidFill>
                <a:latin typeface="+mj-lt"/>
              </a:rPr>
              <a:t> FPAR </a:t>
            </a:r>
            <a:r>
              <a:rPr lang="mk-MK" sz="1200">
                <a:solidFill>
                  <a:schemeClr val="tx1"/>
                </a:solidFill>
                <a:latin typeface="+mj-lt"/>
              </a:rPr>
              <a:t>индексот во текот на 2012 и 2016 година </a:t>
            </a:r>
            <a:endParaRPr lang="en-US" sz="1200">
              <a:solidFill>
                <a:schemeClr val="tx1"/>
              </a:solidFill>
              <a:latin typeface="+mj-lt"/>
            </a:endParaRPr>
          </a:p>
        </c:rich>
      </c:tx>
      <c:layout/>
      <c:overlay val="0"/>
    </c:title>
    <c:autoTitleDeleted val="0"/>
    <c:plotArea>
      <c:layout/>
      <c:lineChart>
        <c:grouping val="stacked"/>
        <c:varyColors val="0"/>
        <c:ser>
          <c:idx val="0"/>
          <c:order val="0"/>
          <c:spPr>
            <a:ln w="25400" cap="flat" cmpd="sng" algn="ctr">
              <a:solidFill>
                <a:schemeClr val="accent6">
                  <a:shade val="50000"/>
                </a:schemeClr>
              </a:solidFill>
              <a:prstDash val="solid"/>
            </a:ln>
            <a:effectLst/>
          </c:spPr>
          <c:marker>
            <c:spPr>
              <a:solidFill>
                <a:schemeClr val="accent6"/>
              </a:solidFill>
              <a:ln w="25400" cap="flat" cmpd="sng" algn="ctr">
                <a:solidFill>
                  <a:schemeClr val="accent6">
                    <a:shade val="50000"/>
                  </a:schemeClr>
                </a:solidFill>
                <a:prstDash val="solid"/>
              </a:ln>
              <a:effectLst/>
            </c:spPr>
          </c:marker>
          <c:cat>
            <c:strRef>
              <c:f>FAPAR_AccuPAR!$D$19:$D$20</c:f>
              <c:strCache>
                <c:ptCount val="2"/>
                <c:pt idx="0">
                  <c:v>Просек во 2012 </c:v>
                </c:pt>
                <c:pt idx="1">
                  <c:v>Просек во 2016 </c:v>
                </c:pt>
              </c:strCache>
            </c:strRef>
          </c:cat>
          <c:val>
            <c:numRef>
              <c:f>FAPAR_AccuPAR!$E$19:$E$20</c:f>
              <c:numCache>
                <c:formatCode>0.000%</c:formatCode>
                <c:ptCount val="2"/>
                <c:pt idx="0">
                  <c:v>0.71913003868853875</c:v>
                </c:pt>
                <c:pt idx="1">
                  <c:v>0.782524607803602</c:v>
                </c:pt>
              </c:numCache>
            </c:numRef>
          </c:val>
          <c:smooth val="0"/>
        </c:ser>
        <c:dLbls>
          <c:showLegendKey val="0"/>
          <c:showVal val="0"/>
          <c:showCatName val="0"/>
          <c:showSerName val="0"/>
          <c:showPercent val="0"/>
          <c:showBubbleSize val="0"/>
        </c:dLbls>
        <c:marker val="1"/>
        <c:smooth val="0"/>
        <c:axId val="171792384"/>
        <c:axId val="47947072"/>
      </c:lineChart>
      <c:catAx>
        <c:axId val="171792384"/>
        <c:scaling>
          <c:orientation val="minMax"/>
        </c:scaling>
        <c:delete val="0"/>
        <c:axPos val="b"/>
        <c:majorTickMark val="none"/>
        <c:minorTickMark val="none"/>
        <c:tickLblPos val="nextTo"/>
        <c:crossAx val="47947072"/>
        <c:crosses val="autoZero"/>
        <c:auto val="1"/>
        <c:lblAlgn val="ctr"/>
        <c:lblOffset val="100"/>
        <c:noMultiLvlLbl val="0"/>
      </c:catAx>
      <c:valAx>
        <c:axId val="47947072"/>
        <c:scaling>
          <c:orientation val="minMax"/>
        </c:scaling>
        <c:delete val="0"/>
        <c:axPos val="l"/>
        <c:majorGridlines/>
        <c:numFmt formatCode="0.000%" sourceLinked="1"/>
        <c:majorTickMark val="none"/>
        <c:minorTickMark val="none"/>
        <c:tickLblPos val="nextTo"/>
        <c:txPr>
          <a:bodyPr/>
          <a:lstStyle/>
          <a:p>
            <a:pPr>
              <a:defRPr>
                <a:solidFill>
                  <a:schemeClr val="tx1"/>
                </a:solidFill>
              </a:defRPr>
            </a:pPr>
            <a:endParaRPr lang="en-US"/>
          </a:p>
        </c:txPr>
        <c:crossAx val="171792384"/>
        <c:crosses val="autoZero"/>
        <c:crossBetween val="between"/>
      </c:valAx>
      <c:dTable>
        <c:showHorzBorder val="1"/>
        <c:showVertBorder val="1"/>
        <c:showOutline val="1"/>
        <c:showKeys val="1"/>
        <c:txPr>
          <a:bodyPr/>
          <a:lstStyle/>
          <a:p>
            <a:pPr rtl="0">
              <a:defRPr>
                <a:solidFill>
                  <a:schemeClr val="tx1"/>
                </a:solidFill>
              </a:defRPr>
            </a:pPr>
            <a:endParaRPr lang="en-US"/>
          </a:p>
        </c:txPr>
      </c:dTable>
      <c:spPr>
        <a:solidFill>
          <a:schemeClr val="lt1"/>
        </a:solidFill>
        <a:ln w="25400" cap="flat" cmpd="sng" algn="ctr">
          <a:solidFill>
            <a:schemeClr val="accent6"/>
          </a:solidFill>
          <a:prstDash val="solid"/>
        </a:ln>
        <a:effectLst/>
      </c:spPr>
    </c:plotArea>
    <c:plotVisOnly val="1"/>
    <c:dispBlanksAs val="zero"/>
    <c:showDLblsOverMax val="0"/>
  </c:chart>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cap="flat" cmpd="sng" algn="ctr">
      <a:solidFill>
        <a:schemeClr val="accent3">
          <a:shade val="95000"/>
          <a:satMod val="105000"/>
        </a:schemeClr>
      </a:solidFill>
      <a:prstDash val="solid"/>
    </a:ln>
    <a:effectLst>
      <a:outerShdw blurRad="40000" dist="23000" dir="5400000" rotWithShape="0">
        <a:srgbClr val="000000">
          <a:alpha val="35000"/>
        </a:srgbClr>
      </a:outerShd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barChart>
        <c:barDir val="bar"/>
        <c:grouping val="clustered"/>
        <c:varyColors val="0"/>
        <c:ser>
          <c:idx val="0"/>
          <c:order val="0"/>
          <c:invertIfNegative val="0"/>
          <c:cat>
            <c:strRef>
              <c:f>FAPAR_AccuPAR!$D$26:$D$35</c:f>
              <c:strCache>
                <c:ptCount val="10"/>
                <c:pt idx="0">
                  <c:v>2012/08/16 17:37</c:v>
                </c:pt>
                <c:pt idx="1">
                  <c:v>2012/08/13 16:46</c:v>
                </c:pt>
                <c:pt idx="2">
                  <c:v>2012/08/15 17:34</c:v>
                </c:pt>
                <c:pt idx="3">
                  <c:v>2012/08/03 13:12</c:v>
                </c:pt>
                <c:pt idx="4">
                  <c:v>2012/08/20 10:22</c:v>
                </c:pt>
                <c:pt idx="5">
                  <c:v>2012/08/24 17:24</c:v>
                </c:pt>
                <c:pt idx="6">
                  <c:v>2012/07/23 13:31</c:v>
                </c:pt>
                <c:pt idx="7">
                  <c:v>2012/09/11 16:43</c:v>
                </c:pt>
                <c:pt idx="8">
                  <c:v>2012/07/13 18:15</c:v>
                </c:pt>
                <c:pt idx="9">
                  <c:v>2012/08/26 17:13</c:v>
                </c:pt>
              </c:strCache>
            </c:strRef>
          </c:cat>
          <c:val>
            <c:numRef>
              <c:f>FAPAR_AccuPAR!$E$26:$E$35</c:f>
              <c:numCache>
                <c:formatCode>0%</c:formatCode>
                <c:ptCount val="10"/>
                <c:pt idx="0">
                  <c:v>0.8200026119127668</c:v>
                </c:pt>
                <c:pt idx="1">
                  <c:v>0.87779911556735968</c:v>
                </c:pt>
                <c:pt idx="2">
                  <c:v>0.83960758054149154</c:v>
                </c:pt>
                <c:pt idx="3">
                  <c:v>0.87828228756492022</c:v>
                </c:pt>
                <c:pt idx="4">
                  <c:v>0.82520250909894433</c:v>
                </c:pt>
                <c:pt idx="5">
                  <c:v>0.82909736968498315</c:v>
                </c:pt>
                <c:pt idx="6">
                  <c:v>0.80313072170500199</c:v>
                </c:pt>
                <c:pt idx="7">
                  <c:v>0.7947874592321208</c:v>
                </c:pt>
                <c:pt idx="8">
                  <c:v>0.82581043490032102</c:v>
                </c:pt>
                <c:pt idx="9">
                  <c:v>0.81552039920640362</c:v>
                </c:pt>
              </c:numCache>
            </c:numRef>
          </c:val>
        </c:ser>
        <c:dLbls>
          <c:showLegendKey val="0"/>
          <c:showVal val="0"/>
          <c:showCatName val="0"/>
          <c:showSerName val="0"/>
          <c:showPercent val="0"/>
          <c:showBubbleSize val="0"/>
        </c:dLbls>
        <c:gapWidth val="150"/>
        <c:axId val="171793408"/>
        <c:axId val="172346752"/>
      </c:barChart>
      <c:catAx>
        <c:axId val="171793408"/>
        <c:scaling>
          <c:orientation val="minMax"/>
        </c:scaling>
        <c:delete val="0"/>
        <c:axPos val="l"/>
        <c:majorGridlines/>
        <c:majorTickMark val="out"/>
        <c:minorTickMark val="none"/>
        <c:tickLblPos val="nextTo"/>
        <c:txPr>
          <a:bodyPr/>
          <a:lstStyle/>
          <a:p>
            <a:pPr>
              <a:defRPr>
                <a:latin typeface="+mj-lt"/>
              </a:defRPr>
            </a:pPr>
            <a:endParaRPr lang="en-US"/>
          </a:p>
        </c:txPr>
        <c:crossAx val="172346752"/>
        <c:crosses val="autoZero"/>
        <c:auto val="1"/>
        <c:lblAlgn val="ctr"/>
        <c:lblOffset val="100"/>
        <c:noMultiLvlLbl val="0"/>
      </c:catAx>
      <c:valAx>
        <c:axId val="172346752"/>
        <c:scaling>
          <c:orientation val="minMax"/>
        </c:scaling>
        <c:delete val="0"/>
        <c:axPos val="b"/>
        <c:minorGridlines/>
        <c:numFmt formatCode="0%" sourceLinked="1"/>
        <c:majorTickMark val="out"/>
        <c:minorTickMark val="none"/>
        <c:tickLblPos val="nextTo"/>
        <c:txPr>
          <a:bodyPr/>
          <a:lstStyle/>
          <a:p>
            <a:pPr>
              <a:defRPr>
                <a:latin typeface="+mj-lt"/>
              </a:defRPr>
            </a:pPr>
            <a:endParaRPr lang="en-US"/>
          </a:p>
        </c:txPr>
        <c:crossAx val="171793408"/>
        <c:crosses val="autoZero"/>
        <c:crossBetween val="between"/>
      </c:valAx>
    </c:plotArea>
    <c:plotVisOnly val="1"/>
    <c:dispBlanksAs val="gap"/>
    <c:showDLblsOverMax val="0"/>
  </c:chart>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atMod val="105000"/>
        </a:schemeClr>
      </a:solidFill>
      <a:prstDash val="soli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mk-MK" sz="1100">
                <a:latin typeface="+mj-lt"/>
              </a:rPr>
              <a:t>Средна</a:t>
            </a:r>
            <a:r>
              <a:rPr lang="mk-MK" sz="1100" baseline="0">
                <a:latin typeface="+mj-lt"/>
              </a:rPr>
              <a:t> вредност на индексот</a:t>
            </a:r>
            <a:r>
              <a:rPr lang="en-US" sz="1100" baseline="0">
                <a:latin typeface="+mj-lt"/>
              </a:rPr>
              <a:t> LAI </a:t>
            </a:r>
            <a:r>
              <a:rPr lang="mk-MK" sz="1100" baseline="0">
                <a:latin typeface="+mj-lt"/>
              </a:rPr>
              <a:t>во 2012/2016 месец јули </a:t>
            </a:r>
            <a:endParaRPr lang="en-US" sz="1100">
              <a:latin typeface="+mj-lt"/>
            </a:endParaRPr>
          </a:p>
        </c:rich>
      </c:tx>
      <c:overlay val="0"/>
    </c:title>
    <c:autoTitleDeleted val="0"/>
    <c:plotArea>
      <c:layout/>
      <c:barChart>
        <c:barDir val="col"/>
        <c:grouping val="clustered"/>
        <c:varyColors val="0"/>
        <c:ser>
          <c:idx val="1"/>
          <c:order val="1"/>
          <c:tx>
            <c:v>2012</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txPr>
              <a:bodyPr/>
              <a:lstStyle/>
              <a:p>
                <a:pPr>
                  <a:defRPr>
                    <a:latin typeface="+mj-lt"/>
                  </a:defRPr>
                </a:pPr>
                <a:endParaRPr lang="en-US"/>
              </a:p>
            </c:txPr>
            <c:showLegendKey val="0"/>
            <c:showVal val="1"/>
            <c:showCatName val="0"/>
            <c:showSerName val="0"/>
            <c:showPercent val="0"/>
            <c:showBubbleSize val="0"/>
            <c:showLeaderLines val="0"/>
          </c:dLbls>
          <c:cat>
            <c:strRef>
              <c:f>LAI_RS!$D$2:$D$6</c:f>
              <c:strCache>
                <c:ptCount val="5"/>
                <c:pt idx="0">
                  <c:v>Honghe_A</c:v>
                </c:pt>
                <c:pt idx="1">
                  <c:v>Honghe_B</c:v>
                </c:pt>
                <c:pt idx="2">
                  <c:v>Honghe_C</c:v>
                </c:pt>
                <c:pt idx="3">
                  <c:v>Honghe_D</c:v>
                </c:pt>
                <c:pt idx="4">
                  <c:v>Honghe_E</c:v>
                </c:pt>
              </c:strCache>
            </c:strRef>
          </c:cat>
          <c:val>
            <c:numRef>
              <c:f>LAI_RS!$L$2:$L$6</c:f>
              <c:numCache>
                <c:formatCode>0.000_);[Red]\(0.000\)</c:formatCode>
                <c:ptCount val="5"/>
                <c:pt idx="0">
                  <c:v>3.0562665118304539</c:v>
                </c:pt>
                <c:pt idx="1">
                  <c:v>2.8875598780664831</c:v>
                </c:pt>
                <c:pt idx="2">
                  <c:v>2.850042096095224</c:v>
                </c:pt>
                <c:pt idx="3">
                  <c:v>3.0635542168674701</c:v>
                </c:pt>
                <c:pt idx="4">
                  <c:v>2.7230580693815991</c:v>
                </c:pt>
              </c:numCache>
            </c:numRef>
          </c:val>
        </c:ser>
        <c:ser>
          <c:idx val="0"/>
          <c:order val="0"/>
          <c:tx>
            <c:v>2016</c:v>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txPr>
              <a:bodyPr/>
              <a:lstStyle/>
              <a:p>
                <a:pPr>
                  <a:defRPr>
                    <a:latin typeface="+mj-lt"/>
                  </a:defRPr>
                </a:pPr>
                <a:endParaRPr lang="en-US"/>
              </a:p>
            </c:txPr>
            <c:showLegendKey val="0"/>
            <c:showVal val="1"/>
            <c:showCatName val="0"/>
            <c:showSerName val="0"/>
            <c:showPercent val="0"/>
            <c:showBubbleSize val="0"/>
            <c:showLeaderLines val="0"/>
          </c:dLbls>
          <c:cat>
            <c:strRef>
              <c:f>LAI_RS!$D$7:$D$11</c:f>
              <c:strCache>
                <c:ptCount val="5"/>
                <c:pt idx="0">
                  <c:v>Hailun_A</c:v>
                </c:pt>
                <c:pt idx="1">
                  <c:v>Hailun_B</c:v>
                </c:pt>
                <c:pt idx="2">
                  <c:v>Hailun_C</c:v>
                </c:pt>
                <c:pt idx="3">
                  <c:v>Hailun_D</c:v>
                </c:pt>
                <c:pt idx="4">
                  <c:v>Hailun_E</c:v>
                </c:pt>
              </c:strCache>
            </c:strRef>
          </c:cat>
          <c:val>
            <c:numRef>
              <c:f>LAI_RS!$L$7:$L$11</c:f>
              <c:numCache>
                <c:formatCode>0.000_);[Red]\(0.000\)</c:formatCode>
                <c:ptCount val="5"/>
                <c:pt idx="0">
                  <c:v>3.8370775623268698</c:v>
                </c:pt>
                <c:pt idx="1">
                  <c:v>3.8248614958448748</c:v>
                </c:pt>
                <c:pt idx="2">
                  <c:v>3.5670169667590028</c:v>
                </c:pt>
                <c:pt idx="3">
                  <c:v>3.5045862188365651</c:v>
                </c:pt>
                <c:pt idx="4">
                  <c:v>2.7994148199445981</c:v>
                </c:pt>
              </c:numCache>
            </c:numRef>
          </c:val>
        </c:ser>
        <c:dLbls>
          <c:showLegendKey val="0"/>
          <c:showVal val="1"/>
          <c:showCatName val="0"/>
          <c:showSerName val="0"/>
          <c:showPercent val="0"/>
          <c:showBubbleSize val="0"/>
        </c:dLbls>
        <c:gapWidth val="150"/>
        <c:overlap val="-25"/>
        <c:axId val="606992896"/>
        <c:axId val="176274752"/>
      </c:barChart>
      <c:catAx>
        <c:axId val="606992896"/>
        <c:scaling>
          <c:orientation val="minMax"/>
        </c:scaling>
        <c:delete val="0"/>
        <c:axPos val="b"/>
        <c:majorTickMark val="none"/>
        <c:minorTickMark val="none"/>
        <c:tickLblPos val="nextTo"/>
        <c:txPr>
          <a:bodyPr/>
          <a:lstStyle/>
          <a:p>
            <a:pPr>
              <a:defRPr>
                <a:latin typeface="+mj-lt"/>
              </a:defRPr>
            </a:pPr>
            <a:endParaRPr lang="en-US"/>
          </a:p>
        </c:txPr>
        <c:crossAx val="176274752"/>
        <c:crosses val="autoZero"/>
        <c:auto val="1"/>
        <c:lblAlgn val="ctr"/>
        <c:lblOffset val="100"/>
        <c:noMultiLvlLbl val="0"/>
      </c:catAx>
      <c:valAx>
        <c:axId val="176274752"/>
        <c:scaling>
          <c:orientation val="minMax"/>
        </c:scaling>
        <c:delete val="1"/>
        <c:axPos val="l"/>
        <c:numFmt formatCode="0.000_);[Red]\(0.000\)" sourceLinked="1"/>
        <c:majorTickMark val="out"/>
        <c:minorTickMark val="none"/>
        <c:tickLblPos val="nextTo"/>
        <c:crossAx val="60699289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v>Вредност на индекс</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GAI_Dest!$H$19:$I$19</c:f>
              <c:strCache>
                <c:ptCount val="2"/>
                <c:pt idx="0">
                  <c:v>Просечен GAI во 2012</c:v>
                </c:pt>
                <c:pt idx="1">
                  <c:v>Просечен GAI во 2016</c:v>
                </c:pt>
              </c:strCache>
            </c:strRef>
          </c:cat>
          <c:val>
            <c:numRef>
              <c:f>GAI_Dest!$H$20:$I$20</c:f>
              <c:numCache>
                <c:formatCode>0.000_);[Red]\(0.000\)</c:formatCode>
                <c:ptCount val="2"/>
                <c:pt idx="0">
                  <c:v>2.8902131646478266</c:v>
                </c:pt>
                <c:pt idx="1">
                  <c:v>2.9972390266894111</c:v>
                </c:pt>
              </c:numCache>
            </c:numRef>
          </c:val>
        </c:ser>
        <c:dLbls>
          <c:showLegendKey val="0"/>
          <c:showVal val="0"/>
          <c:showCatName val="0"/>
          <c:showSerName val="0"/>
          <c:showPercent val="0"/>
          <c:showBubbleSize val="0"/>
        </c:dLbls>
        <c:axId val="606993920"/>
        <c:axId val="606749824"/>
      </c:areaChart>
      <c:catAx>
        <c:axId val="606993920"/>
        <c:scaling>
          <c:orientation val="minMax"/>
        </c:scaling>
        <c:delete val="0"/>
        <c:axPos val="b"/>
        <c:majorTickMark val="none"/>
        <c:minorTickMark val="none"/>
        <c:tickLblPos val="nextTo"/>
        <c:txPr>
          <a:bodyPr/>
          <a:lstStyle/>
          <a:p>
            <a:pPr>
              <a:defRPr>
                <a:latin typeface="+mj-lt"/>
              </a:defRPr>
            </a:pPr>
            <a:endParaRPr lang="en-US"/>
          </a:p>
        </c:txPr>
        <c:crossAx val="606749824"/>
        <c:crosses val="autoZero"/>
        <c:auto val="1"/>
        <c:lblAlgn val="ctr"/>
        <c:lblOffset val="100"/>
        <c:noMultiLvlLbl val="0"/>
      </c:catAx>
      <c:valAx>
        <c:axId val="606749824"/>
        <c:scaling>
          <c:orientation val="minMax"/>
        </c:scaling>
        <c:delete val="0"/>
        <c:axPos val="l"/>
        <c:majorGridlines/>
        <c:minorGridlines/>
        <c:numFmt formatCode="0.000_);[Red]\(0.000\)" sourceLinked="1"/>
        <c:majorTickMark val="out"/>
        <c:minorTickMark val="none"/>
        <c:tickLblPos val="nextTo"/>
        <c:txPr>
          <a:bodyPr/>
          <a:lstStyle/>
          <a:p>
            <a:pPr>
              <a:defRPr>
                <a:latin typeface="+mj-lt"/>
              </a:defRPr>
            </a:pPr>
            <a:endParaRPr lang="en-US"/>
          </a:p>
        </c:txPr>
        <c:crossAx val="606993920"/>
        <c:crosses val="autoZero"/>
        <c:crossBetween val="midCat"/>
      </c:valAx>
    </c:plotArea>
    <c:legend>
      <c:legendPos val="r"/>
      <c:overlay val="0"/>
      <c:txPr>
        <a:bodyPr/>
        <a:lstStyle/>
        <a:p>
          <a:pPr>
            <a:defRPr>
              <a:latin typeface="+mj-lt"/>
            </a:defRPr>
          </a:pPr>
          <a:endParaRPr lang="en-US"/>
        </a:p>
      </c:txPr>
    </c:legend>
    <c:plotVisOnly val="1"/>
    <c:dispBlanksAs val="gap"/>
    <c:showDLblsOverMax val="0"/>
  </c:chart>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atMod val="105000"/>
        </a:schemeClr>
      </a:solidFill>
      <a:prstDash val="soli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mk-MK" sz="1200">
                <a:latin typeface="+mj-lt"/>
              </a:rPr>
              <a:t>Компаративна</a:t>
            </a:r>
            <a:r>
              <a:rPr lang="mk-MK" sz="1200" baseline="0">
                <a:latin typeface="+mj-lt"/>
              </a:rPr>
              <a:t> анализа на </a:t>
            </a:r>
            <a:r>
              <a:rPr lang="en-US" sz="1200" baseline="0">
                <a:latin typeface="+mj-lt"/>
              </a:rPr>
              <a:t>YAI </a:t>
            </a:r>
            <a:r>
              <a:rPr lang="mk-MK" sz="1200" baseline="0">
                <a:latin typeface="+mj-lt"/>
              </a:rPr>
              <a:t>индексот во 2012 година низ три месеци</a:t>
            </a:r>
            <a:endParaRPr lang="en-US" sz="1200">
              <a:latin typeface="+mj-lt"/>
            </a:endParaRPr>
          </a:p>
        </c:rich>
      </c:tx>
      <c:overlay val="0"/>
    </c:title>
    <c:autoTitleDeleted val="0"/>
    <c:plotArea>
      <c:layout/>
      <c:lineChart>
        <c:grouping val="standard"/>
        <c:varyColors val="0"/>
        <c:ser>
          <c:idx val="1"/>
          <c:order val="1"/>
          <c:tx>
            <c:v>Август</c:v>
          </c:tx>
          <c:marker>
            <c:symbol val="none"/>
          </c:marker>
          <c:cat>
            <c:strRef>
              <c:f>YAI_Dest!$D$2:$D$6</c:f>
              <c:strCache>
                <c:ptCount val="5"/>
                <c:pt idx="0">
                  <c:v>Honghe_A</c:v>
                </c:pt>
                <c:pt idx="1">
                  <c:v>Honghe_B</c:v>
                </c:pt>
                <c:pt idx="2">
                  <c:v>Honghe_C</c:v>
                </c:pt>
                <c:pt idx="3">
                  <c:v>Honghe_D</c:v>
                </c:pt>
                <c:pt idx="4">
                  <c:v>Honghe_E</c:v>
                </c:pt>
              </c:strCache>
            </c:strRef>
          </c:cat>
          <c:val>
            <c:numRef>
              <c:f>YAI_Dest!$AD$2:$AD$6</c:f>
              <c:numCache>
                <c:formatCode>0.000_);[Red]\(0.000\)</c:formatCode>
                <c:ptCount val="5"/>
                <c:pt idx="0">
                  <c:v>0.13758207712038231</c:v>
                </c:pt>
                <c:pt idx="1">
                  <c:v>0</c:v>
                </c:pt>
                <c:pt idx="2">
                  <c:v>0.1141247769075977</c:v>
                </c:pt>
                <c:pt idx="3">
                  <c:v>0.29505152911604521</c:v>
                </c:pt>
                <c:pt idx="4">
                  <c:v>0.4916860628119904</c:v>
                </c:pt>
              </c:numCache>
            </c:numRef>
          </c:val>
          <c:smooth val="0"/>
        </c:ser>
        <c:ser>
          <c:idx val="2"/>
          <c:order val="2"/>
          <c:tx>
            <c:v>Септември</c:v>
          </c:tx>
          <c:marker>
            <c:symbol val="none"/>
          </c:marker>
          <c:cat>
            <c:strRef>
              <c:f>YAI_Dest!$D$2:$D$6</c:f>
              <c:strCache>
                <c:ptCount val="5"/>
                <c:pt idx="0">
                  <c:v>Honghe_A</c:v>
                </c:pt>
                <c:pt idx="1">
                  <c:v>Honghe_B</c:v>
                </c:pt>
                <c:pt idx="2">
                  <c:v>Honghe_C</c:v>
                </c:pt>
                <c:pt idx="3">
                  <c:v>Honghe_D</c:v>
                </c:pt>
                <c:pt idx="4">
                  <c:v>Honghe_E</c:v>
                </c:pt>
              </c:strCache>
            </c:strRef>
          </c:cat>
          <c:val>
            <c:numRef>
              <c:f>YAI_Dest!$AM$2:$AM$6</c:f>
              <c:numCache>
                <c:formatCode>0.000_);[Red]\(0.000\)</c:formatCode>
                <c:ptCount val="5"/>
                <c:pt idx="0">
                  <c:v>0.63682238805970148</c:v>
                </c:pt>
                <c:pt idx="1">
                  <c:v>0.25756592163605102</c:v>
                </c:pt>
                <c:pt idx="2">
                  <c:v>0.42389873144513429</c:v>
                </c:pt>
                <c:pt idx="3">
                  <c:v>1.0227764976958531</c:v>
                </c:pt>
                <c:pt idx="4">
                  <c:v>0.7459182726909237</c:v>
                </c:pt>
              </c:numCache>
            </c:numRef>
          </c:val>
          <c:smooth val="0"/>
        </c:ser>
        <c:ser>
          <c:idx val="0"/>
          <c:order val="0"/>
          <c:tx>
            <c:v>Јули</c:v>
          </c:tx>
          <c:marker>
            <c:symbol val="none"/>
          </c:marker>
          <c:cat>
            <c:strRef>
              <c:f>YAI_Dest!$D$2:$D$6</c:f>
              <c:strCache>
                <c:ptCount val="5"/>
                <c:pt idx="0">
                  <c:v>Honghe_A</c:v>
                </c:pt>
                <c:pt idx="1">
                  <c:v>Honghe_B</c:v>
                </c:pt>
                <c:pt idx="2">
                  <c:v>Honghe_C</c:v>
                </c:pt>
                <c:pt idx="3">
                  <c:v>Honghe_D</c:v>
                </c:pt>
                <c:pt idx="4">
                  <c:v>Honghe_E</c:v>
                </c:pt>
              </c:strCache>
            </c:strRef>
          </c:cat>
          <c:val>
            <c:numRef>
              <c:f>YAI_Dest!$F$2:$F$6</c:f>
              <c:numCache>
                <c:formatCode>0.000_);[Red]\(0.000\)</c:formatCode>
                <c:ptCount val="5"/>
                <c:pt idx="0">
                  <c:v>1E-3</c:v>
                </c:pt>
                <c:pt idx="1">
                  <c:v>0.01</c:v>
                </c:pt>
                <c:pt idx="2">
                  <c:v>0</c:v>
                </c:pt>
                <c:pt idx="3">
                  <c:v>0.01</c:v>
                </c:pt>
                <c:pt idx="4">
                  <c:v>0</c:v>
                </c:pt>
              </c:numCache>
            </c:numRef>
          </c:val>
          <c:smooth val="0"/>
        </c:ser>
        <c:dLbls>
          <c:showLegendKey val="0"/>
          <c:showVal val="0"/>
          <c:showCatName val="0"/>
          <c:showSerName val="0"/>
          <c:showPercent val="0"/>
          <c:showBubbleSize val="0"/>
        </c:dLbls>
        <c:marker val="1"/>
        <c:smooth val="0"/>
        <c:axId val="632907264"/>
        <c:axId val="606751552"/>
      </c:lineChart>
      <c:catAx>
        <c:axId val="632907264"/>
        <c:scaling>
          <c:orientation val="minMax"/>
        </c:scaling>
        <c:delete val="0"/>
        <c:axPos val="b"/>
        <c:majorTickMark val="none"/>
        <c:minorTickMark val="none"/>
        <c:tickLblPos val="nextTo"/>
        <c:crossAx val="606751552"/>
        <c:crosses val="autoZero"/>
        <c:auto val="1"/>
        <c:lblAlgn val="ctr"/>
        <c:lblOffset val="100"/>
        <c:noMultiLvlLbl val="0"/>
      </c:catAx>
      <c:valAx>
        <c:axId val="606751552"/>
        <c:scaling>
          <c:orientation val="minMax"/>
        </c:scaling>
        <c:delete val="0"/>
        <c:axPos val="l"/>
        <c:majorGridlines/>
        <c:title>
          <c:tx>
            <c:rich>
              <a:bodyPr/>
              <a:lstStyle/>
              <a:p>
                <a:pPr>
                  <a:defRPr/>
                </a:pPr>
                <a:r>
                  <a:rPr lang="mk-MK"/>
                  <a:t>Вредност</a:t>
                </a:r>
                <a:r>
                  <a:rPr lang="mk-MK" baseline="0"/>
                  <a:t> на индексот </a:t>
                </a:r>
                <a:endParaRPr lang="en-US"/>
              </a:p>
            </c:rich>
          </c:tx>
          <c:overlay val="0"/>
        </c:title>
        <c:numFmt formatCode="0.000_);[Red]\(0.000\)" sourceLinked="1"/>
        <c:majorTickMark val="none"/>
        <c:minorTickMark val="none"/>
        <c:tickLblPos val="nextTo"/>
        <c:crossAx val="632907264"/>
        <c:crosses val="autoZero"/>
        <c:crossBetween val="between"/>
      </c:valAx>
      <c:dTable>
        <c:showHorzBorder val="1"/>
        <c:showVertBorder val="1"/>
        <c:showOutline val="1"/>
        <c:showKeys val="1"/>
      </c:dTable>
    </c:plotArea>
    <c:plotVisOnly val="1"/>
    <c:dispBlanksAs val="gap"/>
    <c:showDLblsOverMax val="0"/>
  </c:chart>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atMod val="105000"/>
        </a:schemeClr>
      </a:solidFill>
      <a:prstDash val="soli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mk-MK"/>
              <a:t>АВВУСТ</a:t>
            </a:r>
            <a:endParaRPr lang="en-US"/>
          </a:p>
        </c:rich>
      </c:tx>
      <c:overlay val="0"/>
    </c:title>
    <c:autoTitleDeleted val="0"/>
    <c:plotArea>
      <c:layout/>
      <c:lineChart>
        <c:grouping val="standard"/>
        <c:varyColors val="0"/>
        <c:ser>
          <c:idx val="0"/>
          <c:order val="0"/>
          <c:tx>
            <c:strRef>
              <c:f>YAI_Dest!$AM$1</c:f>
              <c:strCache>
                <c:ptCount val="1"/>
                <c:pt idx="0">
                  <c:v>Mean</c:v>
                </c:pt>
              </c:strCache>
            </c:strRef>
          </c:tx>
          <c:marker>
            <c:symbol val="none"/>
          </c:marker>
          <c:cat>
            <c:strRef>
              <c:f>YAI_Dest!$D$2:$D$6</c:f>
              <c:strCache>
                <c:ptCount val="5"/>
                <c:pt idx="0">
                  <c:v>Honghe_A</c:v>
                </c:pt>
                <c:pt idx="1">
                  <c:v>Honghe_B</c:v>
                </c:pt>
                <c:pt idx="2">
                  <c:v>Honghe_C</c:v>
                </c:pt>
                <c:pt idx="3">
                  <c:v>Honghe_D</c:v>
                </c:pt>
                <c:pt idx="4">
                  <c:v>Honghe_E</c:v>
                </c:pt>
              </c:strCache>
            </c:strRef>
          </c:cat>
          <c:val>
            <c:numRef>
              <c:f>YAI_Dest!$AM$2:$AM$6</c:f>
              <c:numCache>
                <c:formatCode>0.000_);[Red]\(0.000\)</c:formatCode>
                <c:ptCount val="5"/>
                <c:pt idx="0">
                  <c:v>0.63682238805970148</c:v>
                </c:pt>
                <c:pt idx="1">
                  <c:v>0.25756592163605102</c:v>
                </c:pt>
                <c:pt idx="2">
                  <c:v>0.42389873144513429</c:v>
                </c:pt>
                <c:pt idx="3">
                  <c:v>1.0227764976958531</c:v>
                </c:pt>
                <c:pt idx="4">
                  <c:v>0.7459182726909237</c:v>
                </c:pt>
              </c:numCache>
            </c:numRef>
          </c:val>
          <c:smooth val="0"/>
        </c:ser>
        <c:dLbls>
          <c:showLegendKey val="0"/>
          <c:showVal val="0"/>
          <c:showCatName val="0"/>
          <c:showSerName val="0"/>
          <c:showPercent val="0"/>
          <c:showBubbleSize val="0"/>
        </c:dLbls>
        <c:marker val="1"/>
        <c:smooth val="0"/>
        <c:axId val="633278464"/>
        <c:axId val="606753856"/>
      </c:lineChart>
      <c:catAx>
        <c:axId val="633278464"/>
        <c:scaling>
          <c:orientation val="minMax"/>
        </c:scaling>
        <c:delete val="0"/>
        <c:axPos val="b"/>
        <c:majorTickMark val="out"/>
        <c:minorTickMark val="none"/>
        <c:tickLblPos val="nextTo"/>
        <c:crossAx val="606753856"/>
        <c:crosses val="autoZero"/>
        <c:auto val="1"/>
        <c:lblAlgn val="ctr"/>
        <c:lblOffset val="100"/>
        <c:noMultiLvlLbl val="0"/>
      </c:catAx>
      <c:valAx>
        <c:axId val="606753856"/>
        <c:scaling>
          <c:orientation val="minMax"/>
        </c:scaling>
        <c:delete val="0"/>
        <c:axPos val="l"/>
        <c:majorGridlines/>
        <c:numFmt formatCode="0.000_);[Red]\(0.000\)" sourceLinked="1"/>
        <c:majorTickMark val="out"/>
        <c:minorTickMark val="none"/>
        <c:tickLblPos val="nextTo"/>
        <c:crossAx val="633278464"/>
        <c:crosses val="autoZero"/>
        <c:crossBetween val="between"/>
      </c:valAx>
    </c:plotArea>
    <c:legend>
      <c:legendPos val="r"/>
      <c:overlay val="0"/>
    </c:legend>
    <c:plotVisOnly val="1"/>
    <c:dispBlanksAs val="gap"/>
    <c:showDLblsOverMax val="0"/>
  </c:chart>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mk-MK"/>
              <a:t>ЈУЛИ</a:t>
            </a:r>
            <a:endParaRPr lang="en-US"/>
          </a:p>
        </c:rich>
      </c:tx>
      <c:overlay val="0"/>
    </c:title>
    <c:autoTitleDeleted val="0"/>
    <c:plotArea>
      <c:layout/>
      <c:lineChart>
        <c:grouping val="standard"/>
        <c:varyColors val="0"/>
        <c:ser>
          <c:idx val="0"/>
          <c:order val="0"/>
          <c:tx>
            <c:strRef>
              <c:f>YAI_Dest!$F$1</c:f>
              <c:strCache>
                <c:ptCount val="1"/>
                <c:pt idx="0">
                  <c:v>Mean</c:v>
                </c:pt>
              </c:strCache>
            </c:strRef>
          </c:tx>
          <c:marker>
            <c:symbol val="none"/>
          </c:marker>
          <c:cat>
            <c:strRef>
              <c:f>YAI_Dest!$D$2:$D$6</c:f>
              <c:strCache>
                <c:ptCount val="5"/>
                <c:pt idx="0">
                  <c:v>Honghe_A</c:v>
                </c:pt>
                <c:pt idx="1">
                  <c:v>Honghe_B</c:v>
                </c:pt>
                <c:pt idx="2">
                  <c:v>Honghe_C</c:v>
                </c:pt>
                <c:pt idx="3">
                  <c:v>Honghe_D</c:v>
                </c:pt>
                <c:pt idx="4">
                  <c:v>Honghe_E</c:v>
                </c:pt>
              </c:strCache>
            </c:strRef>
          </c:cat>
          <c:val>
            <c:numRef>
              <c:f>YAI_Dest!$F$2:$F$6</c:f>
              <c:numCache>
                <c:formatCode>0.000_);[Red]\(0.000\)</c:formatCode>
                <c:ptCount val="5"/>
                <c:pt idx="0">
                  <c:v>1E-3</c:v>
                </c:pt>
                <c:pt idx="1">
                  <c:v>0.01</c:v>
                </c:pt>
                <c:pt idx="2">
                  <c:v>0</c:v>
                </c:pt>
                <c:pt idx="3">
                  <c:v>0.01</c:v>
                </c:pt>
                <c:pt idx="4">
                  <c:v>0</c:v>
                </c:pt>
              </c:numCache>
            </c:numRef>
          </c:val>
          <c:smooth val="0"/>
        </c:ser>
        <c:dLbls>
          <c:showLegendKey val="0"/>
          <c:showVal val="0"/>
          <c:showCatName val="0"/>
          <c:showSerName val="0"/>
          <c:showPercent val="0"/>
          <c:showBubbleSize val="0"/>
        </c:dLbls>
        <c:marker val="1"/>
        <c:smooth val="0"/>
        <c:axId val="633278976"/>
        <c:axId val="606755584"/>
      </c:lineChart>
      <c:catAx>
        <c:axId val="633278976"/>
        <c:scaling>
          <c:orientation val="minMax"/>
        </c:scaling>
        <c:delete val="0"/>
        <c:axPos val="b"/>
        <c:majorTickMark val="out"/>
        <c:minorTickMark val="none"/>
        <c:tickLblPos val="nextTo"/>
        <c:crossAx val="606755584"/>
        <c:crosses val="autoZero"/>
        <c:auto val="1"/>
        <c:lblAlgn val="ctr"/>
        <c:lblOffset val="100"/>
        <c:noMultiLvlLbl val="0"/>
      </c:catAx>
      <c:valAx>
        <c:axId val="606755584"/>
        <c:scaling>
          <c:orientation val="minMax"/>
        </c:scaling>
        <c:delete val="0"/>
        <c:axPos val="l"/>
        <c:majorGridlines/>
        <c:numFmt formatCode="0.000_);[Red]\(0.000\)" sourceLinked="1"/>
        <c:majorTickMark val="out"/>
        <c:minorTickMark val="none"/>
        <c:tickLblPos val="nextTo"/>
        <c:crossAx val="633278976"/>
        <c:crosses val="autoZero"/>
        <c:crossBetween val="between"/>
      </c:valAx>
    </c:plotArea>
    <c:legend>
      <c:legendPos val="r"/>
      <c:overlay val="0"/>
    </c:legend>
    <c:plotVisOnly val="1"/>
    <c:dispBlanksAs val="gap"/>
    <c:showDLblsOverMax val="0"/>
  </c:chart>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atMod val="105000"/>
        </a:schemeClr>
      </a:solidFill>
      <a:prstDash val="soli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a:latin typeface="+mj-lt"/>
            </a:defRPr>
          </a:pPr>
          <a:endParaRPr lang="en-US"/>
        </a:p>
      </c:txPr>
    </c:title>
    <c:autoTitleDeleted val="0"/>
    <c:plotArea>
      <c:layout/>
      <c:lineChart>
        <c:grouping val="standard"/>
        <c:varyColors val="0"/>
        <c:ser>
          <c:idx val="0"/>
          <c:order val="0"/>
          <c:tx>
            <c:v>Вредност на PAI индекс</c:v>
          </c:tx>
          <c:spPr>
            <a:effectLst>
              <a:outerShdw blurRad="40000" dist="23000" dir="5400000" rotWithShape="0">
                <a:srgbClr val="000000">
                  <a:alpha val="35000"/>
                </a:srgbClr>
              </a:outerShdw>
            </a:effectLst>
          </c:spPr>
          <c:marker>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PAI_Dest!$D$17:$D$20</c:f>
              <c:strCache>
                <c:ptCount val="4"/>
                <c:pt idx="0">
                  <c:v>ЈУНИ</c:v>
                </c:pt>
                <c:pt idx="1">
                  <c:v>ЈУЛИ</c:v>
                </c:pt>
                <c:pt idx="2">
                  <c:v>АВГУСТ</c:v>
                </c:pt>
                <c:pt idx="3">
                  <c:v>СЕПРЕМВРИ</c:v>
                </c:pt>
              </c:strCache>
            </c:strRef>
          </c:cat>
          <c:val>
            <c:numRef>
              <c:f>PAI_Dest!$E$17:$E$20</c:f>
              <c:numCache>
                <c:formatCode>0.000_);[Red]\(0.000\)</c:formatCode>
                <c:ptCount val="4"/>
                <c:pt idx="0">
                  <c:v>1.5806870316302253</c:v>
                </c:pt>
                <c:pt idx="1">
                  <c:v>4.3249185680036861</c:v>
                </c:pt>
                <c:pt idx="2">
                  <c:v>4.202900292206631</c:v>
                </c:pt>
                <c:pt idx="3">
                  <c:v>3.6073109370657548</c:v>
                </c:pt>
              </c:numCache>
            </c:numRef>
          </c:val>
          <c:smooth val="0"/>
        </c:ser>
        <c:dLbls>
          <c:showLegendKey val="0"/>
          <c:showVal val="0"/>
          <c:showCatName val="0"/>
          <c:showSerName val="0"/>
          <c:showPercent val="0"/>
          <c:showBubbleSize val="0"/>
        </c:dLbls>
        <c:marker val="1"/>
        <c:smooth val="0"/>
        <c:axId val="633280000"/>
        <c:axId val="633348672"/>
      </c:lineChart>
      <c:catAx>
        <c:axId val="633280000"/>
        <c:scaling>
          <c:orientation val="minMax"/>
        </c:scaling>
        <c:delete val="0"/>
        <c:axPos val="b"/>
        <c:majorTickMark val="none"/>
        <c:minorTickMark val="none"/>
        <c:tickLblPos val="nextTo"/>
        <c:crossAx val="633348672"/>
        <c:crosses val="autoZero"/>
        <c:auto val="1"/>
        <c:lblAlgn val="ctr"/>
        <c:lblOffset val="100"/>
        <c:noMultiLvlLbl val="0"/>
      </c:catAx>
      <c:valAx>
        <c:axId val="633348672"/>
        <c:scaling>
          <c:orientation val="minMax"/>
        </c:scaling>
        <c:delete val="0"/>
        <c:axPos val="l"/>
        <c:majorGridlines/>
        <c:numFmt formatCode="0.000_);[Red]\(0.000\)" sourceLinked="1"/>
        <c:majorTickMark val="none"/>
        <c:minorTickMark val="none"/>
        <c:tickLblPos val="nextTo"/>
        <c:crossAx val="633280000"/>
        <c:crosses val="autoZero"/>
        <c:crossBetween val="between"/>
      </c:valAx>
    </c:plotArea>
    <c:legend>
      <c:legendPos val="r"/>
      <c:overlay val="0"/>
    </c:legend>
    <c:plotVisOnly val="1"/>
    <c:dispBlanksAs val="zero"/>
    <c:showDLblsOverMax val="0"/>
  </c:chart>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8575">
              <a:noFill/>
            </a:ln>
          </c:spPr>
          <c:trendline>
            <c:trendlineType val="linear"/>
            <c:dispRSqr val="0"/>
            <c:dispEq val="0"/>
          </c:trendline>
          <c:xVal>
            <c:strRef>
              <c:f>LAIeff_LAI2200!$L$16:$L$25</c:f>
              <c:strCache>
                <c:ptCount val="10"/>
                <c:pt idx="0">
                  <c:v>2012/07/11</c:v>
                </c:pt>
                <c:pt idx="1">
                  <c:v>2012/07/09</c:v>
                </c:pt>
                <c:pt idx="2">
                  <c:v>2012/07/12</c:v>
                </c:pt>
                <c:pt idx="3">
                  <c:v>2012/07/13</c:v>
                </c:pt>
                <c:pt idx="4">
                  <c:v>2012/07/10</c:v>
                </c:pt>
                <c:pt idx="5">
                  <c:v>2016/07/18</c:v>
                </c:pt>
                <c:pt idx="6">
                  <c:v>2016/07/22</c:v>
                </c:pt>
                <c:pt idx="7">
                  <c:v>2016/07/19</c:v>
                </c:pt>
                <c:pt idx="8">
                  <c:v>2016/07/20</c:v>
                </c:pt>
                <c:pt idx="9">
                  <c:v>2016/07/21</c:v>
                </c:pt>
              </c:strCache>
            </c:strRef>
          </c:xVal>
          <c:yVal>
            <c:numRef>
              <c:f>LAIeff_LAI2200!$M$16:$M$25</c:f>
              <c:numCache>
                <c:formatCode>0.000_ </c:formatCode>
                <c:ptCount val="10"/>
                <c:pt idx="0">
                  <c:v>3.3</c:v>
                </c:pt>
                <c:pt idx="1">
                  <c:v>4.5025000000000004</c:v>
                </c:pt>
                <c:pt idx="2">
                  <c:v>2.3224999999999998</c:v>
                </c:pt>
                <c:pt idx="3">
                  <c:v>3.31</c:v>
                </c:pt>
                <c:pt idx="4">
                  <c:v>3.415</c:v>
                </c:pt>
                <c:pt idx="5">
                  <c:v>3.7275999999999998</c:v>
                </c:pt>
                <c:pt idx="6">
                  <c:v>4.9215333333333326</c:v>
                </c:pt>
                <c:pt idx="7">
                  <c:v>3.5581999999999989</c:v>
                </c:pt>
                <c:pt idx="8">
                  <c:v>4.1566666666666654</c:v>
                </c:pt>
                <c:pt idx="9">
                  <c:v>5.1316000000000006</c:v>
                </c:pt>
              </c:numCache>
            </c:numRef>
          </c:yVal>
          <c:smooth val="0"/>
        </c:ser>
        <c:dLbls>
          <c:showLegendKey val="0"/>
          <c:showVal val="0"/>
          <c:showCatName val="0"/>
          <c:showSerName val="0"/>
          <c:showPercent val="0"/>
          <c:showBubbleSize val="0"/>
        </c:dLbls>
        <c:axId val="633350400"/>
        <c:axId val="633350976"/>
      </c:scatterChart>
      <c:valAx>
        <c:axId val="633350400"/>
        <c:scaling>
          <c:orientation val="minMax"/>
        </c:scaling>
        <c:delete val="0"/>
        <c:axPos val="b"/>
        <c:majorGridlines/>
        <c:minorGridlines/>
        <c:majorTickMark val="out"/>
        <c:minorTickMark val="none"/>
        <c:tickLblPos val="nextTo"/>
        <c:crossAx val="633350976"/>
        <c:crosses val="autoZero"/>
        <c:crossBetween val="midCat"/>
      </c:valAx>
      <c:valAx>
        <c:axId val="633350976"/>
        <c:scaling>
          <c:orientation val="minMax"/>
        </c:scaling>
        <c:delete val="0"/>
        <c:axPos val="l"/>
        <c:majorGridlines/>
        <c:minorGridlines/>
        <c:numFmt formatCode="0.000_ " sourceLinked="1"/>
        <c:majorTickMark val="out"/>
        <c:minorTickMark val="none"/>
        <c:tickLblPos val="nextTo"/>
        <c:crossAx val="633350400"/>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mk-MK">
                <a:latin typeface="+mj-lt"/>
              </a:rPr>
              <a:t>Индекс на групирање </a:t>
            </a:r>
            <a:endParaRPr lang="en-US">
              <a:latin typeface="+mj-lt"/>
            </a:endParaRPr>
          </a:p>
        </c:rich>
      </c:tx>
      <c:overlay val="0"/>
    </c:title>
    <c:autoTitleDeleted val="0"/>
    <c:plotArea>
      <c:layout/>
      <c:lineChart>
        <c:grouping val="standard"/>
        <c:varyColors val="0"/>
        <c:ser>
          <c:idx val="0"/>
          <c:order val="0"/>
          <c:tx>
            <c:v>Просек на индекс</c:v>
          </c:tx>
          <c:cat>
            <c:strRef>
              <c:f>ACF_LAI2200!$E$2:$E$6</c:f>
              <c:strCache>
                <c:ptCount val="5"/>
                <c:pt idx="0">
                  <c:v>2012/06/11</c:v>
                </c:pt>
                <c:pt idx="1">
                  <c:v>2012/06/16</c:v>
                </c:pt>
                <c:pt idx="2">
                  <c:v>2012/06/13</c:v>
                </c:pt>
                <c:pt idx="3">
                  <c:v>2012/06/12</c:v>
                </c:pt>
                <c:pt idx="4">
                  <c:v>2012/06/14</c:v>
                </c:pt>
              </c:strCache>
            </c:strRef>
          </c:cat>
          <c:val>
            <c:numRef>
              <c:f>ACF_LAI2200!$F$2:$F$6</c:f>
              <c:numCache>
                <c:formatCode>0.000_ </c:formatCode>
                <c:ptCount val="5"/>
                <c:pt idx="0">
                  <c:v>0.98123333333333329</c:v>
                </c:pt>
                <c:pt idx="1">
                  <c:v>0.74192499999999995</c:v>
                </c:pt>
                <c:pt idx="2">
                  <c:v>0.98810000000000009</c:v>
                </c:pt>
                <c:pt idx="3">
                  <c:v>0.97892500000000005</c:v>
                </c:pt>
                <c:pt idx="4">
                  <c:v>0.98272500000000007</c:v>
                </c:pt>
              </c:numCache>
            </c:numRef>
          </c:val>
          <c:smooth val="0"/>
        </c:ser>
        <c:dLbls>
          <c:showLegendKey val="0"/>
          <c:showVal val="0"/>
          <c:showCatName val="0"/>
          <c:showSerName val="0"/>
          <c:showPercent val="0"/>
          <c:showBubbleSize val="0"/>
        </c:dLbls>
        <c:marker val="1"/>
        <c:smooth val="0"/>
        <c:axId val="633214464"/>
        <c:axId val="633352704"/>
      </c:lineChart>
      <c:catAx>
        <c:axId val="633214464"/>
        <c:scaling>
          <c:orientation val="minMax"/>
        </c:scaling>
        <c:delete val="0"/>
        <c:axPos val="b"/>
        <c:minorGridlines/>
        <c:majorTickMark val="none"/>
        <c:minorTickMark val="none"/>
        <c:tickLblPos val="nextTo"/>
        <c:crossAx val="633352704"/>
        <c:crosses val="autoZero"/>
        <c:auto val="1"/>
        <c:lblAlgn val="ctr"/>
        <c:lblOffset val="100"/>
        <c:noMultiLvlLbl val="0"/>
      </c:catAx>
      <c:valAx>
        <c:axId val="633352704"/>
        <c:scaling>
          <c:orientation val="minMax"/>
        </c:scaling>
        <c:delete val="0"/>
        <c:axPos val="l"/>
        <c:majorGridlines/>
        <c:numFmt formatCode="0.000_ " sourceLinked="1"/>
        <c:majorTickMark val="none"/>
        <c:minorTickMark val="none"/>
        <c:tickLblPos val="nextTo"/>
        <c:spPr>
          <a:ln w="9525">
            <a:noFill/>
          </a:ln>
        </c:spPr>
        <c:crossAx val="633214464"/>
        <c:crosses val="autoZero"/>
        <c:crossBetween val="between"/>
      </c:valAx>
    </c:plotArea>
    <c:legend>
      <c:legendPos val="b"/>
      <c:overlay val="0"/>
    </c:legend>
    <c:plotVisOnly val="1"/>
    <c:dispBlanksAs val="gap"/>
    <c:showDLblsOverMax val="0"/>
  </c:chart>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342900</xdr:colOff>
      <xdr:row>15</xdr:row>
      <xdr:rowOff>87630</xdr:rowOff>
    </xdr:from>
    <xdr:to>
      <xdr:col>6</xdr:col>
      <xdr:colOff>175260</xdr:colOff>
      <xdr:row>30</xdr:row>
      <xdr:rowOff>129540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68580</xdr:colOff>
      <xdr:row>15</xdr:row>
      <xdr:rowOff>102870</xdr:rowOff>
    </xdr:from>
    <xdr:to>
      <xdr:col>12</xdr:col>
      <xdr:colOff>365760</xdr:colOff>
      <xdr:row>31</xdr:row>
      <xdr:rowOff>41910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289560</xdr:colOff>
      <xdr:row>13</xdr:row>
      <xdr:rowOff>125730</xdr:rowOff>
    </xdr:from>
    <xdr:to>
      <xdr:col>17</xdr:col>
      <xdr:colOff>137160</xdr:colOff>
      <xdr:row>29</xdr:row>
      <xdr:rowOff>49530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480060</xdr:colOff>
      <xdr:row>14</xdr:row>
      <xdr:rowOff>87630</xdr:rowOff>
    </xdr:from>
    <xdr:to>
      <xdr:col>22</xdr:col>
      <xdr:colOff>30480</xdr:colOff>
      <xdr:row>32</xdr:row>
      <xdr:rowOff>167640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281940</xdr:colOff>
      <xdr:row>30</xdr:row>
      <xdr:rowOff>118110</xdr:rowOff>
    </xdr:from>
    <xdr:to>
      <xdr:col>8</xdr:col>
      <xdr:colOff>358140</xdr:colOff>
      <xdr:row>46</xdr:row>
      <xdr:rowOff>57150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259080</xdr:colOff>
      <xdr:row>14</xdr:row>
      <xdr:rowOff>80010</xdr:rowOff>
    </xdr:from>
    <xdr:to>
      <xdr:col>8</xdr:col>
      <xdr:colOff>335280</xdr:colOff>
      <xdr:row>30</xdr:row>
      <xdr:rowOff>19050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525780</xdr:colOff>
      <xdr:row>12</xdr:row>
      <xdr:rowOff>26670</xdr:rowOff>
    </xdr:from>
    <xdr:to>
      <xdr:col>17</xdr:col>
      <xdr:colOff>449580</xdr:colOff>
      <xdr:row>28</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1234440</xdr:colOff>
      <xdr:row>26</xdr:row>
      <xdr:rowOff>76200</xdr:rowOff>
    </xdr:from>
    <xdr:to>
      <xdr:col>13</xdr:col>
      <xdr:colOff>320040</xdr:colOff>
      <xdr:row>39</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1021080</xdr:colOff>
      <xdr:row>13</xdr:row>
      <xdr:rowOff>133350</xdr:rowOff>
    </xdr:from>
    <xdr:to>
      <xdr:col>10</xdr:col>
      <xdr:colOff>556260</xdr:colOff>
      <xdr:row>29</xdr:row>
      <xdr:rowOff>72390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129540</xdr:colOff>
      <xdr:row>14</xdr:row>
      <xdr:rowOff>64770</xdr:rowOff>
    </xdr:from>
    <xdr:to>
      <xdr:col>7</xdr:col>
      <xdr:colOff>182880</xdr:colOff>
      <xdr:row>29</xdr:row>
      <xdr:rowOff>64770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381000</xdr:colOff>
      <xdr:row>15</xdr:row>
      <xdr:rowOff>19050</xdr:rowOff>
    </xdr:from>
    <xdr:to>
      <xdr:col>21</xdr:col>
      <xdr:colOff>228600</xdr:colOff>
      <xdr:row>30</xdr:row>
      <xdr:rowOff>19050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381000</xdr:colOff>
      <xdr:row>13</xdr:row>
      <xdr:rowOff>121920</xdr:rowOff>
    </xdr:from>
    <xdr:to>
      <xdr:col>14</xdr:col>
      <xdr:colOff>350520</xdr:colOff>
      <xdr:row>29</xdr:row>
      <xdr:rowOff>60960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441960</xdr:colOff>
      <xdr:row>32</xdr:row>
      <xdr:rowOff>26670</xdr:rowOff>
    </xdr:from>
    <xdr:to>
      <xdr:col>14</xdr:col>
      <xdr:colOff>411480</xdr:colOff>
      <xdr:row>47</xdr:row>
      <xdr:rowOff>140970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jm.cern.ac.c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opLeftCell="A4" workbookViewId="0">
      <selection activeCell="A11" sqref="A11"/>
    </sheetView>
  </sheetViews>
  <sheetFormatPr defaultColWidth="9" defaultRowHeight="18"/>
  <cols>
    <col min="1" max="1" width="202.44140625" style="57" customWidth="1"/>
    <col min="2" max="16384" width="9" style="57"/>
  </cols>
  <sheetData>
    <row r="1" spans="1:9">
      <c r="A1" s="55" t="s">
        <v>558</v>
      </c>
      <c r="B1" s="56"/>
      <c r="C1" s="56"/>
      <c r="D1" s="56"/>
      <c r="E1" s="56"/>
      <c r="F1" s="56"/>
      <c r="G1" s="56"/>
      <c r="H1" s="56"/>
      <c r="I1" s="56"/>
    </row>
    <row r="2" spans="1:9" ht="18.600000000000001" thickBot="1">
      <c r="A2" s="66" t="s">
        <v>559</v>
      </c>
      <c r="B2" s="56"/>
      <c r="C2" s="56"/>
      <c r="D2" s="56"/>
      <c r="E2" s="56"/>
      <c r="F2" s="56"/>
      <c r="G2" s="56"/>
      <c r="H2" s="56"/>
      <c r="I2" s="56"/>
    </row>
    <row r="3" spans="1:9">
      <c r="A3" s="59"/>
      <c r="B3" s="59"/>
      <c r="C3" s="59"/>
      <c r="D3" s="56"/>
      <c r="E3" s="56"/>
      <c r="F3" s="56"/>
      <c r="G3" s="56"/>
      <c r="H3" s="56"/>
      <c r="I3" s="56"/>
    </row>
    <row r="4" spans="1:9">
      <c r="A4" s="55" t="s">
        <v>566</v>
      </c>
      <c r="B4" s="60"/>
      <c r="C4" s="59"/>
      <c r="D4" s="56"/>
      <c r="E4" s="56"/>
      <c r="F4" s="56"/>
      <c r="G4" s="56"/>
      <c r="H4" s="56"/>
      <c r="I4" s="56"/>
    </row>
    <row r="5" spans="1:9" ht="18.600000000000001" thickBot="1">
      <c r="A5" s="66" t="s">
        <v>567</v>
      </c>
      <c r="B5" s="60"/>
      <c r="C5" s="59"/>
      <c r="D5" s="56"/>
      <c r="E5" s="56"/>
      <c r="F5" s="56"/>
      <c r="G5" s="56"/>
      <c r="H5" s="56"/>
      <c r="I5" s="56"/>
    </row>
    <row r="6" spans="1:9">
      <c r="A6" s="59"/>
      <c r="B6" s="60"/>
      <c r="C6" s="59"/>
      <c r="D6" s="56"/>
      <c r="E6" s="56"/>
      <c r="F6" s="56"/>
      <c r="G6" s="56"/>
      <c r="H6" s="56"/>
      <c r="I6" s="56"/>
    </row>
    <row r="7" spans="1:9">
      <c r="A7" s="55" t="s">
        <v>560</v>
      </c>
      <c r="B7" s="60"/>
      <c r="C7" s="59"/>
      <c r="D7" s="56"/>
      <c r="E7" s="56"/>
      <c r="F7" s="56"/>
      <c r="G7" s="56"/>
      <c r="H7" s="56"/>
      <c r="I7" s="56"/>
    </row>
    <row r="8" spans="1:9" ht="25.5" customHeight="1" thickBot="1">
      <c r="A8" s="66" t="s">
        <v>561</v>
      </c>
      <c r="B8" s="60"/>
      <c r="C8" s="59"/>
      <c r="D8" s="56"/>
      <c r="E8" s="56"/>
      <c r="F8" s="56"/>
      <c r="G8" s="56"/>
      <c r="H8" s="56"/>
      <c r="I8" s="56"/>
    </row>
    <row r="9" spans="1:9">
      <c r="A9" s="56"/>
      <c r="B9" s="56"/>
      <c r="C9" s="56"/>
      <c r="D9" s="56"/>
      <c r="E9" s="56"/>
      <c r="F9" s="56"/>
      <c r="G9" s="56"/>
      <c r="H9" s="56"/>
      <c r="I9" s="56"/>
    </row>
    <row r="10" spans="1:9">
      <c r="A10" s="55" t="s">
        <v>562</v>
      </c>
      <c r="B10" s="56"/>
      <c r="C10" s="56"/>
      <c r="D10" s="56"/>
      <c r="E10" s="56"/>
      <c r="F10" s="56"/>
      <c r="G10" s="56"/>
      <c r="H10" s="56"/>
      <c r="I10" s="56"/>
    </row>
    <row r="11" spans="1:9" ht="234.75" customHeight="1" thickBot="1">
      <c r="A11" s="68" t="s">
        <v>565</v>
      </c>
      <c r="B11" s="56"/>
      <c r="C11" s="56"/>
      <c r="D11" s="56"/>
      <c r="E11" s="56"/>
      <c r="F11" s="56"/>
      <c r="G11" s="56"/>
      <c r="H11" s="56"/>
      <c r="I11" s="56"/>
    </row>
    <row r="12" spans="1:9">
      <c r="A12" s="58"/>
      <c r="B12" s="56"/>
      <c r="C12" s="56"/>
      <c r="D12" s="56"/>
      <c r="E12" s="56"/>
      <c r="F12" s="56"/>
      <c r="G12" s="56"/>
      <c r="H12" s="56"/>
      <c r="I12" s="56"/>
    </row>
    <row r="13" spans="1:9">
      <c r="A13" s="61" t="s">
        <v>563</v>
      </c>
      <c r="B13" s="62"/>
      <c r="C13" s="56"/>
      <c r="D13" s="56"/>
      <c r="E13" s="56"/>
      <c r="F13" s="56"/>
      <c r="G13" s="56"/>
      <c r="H13" s="56"/>
      <c r="I13" s="56"/>
    </row>
    <row r="14" spans="1:9" ht="36.6" thickBot="1">
      <c r="A14" s="67" t="s">
        <v>564</v>
      </c>
      <c r="B14" s="62"/>
      <c r="C14" s="56"/>
      <c r="D14" s="56"/>
      <c r="E14" s="56"/>
      <c r="F14" s="56"/>
      <c r="G14" s="56"/>
      <c r="H14" s="56"/>
      <c r="I14" s="56"/>
    </row>
    <row r="15" spans="1:9">
      <c r="A15" s="56"/>
      <c r="B15" s="62"/>
      <c r="C15" s="63"/>
      <c r="D15" s="56"/>
      <c r="E15" s="56"/>
      <c r="F15" s="56"/>
      <c r="G15" s="56"/>
      <c r="H15" s="56"/>
      <c r="I15" s="56"/>
    </row>
    <row r="16" spans="1:9">
      <c r="A16" s="56"/>
      <c r="B16" s="62"/>
      <c r="C16" s="63"/>
      <c r="D16" s="56"/>
      <c r="E16" s="56"/>
      <c r="F16" s="56"/>
      <c r="G16" s="56"/>
      <c r="H16" s="56"/>
      <c r="I16" s="56"/>
    </row>
    <row r="17" spans="1:9">
      <c r="A17" s="56"/>
      <c r="B17" s="62"/>
      <c r="C17" s="63"/>
      <c r="D17" s="56"/>
      <c r="E17" s="56"/>
      <c r="F17" s="56"/>
      <c r="G17" s="56"/>
      <c r="H17" s="56"/>
      <c r="I17" s="56"/>
    </row>
    <row r="18" spans="1:9">
      <c r="A18" s="56"/>
      <c r="B18" s="56"/>
      <c r="C18" s="56"/>
      <c r="D18" s="56"/>
      <c r="E18" s="56"/>
      <c r="F18" s="56"/>
      <c r="G18" s="56"/>
      <c r="H18" s="56"/>
      <c r="I18" s="56"/>
    </row>
    <row r="19" spans="1:9">
      <c r="A19" s="56"/>
      <c r="B19" s="64"/>
      <c r="C19" s="56"/>
      <c r="D19" s="56"/>
      <c r="E19" s="56"/>
      <c r="F19" s="56"/>
      <c r="G19" s="56"/>
      <c r="H19" s="56"/>
      <c r="I19" s="56"/>
    </row>
    <row r="20" spans="1:9">
      <c r="A20" s="56"/>
      <c r="B20" s="64"/>
      <c r="C20" s="56"/>
      <c r="D20" s="56"/>
      <c r="E20" s="56"/>
      <c r="F20" s="56"/>
      <c r="G20" s="56"/>
      <c r="H20" s="56"/>
      <c r="I20" s="56"/>
    </row>
    <row r="21" spans="1:9">
      <c r="A21" s="56"/>
      <c r="B21" s="64"/>
      <c r="C21" s="56"/>
      <c r="D21" s="56"/>
      <c r="E21" s="56"/>
      <c r="F21" s="56"/>
      <c r="G21" s="56"/>
      <c r="H21" s="56"/>
      <c r="I21" s="56"/>
    </row>
    <row r="22" spans="1:9">
      <c r="A22" s="56"/>
      <c r="B22" s="64"/>
      <c r="C22" s="56"/>
      <c r="D22" s="56"/>
      <c r="E22" s="56"/>
      <c r="F22" s="56"/>
      <c r="G22" s="56"/>
      <c r="H22" s="56"/>
      <c r="I22" s="56"/>
    </row>
    <row r="23" spans="1:9">
      <c r="A23" s="56"/>
      <c r="B23" s="64"/>
      <c r="C23" s="56"/>
      <c r="D23" s="56"/>
      <c r="E23" s="56"/>
      <c r="F23" s="56"/>
      <c r="G23" s="56"/>
      <c r="H23" s="56"/>
      <c r="I23" s="56"/>
    </row>
    <row r="24" spans="1:9">
      <c r="A24" s="56"/>
      <c r="B24" s="56"/>
      <c r="C24" s="56"/>
      <c r="D24" s="56"/>
      <c r="E24" s="56"/>
      <c r="F24" s="56"/>
      <c r="G24" s="56"/>
      <c r="H24" s="56"/>
      <c r="I24" s="56"/>
    </row>
    <row r="25" spans="1:9">
      <c r="A25" s="56"/>
      <c r="B25" s="56"/>
      <c r="C25" s="56"/>
      <c r="D25" s="56"/>
      <c r="E25" s="56"/>
      <c r="F25" s="56"/>
      <c r="G25" s="56"/>
      <c r="H25" s="56"/>
      <c r="I25" s="56"/>
    </row>
    <row r="26" spans="1:9">
      <c r="A26" s="56"/>
      <c r="B26" s="56"/>
      <c r="C26" s="56"/>
      <c r="D26" s="56"/>
      <c r="E26" s="56"/>
      <c r="F26" s="56"/>
      <c r="G26" s="56"/>
      <c r="H26" s="56"/>
      <c r="I26" s="56"/>
    </row>
    <row r="27" spans="1:9">
      <c r="A27" s="56"/>
      <c r="B27" s="56"/>
      <c r="C27" s="56"/>
      <c r="D27" s="56"/>
      <c r="E27" s="56"/>
      <c r="F27" s="56"/>
      <c r="G27" s="56"/>
      <c r="H27" s="56"/>
      <c r="I27" s="56"/>
    </row>
    <row r="28" spans="1:9">
      <c r="A28" s="56"/>
      <c r="B28" s="56"/>
      <c r="C28" s="56"/>
      <c r="D28" s="56"/>
      <c r="E28" s="56"/>
      <c r="F28" s="56"/>
      <c r="G28" s="56"/>
      <c r="H28" s="56"/>
      <c r="I28" s="56"/>
    </row>
    <row r="29" spans="1:9">
      <c r="A29" s="56"/>
      <c r="B29" s="56"/>
      <c r="C29" s="56"/>
      <c r="D29" s="56"/>
      <c r="E29" s="56"/>
      <c r="F29" s="56"/>
      <c r="G29" s="56"/>
      <c r="H29" s="56"/>
      <c r="I29" s="56"/>
    </row>
    <row r="30" spans="1:9">
      <c r="A30" s="65"/>
      <c r="B30" s="56"/>
      <c r="C30" s="56"/>
      <c r="D30" s="56"/>
      <c r="E30" s="56"/>
      <c r="F30" s="56"/>
      <c r="G30" s="56"/>
      <c r="H30" s="56"/>
      <c r="I30" s="56"/>
    </row>
    <row r="31" spans="1:9">
      <c r="A31" s="56"/>
      <c r="B31" s="56"/>
      <c r="C31" s="56"/>
      <c r="D31" s="56"/>
      <c r="E31" s="56"/>
      <c r="F31" s="56"/>
      <c r="G31" s="56"/>
      <c r="H31" s="56"/>
      <c r="I31" s="56"/>
    </row>
    <row r="32" spans="1:9">
      <c r="A32" s="56"/>
      <c r="B32" s="56"/>
      <c r="C32" s="56"/>
      <c r="D32" s="56"/>
      <c r="E32" s="56"/>
      <c r="F32" s="56"/>
      <c r="G32" s="56"/>
      <c r="H32" s="56"/>
      <c r="I32" s="56"/>
    </row>
    <row r="33" spans="1:9">
      <c r="A33" s="56"/>
      <c r="B33" s="56"/>
      <c r="C33" s="56"/>
      <c r="D33" s="56"/>
      <c r="E33" s="56"/>
      <c r="F33" s="56"/>
      <c r="G33" s="56"/>
      <c r="H33" s="56"/>
      <c r="I33" s="56"/>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12"/>
  <sheetViews>
    <sheetView workbookViewId="0">
      <selection activeCell="D12" sqref="D12"/>
    </sheetView>
  </sheetViews>
  <sheetFormatPr defaultColWidth="9" defaultRowHeight="13.8"/>
  <cols>
    <col min="1" max="1" width="3.109375" style="8" bestFit="1" customWidth="1"/>
    <col min="2" max="3" width="9" style="8"/>
    <col min="4" max="4" width="22.77734375" style="8" bestFit="1" customWidth="1"/>
    <col min="5" max="5" width="11.109375" style="8" bestFit="1" customWidth="1"/>
    <col min="6" max="7" width="8.109375" style="8" bestFit="1" customWidth="1"/>
    <col min="8" max="8" width="11.109375" style="8" bestFit="1" customWidth="1"/>
    <col min="9" max="10" width="8.109375" style="8" bestFit="1" customWidth="1"/>
    <col min="11" max="11" width="11.109375" style="8" bestFit="1" customWidth="1"/>
    <col min="12" max="12" width="8.109375" style="8" bestFit="1" customWidth="1"/>
    <col min="13" max="13" width="7.109375" style="8" bestFit="1" customWidth="1"/>
    <col min="14" max="14" width="11.109375" style="8" bestFit="1" customWidth="1"/>
    <col min="15" max="15" width="8.109375" style="8" bestFit="1" customWidth="1"/>
    <col min="16" max="16" width="7.109375" style="8" bestFit="1" customWidth="1"/>
    <col min="17" max="17" width="11.109375" style="8" bestFit="1" customWidth="1"/>
    <col min="18" max="18" width="8.109375" style="8" bestFit="1" customWidth="1"/>
    <col min="19" max="19" width="7.109375" style="8" bestFit="1" customWidth="1"/>
    <col min="20" max="20" width="11.109375" style="8" bestFit="1" customWidth="1"/>
    <col min="21" max="21" width="8.109375" style="8" bestFit="1" customWidth="1"/>
    <col min="22" max="22" width="7.109375" style="8" bestFit="1" customWidth="1"/>
    <col min="23" max="23" width="11.109375" style="8" bestFit="1" customWidth="1"/>
    <col min="24" max="24" width="8.109375" style="8" bestFit="1" customWidth="1"/>
    <col min="25" max="25" width="7.109375" style="8" bestFit="1" customWidth="1"/>
    <col min="26" max="26" width="11.109375" style="8" bestFit="1" customWidth="1"/>
    <col min="27" max="27" width="8.109375" style="8" bestFit="1" customWidth="1"/>
    <col min="28" max="28" width="7.109375" style="8" bestFit="1" customWidth="1"/>
    <col min="29" max="29" width="11.109375" style="8" bestFit="1" customWidth="1"/>
    <col min="30" max="30" width="8.109375" style="8" bestFit="1" customWidth="1"/>
    <col min="31" max="31" width="7.109375" style="8" bestFit="1" customWidth="1"/>
    <col min="32" max="32" width="11.109375" style="8" bestFit="1" customWidth="1"/>
    <col min="33" max="33" width="8.109375" style="8" bestFit="1" customWidth="1"/>
    <col min="34" max="34" width="7.109375" style="8" bestFit="1" customWidth="1"/>
    <col min="35" max="35" width="11.109375" style="8" bestFit="1" customWidth="1"/>
    <col min="36" max="36" width="8.109375" style="8" bestFit="1" customWidth="1"/>
    <col min="37" max="37" width="7.109375" style="8" bestFit="1" customWidth="1"/>
    <col min="38" max="38" width="11.109375" style="8" bestFit="1" customWidth="1"/>
    <col min="39" max="39" width="8.109375" style="8" bestFit="1" customWidth="1"/>
    <col min="40" max="40" width="7.109375" style="8" bestFit="1" customWidth="1"/>
    <col min="41" max="41" width="11.109375" style="8" bestFit="1" customWidth="1"/>
    <col min="42" max="42" width="8.109375" style="8" bestFit="1" customWidth="1"/>
    <col min="43" max="43" width="7.109375" style="8" bestFit="1" customWidth="1"/>
    <col min="44" max="44" width="11.109375" style="8" bestFit="1" customWidth="1"/>
    <col min="45" max="45" width="8.109375" style="8" bestFit="1" customWidth="1"/>
    <col min="46" max="46" width="7.109375" style="8" bestFit="1" customWidth="1"/>
    <col min="47" max="47" width="11.109375" style="8" bestFit="1" customWidth="1"/>
    <col min="48" max="48" width="8.109375" style="8" bestFit="1" customWidth="1"/>
    <col min="49" max="49" width="7.109375" style="8" bestFit="1" customWidth="1"/>
    <col min="50" max="50" width="11.109375" style="8" bestFit="1" customWidth="1"/>
    <col min="51" max="51" width="8.109375" style="8" bestFit="1" customWidth="1"/>
    <col min="52" max="52" width="7.109375" style="8" bestFit="1" customWidth="1"/>
    <col min="53" max="53" width="11.109375" style="8" bestFit="1" customWidth="1"/>
    <col min="54" max="54" width="8.109375" style="8" bestFit="1" customWidth="1"/>
    <col min="55" max="55" width="7.109375" style="8" bestFit="1" customWidth="1"/>
    <col min="56" max="56" width="11.109375" style="8" bestFit="1" customWidth="1"/>
    <col min="57" max="57" width="8.109375" style="8" bestFit="1" customWidth="1"/>
    <col min="58" max="58" width="7.109375" style="8" bestFit="1" customWidth="1"/>
    <col min="59" max="59" width="11.109375" style="8" bestFit="1" customWidth="1"/>
    <col min="60" max="60" width="8.109375" style="8" bestFit="1" customWidth="1"/>
    <col min="61" max="61" width="7.109375" style="8" bestFit="1" customWidth="1"/>
    <col min="62" max="62" width="11.109375" style="8" bestFit="1" customWidth="1"/>
    <col min="63" max="63" width="8.109375" style="8" bestFit="1" customWidth="1"/>
    <col min="64" max="64" width="7.109375" style="8" bestFit="1" customWidth="1"/>
    <col min="65" max="65" width="11.109375" style="8" bestFit="1" customWidth="1"/>
    <col min="66" max="66" width="8.109375" style="8" bestFit="1" customWidth="1"/>
    <col min="67" max="67" width="7.109375" style="8" bestFit="1" customWidth="1"/>
    <col min="68" max="68" width="11.109375" style="8" bestFit="1" customWidth="1"/>
    <col min="69" max="69" width="8.109375" style="8" bestFit="1" customWidth="1"/>
    <col min="70" max="70" width="7.109375" style="8" bestFit="1" customWidth="1"/>
    <col min="71" max="71" width="11.109375" style="8" bestFit="1" customWidth="1"/>
    <col min="72" max="72" width="8.109375" style="8" bestFit="1" customWidth="1"/>
    <col min="73" max="73" width="7.109375" style="8" bestFit="1" customWidth="1"/>
    <col min="74" max="74" width="11.109375" style="8" bestFit="1" customWidth="1"/>
    <col min="75" max="75" width="8.109375" style="8" bestFit="1" customWidth="1"/>
    <col min="76" max="76" width="7.109375" style="8" bestFit="1" customWidth="1"/>
    <col min="77" max="77" width="11.109375" style="8" bestFit="1" customWidth="1"/>
    <col min="78" max="79" width="8.109375" style="8" bestFit="1" customWidth="1"/>
    <col min="80" max="80" width="11.109375" style="8" bestFit="1" customWidth="1"/>
    <col min="81" max="81" width="8.109375" style="8" bestFit="1" customWidth="1"/>
    <col min="82" max="82" width="7.109375" style="8" bestFit="1" customWidth="1"/>
    <col min="83" max="83" width="11.109375" style="8" bestFit="1" customWidth="1"/>
    <col min="84" max="84" width="8.109375" style="8" bestFit="1" customWidth="1"/>
    <col min="85" max="85" width="7.109375" style="8" bestFit="1" customWidth="1"/>
    <col min="86" max="86" width="11.109375" style="8" bestFit="1" customWidth="1"/>
    <col min="87" max="87" width="8.109375" style="8" bestFit="1" customWidth="1"/>
    <col min="88" max="88" width="7.109375" style="8" bestFit="1" customWidth="1"/>
    <col min="89" max="89" width="11.109375" style="8" bestFit="1" customWidth="1"/>
    <col min="90" max="90" width="8.109375" style="8" bestFit="1" customWidth="1"/>
    <col min="91" max="91" width="7.109375" style="8" bestFit="1" customWidth="1"/>
    <col min="92" max="92" width="11.109375" style="8" bestFit="1" customWidth="1"/>
    <col min="93" max="93" width="8.109375" style="8" bestFit="1" customWidth="1"/>
    <col min="94" max="94" width="7.109375" style="8" bestFit="1" customWidth="1"/>
    <col min="95" max="95" width="11.109375" style="8" bestFit="1" customWidth="1"/>
    <col min="96" max="96" width="8.109375" style="8" bestFit="1" customWidth="1"/>
    <col min="97" max="97" width="7.109375" style="8" bestFit="1" customWidth="1"/>
    <col min="98" max="99" width="5.109375" style="8" bestFit="1" customWidth="1"/>
    <col min="100" max="100" width="4.109375" style="8" bestFit="1" customWidth="1"/>
    <col min="101" max="102" width="5.109375" style="8" bestFit="1" customWidth="1"/>
    <col min="103" max="103" width="4.109375" style="8" bestFit="1" customWidth="1"/>
    <col min="104" max="105" width="5.109375" style="8" bestFit="1" customWidth="1"/>
    <col min="106" max="106" width="4.109375" style="8" bestFit="1" customWidth="1"/>
    <col min="107" max="16384" width="9" style="8"/>
  </cols>
  <sheetData>
    <row r="1" spans="1:106">
      <c r="A1" s="8" t="s">
        <v>0</v>
      </c>
      <c r="B1" s="8" t="s">
        <v>1</v>
      </c>
      <c r="C1" s="8" t="s">
        <v>2</v>
      </c>
      <c r="D1" s="8" t="s">
        <v>3</v>
      </c>
      <c r="E1" s="34" t="s">
        <v>4</v>
      </c>
      <c r="F1" s="34" t="s">
        <v>249</v>
      </c>
      <c r="G1" s="34" t="s">
        <v>250</v>
      </c>
      <c r="H1" s="34" t="s">
        <v>4</v>
      </c>
      <c r="I1" s="34" t="s">
        <v>249</v>
      </c>
      <c r="J1" s="34" t="s">
        <v>250</v>
      </c>
      <c r="K1" s="34" t="s">
        <v>4</v>
      </c>
      <c r="L1" s="34" t="s">
        <v>249</v>
      </c>
      <c r="M1" s="34" t="s">
        <v>250</v>
      </c>
      <c r="N1" s="34" t="s">
        <v>4</v>
      </c>
      <c r="O1" s="34" t="s">
        <v>249</v>
      </c>
      <c r="P1" s="34" t="s">
        <v>250</v>
      </c>
      <c r="Q1" s="34" t="s">
        <v>4</v>
      </c>
      <c r="R1" s="34" t="s">
        <v>249</v>
      </c>
      <c r="S1" s="34" t="s">
        <v>250</v>
      </c>
      <c r="T1" s="34" t="s">
        <v>4</v>
      </c>
      <c r="U1" s="34" t="s">
        <v>249</v>
      </c>
      <c r="V1" s="34" t="s">
        <v>250</v>
      </c>
      <c r="W1" s="34" t="s">
        <v>4</v>
      </c>
      <c r="X1" s="34" t="s">
        <v>249</v>
      </c>
      <c r="Y1" s="34" t="s">
        <v>250</v>
      </c>
      <c r="Z1" s="34" t="s">
        <v>4</v>
      </c>
      <c r="AA1" s="34" t="s">
        <v>249</v>
      </c>
      <c r="AB1" s="34" t="s">
        <v>250</v>
      </c>
      <c r="AC1" s="34" t="s">
        <v>4</v>
      </c>
      <c r="AD1" s="34" t="s">
        <v>249</v>
      </c>
      <c r="AE1" s="34" t="s">
        <v>250</v>
      </c>
      <c r="AF1" s="34" t="s">
        <v>4</v>
      </c>
      <c r="AG1" s="34" t="s">
        <v>249</v>
      </c>
      <c r="AH1" s="34" t="s">
        <v>250</v>
      </c>
      <c r="AI1" s="34" t="s">
        <v>4</v>
      </c>
      <c r="AJ1" s="34" t="s">
        <v>249</v>
      </c>
      <c r="AK1" s="34" t="s">
        <v>250</v>
      </c>
      <c r="AL1" s="34" t="s">
        <v>4</v>
      </c>
      <c r="AM1" s="34" t="s">
        <v>249</v>
      </c>
      <c r="AN1" s="34" t="s">
        <v>250</v>
      </c>
      <c r="AO1" s="34" t="s">
        <v>4</v>
      </c>
      <c r="AP1" s="34" t="s">
        <v>249</v>
      </c>
      <c r="AQ1" s="34" t="s">
        <v>250</v>
      </c>
      <c r="AR1" s="34" t="s">
        <v>4</v>
      </c>
      <c r="AS1" s="34" t="s">
        <v>249</v>
      </c>
      <c r="AT1" s="34" t="s">
        <v>250</v>
      </c>
      <c r="AU1" s="34" t="s">
        <v>4</v>
      </c>
      <c r="AV1" s="34" t="s">
        <v>249</v>
      </c>
      <c r="AW1" s="34" t="s">
        <v>250</v>
      </c>
      <c r="AX1" s="34" t="s">
        <v>4</v>
      </c>
      <c r="AY1" s="34" t="s">
        <v>249</v>
      </c>
      <c r="AZ1" s="34" t="s">
        <v>250</v>
      </c>
      <c r="BA1" s="34" t="s">
        <v>4</v>
      </c>
      <c r="BB1" s="34" t="s">
        <v>249</v>
      </c>
      <c r="BC1" s="34" t="s">
        <v>250</v>
      </c>
      <c r="BD1" s="34" t="s">
        <v>4</v>
      </c>
      <c r="BE1" s="34" t="s">
        <v>249</v>
      </c>
      <c r="BF1" s="34" t="s">
        <v>250</v>
      </c>
      <c r="BG1" s="34" t="s">
        <v>4</v>
      </c>
      <c r="BH1" s="34" t="s">
        <v>249</v>
      </c>
      <c r="BI1" s="34" t="s">
        <v>250</v>
      </c>
      <c r="BJ1" s="34" t="s">
        <v>4</v>
      </c>
      <c r="BK1" s="34" t="s">
        <v>249</v>
      </c>
      <c r="BL1" s="34" t="s">
        <v>250</v>
      </c>
      <c r="BM1" s="34" t="s">
        <v>4</v>
      </c>
      <c r="BN1" s="34" t="s">
        <v>249</v>
      </c>
      <c r="BO1" s="34" t="s">
        <v>250</v>
      </c>
      <c r="BP1" s="34" t="s">
        <v>4</v>
      </c>
      <c r="BQ1" s="34" t="s">
        <v>249</v>
      </c>
      <c r="BR1" s="34" t="s">
        <v>250</v>
      </c>
      <c r="BS1" s="34" t="s">
        <v>4</v>
      </c>
      <c r="BT1" s="34" t="s">
        <v>249</v>
      </c>
      <c r="BU1" s="34" t="s">
        <v>250</v>
      </c>
      <c r="BV1" s="34" t="s">
        <v>4</v>
      </c>
      <c r="BW1" s="34" t="s">
        <v>249</v>
      </c>
      <c r="BX1" s="34" t="s">
        <v>250</v>
      </c>
      <c r="BY1" s="34" t="s">
        <v>4</v>
      </c>
      <c r="BZ1" s="34" t="s">
        <v>249</v>
      </c>
      <c r="CA1" s="34" t="s">
        <v>250</v>
      </c>
      <c r="CB1" s="34" t="s">
        <v>4</v>
      </c>
      <c r="CC1" s="34" t="s">
        <v>249</v>
      </c>
      <c r="CD1" s="34" t="s">
        <v>250</v>
      </c>
      <c r="CE1" s="34" t="s">
        <v>4</v>
      </c>
      <c r="CF1" s="34" t="s">
        <v>249</v>
      </c>
      <c r="CG1" s="34" t="s">
        <v>250</v>
      </c>
      <c r="CH1" s="34" t="s">
        <v>4</v>
      </c>
      <c r="CI1" s="34" t="s">
        <v>249</v>
      </c>
      <c r="CJ1" s="34" t="s">
        <v>250</v>
      </c>
      <c r="CK1" s="34" t="s">
        <v>4</v>
      </c>
      <c r="CL1" s="34" t="s">
        <v>249</v>
      </c>
      <c r="CM1" s="34" t="s">
        <v>250</v>
      </c>
      <c r="CN1" s="34" t="s">
        <v>4</v>
      </c>
      <c r="CO1" s="34" t="s">
        <v>249</v>
      </c>
      <c r="CP1" s="34" t="s">
        <v>250</v>
      </c>
      <c r="CQ1" s="34" t="s">
        <v>4</v>
      </c>
      <c r="CR1" s="34" t="s">
        <v>249</v>
      </c>
      <c r="CS1" s="34" t="s">
        <v>250</v>
      </c>
      <c r="CT1" s="34" t="s">
        <v>4</v>
      </c>
      <c r="CU1" s="34" t="s">
        <v>249</v>
      </c>
      <c r="CV1" s="34" t="s">
        <v>250</v>
      </c>
      <c r="CW1" s="34" t="s">
        <v>4</v>
      </c>
      <c r="CX1" s="34" t="s">
        <v>249</v>
      </c>
      <c r="CY1" s="34" t="s">
        <v>250</v>
      </c>
      <c r="CZ1" s="34" t="s">
        <v>4</v>
      </c>
      <c r="DA1" s="34" t="s">
        <v>249</v>
      </c>
      <c r="DB1" s="34" t="s">
        <v>250</v>
      </c>
    </row>
    <row r="2" spans="1:106" s="50" customFormat="1">
      <c r="A2" s="36">
        <v>1</v>
      </c>
      <c r="B2" s="34">
        <v>47.667000000000002</v>
      </c>
      <c r="C2" s="34">
        <v>133.51499999999999</v>
      </c>
      <c r="D2" s="34" t="s">
        <v>27</v>
      </c>
      <c r="E2" s="50" t="s">
        <v>43</v>
      </c>
      <c r="F2" s="50">
        <v>48</v>
      </c>
      <c r="G2" s="50">
        <v>10.61445555206044</v>
      </c>
      <c r="H2" s="50" t="s">
        <v>44</v>
      </c>
      <c r="I2" s="50">
        <v>66</v>
      </c>
      <c r="J2" s="50">
        <v>1.4142135623730949</v>
      </c>
      <c r="K2" s="50" t="s">
        <v>48</v>
      </c>
      <c r="L2" s="50">
        <v>64</v>
      </c>
      <c r="M2" s="50">
        <v>0.70710678118654757</v>
      </c>
      <c r="N2" s="50" t="s">
        <v>38</v>
      </c>
      <c r="O2" s="50">
        <v>63</v>
      </c>
      <c r="P2" s="50">
        <v>0</v>
      </c>
      <c r="Q2" s="50" t="s">
        <v>41</v>
      </c>
      <c r="R2" s="50">
        <v>63.5</v>
      </c>
      <c r="S2" s="50">
        <v>1.6583123951776999</v>
      </c>
      <c r="T2" s="50" t="s">
        <v>47</v>
      </c>
      <c r="U2" s="50">
        <v>63.25</v>
      </c>
      <c r="V2" s="50">
        <v>0.4330127018922193</v>
      </c>
      <c r="W2" s="50" t="s">
        <v>42</v>
      </c>
      <c r="X2" s="50">
        <v>59.5</v>
      </c>
      <c r="Y2" s="50">
        <v>1.1180339887498949</v>
      </c>
      <c r="Z2" s="50" t="s">
        <v>46</v>
      </c>
      <c r="AA2" s="50">
        <v>59.75</v>
      </c>
      <c r="AB2" s="50">
        <v>1.089724735885168</v>
      </c>
      <c r="AC2" s="50" t="s">
        <v>37</v>
      </c>
      <c r="AD2" s="50">
        <v>62</v>
      </c>
      <c r="AE2" s="50">
        <v>1.2247448713915889</v>
      </c>
      <c r="AF2" s="50" t="s">
        <v>40</v>
      </c>
      <c r="AG2" s="50">
        <v>61.25</v>
      </c>
      <c r="AH2" s="50">
        <v>1.299038105676658</v>
      </c>
      <c r="AI2" s="50" t="s">
        <v>45</v>
      </c>
      <c r="AJ2" s="50">
        <v>50.75</v>
      </c>
      <c r="AK2" s="50">
        <v>2.6809513236909019</v>
      </c>
      <c r="AL2" s="50" t="s">
        <v>49</v>
      </c>
      <c r="AM2" s="50">
        <v>60.5</v>
      </c>
      <c r="AN2" s="50">
        <v>0.5</v>
      </c>
      <c r="AO2" s="50" t="s">
        <v>39</v>
      </c>
      <c r="AP2" s="50">
        <v>60.25</v>
      </c>
      <c r="AQ2" s="50">
        <v>2.046338192968113</v>
      </c>
      <c r="AR2" s="50" t="s">
        <v>225</v>
      </c>
      <c r="AS2" s="50">
        <v>64.5</v>
      </c>
      <c r="AT2" s="50">
        <v>2.179449471770337</v>
      </c>
      <c r="AU2" s="50" t="s">
        <v>53</v>
      </c>
      <c r="AV2" s="50">
        <v>70.75</v>
      </c>
      <c r="AW2" s="50">
        <v>4.3803538669838078</v>
      </c>
      <c r="AX2" s="50" t="s">
        <v>55</v>
      </c>
      <c r="AY2" s="50">
        <v>68.2</v>
      </c>
      <c r="AZ2" s="50">
        <v>4.2142615011410953</v>
      </c>
      <c r="BA2" s="50" t="s">
        <v>57</v>
      </c>
      <c r="BB2" s="50">
        <v>64.8</v>
      </c>
      <c r="BC2" s="50">
        <v>2.2271057451320089</v>
      </c>
      <c r="BD2" s="50" t="s">
        <v>52</v>
      </c>
      <c r="BE2" s="50">
        <v>62.2</v>
      </c>
      <c r="BF2" s="50">
        <v>1.4696938456699069</v>
      </c>
      <c r="BG2" s="50" t="s">
        <v>50</v>
      </c>
      <c r="BH2" s="50">
        <v>64.599999999999994</v>
      </c>
      <c r="BI2" s="50">
        <v>1.6248076809271921</v>
      </c>
      <c r="BJ2" s="50" t="s">
        <v>54</v>
      </c>
      <c r="BK2" s="50">
        <v>60</v>
      </c>
      <c r="BL2" s="50">
        <v>3.16227766016838</v>
      </c>
      <c r="BM2" s="50" t="s">
        <v>56</v>
      </c>
      <c r="BN2" s="50">
        <v>61.5</v>
      </c>
      <c r="BO2" s="50">
        <v>2.8136571693556891</v>
      </c>
      <c r="BP2" s="50" t="s">
        <v>51</v>
      </c>
      <c r="BQ2" s="50">
        <v>56.6</v>
      </c>
      <c r="BR2" s="50">
        <v>3.072458299147443</v>
      </c>
      <c r="BS2" s="50" t="s">
        <v>137</v>
      </c>
      <c r="BT2" s="50">
        <v>62.761764705882342</v>
      </c>
      <c r="BU2" s="50">
        <v>4.392797896147898</v>
      </c>
      <c r="BV2" s="50" t="s">
        <v>58</v>
      </c>
      <c r="BW2" s="50">
        <v>59.711249999999993</v>
      </c>
      <c r="BX2" s="50">
        <v>3.030012118375105</v>
      </c>
      <c r="BY2" s="50" t="s">
        <v>59</v>
      </c>
      <c r="BZ2" s="50">
        <v>67.13000000000001</v>
      </c>
      <c r="CA2" s="50">
        <v>6.3689991364420822</v>
      </c>
      <c r="CB2" s="50" t="s">
        <v>60</v>
      </c>
      <c r="CC2" s="50">
        <v>61.52000000000001</v>
      </c>
      <c r="CD2" s="50">
        <v>1.4693280777280471</v>
      </c>
      <c r="CE2" s="50" t="s">
        <v>61</v>
      </c>
      <c r="CF2" s="50">
        <v>61.244374999999998</v>
      </c>
      <c r="CG2" s="50">
        <v>0.92963681584530633</v>
      </c>
      <c r="CH2" s="50" t="s">
        <v>62</v>
      </c>
      <c r="CI2" s="50">
        <v>63.153750000000002</v>
      </c>
      <c r="CJ2" s="50">
        <v>0.99531323587099763</v>
      </c>
      <c r="CK2" s="50" t="s">
        <v>63</v>
      </c>
      <c r="CL2" s="50">
        <v>62.080624999999998</v>
      </c>
      <c r="CM2" s="50">
        <v>0.97384206079579338</v>
      </c>
      <c r="CN2" s="50" t="s">
        <v>64</v>
      </c>
      <c r="CO2" s="50">
        <v>57.643749999999997</v>
      </c>
      <c r="CP2" s="50">
        <v>1.979314512021775</v>
      </c>
      <c r="CQ2" s="50" t="s">
        <v>142</v>
      </c>
      <c r="CR2" s="50">
        <v>62.924374999999998</v>
      </c>
      <c r="CS2" s="50">
        <v>0.73440425473644944</v>
      </c>
      <c r="CT2" s="50" t="s">
        <v>7</v>
      </c>
      <c r="CU2" s="50" t="s">
        <v>7</v>
      </c>
      <c r="CV2" s="50" t="s">
        <v>7</v>
      </c>
      <c r="CW2" s="50" t="s">
        <v>7</v>
      </c>
      <c r="CX2" s="50" t="s">
        <v>7</v>
      </c>
      <c r="CY2" s="50" t="s">
        <v>7</v>
      </c>
      <c r="CZ2" s="50" t="s">
        <v>7</v>
      </c>
      <c r="DA2" s="50" t="s">
        <v>7</v>
      </c>
      <c r="DB2" s="50" t="s">
        <v>7</v>
      </c>
    </row>
    <row r="3" spans="1:106" s="50" customFormat="1">
      <c r="A3" s="36">
        <v>2</v>
      </c>
      <c r="B3" s="34">
        <v>47.662999999999997</v>
      </c>
      <c r="C3" s="34">
        <v>133.53200000000001</v>
      </c>
      <c r="D3" s="34" t="s">
        <v>28</v>
      </c>
      <c r="E3" s="50" t="s">
        <v>69</v>
      </c>
      <c r="F3" s="50">
        <v>61.5</v>
      </c>
      <c r="G3" s="50">
        <v>36.017356926904007</v>
      </c>
      <c r="H3" s="50" t="s">
        <v>73</v>
      </c>
      <c r="I3" s="50">
        <v>69</v>
      </c>
      <c r="J3" s="50">
        <v>1.58113883008419</v>
      </c>
      <c r="K3" s="50" t="s">
        <v>76</v>
      </c>
      <c r="L3" s="50">
        <v>65</v>
      </c>
      <c r="M3" s="50">
        <v>3.7416573867739409</v>
      </c>
      <c r="N3" s="50" t="s">
        <v>72</v>
      </c>
      <c r="O3" s="50">
        <v>61.75</v>
      </c>
      <c r="P3" s="50">
        <v>1.089724735885168</v>
      </c>
      <c r="Q3" s="50" t="s">
        <v>75</v>
      </c>
      <c r="R3" s="50">
        <v>64</v>
      </c>
      <c r="S3" s="50">
        <v>0.70710678118654757</v>
      </c>
      <c r="T3" s="50" t="s">
        <v>66</v>
      </c>
      <c r="U3" s="50">
        <v>65</v>
      </c>
      <c r="V3" s="50">
        <v>2.1213203435596419</v>
      </c>
      <c r="W3" s="50" t="s">
        <v>68</v>
      </c>
      <c r="X3" s="50">
        <v>59.75</v>
      </c>
      <c r="Y3" s="50">
        <v>2.046338192968113</v>
      </c>
      <c r="Z3" s="50" t="s">
        <v>70</v>
      </c>
      <c r="AA3" s="50">
        <v>51.5</v>
      </c>
      <c r="AB3" s="50">
        <v>4.7169905660283016</v>
      </c>
      <c r="AC3" s="50" t="s">
        <v>74</v>
      </c>
      <c r="AD3" s="50">
        <v>59.25</v>
      </c>
      <c r="AE3" s="50">
        <v>0.82915619758884995</v>
      </c>
      <c r="AF3" s="50" t="s">
        <v>65</v>
      </c>
      <c r="AG3" s="50">
        <v>59</v>
      </c>
      <c r="AH3" s="50">
        <v>1</v>
      </c>
      <c r="AI3" s="50" t="s">
        <v>67</v>
      </c>
      <c r="AJ3" s="50">
        <v>57.25</v>
      </c>
      <c r="AK3" s="50">
        <v>2.2776083947860748</v>
      </c>
      <c r="AL3" s="50" t="s">
        <v>71</v>
      </c>
      <c r="AM3" s="50">
        <v>55.75</v>
      </c>
      <c r="AN3" s="50">
        <v>1.920286436967152</v>
      </c>
      <c r="AO3" s="50" t="s">
        <v>226</v>
      </c>
      <c r="AP3" s="50">
        <v>55</v>
      </c>
      <c r="AQ3" s="50">
        <v>1.2247448713915889</v>
      </c>
      <c r="AR3" s="50" t="s">
        <v>49</v>
      </c>
      <c r="AS3" s="50">
        <v>56.75</v>
      </c>
      <c r="AT3" s="50">
        <v>3.9607448794387148</v>
      </c>
      <c r="AU3" s="50" t="s">
        <v>77</v>
      </c>
      <c r="AV3" s="50">
        <v>58</v>
      </c>
      <c r="AW3" s="50">
        <v>2.3452078799117149</v>
      </c>
      <c r="AX3" s="50" t="s">
        <v>83</v>
      </c>
      <c r="AY3" s="50">
        <v>76.25</v>
      </c>
      <c r="AZ3" s="50">
        <v>8.3479039285320003</v>
      </c>
      <c r="BA3" s="50" t="s">
        <v>79</v>
      </c>
      <c r="BB3" s="50">
        <v>72</v>
      </c>
      <c r="BC3" s="50">
        <v>6.0415229867972862</v>
      </c>
      <c r="BD3" s="50" t="s">
        <v>82</v>
      </c>
      <c r="BE3" s="50">
        <v>65.75</v>
      </c>
      <c r="BF3" s="50">
        <v>1.920286436967152</v>
      </c>
      <c r="BG3" s="50" t="s">
        <v>85</v>
      </c>
      <c r="BH3" s="50">
        <v>67.8</v>
      </c>
      <c r="BI3" s="50">
        <v>3.8678159211627432</v>
      </c>
      <c r="BJ3" s="50" t="s">
        <v>52</v>
      </c>
      <c r="BK3" s="50">
        <v>64</v>
      </c>
      <c r="BL3" s="50">
        <v>3.16227766016838</v>
      </c>
      <c r="BM3" s="50" t="s">
        <v>80</v>
      </c>
      <c r="BN3" s="50">
        <v>62.666666666666657</v>
      </c>
      <c r="BO3" s="50">
        <v>0.74535599249992979</v>
      </c>
      <c r="BP3" s="50" t="s">
        <v>81</v>
      </c>
      <c r="BQ3" s="50">
        <v>62</v>
      </c>
      <c r="BR3" s="50">
        <v>1.6329931618554521</v>
      </c>
      <c r="BS3" s="50" t="s">
        <v>84</v>
      </c>
      <c r="BT3" s="50">
        <v>62.8</v>
      </c>
      <c r="BU3" s="50">
        <v>3.2496153618543842</v>
      </c>
      <c r="BV3" s="50" t="s">
        <v>78</v>
      </c>
      <c r="BW3" s="50">
        <v>59</v>
      </c>
      <c r="BX3" s="50">
        <v>0.81649658092772603</v>
      </c>
      <c r="BY3" s="50" t="s">
        <v>86</v>
      </c>
      <c r="BZ3" s="50">
        <v>73.082499999999996</v>
      </c>
      <c r="CA3" s="50">
        <v>17.144050899656129</v>
      </c>
      <c r="CB3" s="50" t="s">
        <v>87</v>
      </c>
      <c r="CC3" s="50">
        <v>69.509374999999991</v>
      </c>
      <c r="CD3" s="50">
        <v>4.8906140574957444</v>
      </c>
      <c r="CE3" s="50" t="s">
        <v>227</v>
      </c>
      <c r="CF3" s="50">
        <v>61.161250000000003</v>
      </c>
      <c r="CG3" s="50">
        <v>1.4761049886441009</v>
      </c>
      <c r="CH3" s="50" t="s">
        <v>88</v>
      </c>
      <c r="CI3" s="50">
        <v>54.214545454545458</v>
      </c>
      <c r="CJ3" s="50">
        <v>3.7582282180361242</v>
      </c>
      <c r="CK3" s="50" t="s">
        <v>89</v>
      </c>
      <c r="CL3" s="50">
        <v>61.171249999999993</v>
      </c>
      <c r="CM3" s="50">
        <v>1.9954820063082499</v>
      </c>
      <c r="CN3" s="50" t="s">
        <v>228</v>
      </c>
      <c r="CO3" s="50">
        <v>56.643125000000012</v>
      </c>
      <c r="CP3" s="50">
        <v>5.1219780343510841</v>
      </c>
      <c r="CQ3" s="50" t="s">
        <v>142</v>
      </c>
      <c r="CR3" s="50">
        <v>60.046250000000008</v>
      </c>
      <c r="CS3" s="50">
        <v>2.067797363742395</v>
      </c>
      <c r="CT3" s="50" t="s">
        <v>7</v>
      </c>
      <c r="CU3" s="50" t="s">
        <v>7</v>
      </c>
      <c r="CV3" s="50" t="s">
        <v>7</v>
      </c>
      <c r="CW3" s="50" t="s">
        <v>7</v>
      </c>
      <c r="CX3" s="50" t="s">
        <v>7</v>
      </c>
      <c r="CY3" s="50" t="s">
        <v>7</v>
      </c>
      <c r="CZ3" s="50" t="s">
        <v>7</v>
      </c>
      <c r="DA3" s="50" t="s">
        <v>7</v>
      </c>
      <c r="DB3" s="50" t="s">
        <v>7</v>
      </c>
    </row>
    <row r="4" spans="1:106" s="50" customFormat="1">
      <c r="A4" s="36">
        <v>3</v>
      </c>
      <c r="B4" s="34">
        <v>47.652999999999999</v>
      </c>
      <c r="C4" s="34">
        <v>133.523</v>
      </c>
      <c r="D4" s="34" t="s">
        <v>29</v>
      </c>
      <c r="E4" s="50" t="s">
        <v>102</v>
      </c>
      <c r="F4" s="50">
        <v>62</v>
      </c>
      <c r="G4" s="50">
        <v>7.4498322128756698</v>
      </c>
      <c r="H4" s="50" t="s">
        <v>92</v>
      </c>
      <c r="I4" s="50">
        <v>67.25</v>
      </c>
      <c r="J4" s="50">
        <v>3.0310889132455352</v>
      </c>
      <c r="K4" s="50" t="s">
        <v>97</v>
      </c>
      <c r="L4" s="50">
        <v>65.75</v>
      </c>
      <c r="M4" s="50">
        <v>1.299038105676658</v>
      </c>
      <c r="N4" s="50" t="s">
        <v>99</v>
      </c>
      <c r="O4" s="50">
        <v>66.75</v>
      </c>
      <c r="P4" s="50">
        <v>1.299038105676658</v>
      </c>
      <c r="Q4" s="50" t="s">
        <v>101</v>
      </c>
      <c r="R4" s="50">
        <v>68.5</v>
      </c>
      <c r="S4" s="50">
        <v>1.5</v>
      </c>
      <c r="T4" s="50" t="s">
        <v>91</v>
      </c>
      <c r="U4" s="50">
        <v>68.75</v>
      </c>
      <c r="V4" s="50">
        <v>1.6393596310755001</v>
      </c>
      <c r="W4" s="50" t="s">
        <v>96</v>
      </c>
      <c r="X4" s="50">
        <v>66</v>
      </c>
      <c r="Y4" s="50">
        <v>1.2247448713915889</v>
      </c>
      <c r="Z4" s="50" t="s">
        <v>94</v>
      </c>
      <c r="AA4" s="50">
        <v>62</v>
      </c>
      <c r="AB4" s="50">
        <v>0.81649658092772603</v>
      </c>
      <c r="AC4" s="50" t="s">
        <v>100</v>
      </c>
      <c r="AD4" s="50">
        <v>63.5</v>
      </c>
      <c r="AE4" s="50">
        <v>1.1180339887498949</v>
      </c>
      <c r="AF4" s="50" t="s">
        <v>90</v>
      </c>
      <c r="AG4" s="50">
        <v>63.5</v>
      </c>
      <c r="AH4" s="50">
        <v>1.5</v>
      </c>
      <c r="AI4" s="50" t="s">
        <v>98</v>
      </c>
      <c r="AJ4" s="50">
        <v>62.25</v>
      </c>
      <c r="AK4" s="50">
        <v>0.82915619758884995</v>
      </c>
      <c r="AL4" s="50" t="s">
        <v>229</v>
      </c>
      <c r="AM4" s="50">
        <v>57.5</v>
      </c>
      <c r="AN4" s="50">
        <v>1.1180339887498949</v>
      </c>
      <c r="AO4" s="50" t="s">
        <v>93</v>
      </c>
      <c r="AP4" s="50">
        <v>58.25</v>
      </c>
      <c r="AQ4" s="50">
        <v>2.1650635094610968</v>
      </c>
      <c r="AR4" s="50" t="s">
        <v>104</v>
      </c>
      <c r="AS4" s="50">
        <v>78.75</v>
      </c>
      <c r="AT4" s="50">
        <v>7.4958321752824748</v>
      </c>
      <c r="AU4" s="50" t="s">
        <v>105</v>
      </c>
      <c r="AV4" s="50">
        <v>66.8</v>
      </c>
      <c r="AW4" s="50">
        <v>2.3151673805580448</v>
      </c>
      <c r="AX4" s="50" t="s">
        <v>108</v>
      </c>
      <c r="AY4" s="50">
        <v>65.75</v>
      </c>
      <c r="AZ4" s="50">
        <v>2.046338192968113</v>
      </c>
      <c r="BA4" s="50" t="s">
        <v>110</v>
      </c>
      <c r="BB4" s="50">
        <v>62.4</v>
      </c>
      <c r="BC4" s="50">
        <v>1.6248076809271921</v>
      </c>
      <c r="BD4" s="50" t="s">
        <v>103</v>
      </c>
      <c r="BE4" s="50">
        <v>63.8</v>
      </c>
      <c r="BF4" s="50">
        <v>1.3266499161421601</v>
      </c>
      <c r="BG4" s="50" t="s">
        <v>106</v>
      </c>
      <c r="BH4" s="50">
        <v>60.8</v>
      </c>
      <c r="BI4" s="50">
        <v>1.16619037896906</v>
      </c>
      <c r="BJ4" s="50" t="s">
        <v>107</v>
      </c>
      <c r="BK4" s="50">
        <v>59.166666666666657</v>
      </c>
      <c r="BL4" s="50">
        <v>1.950783318453271</v>
      </c>
      <c r="BM4" s="50" t="s">
        <v>109</v>
      </c>
      <c r="BN4" s="50">
        <v>59</v>
      </c>
      <c r="BO4" s="50">
        <v>1.0954451150103319</v>
      </c>
      <c r="BP4" s="50" t="s">
        <v>231</v>
      </c>
      <c r="BQ4" s="50">
        <v>61.166666666666657</v>
      </c>
      <c r="BR4" s="50">
        <v>2.1147629234082528</v>
      </c>
      <c r="BS4" s="50" t="s">
        <v>111</v>
      </c>
      <c r="BT4" s="50">
        <v>55.710625</v>
      </c>
      <c r="BU4" s="50">
        <v>7.696925091189013</v>
      </c>
      <c r="BV4" s="50" t="s">
        <v>112</v>
      </c>
      <c r="BW4" s="50">
        <v>67.038750000000007</v>
      </c>
      <c r="BX4" s="50">
        <v>3.6095565430534551</v>
      </c>
      <c r="BY4" s="50" t="s">
        <v>113</v>
      </c>
      <c r="BZ4" s="50">
        <v>63.848125000000003</v>
      </c>
      <c r="CA4" s="50">
        <v>1.403104676912952</v>
      </c>
      <c r="CB4" s="50" t="s">
        <v>114</v>
      </c>
      <c r="CC4" s="50">
        <v>61.516875000000013</v>
      </c>
      <c r="CD4" s="50">
        <v>1.1915049241925111</v>
      </c>
      <c r="CE4" s="50" t="s">
        <v>115</v>
      </c>
      <c r="CF4" s="50">
        <v>57.685000000000002</v>
      </c>
      <c r="CG4" s="50">
        <v>2.744628845581857</v>
      </c>
      <c r="CH4" s="50" t="s">
        <v>116</v>
      </c>
      <c r="CI4" s="50">
        <v>57.474999999999987</v>
      </c>
      <c r="CJ4" s="50">
        <v>1.956332665985006</v>
      </c>
      <c r="CK4" s="50" t="s">
        <v>7</v>
      </c>
      <c r="CL4" s="50" t="s">
        <v>7</v>
      </c>
      <c r="CM4" s="50" t="s">
        <v>7</v>
      </c>
      <c r="CN4" s="50" t="s">
        <v>7</v>
      </c>
      <c r="CO4" s="50" t="s">
        <v>7</v>
      </c>
      <c r="CP4" s="50" t="s">
        <v>7</v>
      </c>
      <c r="CQ4" s="50" t="s">
        <v>7</v>
      </c>
      <c r="CR4" s="50" t="s">
        <v>7</v>
      </c>
      <c r="CS4" s="50" t="s">
        <v>7</v>
      </c>
      <c r="CT4" s="50" t="s">
        <v>7</v>
      </c>
      <c r="CU4" s="50" t="s">
        <v>7</v>
      </c>
      <c r="CV4" s="50" t="s">
        <v>7</v>
      </c>
      <c r="CW4" s="50" t="s">
        <v>7</v>
      </c>
      <c r="CX4" s="50" t="s">
        <v>7</v>
      </c>
      <c r="CY4" s="50" t="s">
        <v>7</v>
      </c>
      <c r="CZ4" s="50" t="s">
        <v>7</v>
      </c>
      <c r="DA4" s="50" t="s">
        <v>7</v>
      </c>
      <c r="DB4" s="50" t="s">
        <v>7</v>
      </c>
    </row>
    <row r="5" spans="1:106" s="50" customFormat="1">
      <c r="A5" s="36">
        <v>4</v>
      </c>
      <c r="B5" s="34">
        <v>47.637</v>
      </c>
      <c r="C5" s="34">
        <v>133.51499999999999</v>
      </c>
      <c r="D5" s="34" t="s">
        <v>30</v>
      </c>
      <c r="E5" s="50" t="s">
        <v>121</v>
      </c>
      <c r="F5" s="50">
        <v>58.5</v>
      </c>
      <c r="G5" s="50">
        <v>3.640054944640259</v>
      </c>
      <c r="H5" s="50" t="s">
        <v>124</v>
      </c>
      <c r="I5" s="50">
        <v>66.25</v>
      </c>
      <c r="J5" s="50">
        <v>2.046338192968113</v>
      </c>
      <c r="K5" s="50" t="s">
        <v>127</v>
      </c>
      <c r="L5" s="50">
        <v>65.5</v>
      </c>
      <c r="M5" s="50">
        <v>0.5</v>
      </c>
      <c r="N5" s="50" t="s">
        <v>118</v>
      </c>
      <c r="O5" s="50">
        <v>63.5</v>
      </c>
      <c r="P5" s="50">
        <v>0.5</v>
      </c>
      <c r="Q5" s="50" t="s">
        <v>120</v>
      </c>
      <c r="R5" s="50">
        <v>63.75</v>
      </c>
      <c r="S5" s="50">
        <v>0.4330127018922193</v>
      </c>
      <c r="T5" s="50" t="s">
        <v>47</v>
      </c>
      <c r="U5" s="50">
        <v>62.25</v>
      </c>
      <c r="V5" s="50">
        <v>0.82915619758884995</v>
      </c>
      <c r="W5" s="50" t="s">
        <v>117</v>
      </c>
      <c r="X5" s="50">
        <v>58.5</v>
      </c>
      <c r="Y5" s="50">
        <v>0.8660254037844386</v>
      </c>
      <c r="Z5" s="50" t="s">
        <v>46</v>
      </c>
      <c r="AA5" s="50">
        <v>58.25</v>
      </c>
      <c r="AB5" s="50">
        <v>2.8613807855648989</v>
      </c>
      <c r="AC5" s="50" t="s">
        <v>123</v>
      </c>
      <c r="AD5" s="50">
        <v>54.75</v>
      </c>
      <c r="AE5" s="50">
        <v>1.299038105676658</v>
      </c>
      <c r="AF5" s="50" t="s">
        <v>119</v>
      </c>
      <c r="AG5" s="50">
        <v>59</v>
      </c>
      <c r="AH5" s="50">
        <v>0</v>
      </c>
      <c r="AI5" s="50" t="s">
        <v>45</v>
      </c>
      <c r="AJ5" s="50">
        <v>53.75</v>
      </c>
      <c r="AK5" s="50">
        <v>5.11737237261468</v>
      </c>
      <c r="AL5" s="50" t="s">
        <v>122</v>
      </c>
      <c r="AM5" s="50">
        <v>57.5</v>
      </c>
      <c r="AN5" s="50">
        <v>1.6583123951776999</v>
      </c>
      <c r="AO5" s="50" t="s">
        <v>125</v>
      </c>
      <c r="AP5" s="50">
        <v>53.25</v>
      </c>
      <c r="AQ5" s="50">
        <v>3.4910600109422352</v>
      </c>
      <c r="AR5" s="50" t="s">
        <v>130</v>
      </c>
      <c r="AS5" s="50">
        <v>66.25</v>
      </c>
      <c r="AT5" s="50">
        <v>0.82915619758884995</v>
      </c>
      <c r="AU5" s="50" t="s">
        <v>131</v>
      </c>
      <c r="AV5" s="50">
        <v>67.8</v>
      </c>
      <c r="AW5" s="50">
        <v>3.6551333764994132</v>
      </c>
      <c r="AX5" s="50" t="s">
        <v>134</v>
      </c>
      <c r="AY5" s="50">
        <v>63</v>
      </c>
      <c r="AZ5" s="50">
        <v>0.63245553203367588</v>
      </c>
      <c r="BA5" s="50" t="s">
        <v>136</v>
      </c>
      <c r="BB5" s="50">
        <v>59.6</v>
      </c>
      <c r="BC5" s="50">
        <v>2.8705400188814649</v>
      </c>
      <c r="BD5" s="50" t="s">
        <v>129</v>
      </c>
      <c r="BE5" s="50">
        <v>59.2</v>
      </c>
      <c r="BF5" s="50">
        <v>1.3266499161421601</v>
      </c>
      <c r="BG5" s="50" t="s">
        <v>132</v>
      </c>
      <c r="BH5" s="50">
        <v>58.8</v>
      </c>
      <c r="BI5" s="50">
        <v>1.4696938456699069</v>
      </c>
      <c r="BJ5" s="50" t="s">
        <v>133</v>
      </c>
      <c r="BK5" s="50">
        <v>56.8</v>
      </c>
      <c r="BL5" s="50">
        <v>3.709447398198281</v>
      </c>
      <c r="BM5" s="50" t="s">
        <v>135</v>
      </c>
      <c r="BN5" s="50">
        <v>55.833333333333343</v>
      </c>
      <c r="BO5" s="50">
        <v>3.847798793538399</v>
      </c>
      <c r="BP5" s="50" t="s">
        <v>128</v>
      </c>
      <c r="BQ5" s="50">
        <v>56.166666666666657</v>
      </c>
      <c r="BR5" s="50">
        <v>2.4776781245530839</v>
      </c>
      <c r="BS5" s="50" t="s">
        <v>232</v>
      </c>
      <c r="BT5" s="50">
        <v>71.325625000000002</v>
      </c>
      <c r="BU5" s="50">
        <v>7.5766796559822289</v>
      </c>
      <c r="BV5" s="50" t="s">
        <v>138</v>
      </c>
      <c r="BW5" s="50">
        <v>63.025000000000013</v>
      </c>
      <c r="BX5" s="50">
        <v>2.309353264444399</v>
      </c>
      <c r="BY5" s="50" t="s">
        <v>233</v>
      </c>
      <c r="BZ5" s="50">
        <v>63.142500000000013</v>
      </c>
      <c r="CA5" s="50">
        <v>2.2255603227052729</v>
      </c>
      <c r="CB5" s="50" t="s">
        <v>139</v>
      </c>
      <c r="CC5" s="50">
        <v>60.292352941176468</v>
      </c>
      <c r="CD5" s="50">
        <v>1.176672923777111</v>
      </c>
      <c r="CE5" s="50" t="s">
        <v>140</v>
      </c>
      <c r="CF5" s="50">
        <v>59.833750000000009</v>
      </c>
      <c r="CG5" s="50">
        <v>1.36850682771406</v>
      </c>
      <c r="CH5" s="50" t="s">
        <v>141</v>
      </c>
      <c r="CI5" s="50">
        <v>55.967499999999987</v>
      </c>
      <c r="CJ5" s="50">
        <v>2.4627284158022791</v>
      </c>
      <c r="CK5" s="50" t="s">
        <v>142</v>
      </c>
      <c r="CL5" s="50">
        <v>56.211874999999999</v>
      </c>
      <c r="CM5" s="50">
        <v>2.6479761581961041</v>
      </c>
      <c r="CN5" s="50" t="s">
        <v>7</v>
      </c>
      <c r="CO5" s="50" t="s">
        <v>7</v>
      </c>
      <c r="CP5" s="50" t="s">
        <v>7</v>
      </c>
      <c r="CQ5" s="50" t="s">
        <v>7</v>
      </c>
      <c r="CR5" s="50" t="s">
        <v>7</v>
      </c>
      <c r="CS5" s="50" t="s">
        <v>7</v>
      </c>
      <c r="CT5" s="50" t="s">
        <v>7</v>
      </c>
      <c r="CU5" s="50" t="s">
        <v>7</v>
      </c>
      <c r="CV5" s="50" t="s">
        <v>7</v>
      </c>
      <c r="CW5" s="50" t="s">
        <v>7</v>
      </c>
      <c r="CX5" s="50" t="s">
        <v>7</v>
      </c>
      <c r="CY5" s="50" t="s">
        <v>7</v>
      </c>
      <c r="CZ5" s="50" t="s">
        <v>7</v>
      </c>
      <c r="DA5" s="50" t="s">
        <v>7</v>
      </c>
      <c r="DB5" s="50" t="s">
        <v>7</v>
      </c>
    </row>
    <row r="6" spans="1:106" s="50" customFormat="1">
      <c r="A6" s="36">
        <v>5</v>
      </c>
      <c r="B6" s="34">
        <v>47.637</v>
      </c>
      <c r="C6" s="34">
        <v>133.53399999999999</v>
      </c>
      <c r="D6" s="34" t="s">
        <v>31</v>
      </c>
      <c r="E6" s="50" t="s">
        <v>147</v>
      </c>
      <c r="F6" s="50">
        <v>67.25</v>
      </c>
      <c r="G6" s="50">
        <v>1.7853571071357131</v>
      </c>
      <c r="H6" s="50" t="s">
        <v>143</v>
      </c>
      <c r="I6" s="50">
        <v>67</v>
      </c>
      <c r="J6" s="50">
        <v>3.5355339059327382</v>
      </c>
      <c r="K6" s="50" t="s">
        <v>148</v>
      </c>
      <c r="L6" s="50">
        <v>68.5</v>
      </c>
      <c r="M6" s="50">
        <v>2.9580398915498081</v>
      </c>
      <c r="N6" s="50" t="s">
        <v>150</v>
      </c>
      <c r="O6" s="50">
        <v>67</v>
      </c>
      <c r="P6" s="50">
        <v>2.2360679774997898</v>
      </c>
      <c r="Q6" s="50" t="s">
        <v>234</v>
      </c>
      <c r="R6" s="50">
        <v>63.5</v>
      </c>
      <c r="S6" s="50">
        <v>0.8660254037844386</v>
      </c>
      <c r="T6" s="50" t="s">
        <v>146</v>
      </c>
      <c r="U6" s="50">
        <v>67.75</v>
      </c>
      <c r="V6" s="50">
        <v>2.4874685927665499</v>
      </c>
      <c r="W6" s="50" t="s">
        <v>68</v>
      </c>
      <c r="X6" s="50">
        <v>62.25</v>
      </c>
      <c r="Y6" s="50">
        <v>0.4330127018922193</v>
      </c>
      <c r="Z6" s="50" t="s">
        <v>144</v>
      </c>
      <c r="AA6" s="50">
        <v>59.25</v>
      </c>
      <c r="AB6" s="50">
        <v>2.1650635094610968</v>
      </c>
      <c r="AC6" s="50" t="s">
        <v>149</v>
      </c>
      <c r="AD6" s="50">
        <v>62</v>
      </c>
      <c r="AE6" s="50">
        <v>1.2247448713915889</v>
      </c>
      <c r="AF6" s="50" t="s">
        <v>152</v>
      </c>
      <c r="AG6" s="50">
        <v>62.75</v>
      </c>
      <c r="AH6" s="50">
        <v>1.089724735885168</v>
      </c>
      <c r="AI6" s="50" t="s">
        <v>145</v>
      </c>
      <c r="AJ6" s="50">
        <v>63.25</v>
      </c>
      <c r="AK6" s="50">
        <v>0.82915619758884995</v>
      </c>
      <c r="AL6" s="50" t="s">
        <v>151</v>
      </c>
      <c r="AM6" s="50">
        <v>61.25</v>
      </c>
      <c r="AN6" s="50">
        <v>1.7853571071357131</v>
      </c>
      <c r="AO6" s="50" t="s">
        <v>125</v>
      </c>
      <c r="AP6" s="50">
        <v>60.75</v>
      </c>
      <c r="AQ6" s="50">
        <v>2.772634126602354</v>
      </c>
      <c r="AR6" s="50" t="s">
        <v>155</v>
      </c>
      <c r="AS6" s="50">
        <v>64.8</v>
      </c>
      <c r="AT6" s="50">
        <v>1.3266499161421601</v>
      </c>
      <c r="AU6" s="50" t="s">
        <v>157</v>
      </c>
      <c r="AV6" s="50">
        <v>68.8</v>
      </c>
      <c r="AW6" s="50">
        <v>5.0358713248056688</v>
      </c>
      <c r="AX6" s="50" t="s">
        <v>159</v>
      </c>
      <c r="AY6" s="50">
        <v>66.2</v>
      </c>
      <c r="AZ6" s="50">
        <v>2.0396078054371141</v>
      </c>
      <c r="BA6" s="50" t="s">
        <v>154</v>
      </c>
      <c r="BB6" s="50">
        <v>60.6</v>
      </c>
      <c r="BC6" s="50">
        <v>1.4966629547095771</v>
      </c>
      <c r="BD6" s="50" t="s">
        <v>156</v>
      </c>
      <c r="BE6" s="50">
        <v>63</v>
      </c>
      <c r="BF6" s="50">
        <v>1.4142135623730949</v>
      </c>
      <c r="BG6" s="50" t="s">
        <v>81</v>
      </c>
      <c r="BH6" s="50">
        <v>60.4</v>
      </c>
      <c r="BI6" s="50">
        <v>2.1540659228538019</v>
      </c>
      <c r="BJ6" s="50" t="s">
        <v>158</v>
      </c>
      <c r="BK6" s="50">
        <v>61</v>
      </c>
      <c r="BL6" s="50">
        <v>0.81649658092772603</v>
      </c>
      <c r="BM6" s="50" t="s">
        <v>153</v>
      </c>
      <c r="BN6" s="50">
        <v>61.428571428571431</v>
      </c>
      <c r="BO6" s="50">
        <v>0.72843135908468359</v>
      </c>
      <c r="BP6" s="50" t="s">
        <v>160</v>
      </c>
      <c r="BQ6" s="50">
        <v>60.742941176470588</v>
      </c>
      <c r="BR6" s="50">
        <v>4.5233326661107398</v>
      </c>
      <c r="BS6" s="50" t="s">
        <v>161</v>
      </c>
      <c r="BT6" s="50">
        <v>79.338125000000005</v>
      </c>
      <c r="BU6" s="50">
        <v>7.2166848507036114</v>
      </c>
      <c r="BV6" s="50" t="s">
        <v>255</v>
      </c>
      <c r="BW6" s="50">
        <v>62.384375000000013</v>
      </c>
      <c r="BX6" s="50">
        <v>1.292144384105353</v>
      </c>
      <c r="BY6" s="50" t="s">
        <v>162</v>
      </c>
      <c r="BZ6" s="50">
        <v>57.496875000000003</v>
      </c>
      <c r="CA6" s="50">
        <v>2.352038261673266</v>
      </c>
      <c r="CB6" s="50" t="s">
        <v>163</v>
      </c>
      <c r="CC6" s="50">
        <v>60.1175</v>
      </c>
      <c r="CD6" s="50">
        <v>1.9115978264268869</v>
      </c>
      <c r="CE6" s="50" t="s">
        <v>164</v>
      </c>
      <c r="CF6" s="50">
        <v>57.847499999999997</v>
      </c>
      <c r="CG6" s="50">
        <v>2.7424361888656592</v>
      </c>
      <c r="CH6" s="50" t="s">
        <v>165</v>
      </c>
      <c r="CI6" s="50">
        <v>57.403125000000003</v>
      </c>
      <c r="CJ6" s="50">
        <v>2.599939227054163</v>
      </c>
      <c r="CK6" s="50" t="s">
        <v>142</v>
      </c>
      <c r="CL6" s="50">
        <v>55.801250000000003</v>
      </c>
      <c r="CM6" s="50">
        <v>2.4962018022387542</v>
      </c>
      <c r="CN6" s="50" t="s">
        <v>7</v>
      </c>
      <c r="CO6" s="50" t="s">
        <v>7</v>
      </c>
      <c r="CP6" s="50" t="s">
        <v>7</v>
      </c>
      <c r="CQ6" s="50" t="s">
        <v>7</v>
      </c>
      <c r="CR6" s="50" t="s">
        <v>7</v>
      </c>
      <c r="CS6" s="50" t="s">
        <v>7</v>
      </c>
      <c r="CT6" s="50" t="s">
        <v>7</v>
      </c>
      <c r="CU6" s="50" t="s">
        <v>7</v>
      </c>
      <c r="CV6" s="50" t="s">
        <v>7</v>
      </c>
      <c r="CW6" s="50" t="s">
        <v>7</v>
      </c>
      <c r="CX6" s="50" t="s">
        <v>7</v>
      </c>
      <c r="CY6" s="50" t="s">
        <v>7</v>
      </c>
      <c r="CZ6" s="50" t="s">
        <v>7</v>
      </c>
      <c r="DA6" s="50" t="s">
        <v>7</v>
      </c>
      <c r="DB6" s="50" t="s">
        <v>7</v>
      </c>
    </row>
    <row r="7" spans="1:106" s="50" customFormat="1">
      <c r="A7" s="36">
        <v>6</v>
      </c>
      <c r="B7" s="34">
        <v>47.41</v>
      </c>
      <c r="C7" s="34">
        <v>126.83799999999999</v>
      </c>
      <c r="D7" s="34" t="s">
        <v>32</v>
      </c>
      <c r="E7" s="50" t="s">
        <v>235</v>
      </c>
      <c r="F7" s="50">
        <v>75.547333333333341</v>
      </c>
      <c r="G7" s="50">
        <v>13.39709394690588</v>
      </c>
      <c r="H7" s="50" t="s">
        <v>166</v>
      </c>
      <c r="I7" s="50">
        <v>63.233333333333341</v>
      </c>
      <c r="J7" s="50">
        <v>10.544054037966401</v>
      </c>
      <c r="K7" s="50" t="s">
        <v>167</v>
      </c>
      <c r="L7" s="50">
        <v>53.86333333333333</v>
      </c>
      <c r="M7" s="50">
        <v>5.5379161744789496</v>
      </c>
      <c r="N7" s="50" t="s">
        <v>168</v>
      </c>
      <c r="O7" s="50">
        <v>50.149333333333317</v>
      </c>
      <c r="P7" s="50">
        <v>2.5305215975279789</v>
      </c>
      <c r="Q7" s="50" t="s">
        <v>169</v>
      </c>
      <c r="R7" s="50">
        <v>51.692666666666661</v>
      </c>
      <c r="S7" s="50">
        <v>2.3059675241039761</v>
      </c>
      <c r="T7" s="50" t="s">
        <v>170</v>
      </c>
      <c r="U7" s="50">
        <v>50.061333333333323</v>
      </c>
      <c r="V7" s="50">
        <v>3.932803693154399</v>
      </c>
      <c r="W7" s="50" t="s">
        <v>171</v>
      </c>
      <c r="X7" s="50">
        <v>49.015999999999998</v>
      </c>
      <c r="Y7" s="50">
        <v>3.3640428059107701</v>
      </c>
      <c r="Z7" s="50" t="s">
        <v>172</v>
      </c>
      <c r="AA7" s="50">
        <v>51.597999999999999</v>
      </c>
      <c r="AB7" s="50">
        <v>2.616267570414005</v>
      </c>
      <c r="AC7" s="50" t="s">
        <v>173</v>
      </c>
      <c r="AD7" s="50">
        <v>54.374000000000002</v>
      </c>
      <c r="AE7" s="50">
        <v>2.2943286599787749</v>
      </c>
      <c r="AF7" s="50" t="s">
        <v>174</v>
      </c>
      <c r="AG7" s="50">
        <v>54.071000000000012</v>
      </c>
      <c r="AH7" s="50">
        <v>2.0494752987045262</v>
      </c>
      <c r="AI7" s="50" t="s">
        <v>175</v>
      </c>
      <c r="AJ7" s="50">
        <v>51.140000000000008</v>
      </c>
      <c r="AK7" s="50">
        <v>3.728647654758134</v>
      </c>
      <c r="AL7" s="50" t="s">
        <v>176</v>
      </c>
      <c r="AM7" s="50">
        <v>53.019333333333329</v>
      </c>
      <c r="AN7" s="50">
        <v>3.1370399352822318</v>
      </c>
      <c r="AO7" s="50" t="s">
        <v>177</v>
      </c>
      <c r="AP7" s="50">
        <v>57.018666666666668</v>
      </c>
      <c r="AQ7" s="50">
        <v>2.0786497754284832</v>
      </c>
      <c r="AR7" s="50" t="s">
        <v>178</v>
      </c>
      <c r="AS7" s="50">
        <v>58.912666666666667</v>
      </c>
      <c r="AT7" s="50">
        <v>2.0809371820301439</v>
      </c>
      <c r="AU7" s="50" t="s">
        <v>7</v>
      </c>
      <c r="AV7" s="50" t="s">
        <v>7</v>
      </c>
      <c r="AW7" s="50" t="s">
        <v>7</v>
      </c>
      <c r="AX7" s="50" t="s">
        <v>7</v>
      </c>
      <c r="AY7" s="50" t="s">
        <v>7</v>
      </c>
      <c r="AZ7" s="50" t="s">
        <v>7</v>
      </c>
      <c r="BA7" s="50" t="s">
        <v>7</v>
      </c>
      <c r="BB7" s="50" t="s">
        <v>7</v>
      </c>
      <c r="BC7" s="50" t="s">
        <v>7</v>
      </c>
      <c r="BD7" s="50" t="s">
        <v>7</v>
      </c>
      <c r="BE7" s="50" t="s">
        <v>7</v>
      </c>
      <c r="BF7" s="50" t="s">
        <v>7</v>
      </c>
      <c r="BG7" s="50" t="s">
        <v>7</v>
      </c>
      <c r="BH7" s="50" t="s">
        <v>7</v>
      </c>
      <c r="BI7" s="50" t="s">
        <v>7</v>
      </c>
      <c r="BJ7" s="50" t="s">
        <v>7</v>
      </c>
      <c r="BK7" s="50" t="s">
        <v>7</v>
      </c>
      <c r="BL7" s="50" t="s">
        <v>7</v>
      </c>
      <c r="BM7" s="50" t="s">
        <v>7</v>
      </c>
      <c r="BN7" s="50" t="s">
        <v>7</v>
      </c>
      <c r="BO7" s="50" t="s">
        <v>7</v>
      </c>
      <c r="BP7" s="50" t="s">
        <v>7</v>
      </c>
      <c r="BQ7" s="50" t="s">
        <v>7</v>
      </c>
      <c r="BR7" s="50" t="s">
        <v>7</v>
      </c>
      <c r="BS7" s="50" t="s">
        <v>7</v>
      </c>
      <c r="BT7" s="50" t="s">
        <v>7</v>
      </c>
      <c r="BU7" s="50" t="s">
        <v>7</v>
      </c>
      <c r="BV7" s="50" t="s">
        <v>7</v>
      </c>
      <c r="BW7" s="50" t="s">
        <v>7</v>
      </c>
      <c r="BX7" s="50" t="s">
        <v>7</v>
      </c>
      <c r="BY7" s="50" t="s">
        <v>7</v>
      </c>
      <c r="BZ7" s="50" t="s">
        <v>7</v>
      </c>
      <c r="CA7" s="50" t="s">
        <v>7</v>
      </c>
      <c r="CB7" s="50" t="s">
        <v>7</v>
      </c>
      <c r="CC7" s="50" t="s">
        <v>7</v>
      </c>
      <c r="CD7" s="50" t="s">
        <v>7</v>
      </c>
      <c r="CE7" s="50" t="s">
        <v>7</v>
      </c>
      <c r="CF7" s="50" t="s">
        <v>7</v>
      </c>
      <c r="CG7" s="50" t="s">
        <v>7</v>
      </c>
      <c r="CH7" s="50" t="s">
        <v>7</v>
      </c>
      <c r="CI7" s="50" t="s">
        <v>7</v>
      </c>
      <c r="CJ7" s="50" t="s">
        <v>7</v>
      </c>
      <c r="CK7" s="50" t="s">
        <v>7</v>
      </c>
      <c r="CL7" s="50" t="s">
        <v>7</v>
      </c>
      <c r="CM7" s="50" t="s">
        <v>7</v>
      </c>
      <c r="CN7" s="50" t="s">
        <v>7</v>
      </c>
      <c r="CO7" s="50" t="s">
        <v>7</v>
      </c>
      <c r="CP7" s="50" t="s">
        <v>7</v>
      </c>
      <c r="CQ7" s="50" t="s">
        <v>7</v>
      </c>
      <c r="CR7" s="50" t="s">
        <v>7</v>
      </c>
      <c r="CS7" s="50" t="s">
        <v>7</v>
      </c>
      <c r="CT7" s="50" t="s">
        <v>7</v>
      </c>
      <c r="CU7" s="50" t="s">
        <v>7</v>
      </c>
      <c r="CV7" s="50" t="s">
        <v>7</v>
      </c>
      <c r="CW7" s="50" t="s">
        <v>7</v>
      </c>
      <c r="CX7" s="50" t="s">
        <v>7</v>
      </c>
      <c r="CY7" s="50" t="s">
        <v>7</v>
      </c>
      <c r="CZ7" s="50" t="s">
        <v>7</v>
      </c>
      <c r="DA7" s="50" t="s">
        <v>7</v>
      </c>
      <c r="DB7" s="50" t="s">
        <v>7</v>
      </c>
    </row>
    <row r="8" spans="1:106" s="50" customFormat="1">
      <c r="A8" s="36">
        <v>7</v>
      </c>
      <c r="B8" s="34">
        <v>47.405000000000001</v>
      </c>
      <c r="C8" s="34">
        <v>126.83799999999999</v>
      </c>
      <c r="D8" s="34" t="s">
        <v>33</v>
      </c>
      <c r="E8" s="50" t="s">
        <v>179</v>
      </c>
      <c r="F8" s="50">
        <v>60.604666666666681</v>
      </c>
      <c r="G8" s="50">
        <v>9.0174326476861211</v>
      </c>
      <c r="H8" s="50" t="s">
        <v>180</v>
      </c>
      <c r="I8" s="50">
        <v>42.56933333333334</v>
      </c>
      <c r="J8" s="50">
        <v>6.1685259899662332</v>
      </c>
      <c r="K8" s="50" t="s">
        <v>181</v>
      </c>
      <c r="L8" s="50">
        <v>42.89533333333334</v>
      </c>
      <c r="M8" s="50">
        <v>5.913163695424716</v>
      </c>
      <c r="N8" s="50" t="s">
        <v>182</v>
      </c>
      <c r="O8" s="50">
        <v>47.631999999999991</v>
      </c>
      <c r="P8" s="50">
        <v>2.4462248465748191</v>
      </c>
      <c r="Q8" s="50" t="s">
        <v>183</v>
      </c>
      <c r="R8" s="50">
        <v>43.586666666666659</v>
      </c>
      <c r="S8" s="50">
        <v>2.0076210355099939</v>
      </c>
      <c r="T8" s="50" t="s">
        <v>184</v>
      </c>
      <c r="U8" s="50">
        <v>45.734666666666662</v>
      </c>
      <c r="V8" s="50">
        <v>2.5136715952743089</v>
      </c>
      <c r="W8" s="50" t="s">
        <v>185</v>
      </c>
      <c r="X8" s="50">
        <v>46.193333333333342</v>
      </c>
      <c r="Y8" s="50">
        <v>2.4852757504058891</v>
      </c>
      <c r="Z8" s="50" t="s">
        <v>186</v>
      </c>
      <c r="AA8" s="50">
        <v>45.216000000000001</v>
      </c>
      <c r="AB8" s="50">
        <v>2.720501914475832</v>
      </c>
      <c r="AC8" s="50" t="s">
        <v>187</v>
      </c>
      <c r="AD8" s="50">
        <v>44.82533333333334</v>
      </c>
      <c r="AE8" s="50">
        <v>1.254431433846515</v>
      </c>
      <c r="AF8" s="50" t="s">
        <v>188</v>
      </c>
      <c r="AG8" s="50">
        <v>46.143333333333317</v>
      </c>
      <c r="AH8" s="50">
        <v>2.1255733866940991</v>
      </c>
      <c r="AI8" s="50" t="s">
        <v>189</v>
      </c>
      <c r="AJ8" s="50">
        <v>47.960666666666683</v>
      </c>
      <c r="AK8" s="50">
        <v>5.1066015661646782</v>
      </c>
      <c r="AL8" s="50" t="s">
        <v>190</v>
      </c>
      <c r="AM8" s="50">
        <v>58.24666666666667</v>
      </c>
      <c r="AN8" s="50">
        <v>3.2241787929469559</v>
      </c>
      <c r="AO8" s="50" t="s">
        <v>191</v>
      </c>
      <c r="AP8" s="50">
        <v>63.044666666666657</v>
      </c>
      <c r="AQ8" s="50">
        <v>4.3136200832041558</v>
      </c>
      <c r="AR8" s="50" t="s">
        <v>192</v>
      </c>
      <c r="AS8" s="50">
        <v>76.111333333333334</v>
      </c>
      <c r="AT8" s="50">
        <v>9.867905462772848</v>
      </c>
      <c r="AU8" s="50" t="s">
        <v>7</v>
      </c>
      <c r="AV8" s="50" t="s">
        <v>7</v>
      </c>
      <c r="AW8" s="50" t="s">
        <v>7</v>
      </c>
      <c r="AX8" s="50" t="s">
        <v>7</v>
      </c>
      <c r="AY8" s="50" t="s">
        <v>7</v>
      </c>
      <c r="AZ8" s="50" t="s">
        <v>7</v>
      </c>
      <c r="BA8" s="50" t="s">
        <v>7</v>
      </c>
      <c r="BB8" s="50" t="s">
        <v>7</v>
      </c>
      <c r="BC8" s="50" t="s">
        <v>7</v>
      </c>
      <c r="BD8" s="50" t="s">
        <v>7</v>
      </c>
      <c r="BE8" s="50" t="s">
        <v>7</v>
      </c>
      <c r="BF8" s="50" t="s">
        <v>7</v>
      </c>
      <c r="BG8" s="50" t="s">
        <v>7</v>
      </c>
      <c r="BH8" s="50" t="s">
        <v>7</v>
      </c>
      <c r="BI8" s="50" t="s">
        <v>7</v>
      </c>
      <c r="BJ8" s="50" t="s">
        <v>7</v>
      </c>
      <c r="BK8" s="50" t="s">
        <v>7</v>
      </c>
      <c r="BL8" s="50" t="s">
        <v>7</v>
      </c>
      <c r="BM8" s="50" t="s">
        <v>7</v>
      </c>
      <c r="BN8" s="50" t="s">
        <v>7</v>
      </c>
      <c r="BO8" s="50" t="s">
        <v>7</v>
      </c>
      <c r="BP8" s="50" t="s">
        <v>7</v>
      </c>
      <c r="BQ8" s="50" t="s">
        <v>7</v>
      </c>
      <c r="BR8" s="50" t="s">
        <v>7</v>
      </c>
      <c r="BS8" s="50" t="s">
        <v>7</v>
      </c>
      <c r="BT8" s="50" t="s">
        <v>7</v>
      </c>
      <c r="BU8" s="50" t="s">
        <v>7</v>
      </c>
      <c r="BV8" s="50" t="s">
        <v>7</v>
      </c>
      <c r="BW8" s="50" t="s">
        <v>7</v>
      </c>
      <c r="BX8" s="50" t="s">
        <v>7</v>
      </c>
      <c r="BY8" s="50" t="s">
        <v>7</v>
      </c>
      <c r="BZ8" s="50" t="s">
        <v>7</v>
      </c>
      <c r="CA8" s="50" t="s">
        <v>7</v>
      </c>
      <c r="CB8" s="50" t="s">
        <v>7</v>
      </c>
      <c r="CC8" s="50" t="s">
        <v>7</v>
      </c>
      <c r="CD8" s="50" t="s">
        <v>7</v>
      </c>
      <c r="CE8" s="50" t="s">
        <v>7</v>
      </c>
      <c r="CF8" s="50" t="s">
        <v>7</v>
      </c>
      <c r="CG8" s="50" t="s">
        <v>7</v>
      </c>
      <c r="CH8" s="50" t="s">
        <v>7</v>
      </c>
      <c r="CI8" s="50" t="s">
        <v>7</v>
      </c>
      <c r="CJ8" s="50" t="s">
        <v>7</v>
      </c>
      <c r="CK8" s="50" t="s">
        <v>7</v>
      </c>
      <c r="CL8" s="50" t="s">
        <v>7</v>
      </c>
      <c r="CM8" s="50" t="s">
        <v>7</v>
      </c>
      <c r="CN8" s="50" t="s">
        <v>7</v>
      </c>
      <c r="CO8" s="50" t="s">
        <v>7</v>
      </c>
      <c r="CP8" s="50" t="s">
        <v>7</v>
      </c>
      <c r="CQ8" s="50" t="s">
        <v>7</v>
      </c>
      <c r="CR8" s="50" t="s">
        <v>7</v>
      </c>
      <c r="CS8" s="50" t="s">
        <v>7</v>
      </c>
      <c r="CT8" s="50" t="s">
        <v>7</v>
      </c>
      <c r="CU8" s="50" t="s">
        <v>7</v>
      </c>
      <c r="CV8" s="50" t="s">
        <v>7</v>
      </c>
      <c r="CW8" s="50" t="s">
        <v>7</v>
      </c>
      <c r="CX8" s="50" t="s">
        <v>7</v>
      </c>
      <c r="CY8" s="50" t="s">
        <v>7</v>
      </c>
      <c r="CZ8" s="50" t="s">
        <v>7</v>
      </c>
      <c r="DA8" s="50" t="s">
        <v>7</v>
      </c>
      <c r="DB8" s="50" t="s">
        <v>7</v>
      </c>
    </row>
    <row r="9" spans="1:106" s="50" customFormat="1">
      <c r="A9" s="36">
        <v>8</v>
      </c>
      <c r="B9" s="34">
        <v>47.401000000000003</v>
      </c>
      <c r="C9" s="34">
        <v>126.80500000000001</v>
      </c>
      <c r="D9" s="34" t="s">
        <v>34</v>
      </c>
      <c r="E9" s="50" t="s">
        <v>236</v>
      </c>
      <c r="F9" s="50">
        <v>50.088666666666661</v>
      </c>
      <c r="G9" s="50">
        <v>5.2741165031585044</v>
      </c>
      <c r="H9" s="50" t="s">
        <v>193</v>
      </c>
      <c r="I9" s="50">
        <v>50.63666666666667</v>
      </c>
      <c r="J9" s="50">
        <v>10.219068233237101</v>
      </c>
      <c r="K9" s="50" t="s">
        <v>194</v>
      </c>
      <c r="L9" s="50">
        <v>42.552000000000007</v>
      </c>
      <c r="M9" s="50">
        <v>2.2761464510586009</v>
      </c>
      <c r="N9" s="50" t="s">
        <v>195</v>
      </c>
      <c r="O9" s="50">
        <v>49.015333333333338</v>
      </c>
      <c r="P9" s="50">
        <v>4.1181433788649091</v>
      </c>
      <c r="Q9" s="50" t="s">
        <v>196</v>
      </c>
      <c r="R9" s="50">
        <v>47.782666666666657</v>
      </c>
      <c r="S9" s="50">
        <v>3.8652028263583902</v>
      </c>
      <c r="T9" s="50" t="s">
        <v>197</v>
      </c>
      <c r="U9" s="50">
        <v>46.122</v>
      </c>
      <c r="V9" s="50">
        <v>2.4599815717466931</v>
      </c>
      <c r="W9" s="50" t="s">
        <v>198</v>
      </c>
      <c r="X9" s="50">
        <v>44.38133333333333</v>
      </c>
      <c r="Y9" s="50">
        <v>1.744694306238838</v>
      </c>
      <c r="Z9" s="50" t="s">
        <v>199</v>
      </c>
      <c r="AA9" s="50">
        <v>45.316000000000003</v>
      </c>
      <c r="AB9" s="50">
        <v>1.356440439778565</v>
      </c>
      <c r="AC9" s="50" t="s">
        <v>200</v>
      </c>
      <c r="AD9" s="50">
        <v>45.78</v>
      </c>
      <c r="AE9" s="50">
        <v>1.72865651108985</v>
      </c>
      <c r="AF9" s="50" t="s">
        <v>201</v>
      </c>
      <c r="AG9" s="50">
        <v>42.644000000000013</v>
      </c>
      <c r="AH9" s="50">
        <v>0.99552197363996053</v>
      </c>
      <c r="AI9" s="50" t="s">
        <v>202</v>
      </c>
      <c r="AJ9" s="50">
        <v>48.084666666666671</v>
      </c>
      <c r="AK9" s="50">
        <v>3.0627588144605111</v>
      </c>
      <c r="AL9" s="50" t="s">
        <v>176</v>
      </c>
      <c r="AM9" s="50">
        <v>55.031333333333343</v>
      </c>
      <c r="AN9" s="50">
        <v>3.4199432094050271</v>
      </c>
      <c r="AO9" s="50" t="s">
        <v>203</v>
      </c>
      <c r="AP9" s="50">
        <v>60.67266666666665</v>
      </c>
      <c r="AQ9" s="50">
        <v>2.7617807459841721</v>
      </c>
      <c r="AR9" s="50" t="s">
        <v>204</v>
      </c>
      <c r="AS9" s="50">
        <v>84.90666666666668</v>
      </c>
      <c r="AT9" s="50">
        <v>5.5792659811922292</v>
      </c>
      <c r="AU9" s="50" t="s">
        <v>7</v>
      </c>
      <c r="AV9" s="50" t="s">
        <v>7</v>
      </c>
      <c r="AW9" s="50" t="s">
        <v>7</v>
      </c>
      <c r="AX9" s="50" t="s">
        <v>7</v>
      </c>
      <c r="AY9" s="50" t="s">
        <v>7</v>
      </c>
      <c r="AZ9" s="50" t="s">
        <v>7</v>
      </c>
      <c r="BA9" s="50" t="s">
        <v>7</v>
      </c>
      <c r="BB9" s="50" t="s">
        <v>7</v>
      </c>
      <c r="BC9" s="50" t="s">
        <v>7</v>
      </c>
      <c r="BD9" s="50" t="s">
        <v>7</v>
      </c>
      <c r="BE9" s="50" t="s">
        <v>7</v>
      </c>
      <c r="BF9" s="50" t="s">
        <v>7</v>
      </c>
      <c r="BG9" s="50" t="s">
        <v>7</v>
      </c>
      <c r="BH9" s="50" t="s">
        <v>7</v>
      </c>
      <c r="BI9" s="50" t="s">
        <v>7</v>
      </c>
      <c r="BJ9" s="50" t="s">
        <v>7</v>
      </c>
      <c r="BK9" s="50" t="s">
        <v>7</v>
      </c>
      <c r="BL9" s="50" t="s">
        <v>7</v>
      </c>
      <c r="BM9" s="50" t="s">
        <v>7</v>
      </c>
      <c r="BN9" s="50" t="s">
        <v>7</v>
      </c>
      <c r="BO9" s="50" t="s">
        <v>7</v>
      </c>
      <c r="BP9" s="50" t="s">
        <v>7</v>
      </c>
      <c r="BQ9" s="50" t="s">
        <v>7</v>
      </c>
      <c r="BR9" s="50" t="s">
        <v>7</v>
      </c>
      <c r="BS9" s="50" t="s">
        <v>7</v>
      </c>
      <c r="BT9" s="50" t="s">
        <v>7</v>
      </c>
      <c r="BU9" s="50" t="s">
        <v>7</v>
      </c>
      <c r="BV9" s="50" t="s">
        <v>7</v>
      </c>
      <c r="BW9" s="50" t="s">
        <v>7</v>
      </c>
      <c r="BX9" s="50" t="s">
        <v>7</v>
      </c>
      <c r="BY9" s="50" t="s">
        <v>7</v>
      </c>
      <c r="BZ9" s="50" t="s">
        <v>7</v>
      </c>
      <c r="CA9" s="50" t="s">
        <v>7</v>
      </c>
      <c r="CB9" s="50" t="s">
        <v>7</v>
      </c>
      <c r="CC9" s="50" t="s">
        <v>7</v>
      </c>
      <c r="CD9" s="50" t="s">
        <v>7</v>
      </c>
      <c r="CE9" s="50" t="s">
        <v>7</v>
      </c>
      <c r="CF9" s="50" t="s">
        <v>7</v>
      </c>
      <c r="CG9" s="50" t="s">
        <v>7</v>
      </c>
      <c r="CH9" s="50" t="s">
        <v>7</v>
      </c>
      <c r="CI9" s="50" t="s">
        <v>7</v>
      </c>
      <c r="CJ9" s="50" t="s">
        <v>7</v>
      </c>
      <c r="CK9" s="50" t="s">
        <v>7</v>
      </c>
      <c r="CL9" s="50" t="s">
        <v>7</v>
      </c>
      <c r="CM9" s="50" t="s">
        <v>7</v>
      </c>
      <c r="CN9" s="50" t="s">
        <v>7</v>
      </c>
      <c r="CO9" s="50" t="s">
        <v>7</v>
      </c>
      <c r="CP9" s="50" t="s">
        <v>7</v>
      </c>
      <c r="CQ9" s="50" t="s">
        <v>7</v>
      </c>
      <c r="CR9" s="50" t="s">
        <v>7</v>
      </c>
      <c r="CS9" s="50" t="s">
        <v>7</v>
      </c>
      <c r="CT9" s="50" t="s">
        <v>7</v>
      </c>
      <c r="CU9" s="50" t="s">
        <v>7</v>
      </c>
      <c r="CV9" s="50" t="s">
        <v>7</v>
      </c>
      <c r="CW9" s="50" t="s">
        <v>7</v>
      </c>
      <c r="CX9" s="50" t="s">
        <v>7</v>
      </c>
      <c r="CY9" s="50" t="s">
        <v>7</v>
      </c>
      <c r="CZ9" s="50" t="s">
        <v>7</v>
      </c>
      <c r="DA9" s="50" t="s">
        <v>7</v>
      </c>
      <c r="DB9" s="50" t="s">
        <v>7</v>
      </c>
    </row>
    <row r="10" spans="1:106" s="50" customFormat="1">
      <c r="A10" s="36">
        <v>9</v>
      </c>
      <c r="B10" s="34">
        <v>47.408999999999999</v>
      </c>
      <c r="C10" s="34">
        <v>126.798</v>
      </c>
      <c r="D10" s="34" t="s">
        <v>35</v>
      </c>
      <c r="E10" s="50" t="s">
        <v>236</v>
      </c>
      <c r="F10" s="50">
        <v>52.287999999999997</v>
      </c>
      <c r="G10" s="50">
        <v>8.3385124172920282</v>
      </c>
      <c r="H10" s="50" t="s">
        <v>205</v>
      </c>
      <c r="I10" s="50">
        <v>55.352857142857147</v>
      </c>
      <c r="J10" s="50">
        <v>8.2255815500628717</v>
      </c>
      <c r="K10" s="50" t="s">
        <v>206</v>
      </c>
      <c r="L10" s="50">
        <v>48.415999999999997</v>
      </c>
      <c r="M10" s="50">
        <v>4.576570477260602</v>
      </c>
      <c r="N10" s="50" t="s">
        <v>207</v>
      </c>
      <c r="O10" s="50">
        <v>51.723999999999997</v>
      </c>
      <c r="P10" s="50">
        <v>4.5534247916632307</v>
      </c>
      <c r="Q10" s="50" t="s">
        <v>208</v>
      </c>
      <c r="R10" s="50">
        <v>49.152000000000001</v>
      </c>
      <c r="S10" s="50">
        <v>3.5400625229883529</v>
      </c>
      <c r="T10" s="50" t="s">
        <v>209</v>
      </c>
      <c r="U10" s="50">
        <v>53.259999999999991</v>
      </c>
      <c r="V10" s="50">
        <v>3.235439176783681</v>
      </c>
      <c r="W10" s="50" t="s">
        <v>210</v>
      </c>
      <c r="X10" s="50">
        <v>49.863333333333337</v>
      </c>
      <c r="Y10" s="50">
        <v>3.232168862475405</v>
      </c>
      <c r="Z10" s="50" t="s">
        <v>211</v>
      </c>
      <c r="AA10" s="50">
        <v>48.005333333333333</v>
      </c>
      <c r="AB10" s="50">
        <v>2.8254483223414688</v>
      </c>
      <c r="AC10" s="50" t="s">
        <v>212</v>
      </c>
      <c r="AD10" s="50">
        <v>54.807333333333332</v>
      </c>
      <c r="AE10" s="50">
        <v>2.0329074963925158</v>
      </c>
      <c r="AF10" s="50" t="s">
        <v>213</v>
      </c>
      <c r="AG10" s="50">
        <v>51.412666666666667</v>
      </c>
      <c r="AH10" s="50">
        <v>2.5566839634356229</v>
      </c>
      <c r="AI10" s="50" t="s">
        <v>214</v>
      </c>
      <c r="AJ10" s="50">
        <v>53.871999999999993</v>
      </c>
      <c r="AK10" s="50">
        <v>4.2782834564032024</v>
      </c>
      <c r="AL10" s="50" t="s">
        <v>215</v>
      </c>
      <c r="AM10" s="50">
        <v>54.902000000000001</v>
      </c>
      <c r="AN10" s="50">
        <v>3.5308416371548961</v>
      </c>
      <c r="AO10" s="50" t="s">
        <v>216</v>
      </c>
      <c r="AP10" s="50">
        <v>54.6</v>
      </c>
      <c r="AQ10" s="50">
        <v>3.5131258635769549</v>
      </c>
      <c r="AR10" s="50" t="s">
        <v>217</v>
      </c>
      <c r="AS10" s="50">
        <v>59.858666666666672</v>
      </c>
      <c r="AT10" s="50">
        <v>3.5969447529195588</v>
      </c>
      <c r="AU10" s="50" t="s">
        <v>7</v>
      </c>
      <c r="AV10" s="50" t="s">
        <v>7</v>
      </c>
      <c r="AW10" s="50" t="s">
        <v>7</v>
      </c>
      <c r="AX10" s="50" t="s">
        <v>7</v>
      </c>
      <c r="AY10" s="50" t="s">
        <v>7</v>
      </c>
      <c r="AZ10" s="50" t="s">
        <v>7</v>
      </c>
      <c r="BA10" s="50" t="s">
        <v>7</v>
      </c>
      <c r="BB10" s="50" t="s">
        <v>7</v>
      </c>
      <c r="BC10" s="50" t="s">
        <v>7</v>
      </c>
      <c r="BD10" s="50" t="s">
        <v>7</v>
      </c>
      <c r="BE10" s="50" t="s">
        <v>7</v>
      </c>
      <c r="BF10" s="50" t="s">
        <v>7</v>
      </c>
      <c r="BG10" s="50" t="s">
        <v>7</v>
      </c>
      <c r="BH10" s="50" t="s">
        <v>7</v>
      </c>
      <c r="BI10" s="50" t="s">
        <v>7</v>
      </c>
      <c r="BJ10" s="50" t="s">
        <v>7</v>
      </c>
      <c r="BK10" s="50" t="s">
        <v>7</v>
      </c>
      <c r="BL10" s="50" t="s">
        <v>7</v>
      </c>
      <c r="BM10" s="50" t="s">
        <v>7</v>
      </c>
      <c r="BN10" s="50" t="s">
        <v>7</v>
      </c>
      <c r="BO10" s="50" t="s">
        <v>7</v>
      </c>
      <c r="BP10" s="50" t="s">
        <v>7</v>
      </c>
      <c r="BQ10" s="50" t="s">
        <v>7</v>
      </c>
      <c r="BR10" s="50" t="s">
        <v>7</v>
      </c>
      <c r="BS10" s="50" t="s">
        <v>7</v>
      </c>
      <c r="BT10" s="50" t="s">
        <v>7</v>
      </c>
      <c r="BU10" s="50" t="s">
        <v>7</v>
      </c>
      <c r="BV10" s="50" t="s">
        <v>7</v>
      </c>
      <c r="BW10" s="50" t="s">
        <v>7</v>
      </c>
      <c r="BX10" s="50" t="s">
        <v>7</v>
      </c>
      <c r="BY10" s="50" t="s">
        <v>7</v>
      </c>
      <c r="BZ10" s="50" t="s">
        <v>7</v>
      </c>
      <c r="CA10" s="50" t="s">
        <v>7</v>
      </c>
      <c r="CB10" s="50" t="s">
        <v>7</v>
      </c>
      <c r="CC10" s="50" t="s">
        <v>7</v>
      </c>
      <c r="CD10" s="50" t="s">
        <v>7</v>
      </c>
      <c r="CE10" s="50" t="s">
        <v>7</v>
      </c>
      <c r="CF10" s="50" t="s">
        <v>7</v>
      </c>
      <c r="CG10" s="50" t="s">
        <v>7</v>
      </c>
      <c r="CH10" s="50" t="s">
        <v>7</v>
      </c>
      <c r="CI10" s="50" t="s">
        <v>7</v>
      </c>
      <c r="CJ10" s="50" t="s">
        <v>7</v>
      </c>
      <c r="CK10" s="50" t="s">
        <v>7</v>
      </c>
      <c r="CL10" s="50" t="s">
        <v>7</v>
      </c>
      <c r="CM10" s="50" t="s">
        <v>7</v>
      </c>
      <c r="CN10" s="50" t="s">
        <v>7</v>
      </c>
      <c r="CO10" s="50" t="s">
        <v>7</v>
      </c>
      <c r="CP10" s="50" t="s">
        <v>7</v>
      </c>
      <c r="CQ10" s="50" t="s">
        <v>7</v>
      </c>
      <c r="CR10" s="50" t="s">
        <v>7</v>
      </c>
      <c r="CS10" s="50" t="s">
        <v>7</v>
      </c>
      <c r="CT10" s="50" t="s">
        <v>7</v>
      </c>
      <c r="CU10" s="50" t="s">
        <v>7</v>
      </c>
      <c r="CV10" s="50" t="s">
        <v>7</v>
      </c>
      <c r="CW10" s="50" t="s">
        <v>7</v>
      </c>
      <c r="CX10" s="50" t="s">
        <v>7</v>
      </c>
      <c r="CY10" s="50" t="s">
        <v>7</v>
      </c>
      <c r="CZ10" s="50" t="s">
        <v>7</v>
      </c>
      <c r="DA10" s="50" t="s">
        <v>7</v>
      </c>
      <c r="DB10" s="50" t="s">
        <v>7</v>
      </c>
    </row>
    <row r="11" spans="1:106" s="50" customFormat="1">
      <c r="A11" s="36">
        <v>10</v>
      </c>
      <c r="B11" s="34">
        <v>47.429000000000002</v>
      </c>
      <c r="C11" s="34">
        <v>126.801</v>
      </c>
      <c r="D11" s="34" t="s">
        <v>36</v>
      </c>
      <c r="E11" s="50" t="s">
        <v>236</v>
      </c>
      <c r="F11" s="50">
        <v>74.329333333333324</v>
      </c>
      <c r="G11" s="50">
        <v>22.809846840539919</v>
      </c>
      <c r="H11" s="50" t="s">
        <v>218</v>
      </c>
      <c r="I11" s="50">
        <v>65.922000000000011</v>
      </c>
      <c r="J11" s="50">
        <v>8.5906516632907444</v>
      </c>
      <c r="K11" s="50" t="s">
        <v>181</v>
      </c>
      <c r="L11" s="50">
        <v>54.211999999999989</v>
      </c>
      <c r="M11" s="50">
        <v>3.7727588490829</v>
      </c>
      <c r="N11" s="50" t="s">
        <v>219</v>
      </c>
      <c r="O11" s="50">
        <v>51.266000000000012</v>
      </c>
      <c r="P11" s="50">
        <v>2.6454862187003219</v>
      </c>
      <c r="Q11" s="50" t="s">
        <v>220</v>
      </c>
      <c r="R11" s="50">
        <v>54.290666666666667</v>
      </c>
      <c r="S11" s="50">
        <v>3.634557225058126</v>
      </c>
      <c r="T11" s="50" t="s">
        <v>221</v>
      </c>
      <c r="U11" s="50">
        <v>52.737333333333339</v>
      </c>
      <c r="V11" s="50">
        <v>4.5973883407382017</v>
      </c>
      <c r="W11" s="50" t="s">
        <v>210</v>
      </c>
      <c r="X11" s="50">
        <v>45.118666666666662</v>
      </c>
      <c r="Y11" s="50">
        <v>2.8999859003488662</v>
      </c>
      <c r="Z11" s="50" t="s">
        <v>222</v>
      </c>
      <c r="AA11" s="50">
        <v>49.327333333333328</v>
      </c>
      <c r="AB11" s="50">
        <v>2.0528986552893649</v>
      </c>
      <c r="AC11" s="50" t="s">
        <v>223</v>
      </c>
      <c r="AD11" s="50">
        <v>47.968666666666657</v>
      </c>
      <c r="AE11" s="50">
        <v>2.727083586707399</v>
      </c>
      <c r="AF11" s="50" t="s">
        <v>213</v>
      </c>
      <c r="AG11" s="50">
        <v>50.076666666666668</v>
      </c>
      <c r="AH11" s="50">
        <v>2.4314184246146442</v>
      </c>
      <c r="AI11" s="50" t="s">
        <v>214</v>
      </c>
      <c r="AJ11" s="50">
        <v>48.221333333333327</v>
      </c>
      <c r="AK11" s="50">
        <v>1.700814968053715</v>
      </c>
      <c r="AL11" s="50" t="s">
        <v>190</v>
      </c>
      <c r="AM11" s="50">
        <v>50.573999999999998</v>
      </c>
      <c r="AN11" s="50">
        <v>2.111586449410332</v>
      </c>
      <c r="AO11" s="50" t="s">
        <v>191</v>
      </c>
      <c r="AP11" s="50">
        <v>52.314666666666668</v>
      </c>
      <c r="AQ11" s="50">
        <v>3.1953546838427109</v>
      </c>
      <c r="AR11" s="50" t="s">
        <v>224</v>
      </c>
      <c r="AS11" s="50">
        <v>51.975333333333317</v>
      </c>
      <c r="AT11" s="50">
        <v>3.693303609988698</v>
      </c>
      <c r="AU11" s="50" t="s">
        <v>7</v>
      </c>
      <c r="AV11" s="50" t="s">
        <v>7</v>
      </c>
      <c r="AW11" s="50" t="s">
        <v>7</v>
      </c>
      <c r="AX11" s="50" t="s">
        <v>7</v>
      </c>
      <c r="AY11" s="50" t="s">
        <v>7</v>
      </c>
      <c r="AZ11" s="50" t="s">
        <v>7</v>
      </c>
      <c r="BA11" s="50" t="s">
        <v>7</v>
      </c>
      <c r="BB11" s="50" t="s">
        <v>7</v>
      </c>
      <c r="BC11" s="50" t="s">
        <v>7</v>
      </c>
      <c r="BD11" s="50" t="s">
        <v>7</v>
      </c>
      <c r="BE11" s="50" t="s">
        <v>7</v>
      </c>
      <c r="BF11" s="50" t="s">
        <v>7</v>
      </c>
      <c r="BG11" s="50" t="s">
        <v>7</v>
      </c>
      <c r="BH11" s="50" t="s">
        <v>7</v>
      </c>
      <c r="BI11" s="50" t="s">
        <v>7</v>
      </c>
      <c r="BJ11" s="50" t="s">
        <v>7</v>
      </c>
      <c r="BK11" s="50" t="s">
        <v>7</v>
      </c>
      <c r="BL11" s="50" t="s">
        <v>7</v>
      </c>
      <c r="BM11" s="50" t="s">
        <v>7</v>
      </c>
      <c r="BN11" s="50" t="s">
        <v>7</v>
      </c>
      <c r="BO11" s="50" t="s">
        <v>7</v>
      </c>
      <c r="BP11" s="50" t="s">
        <v>7</v>
      </c>
      <c r="BQ11" s="50" t="s">
        <v>7</v>
      </c>
      <c r="BR11" s="50" t="s">
        <v>7</v>
      </c>
      <c r="BS11" s="50" t="s">
        <v>7</v>
      </c>
      <c r="BT11" s="50" t="s">
        <v>7</v>
      </c>
      <c r="BU11" s="50" t="s">
        <v>7</v>
      </c>
      <c r="BV11" s="50" t="s">
        <v>7</v>
      </c>
      <c r="BW11" s="50" t="s">
        <v>7</v>
      </c>
      <c r="BX11" s="50" t="s">
        <v>7</v>
      </c>
      <c r="BY11" s="50" t="s">
        <v>7</v>
      </c>
      <c r="BZ11" s="50" t="s">
        <v>7</v>
      </c>
      <c r="CA11" s="50" t="s">
        <v>7</v>
      </c>
      <c r="CB11" s="50" t="s">
        <v>7</v>
      </c>
      <c r="CC11" s="50" t="s">
        <v>7</v>
      </c>
      <c r="CD11" s="50" t="s">
        <v>7</v>
      </c>
      <c r="CE11" s="50" t="s">
        <v>7</v>
      </c>
      <c r="CF11" s="50" t="s">
        <v>7</v>
      </c>
      <c r="CG11" s="50" t="s">
        <v>7</v>
      </c>
      <c r="CH11" s="50" t="s">
        <v>7</v>
      </c>
      <c r="CI11" s="50" t="s">
        <v>7</v>
      </c>
      <c r="CJ11" s="50" t="s">
        <v>7</v>
      </c>
      <c r="CK11" s="50" t="s">
        <v>7</v>
      </c>
      <c r="CL11" s="50" t="s">
        <v>7</v>
      </c>
      <c r="CM11" s="50" t="s">
        <v>7</v>
      </c>
      <c r="CN11" s="50" t="s">
        <v>7</v>
      </c>
      <c r="CO11" s="50" t="s">
        <v>7</v>
      </c>
      <c r="CP11" s="50" t="s">
        <v>7</v>
      </c>
      <c r="CQ11" s="50" t="s">
        <v>7</v>
      </c>
      <c r="CR11" s="50" t="s">
        <v>7</v>
      </c>
      <c r="CS11" s="50" t="s">
        <v>7</v>
      </c>
      <c r="CT11" s="50" t="s">
        <v>7</v>
      </c>
      <c r="CU11" s="50" t="s">
        <v>7</v>
      </c>
      <c r="CV11" s="50" t="s">
        <v>7</v>
      </c>
      <c r="CW11" s="50" t="s">
        <v>7</v>
      </c>
      <c r="CX11" s="50" t="s">
        <v>7</v>
      </c>
      <c r="CY11" s="50" t="s">
        <v>7</v>
      </c>
      <c r="CZ11" s="50" t="s">
        <v>7</v>
      </c>
      <c r="DA11" s="50" t="s">
        <v>7</v>
      </c>
      <c r="DB11" s="50" t="s">
        <v>7</v>
      </c>
    </row>
    <row r="12" spans="1:106">
      <c r="A12" s="37" t="s">
        <v>273</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O141"/>
  <sheetViews>
    <sheetView tabSelected="1" topLeftCell="A20" workbookViewId="0">
      <selection activeCell="D19" sqref="D19:E20"/>
    </sheetView>
  </sheetViews>
  <sheetFormatPr defaultColWidth="10.6640625" defaultRowHeight="13.8"/>
  <cols>
    <col min="1" max="1" width="3.109375" style="36" bestFit="1" customWidth="1"/>
    <col min="2" max="3" width="9.109375" style="34" bestFit="1" customWidth="1"/>
    <col min="4" max="4" width="22.77734375" style="34" bestFit="1" customWidth="1"/>
    <col min="5" max="5" width="14.21875" style="34" bestFit="1" customWidth="1"/>
    <col min="6" max="7" width="6.109375" style="34" bestFit="1" customWidth="1"/>
    <col min="8" max="8" width="14.21875" style="34" bestFit="1" customWidth="1"/>
    <col min="9" max="10" width="6.109375" style="34" bestFit="1" customWidth="1"/>
    <col min="11" max="11" width="14.21875" style="34" bestFit="1" customWidth="1"/>
    <col min="12" max="13" width="6.109375" style="34" bestFit="1" customWidth="1"/>
    <col min="14" max="14" width="14.21875" style="34" bestFit="1" customWidth="1"/>
    <col min="15" max="16" width="6.109375" style="34" bestFit="1" customWidth="1"/>
    <col min="17" max="17" width="14.21875" style="34" bestFit="1" customWidth="1"/>
    <col min="18" max="19" width="6.109375" style="34" bestFit="1" customWidth="1"/>
    <col min="20" max="20" width="14.21875" style="34" bestFit="1" customWidth="1"/>
    <col min="21" max="22" width="6.109375" style="34" bestFit="1" customWidth="1"/>
    <col min="23" max="23" width="14.21875" style="34" bestFit="1" customWidth="1"/>
    <col min="24" max="25" width="6.109375" style="34" bestFit="1" customWidth="1"/>
    <col min="26" max="26" width="14.21875" style="34" bestFit="1" customWidth="1"/>
    <col min="27" max="28" width="6.109375" style="34" bestFit="1" customWidth="1"/>
    <col min="29" max="29" width="14.21875" style="34" bestFit="1" customWidth="1"/>
    <col min="30" max="31" width="6.109375" style="34" bestFit="1" customWidth="1"/>
    <col min="32" max="32" width="14.21875" style="34" bestFit="1" customWidth="1"/>
    <col min="33" max="34" width="6.109375" style="34" bestFit="1" customWidth="1"/>
    <col min="35" max="35" width="14.21875" style="34" bestFit="1" customWidth="1"/>
    <col min="36" max="37" width="6.109375" style="34" bestFit="1" customWidth="1"/>
    <col min="38" max="38" width="14.21875" style="34" bestFit="1" customWidth="1"/>
    <col min="39" max="40" width="6.109375" style="34" bestFit="1" customWidth="1"/>
    <col min="41" max="41" width="14.21875" style="34" bestFit="1" customWidth="1"/>
    <col min="42" max="43" width="6.109375" style="34" bestFit="1" customWidth="1"/>
    <col min="44" max="44" width="14.21875" style="34" bestFit="1" customWidth="1"/>
    <col min="45" max="46" width="6.109375" style="34" bestFit="1" customWidth="1"/>
    <col min="47" max="47" width="14.21875" style="34" bestFit="1" customWidth="1"/>
    <col min="48" max="49" width="6.109375" style="34" bestFit="1" customWidth="1"/>
    <col min="50" max="50" width="14.21875" style="34" bestFit="1" customWidth="1"/>
    <col min="51" max="52" width="6.109375" style="34" bestFit="1" customWidth="1"/>
    <col min="53" max="53" width="14.21875" style="34" bestFit="1" customWidth="1"/>
    <col min="54" max="55" width="6.109375" style="34" bestFit="1" customWidth="1"/>
    <col min="56" max="56" width="14.21875" style="34" bestFit="1" customWidth="1"/>
    <col min="57" max="58" width="6.109375" style="34" bestFit="1" customWidth="1"/>
    <col min="59" max="59" width="14.21875" style="34" bestFit="1" customWidth="1"/>
    <col min="60" max="61" width="6.109375" style="34" bestFit="1" customWidth="1"/>
    <col min="62" max="62" width="14.21875" style="34" bestFit="1" customWidth="1"/>
    <col min="63" max="64" width="6.109375" style="34" bestFit="1" customWidth="1"/>
    <col min="65" max="65" width="14.21875" style="34" bestFit="1" customWidth="1"/>
    <col min="66" max="67" width="6.109375" style="34" bestFit="1" customWidth="1"/>
    <col min="68" max="68" width="14.21875" style="34" bestFit="1" customWidth="1"/>
    <col min="69" max="70" width="6.109375" style="34" bestFit="1" customWidth="1"/>
    <col min="71" max="71" width="14.21875" style="34" bestFit="1" customWidth="1"/>
    <col min="72" max="73" width="6.109375" style="34" bestFit="1" customWidth="1"/>
    <col min="74" max="74" width="14.21875" style="34" bestFit="1" customWidth="1"/>
    <col min="75" max="75" width="6.109375" style="34" bestFit="1" customWidth="1"/>
    <col min="76" max="76" width="3.88671875" style="34" bestFit="1" customWidth="1"/>
    <col min="77" max="77" width="14.21875" style="34" bestFit="1" customWidth="1"/>
    <col min="78" max="78" width="6.109375" style="34" bestFit="1" customWidth="1"/>
    <col min="79" max="79" width="3.88671875" style="34" bestFit="1" customWidth="1"/>
    <col min="80" max="80" width="14.21875" style="34" bestFit="1" customWidth="1"/>
    <col min="81" max="81" width="6.109375" style="34" bestFit="1" customWidth="1"/>
    <col min="82" max="82" width="3.88671875" style="34" bestFit="1" customWidth="1"/>
    <col min="83" max="83" width="14.21875" style="34" bestFit="1" customWidth="1"/>
    <col min="84" max="84" width="6.109375" style="34" bestFit="1" customWidth="1"/>
    <col min="85" max="85" width="3.88671875" style="34" bestFit="1" customWidth="1"/>
    <col min="86" max="86" width="14.21875" style="34" bestFit="1" customWidth="1"/>
    <col min="87" max="87" width="6.109375" style="34" bestFit="1" customWidth="1"/>
    <col min="88" max="88" width="3.88671875" style="34" bestFit="1" customWidth="1"/>
    <col min="89" max="89" width="14.21875" style="34" bestFit="1" customWidth="1"/>
    <col min="90" max="90" width="6.109375" style="34" bestFit="1" customWidth="1"/>
    <col min="91" max="91" width="3.88671875" style="34" bestFit="1" customWidth="1"/>
    <col min="92" max="92" width="14.21875" style="34" bestFit="1" customWidth="1"/>
    <col min="93" max="93" width="6.109375" style="34" bestFit="1" customWidth="1"/>
    <col min="94" max="94" width="3.88671875" style="34" bestFit="1" customWidth="1"/>
    <col min="95" max="95" width="14.21875" style="34" bestFit="1" customWidth="1"/>
    <col min="96" max="96" width="6.109375" style="34" bestFit="1" customWidth="1"/>
    <col min="97" max="97" width="3.88671875" style="34" bestFit="1" customWidth="1"/>
    <col min="98" max="98" width="14.21875" style="34" bestFit="1" customWidth="1"/>
    <col min="99" max="99" width="6.109375" style="34" bestFit="1" customWidth="1"/>
    <col min="100" max="100" width="3.88671875" style="34" bestFit="1" customWidth="1"/>
    <col min="101" max="101" width="14.21875" style="34" bestFit="1" customWidth="1"/>
    <col min="102" max="102" width="6.109375" style="34" bestFit="1" customWidth="1"/>
    <col min="103" max="103" width="3.88671875" style="34" bestFit="1" customWidth="1"/>
    <col min="104" max="104" width="14.21875" style="34" bestFit="1" customWidth="1"/>
    <col min="105" max="105" width="6.109375" style="34" bestFit="1" customWidth="1"/>
    <col min="106" max="106" width="3.88671875" style="34" bestFit="1" customWidth="1"/>
    <col min="107" max="107" width="14.21875" style="34" bestFit="1" customWidth="1"/>
    <col min="108" max="108" width="6.109375" style="34" bestFit="1" customWidth="1"/>
    <col min="109" max="109" width="2.109375" style="34" bestFit="1" customWidth="1"/>
    <col min="110" max="110" width="14.21875" style="34" bestFit="1" customWidth="1"/>
    <col min="111" max="111" width="6.109375" style="34" bestFit="1" customWidth="1"/>
    <col min="112" max="112" width="2.109375" style="34" bestFit="1" customWidth="1"/>
    <col min="113" max="113" width="14.21875" style="34" bestFit="1" customWidth="1"/>
    <col min="114" max="114" width="6.109375" style="34" bestFit="1" customWidth="1"/>
    <col min="115" max="115" width="2.109375" style="34" bestFit="1" customWidth="1"/>
    <col min="116" max="116" width="14.21875" style="34" bestFit="1" customWidth="1"/>
    <col min="117" max="117" width="6.109375" style="34" bestFit="1" customWidth="1"/>
    <col min="118" max="118" width="2.109375" style="34" bestFit="1" customWidth="1"/>
    <col min="119" max="119" width="14.21875" style="34" bestFit="1" customWidth="1"/>
    <col min="120" max="120" width="6.109375" style="34" bestFit="1" customWidth="1"/>
    <col min="121" max="121" width="2.109375" style="34" bestFit="1" customWidth="1"/>
    <col min="122" max="122" width="14.21875" style="34" bestFit="1" customWidth="1"/>
    <col min="123" max="123" width="6.109375" style="34" bestFit="1" customWidth="1"/>
    <col min="124" max="124" width="2.109375" style="34" bestFit="1" customWidth="1"/>
    <col min="125" max="125" width="14.21875" style="34" bestFit="1" customWidth="1"/>
    <col min="126" max="126" width="6.109375" style="34" bestFit="1" customWidth="1"/>
    <col min="127" max="127" width="2.109375" style="34" bestFit="1" customWidth="1"/>
    <col min="128" max="128" width="14.21875" style="34" bestFit="1" customWidth="1"/>
    <col min="129" max="129" width="6.109375" style="34" bestFit="1" customWidth="1"/>
    <col min="130" max="130" width="2.109375" style="34" bestFit="1" customWidth="1"/>
    <col min="131" max="131" width="14.21875" style="34" bestFit="1" customWidth="1"/>
    <col min="132" max="132" width="6.109375" style="34" bestFit="1" customWidth="1"/>
    <col min="133" max="133" width="2.109375" style="34" bestFit="1" customWidth="1"/>
    <col min="134" max="134" width="14.21875" style="34" bestFit="1" customWidth="1"/>
    <col min="135" max="135" width="6.109375" style="34" bestFit="1" customWidth="1"/>
    <col min="136" max="136" width="2.109375" style="34" bestFit="1" customWidth="1"/>
    <col min="137" max="137" width="14.21875" style="34" bestFit="1" customWidth="1"/>
    <col min="138" max="138" width="6.109375" style="34" bestFit="1" customWidth="1"/>
    <col min="139" max="139" width="2.109375" style="34" bestFit="1" customWidth="1"/>
    <col min="140" max="140" width="14.21875" style="34" bestFit="1" customWidth="1"/>
    <col min="141" max="141" width="6.109375" style="34" bestFit="1" customWidth="1"/>
    <col min="142" max="142" width="2.109375" style="34" bestFit="1" customWidth="1"/>
    <col min="143" max="143" width="14.21875" style="34" bestFit="1" customWidth="1"/>
    <col min="144" max="144" width="6.109375" style="34" bestFit="1" customWidth="1"/>
    <col min="145" max="145" width="3.88671875" style="34" bestFit="1" customWidth="1"/>
    <col min="146" max="16384" width="10.6640625" style="34"/>
  </cols>
  <sheetData>
    <row r="1" spans="1:145" ht="13.2" customHeight="1">
      <c r="A1" s="36" t="s">
        <v>0</v>
      </c>
      <c r="B1" s="34" t="s">
        <v>1</v>
      </c>
      <c r="C1" s="34" t="s">
        <v>2</v>
      </c>
      <c r="D1" s="34" t="s">
        <v>3</v>
      </c>
      <c r="E1" s="34" t="s">
        <v>4</v>
      </c>
      <c r="F1" s="34" t="s">
        <v>249</v>
      </c>
      <c r="G1" s="34" t="s">
        <v>250</v>
      </c>
      <c r="H1" s="34" t="s">
        <v>4</v>
      </c>
      <c r="I1" s="34" t="s">
        <v>249</v>
      </c>
      <c r="J1" s="34" t="s">
        <v>250</v>
      </c>
      <c r="K1" s="34" t="s">
        <v>4</v>
      </c>
      <c r="L1" s="34" t="s">
        <v>249</v>
      </c>
      <c r="M1" s="34" t="s">
        <v>250</v>
      </c>
      <c r="N1" s="34" t="s">
        <v>4</v>
      </c>
      <c r="O1" s="34" t="s">
        <v>249</v>
      </c>
      <c r="P1" s="34" t="s">
        <v>250</v>
      </c>
      <c r="Q1" s="34" t="s">
        <v>4</v>
      </c>
      <c r="R1" s="34" t="s">
        <v>249</v>
      </c>
      <c r="S1" s="34" t="s">
        <v>250</v>
      </c>
      <c r="T1" s="34" t="s">
        <v>4</v>
      </c>
      <c r="U1" s="34" t="s">
        <v>249</v>
      </c>
      <c r="V1" s="34" t="s">
        <v>250</v>
      </c>
      <c r="W1" s="34" t="s">
        <v>4</v>
      </c>
      <c r="X1" s="34" t="s">
        <v>249</v>
      </c>
      <c r="Y1" s="34" t="s">
        <v>250</v>
      </c>
      <c r="Z1" s="34" t="s">
        <v>4</v>
      </c>
      <c r="AA1" s="34" t="s">
        <v>249</v>
      </c>
      <c r="AB1" s="34" t="s">
        <v>250</v>
      </c>
      <c r="AC1" s="34" t="s">
        <v>4</v>
      </c>
      <c r="AD1" s="34" t="s">
        <v>249</v>
      </c>
      <c r="AE1" s="34" t="s">
        <v>250</v>
      </c>
      <c r="AF1" s="34" t="s">
        <v>4</v>
      </c>
      <c r="AG1" s="34" t="s">
        <v>249</v>
      </c>
      <c r="AH1" s="34" t="s">
        <v>250</v>
      </c>
      <c r="AI1" s="34" t="s">
        <v>4</v>
      </c>
      <c r="AJ1" s="34" t="s">
        <v>249</v>
      </c>
      <c r="AK1" s="34" t="s">
        <v>250</v>
      </c>
      <c r="AL1" s="34" t="s">
        <v>4</v>
      </c>
      <c r="AM1" s="34" t="s">
        <v>249</v>
      </c>
      <c r="AN1" s="34" t="s">
        <v>250</v>
      </c>
      <c r="AO1" s="34" t="s">
        <v>4</v>
      </c>
      <c r="AP1" s="34" t="s">
        <v>249</v>
      </c>
      <c r="AQ1" s="34" t="s">
        <v>250</v>
      </c>
      <c r="AR1" s="34" t="s">
        <v>4</v>
      </c>
      <c r="AS1" s="34" t="s">
        <v>249</v>
      </c>
      <c r="AT1" s="34" t="s">
        <v>250</v>
      </c>
      <c r="AU1" s="34" t="s">
        <v>4</v>
      </c>
      <c r="AV1" s="34" t="s">
        <v>249</v>
      </c>
      <c r="AW1" s="34" t="s">
        <v>250</v>
      </c>
      <c r="AX1" s="34" t="s">
        <v>4</v>
      </c>
      <c r="AY1" s="34" t="s">
        <v>249</v>
      </c>
      <c r="AZ1" s="34" t="s">
        <v>250</v>
      </c>
      <c r="BA1" s="34" t="s">
        <v>4</v>
      </c>
      <c r="BB1" s="34" t="s">
        <v>249</v>
      </c>
      <c r="BC1" s="34" t="s">
        <v>250</v>
      </c>
      <c r="BD1" s="34" t="s">
        <v>4</v>
      </c>
      <c r="BE1" s="34" t="s">
        <v>249</v>
      </c>
      <c r="BF1" s="34" t="s">
        <v>250</v>
      </c>
      <c r="BG1" s="34" t="s">
        <v>4</v>
      </c>
      <c r="BH1" s="34" t="s">
        <v>249</v>
      </c>
      <c r="BI1" s="34" t="s">
        <v>250</v>
      </c>
      <c r="BJ1" s="34" t="s">
        <v>4</v>
      </c>
      <c r="BK1" s="34" t="s">
        <v>249</v>
      </c>
      <c r="BL1" s="34" t="s">
        <v>250</v>
      </c>
      <c r="BM1" s="34" t="s">
        <v>4</v>
      </c>
      <c r="BN1" s="34" t="s">
        <v>249</v>
      </c>
      <c r="BO1" s="34" t="s">
        <v>250</v>
      </c>
      <c r="BP1" s="34" t="s">
        <v>4</v>
      </c>
      <c r="BQ1" s="34" t="s">
        <v>249</v>
      </c>
      <c r="BR1" s="34" t="s">
        <v>250</v>
      </c>
      <c r="BS1" s="34" t="s">
        <v>4</v>
      </c>
      <c r="BT1" s="34" t="s">
        <v>249</v>
      </c>
      <c r="BU1" s="34" t="s">
        <v>250</v>
      </c>
      <c r="BV1" s="34" t="s">
        <v>4</v>
      </c>
      <c r="BW1" s="34" t="s">
        <v>249</v>
      </c>
      <c r="BX1" s="34" t="s">
        <v>250</v>
      </c>
      <c r="BY1" s="34" t="s">
        <v>4</v>
      </c>
      <c r="BZ1" s="34" t="s">
        <v>249</v>
      </c>
      <c r="CA1" s="34" t="s">
        <v>250</v>
      </c>
      <c r="CB1" s="34" t="s">
        <v>4</v>
      </c>
      <c r="CC1" s="34" t="s">
        <v>249</v>
      </c>
      <c r="CD1" s="34" t="s">
        <v>250</v>
      </c>
      <c r="CE1" s="34" t="s">
        <v>4</v>
      </c>
      <c r="CF1" s="34" t="s">
        <v>249</v>
      </c>
      <c r="CG1" s="34" t="s">
        <v>250</v>
      </c>
      <c r="CH1" s="34" t="s">
        <v>4</v>
      </c>
      <c r="CI1" s="34" t="s">
        <v>249</v>
      </c>
      <c r="CJ1" s="34" t="s">
        <v>250</v>
      </c>
      <c r="CK1" s="34" t="s">
        <v>4</v>
      </c>
      <c r="CL1" s="34" t="s">
        <v>249</v>
      </c>
      <c r="CM1" s="34" t="s">
        <v>250</v>
      </c>
      <c r="CN1" s="34" t="s">
        <v>4</v>
      </c>
      <c r="CO1" s="34" t="s">
        <v>249</v>
      </c>
      <c r="CP1" s="34" t="s">
        <v>250</v>
      </c>
      <c r="CQ1" s="34" t="s">
        <v>4</v>
      </c>
      <c r="CR1" s="34" t="s">
        <v>249</v>
      </c>
      <c r="CS1" s="34" t="s">
        <v>250</v>
      </c>
      <c r="CT1" s="34" t="s">
        <v>4</v>
      </c>
      <c r="CU1" s="34" t="s">
        <v>249</v>
      </c>
      <c r="CV1" s="34" t="s">
        <v>250</v>
      </c>
      <c r="CW1" s="34" t="s">
        <v>4</v>
      </c>
      <c r="CX1" s="34" t="s">
        <v>249</v>
      </c>
      <c r="CY1" s="34" t="s">
        <v>250</v>
      </c>
      <c r="CZ1" s="34" t="s">
        <v>4</v>
      </c>
      <c r="DA1" s="34" t="s">
        <v>249</v>
      </c>
      <c r="DB1" s="34" t="s">
        <v>250</v>
      </c>
      <c r="DC1" s="34" t="s">
        <v>4</v>
      </c>
      <c r="DD1" s="34" t="s">
        <v>249</v>
      </c>
      <c r="DE1" s="34" t="s">
        <v>250</v>
      </c>
      <c r="DF1" s="34" t="s">
        <v>4</v>
      </c>
      <c r="DG1" s="34" t="s">
        <v>249</v>
      </c>
      <c r="DH1" s="34" t="s">
        <v>250</v>
      </c>
      <c r="DI1" s="34" t="s">
        <v>4</v>
      </c>
      <c r="DJ1" s="34" t="s">
        <v>249</v>
      </c>
      <c r="DK1" s="34" t="s">
        <v>250</v>
      </c>
      <c r="DL1" s="34" t="s">
        <v>4</v>
      </c>
      <c r="DM1" s="34" t="s">
        <v>249</v>
      </c>
      <c r="DN1" s="34" t="s">
        <v>250</v>
      </c>
      <c r="DO1" s="34" t="s">
        <v>4</v>
      </c>
      <c r="DP1" s="34" t="s">
        <v>249</v>
      </c>
      <c r="DQ1" s="34" t="s">
        <v>250</v>
      </c>
      <c r="DR1" s="34" t="s">
        <v>4</v>
      </c>
      <c r="DS1" s="34" t="s">
        <v>249</v>
      </c>
      <c r="DT1" s="34" t="s">
        <v>250</v>
      </c>
      <c r="DU1" s="34" t="s">
        <v>4</v>
      </c>
      <c r="DV1" s="34" t="s">
        <v>249</v>
      </c>
      <c r="DW1" s="34" t="s">
        <v>250</v>
      </c>
      <c r="DX1" s="34" t="s">
        <v>4</v>
      </c>
      <c r="DY1" s="34" t="s">
        <v>249</v>
      </c>
      <c r="DZ1" s="34" t="s">
        <v>250</v>
      </c>
      <c r="EA1" s="34" t="s">
        <v>4</v>
      </c>
      <c r="EB1" s="34" t="s">
        <v>249</v>
      </c>
      <c r="EC1" s="34" t="s">
        <v>250</v>
      </c>
      <c r="ED1" s="34" t="s">
        <v>4</v>
      </c>
      <c r="EE1" s="34" t="s">
        <v>249</v>
      </c>
      <c r="EF1" s="34" t="s">
        <v>250</v>
      </c>
      <c r="EG1" s="34" t="s">
        <v>4</v>
      </c>
      <c r="EH1" s="34" t="s">
        <v>249</v>
      </c>
      <c r="EI1" s="34" t="s">
        <v>250</v>
      </c>
      <c r="EJ1" s="34" t="s">
        <v>4</v>
      </c>
      <c r="EK1" s="34" t="s">
        <v>249</v>
      </c>
      <c r="EL1" s="34" t="s">
        <v>250</v>
      </c>
      <c r="EM1" s="34" t="s">
        <v>4</v>
      </c>
      <c r="EN1" s="34" t="s">
        <v>249</v>
      </c>
      <c r="EO1" s="34" t="s">
        <v>250</v>
      </c>
    </row>
    <row r="2" spans="1:145">
      <c r="A2" s="36">
        <v>1</v>
      </c>
      <c r="B2" s="34">
        <v>47.667000000000002</v>
      </c>
      <c r="C2" s="34">
        <v>133.51499999999999</v>
      </c>
      <c r="D2" s="34" t="s">
        <v>27</v>
      </c>
      <c r="E2" s="34" t="s">
        <v>283</v>
      </c>
      <c r="F2" s="34">
        <v>0.8200026119127668</v>
      </c>
      <c r="G2" s="34">
        <v>3.034879229551353E-2</v>
      </c>
      <c r="H2" s="34" t="s">
        <v>284</v>
      </c>
      <c r="I2" s="34">
        <v>0.67302041964867532</v>
      </c>
      <c r="J2" s="34">
        <v>4.2964297983043721E-2</v>
      </c>
      <c r="K2" s="34" t="s">
        <v>285</v>
      </c>
      <c r="L2" s="34">
        <v>0.80447010460844914</v>
      </c>
      <c r="M2" s="34">
        <v>2.3505540386747521E-2</v>
      </c>
      <c r="N2" s="34" t="s">
        <v>286</v>
      </c>
      <c r="O2" s="34">
        <v>0.82909736968498315</v>
      </c>
      <c r="P2" s="34">
        <v>1.723584123866367E-2</v>
      </c>
      <c r="Q2" s="34" t="s">
        <v>287</v>
      </c>
      <c r="R2" s="34">
        <v>0.81210709755133204</v>
      </c>
      <c r="S2" s="34">
        <v>5.8377267848085789E-3</v>
      </c>
      <c r="T2" s="34" t="s">
        <v>288</v>
      </c>
      <c r="U2" s="34">
        <v>0.84524297704303497</v>
      </c>
      <c r="V2" s="34">
        <v>2.191168519512177E-2</v>
      </c>
      <c r="W2" s="34" t="s">
        <v>289</v>
      </c>
      <c r="X2" s="34">
        <v>7.8582947436242764E-2</v>
      </c>
      <c r="Y2" s="34">
        <v>3.2461990893908263E-2</v>
      </c>
      <c r="Z2" s="34" t="s">
        <v>290</v>
      </c>
      <c r="AA2" s="34">
        <v>0.30875497668424151</v>
      </c>
      <c r="AB2" s="34">
        <v>4.5180583174734168E-2</v>
      </c>
      <c r="AC2" s="34" t="s">
        <v>291</v>
      </c>
      <c r="AD2" s="34">
        <v>0.83126921864781211</v>
      </c>
      <c r="AE2" s="34">
        <v>1.6141376725025022E-2</v>
      </c>
      <c r="AF2" s="34" t="s">
        <v>292</v>
      </c>
      <c r="AG2" s="34">
        <v>0.89902611588713621</v>
      </c>
      <c r="AH2" s="34">
        <v>3.7527041633238561E-3</v>
      </c>
      <c r="AI2" s="34" t="s">
        <v>293</v>
      </c>
      <c r="AJ2" s="34">
        <v>0.79998956589138703</v>
      </c>
      <c r="AK2" s="34">
        <v>2.1060474455647619E-2</v>
      </c>
      <c r="AL2" s="34" t="s">
        <v>294</v>
      </c>
      <c r="AM2" s="34">
        <v>0.60166334507338359</v>
      </c>
      <c r="AN2" s="34">
        <v>9.9873809912684033E-2</v>
      </c>
      <c r="AO2" s="34" t="s">
        <v>295</v>
      </c>
      <c r="AP2" s="34">
        <v>0.79023761097538481</v>
      </c>
      <c r="AQ2" s="34">
        <v>2.108929004881498E-2</v>
      </c>
      <c r="AR2" s="34" t="s">
        <v>296</v>
      </c>
      <c r="AS2" s="34">
        <v>0.79474175356579613</v>
      </c>
      <c r="AT2" s="34">
        <v>4.3015653178332607E-2</v>
      </c>
      <c r="AU2" s="34" t="s">
        <v>297</v>
      </c>
      <c r="AV2" s="34">
        <v>0.82308691199017792</v>
      </c>
      <c r="AW2" s="34">
        <v>3.6599768674985378E-2</v>
      </c>
      <c r="AX2" s="34" t="s">
        <v>298</v>
      </c>
      <c r="AY2" s="34">
        <v>0.80275085582514483</v>
      </c>
      <c r="AZ2" s="34">
        <v>3.9952822857339268E-2</v>
      </c>
      <c r="BA2" s="34" t="s">
        <v>299</v>
      </c>
      <c r="BB2" s="34">
        <v>0.41086924551152998</v>
      </c>
      <c r="BC2" s="34">
        <v>5.6486553084881277E-2</v>
      </c>
      <c r="BD2" s="34" t="s">
        <v>300</v>
      </c>
      <c r="BE2" s="34">
        <v>0.76918670230462372</v>
      </c>
      <c r="BF2" s="34">
        <v>6.3512268473311928E-2</v>
      </c>
      <c r="BG2" s="34" t="s">
        <v>301</v>
      </c>
      <c r="BH2" s="34">
        <v>0.64381189998692034</v>
      </c>
      <c r="BI2" s="34">
        <v>2.4907179892969748E-2</v>
      </c>
      <c r="BJ2" s="34" t="s">
        <v>302</v>
      </c>
      <c r="BK2" s="34">
        <v>0.79467902572283899</v>
      </c>
      <c r="BL2" s="34">
        <v>5.0218261012842019E-2</v>
      </c>
      <c r="BM2" s="34" t="s">
        <v>303</v>
      </c>
      <c r="BN2" s="34">
        <v>0.73717347247953424</v>
      </c>
      <c r="BO2" s="34">
        <v>1.644291912993659E-2</v>
      </c>
      <c r="BP2" s="34" t="s">
        <v>304</v>
      </c>
      <c r="BQ2" s="34">
        <v>0.2108419086608169</v>
      </c>
      <c r="BR2" s="34" t="s">
        <v>7</v>
      </c>
      <c r="BS2" s="34" t="s">
        <v>305</v>
      </c>
      <c r="BT2" s="34">
        <v>0.4502749808683128</v>
      </c>
      <c r="BU2" s="34" t="s">
        <v>7</v>
      </c>
      <c r="BV2" s="34" t="s">
        <v>306</v>
      </c>
      <c r="BW2" s="34">
        <v>0.5098600407398548</v>
      </c>
      <c r="BX2" s="34" t="s">
        <v>7</v>
      </c>
      <c r="BY2" s="34" t="s">
        <v>307</v>
      </c>
      <c r="BZ2" s="34">
        <v>0.48566207935977662</v>
      </c>
      <c r="CA2" s="34" t="s">
        <v>7</v>
      </c>
      <c r="CB2" s="34" t="s">
        <v>308</v>
      </c>
      <c r="CC2" s="34">
        <v>0.5979268694306864</v>
      </c>
      <c r="CD2" s="34" t="s">
        <v>7</v>
      </c>
      <c r="CE2" s="34" t="s">
        <v>309</v>
      </c>
      <c r="CF2" s="34">
        <v>0.69543234112401242</v>
      </c>
      <c r="CG2" s="34" t="s">
        <v>7</v>
      </c>
      <c r="CH2" s="34" t="s">
        <v>310</v>
      </c>
      <c r="CI2" s="34">
        <v>0.6925975430339677</v>
      </c>
      <c r="CJ2" s="34" t="s">
        <v>7</v>
      </c>
      <c r="CK2" s="34" t="s">
        <v>311</v>
      </c>
      <c r="CL2" s="34">
        <v>0.85690307086501594</v>
      </c>
      <c r="CM2" s="34" t="s">
        <v>7</v>
      </c>
      <c r="CN2" s="34" t="s">
        <v>312</v>
      </c>
      <c r="CO2" s="34">
        <v>0.7799633394453146</v>
      </c>
      <c r="CP2" s="34" t="s">
        <v>7</v>
      </c>
      <c r="CQ2" s="34" t="s">
        <v>313</v>
      </c>
      <c r="CR2" s="34">
        <v>0.55628048885363346</v>
      </c>
      <c r="CS2" s="34" t="s">
        <v>7</v>
      </c>
      <c r="CT2" s="34" t="s">
        <v>314</v>
      </c>
      <c r="CU2" s="34">
        <v>0.86300658061815305</v>
      </c>
      <c r="CV2" s="34" t="s">
        <v>7</v>
      </c>
      <c r="CW2" s="34" t="s">
        <v>315</v>
      </c>
      <c r="CX2" s="34">
        <v>0.79026065937595735</v>
      </c>
      <c r="CY2" s="34" t="s">
        <v>7</v>
      </c>
      <c r="CZ2" s="34" t="s">
        <v>316</v>
      </c>
      <c r="DA2" s="34">
        <v>0.79691036364853507</v>
      </c>
      <c r="DB2" s="34" t="s">
        <v>7</v>
      </c>
      <c r="DC2" s="34" t="s">
        <v>317</v>
      </c>
      <c r="DD2" s="34">
        <v>0.83800506569580846</v>
      </c>
      <c r="DE2" s="34" t="s">
        <v>7</v>
      </c>
      <c r="DF2" s="34" t="s">
        <v>318</v>
      </c>
      <c r="DG2" s="34">
        <v>0.85946765178074036</v>
      </c>
      <c r="DH2" s="34" t="s">
        <v>7</v>
      </c>
      <c r="DI2" s="34" t="s">
        <v>319</v>
      </c>
      <c r="DJ2" s="34">
        <v>0.88019489449343113</v>
      </c>
      <c r="DK2" s="34" t="s">
        <v>7</v>
      </c>
      <c r="DL2" s="34" t="s">
        <v>320</v>
      </c>
      <c r="DM2" s="34">
        <v>0.88256771368553721</v>
      </c>
      <c r="DN2" s="34" t="s">
        <v>7</v>
      </c>
      <c r="DO2" s="34" t="s">
        <v>321</v>
      </c>
      <c r="DP2" s="34">
        <v>0.8268963236782535</v>
      </c>
      <c r="DQ2" s="34" t="s">
        <v>7</v>
      </c>
      <c r="DR2" s="34" t="s">
        <v>322</v>
      </c>
      <c r="DS2" s="34">
        <v>0.80223472623630676</v>
      </c>
      <c r="DT2" s="34" t="s">
        <v>7</v>
      </c>
      <c r="DU2" s="34" t="s">
        <v>323</v>
      </c>
      <c r="DV2" s="34">
        <v>0.81069023514852667</v>
      </c>
      <c r="DW2" s="34" t="s">
        <v>7</v>
      </c>
      <c r="DX2" s="34" t="s">
        <v>324</v>
      </c>
      <c r="DY2" s="34">
        <v>0.81516638287384979</v>
      </c>
      <c r="DZ2" s="34" t="s">
        <v>7</v>
      </c>
      <c r="EA2" s="34" t="s">
        <v>325</v>
      </c>
      <c r="EB2" s="34">
        <v>0.84735814401533371</v>
      </c>
      <c r="EC2" s="34" t="s">
        <v>7</v>
      </c>
    </row>
    <row r="3" spans="1:145">
      <c r="A3" s="36">
        <v>2</v>
      </c>
      <c r="B3" s="34">
        <v>47.662999999999997</v>
      </c>
      <c r="C3" s="34">
        <v>133.53200000000001</v>
      </c>
      <c r="D3" s="34" t="s">
        <v>28</v>
      </c>
      <c r="E3" s="34" t="s">
        <v>326</v>
      </c>
      <c r="F3" s="34">
        <v>0.87779911556735968</v>
      </c>
      <c r="G3" s="34">
        <v>2.5883717802515079E-2</v>
      </c>
      <c r="H3" s="34" t="s">
        <v>327</v>
      </c>
      <c r="I3" s="34">
        <v>0.82921562539515792</v>
      </c>
      <c r="J3" s="34">
        <v>1.2772879635570311E-2</v>
      </c>
      <c r="K3" s="34" t="s">
        <v>328</v>
      </c>
      <c r="L3" s="34">
        <v>0.80478490327947949</v>
      </c>
      <c r="M3" s="34">
        <v>1.261475890360223E-2</v>
      </c>
      <c r="N3" s="34" t="s">
        <v>329</v>
      </c>
      <c r="O3" s="34">
        <v>0.80313072170500199</v>
      </c>
      <c r="P3" s="34">
        <v>3.1323002816117468E-2</v>
      </c>
      <c r="Q3" s="34" t="s">
        <v>330</v>
      </c>
      <c r="R3" s="34">
        <v>0.1994462065659707</v>
      </c>
      <c r="S3" s="34">
        <v>9.0044976593813553E-3</v>
      </c>
      <c r="T3" s="34" t="s">
        <v>331</v>
      </c>
      <c r="U3" s="34">
        <v>0.76471007778378475</v>
      </c>
      <c r="V3" s="34">
        <v>7.8668161186539076E-2</v>
      </c>
      <c r="W3" s="34" t="s">
        <v>332</v>
      </c>
      <c r="X3" s="34">
        <v>0.89125716202305683</v>
      </c>
      <c r="Y3" s="34">
        <v>4.4023750940543364E-3</v>
      </c>
      <c r="Z3" s="34" t="s">
        <v>333</v>
      </c>
      <c r="AA3" s="34">
        <v>0.84393636906759451</v>
      </c>
      <c r="AB3" s="34">
        <v>1.985192561004258E-3</v>
      </c>
      <c r="AC3" s="34" t="s">
        <v>334</v>
      </c>
      <c r="AD3" s="34">
        <v>0.68134768512645505</v>
      </c>
      <c r="AE3" s="34">
        <v>2.6569065562063031E-2</v>
      </c>
      <c r="AF3" s="34" t="s">
        <v>335</v>
      </c>
      <c r="AG3" s="34">
        <v>0.46647419377682542</v>
      </c>
      <c r="AH3" s="34">
        <v>4.4612055289891893E-2</v>
      </c>
      <c r="AI3" s="34" t="s">
        <v>295</v>
      </c>
      <c r="AJ3" s="34">
        <v>0.79023761097538481</v>
      </c>
      <c r="AK3" s="34">
        <v>2.108929004881498E-2</v>
      </c>
      <c r="AL3" s="34" t="s">
        <v>336</v>
      </c>
      <c r="AM3" s="34">
        <v>0.87051629626739802</v>
      </c>
      <c r="AN3" s="34">
        <v>1.1063101767787289E-2</v>
      </c>
      <c r="AO3" s="34" t="s">
        <v>337</v>
      </c>
      <c r="AP3" s="34">
        <v>0.77125803802400816</v>
      </c>
      <c r="AQ3" s="34">
        <v>1.822910838339482E-2</v>
      </c>
      <c r="AR3" s="34" t="s">
        <v>338</v>
      </c>
      <c r="AS3" s="34">
        <v>0.5865203523988981</v>
      </c>
      <c r="AT3" s="34">
        <v>4.6427689352750989E-2</v>
      </c>
      <c r="AU3" s="34" t="s">
        <v>339</v>
      </c>
      <c r="AV3" s="34">
        <v>0.79864252199444641</v>
      </c>
      <c r="AW3" s="34">
        <v>7.853366889083481E-2</v>
      </c>
      <c r="AX3" s="34" t="s">
        <v>340</v>
      </c>
      <c r="AY3" s="34">
        <v>0.78735272449892979</v>
      </c>
      <c r="AZ3" s="34">
        <v>1.255734568479756E-2</v>
      </c>
      <c r="BA3" s="34" t="s">
        <v>341</v>
      </c>
      <c r="BB3" s="34">
        <v>0.74131166683459815</v>
      </c>
      <c r="BC3" s="34">
        <v>3.7649170946195888E-2</v>
      </c>
      <c r="BD3" s="34" t="s">
        <v>342</v>
      </c>
      <c r="BE3" s="34">
        <v>0.78388213277503294</v>
      </c>
      <c r="BF3" s="34">
        <v>2.5379968244484592E-2</v>
      </c>
      <c r="BG3" s="34" t="s">
        <v>343</v>
      </c>
      <c r="BH3" s="34">
        <v>0.44305726348055369</v>
      </c>
      <c r="BI3" s="34">
        <v>7.8119424128938283E-2</v>
      </c>
      <c r="BJ3" s="34" t="s">
        <v>344</v>
      </c>
      <c r="BK3" s="34">
        <v>0.37277524944103901</v>
      </c>
      <c r="BL3" s="34">
        <v>6.7425404986906967E-2</v>
      </c>
      <c r="BM3" s="34" t="s">
        <v>345</v>
      </c>
      <c r="BN3" s="34">
        <v>0.72965238469906457</v>
      </c>
      <c r="BO3" s="34">
        <v>3.6504107165249662E-2</v>
      </c>
      <c r="BP3" s="34" t="s">
        <v>346</v>
      </c>
      <c r="BQ3" s="34">
        <v>0.71644037647331871</v>
      </c>
      <c r="BR3" s="34">
        <v>4.1020620624428308E-2</v>
      </c>
      <c r="BS3" s="34" t="s">
        <v>347</v>
      </c>
      <c r="BT3" s="34">
        <v>0.37623705427246801</v>
      </c>
      <c r="BU3" s="34" t="s">
        <v>7</v>
      </c>
      <c r="BV3" s="34" t="s">
        <v>348</v>
      </c>
      <c r="BW3" s="34">
        <v>0.35851674336085471</v>
      </c>
      <c r="BX3" s="34" t="s">
        <v>7</v>
      </c>
      <c r="BY3" s="34" t="s">
        <v>349</v>
      </c>
      <c r="BZ3" s="34">
        <v>0.52321240886041787</v>
      </c>
      <c r="CA3" s="34" t="s">
        <v>7</v>
      </c>
      <c r="CB3" s="34" t="s">
        <v>350</v>
      </c>
      <c r="CC3" s="34">
        <v>0.62247131862277205</v>
      </c>
      <c r="CD3" s="34" t="s">
        <v>7</v>
      </c>
      <c r="CE3" s="34" t="s">
        <v>351</v>
      </c>
      <c r="CF3" s="34">
        <v>0.65907895907304181</v>
      </c>
      <c r="CG3" s="34" t="s">
        <v>7</v>
      </c>
      <c r="CH3" s="34" t="s">
        <v>352</v>
      </c>
      <c r="CI3" s="34">
        <v>0.7743096649346024</v>
      </c>
      <c r="CJ3" s="34" t="s">
        <v>7</v>
      </c>
      <c r="CK3" s="34" t="s">
        <v>353</v>
      </c>
      <c r="CL3" s="34">
        <v>0.745711305581508</v>
      </c>
      <c r="CM3" s="34" t="s">
        <v>7</v>
      </c>
      <c r="CN3" s="34" t="s">
        <v>354</v>
      </c>
      <c r="CO3" s="34">
        <v>0.81816334729974716</v>
      </c>
      <c r="CP3" s="34" t="s">
        <v>7</v>
      </c>
      <c r="CQ3" s="34" t="s">
        <v>355</v>
      </c>
      <c r="CR3" s="34">
        <v>0.81171027923729167</v>
      </c>
      <c r="CS3" s="34" t="s">
        <v>7</v>
      </c>
      <c r="CT3" s="34" t="s">
        <v>356</v>
      </c>
      <c r="CU3" s="34">
        <v>0.83960754828581252</v>
      </c>
      <c r="CV3" s="34" t="s">
        <v>7</v>
      </c>
      <c r="CW3" s="34" t="s">
        <v>357</v>
      </c>
      <c r="CX3" s="34">
        <v>0.89962433072174242</v>
      </c>
      <c r="CY3" s="34" t="s">
        <v>7</v>
      </c>
      <c r="CZ3" s="34" t="s">
        <v>358</v>
      </c>
      <c r="DA3" s="34">
        <v>0.85034339912629942</v>
      </c>
      <c r="DB3" s="34" t="s">
        <v>7</v>
      </c>
      <c r="DC3" s="34" t="s">
        <v>359</v>
      </c>
      <c r="DD3" s="34">
        <v>0.76199913771283501</v>
      </c>
      <c r="DE3" s="34" t="s">
        <v>7</v>
      </c>
      <c r="DF3" s="34" t="s">
        <v>360</v>
      </c>
      <c r="DG3" s="34">
        <v>0.81422051089540715</v>
      </c>
      <c r="DH3" s="34" t="s">
        <v>7</v>
      </c>
      <c r="DI3" s="34" t="s">
        <v>361</v>
      </c>
      <c r="DJ3" s="34">
        <v>0.79034347934244775</v>
      </c>
      <c r="DK3" s="34" t="s">
        <v>7</v>
      </c>
    </row>
    <row r="4" spans="1:145">
      <c r="A4" s="36">
        <v>3</v>
      </c>
      <c r="B4" s="34">
        <v>47.652999999999999</v>
      </c>
      <c r="C4" s="34">
        <v>133.523</v>
      </c>
      <c r="D4" s="34" t="s">
        <v>29</v>
      </c>
      <c r="E4" s="34" t="s">
        <v>362</v>
      </c>
      <c r="F4" s="34">
        <v>0.83960758054149154</v>
      </c>
      <c r="G4" s="34">
        <v>8.7271512290622889E-3</v>
      </c>
      <c r="H4" s="34" t="s">
        <v>363</v>
      </c>
      <c r="I4" s="34">
        <v>0.80444227092373666</v>
      </c>
      <c r="J4" s="34">
        <v>2.4333019493595929E-2</v>
      </c>
      <c r="K4" s="34" t="s">
        <v>364</v>
      </c>
      <c r="L4" s="34">
        <v>0.47503487631942382</v>
      </c>
      <c r="M4" s="34">
        <v>2.1651510588126151E-2</v>
      </c>
      <c r="N4" s="34" t="s">
        <v>365</v>
      </c>
      <c r="O4" s="34">
        <v>0.7947874592321208</v>
      </c>
      <c r="P4" s="34">
        <v>8.9303361202178015E-3</v>
      </c>
      <c r="Q4" s="34" t="s">
        <v>366</v>
      </c>
      <c r="R4" s="34">
        <v>0.76236419050490434</v>
      </c>
      <c r="S4" s="34">
        <v>1.56120110701118E-2</v>
      </c>
      <c r="T4" s="34" t="s">
        <v>367</v>
      </c>
      <c r="U4" s="34">
        <v>0.81404247827159237</v>
      </c>
      <c r="V4" s="34">
        <v>1.195914640097772E-2</v>
      </c>
      <c r="W4" s="34" t="s">
        <v>368</v>
      </c>
      <c r="X4" s="34">
        <v>0.82460539909946018</v>
      </c>
      <c r="Y4" s="34">
        <v>1.5096454084689979E-2</v>
      </c>
      <c r="Z4" s="34" t="s">
        <v>369</v>
      </c>
      <c r="AA4" s="34">
        <v>0.65730890035311207</v>
      </c>
      <c r="AB4" s="34">
        <v>2.8177452004406099E-2</v>
      </c>
      <c r="AC4" s="34" t="s">
        <v>339</v>
      </c>
      <c r="AD4" s="34">
        <v>0.79864252199444641</v>
      </c>
      <c r="AE4" s="34">
        <v>7.853366889083481E-2</v>
      </c>
      <c r="AF4" s="34" t="s">
        <v>370</v>
      </c>
      <c r="AG4" s="34">
        <v>0.77627132650910013</v>
      </c>
      <c r="AH4" s="34">
        <v>1.3019799518075571E-2</v>
      </c>
      <c r="AI4" s="34" t="s">
        <v>371</v>
      </c>
      <c r="AJ4" s="34">
        <v>0.55965722494353898</v>
      </c>
      <c r="AK4" s="34">
        <v>1.7055737301452271E-2</v>
      </c>
      <c r="AL4" s="34" t="s">
        <v>372</v>
      </c>
      <c r="AM4" s="34">
        <v>0.83440522218202962</v>
      </c>
      <c r="AN4" s="34">
        <v>1.0586873480269611E-2</v>
      </c>
      <c r="AO4" s="34" t="s">
        <v>373</v>
      </c>
      <c r="AP4" s="34">
        <v>0.71869789146392915</v>
      </c>
      <c r="AQ4" s="34">
        <v>2.5940801899078249E-2</v>
      </c>
      <c r="AR4" s="34" t="s">
        <v>374</v>
      </c>
      <c r="AS4" s="34">
        <v>0.26601582633019211</v>
      </c>
      <c r="AT4" s="34">
        <v>2.851290051868138E-2</v>
      </c>
      <c r="AU4" s="34" t="s">
        <v>331</v>
      </c>
      <c r="AV4" s="34">
        <v>0.76471007778378475</v>
      </c>
      <c r="AW4" s="34">
        <v>7.8668161186539076E-2</v>
      </c>
      <c r="AX4" s="34" t="s">
        <v>375</v>
      </c>
      <c r="AY4" s="34">
        <v>0.85569740146731288</v>
      </c>
      <c r="AZ4" s="34">
        <v>2.6289668200698751E-2</v>
      </c>
      <c r="BA4" s="34" t="s">
        <v>376</v>
      </c>
      <c r="BB4" s="34">
        <v>0.316182088083302</v>
      </c>
      <c r="BC4" s="34">
        <v>5.8585832450913283E-2</v>
      </c>
      <c r="BD4" s="34" t="s">
        <v>377</v>
      </c>
      <c r="BE4" s="34">
        <v>0.53007734352918823</v>
      </c>
      <c r="BF4" s="34">
        <v>9.7292704014281708E-2</v>
      </c>
      <c r="BG4" s="34" t="s">
        <v>378</v>
      </c>
      <c r="BH4" s="34">
        <v>0.76810006057324276</v>
      </c>
      <c r="BI4" s="34">
        <v>2.0929001168567659E-2</v>
      </c>
      <c r="BJ4" s="34" t="s">
        <v>379</v>
      </c>
      <c r="BK4" s="34">
        <v>0.78059653184787459</v>
      </c>
      <c r="BL4" s="34">
        <v>2.6824084708315741E-2</v>
      </c>
      <c r="BM4" s="34" t="s">
        <v>380</v>
      </c>
      <c r="BN4" s="34">
        <v>0.78764700965417589</v>
      </c>
      <c r="BO4" s="34">
        <v>2.761105628078896E-2</v>
      </c>
      <c r="BP4" s="34" t="s">
        <v>381</v>
      </c>
      <c r="BQ4" s="34">
        <v>0.75579541150122531</v>
      </c>
      <c r="BR4" s="34">
        <v>2.8937799470659289E-2</v>
      </c>
      <c r="BS4" s="34" t="s">
        <v>382</v>
      </c>
      <c r="BT4" s="34">
        <v>0.77194468324039489</v>
      </c>
      <c r="BU4" s="34">
        <v>3.7462663844312419E-2</v>
      </c>
      <c r="BV4" s="34" t="s">
        <v>383</v>
      </c>
      <c r="BW4" s="34">
        <v>0.27271427517879621</v>
      </c>
      <c r="BX4" s="34" t="s">
        <v>7</v>
      </c>
      <c r="BY4" s="34" t="s">
        <v>384</v>
      </c>
      <c r="BZ4" s="34">
        <v>0.43161458354408128</v>
      </c>
      <c r="CA4" s="34" t="s">
        <v>7</v>
      </c>
      <c r="CB4" s="34" t="s">
        <v>385</v>
      </c>
      <c r="CC4" s="34">
        <v>0.66437994407803536</v>
      </c>
      <c r="CD4" s="34" t="s">
        <v>7</v>
      </c>
      <c r="CE4" s="34" t="s">
        <v>386</v>
      </c>
      <c r="CF4" s="34">
        <v>0.70309428968920418</v>
      </c>
      <c r="CG4" s="34" t="s">
        <v>7</v>
      </c>
      <c r="CH4" s="34" t="s">
        <v>387</v>
      </c>
      <c r="CI4" s="34">
        <v>0.81556858675460797</v>
      </c>
      <c r="CJ4" s="34" t="s">
        <v>7</v>
      </c>
      <c r="CK4" s="34" t="s">
        <v>388</v>
      </c>
      <c r="CL4" s="34">
        <v>0.66393862606141929</v>
      </c>
      <c r="CM4" s="34" t="s">
        <v>7</v>
      </c>
      <c r="CN4" s="34" t="s">
        <v>389</v>
      </c>
      <c r="CO4" s="34">
        <v>0.78865603876192247</v>
      </c>
      <c r="CP4" s="34" t="s">
        <v>7</v>
      </c>
      <c r="CQ4" s="34" t="s">
        <v>390</v>
      </c>
      <c r="CR4" s="34">
        <v>0.86667629223216858</v>
      </c>
      <c r="CS4" s="34" t="s">
        <v>7</v>
      </c>
      <c r="CT4" s="34" t="s">
        <v>391</v>
      </c>
      <c r="CU4" s="34">
        <v>0.87702988592513242</v>
      </c>
      <c r="CV4" s="34" t="s">
        <v>7</v>
      </c>
      <c r="CW4" s="34" t="s">
        <v>392</v>
      </c>
      <c r="CX4" s="34">
        <v>0.87219105861546564</v>
      </c>
      <c r="CY4" s="34" t="s">
        <v>7</v>
      </c>
      <c r="CZ4" s="34" t="s">
        <v>393</v>
      </c>
      <c r="DA4" s="34">
        <v>0.83959198110001365</v>
      </c>
      <c r="DB4" s="34" t="s">
        <v>7</v>
      </c>
      <c r="DC4" s="34" t="s">
        <v>394</v>
      </c>
      <c r="DD4" s="34">
        <v>0.77786861314306655</v>
      </c>
      <c r="DE4" s="34" t="s">
        <v>7</v>
      </c>
      <c r="DF4" s="34" t="s">
        <v>395</v>
      </c>
      <c r="DG4" s="34">
        <v>0.7167792823649457</v>
      </c>
      <c r="DH4" s="34" t="s">
        <v>7</v>
      </c>
      <c r="DI4" s="34" t="s">
        <v>396</v>
      </c>
      <c r="DJ4" s="34">
        <v>0.85258642963240305</v>
      </c>
      <c r="DK4" s="34" t="s">
        <v>7</v>
      </c>
      <c r="DL4" s="34" t="s">
        <v>397</v>
      </c>
      <c r="DM4" s="34">
        <v>0.86345646569298851</v>
      </c>
      <c r="DN4" s="34" t="s">
        <v>7</v>
      </c>
      <c r="DO4" s="34" t="s">
        <v>398</v>
      </c>
      <c r="DP4" s="34">
        <v>0.88003633981956852</v>
      </c>
      <c r="DQ4" s="34" t="s">
        <v>7</v>
      </c>
      <c r="DR4" s="34" t="s">
        <v>399</v>
      </c>
      <c r="DS4" s="34">
        <v>0.82265760008557542</v>
      </c>
      <c r="DT4" s="34" t="s">
        <v>7</v>
      </c>
      <c r="DU4" s="34" t="s">
        <v>400</v>
      </c>
      <c r="DV4" s="34">
        <v>0.83142718920309022</v>
      </c>
      <c r="DW4" s="34" t="s">
        <v>7</v>
      </c>
      <c r="DX4" s="34" t="s">
        <v>401</v>
      </c>
      <c r="DY4" s="34">
        <v>0.83057235851098155</v>
      </c>
      <c r="DZ4" s="34" t="s">
        <v>7</v>
      </c>
      <c r="EA4" s="34" t="s">
        <v>402</v>
      </c>
      <c r="EB4" s="34">
        <v>0.81867228755963173</v>
      </c>
      <c r="EC4" s="34" t="s">
        <v>7</v>
      </c>
    </row>
    <row r="5" spans="1:145">
      <c r="A5" s="36">
        <v>4</v>
      </c>
      <c r="B5" s="34">
        <v>47.637</v>
      </c>
      <c r="C5" s="34">
        <v>133.51499999999999</v>
      </c>
      <c r="D5" s="34" t="s">
        <v>30</v>
      </c>
      <c r="E5" s="34" t="s">
        <v>403</v>
      </c>
      <c r="F5" s="34">
        <v>0.87828228756492022</v>
      </c>
      <c r="G5" s="34">
        <v>8.8496682058320803E-3</v>
      </c>
      <c r="H5" s="34" t="s">
        <v>404</v>
      </c>
      <c r="I5" s="34">
        <v>0.78590940500934858</v>
      </c>
      <c r="J5" s="34">
        <v>1.5967121220381492E-2</v>
      </c>
      <c r="K5" s="34" t="s">
        <v>405</v>
      </c>
      <c r="L5" s="34">
        <v>0.77319653672594912</v>
      </c>
      <c r="M5" s="34">
        <v>4.3154216884035021E-2</v>
      </c>
      <c r="N5" s="34" t="s">
        <v>406</v>
      </c>
      <c r="O5" s="34">
        <v>0.82581043490032102</v>
      </c>
      <c r="P5" s="34">
        <v>4.7004435369169774E-3</v>
      </c>
      <c r="Q5" s="34" t="s">
        <v>407</v>
      </c>
      <c r="R5" s="34">
        <v>0.18013403744020029</v>
      </c>
      <c r="S5" s="34">
        <v>3.444465522565409E-2</v>
      </c>
      <c r="T5" s="34" t="s">
        <v>408</v>
      </c>
      <c r="U5" s="34">
        <v>0.80822935529384776</v>
      </c>
      <c r="V5" s="34">
        <v>5.9339679277185713E-3</v>
      </c>
      <c r="W5" s="34" t="s">
        <v>409</v>
      </c>
      <c r="X5" s="34">
        <v>0.8465992948204708</v>
      </c>
      <c r="Y5" s="34">
        <v>3.4728207907421059E-2</v>
      </c>
      <c r="Z5" s="34" t="s">
        <v>410</v>
      </c>
      <c r="AA5" s="34">
        <v>0.8413642362563023</v>
      </c>
      <c r="AB5" s="34">
        <v>1.784351382061615E-2</v>
      </c>
      <c r="AC5" s="34" t="s">
        <v>411</v>
      </c>
      <c r="AD5" s="34">
        <v>0.48780797239349433</v>
      </c>
      <c r="AE5" s="34">
        <v>8.8807693283601274E-3</v>
      </c>
      <c r="AF5" s="34" t="s">
        <v>412</v>
      </c>
      <c r="AG5" s="34">
        <v>0.73721670930137162</v>
      </c>
      <c r="AH5" s="34">
        <v>9.3065745664967545E-2</v>
      </c>
      <c r="AI5" s="34" t="s">
        <v>413</v>
      </c>
      <c r="AJ5" s="34">
        <v>0.8452045921505269</v>
      </c>
      <c r="AK5" s="34">
        <v>1.6491241777608131E-2</v>
      </c>
      <c r="AL5" s="34" t="s">
        <v>414</v>
      </c>
      <c r="AM5" s="34">
        <v>0.725374378991264</v>
      </c>
      <c r="AN5" s="34">
        <v>2.4565337466992711E-2</v>
      </c>
      <c r="AO5" s="34" t="s">
        <v>291</v>
      </c>
      <c r="AP5" s="34">
        <v>0.83126921864781211</v>
      </c>
      <c r="AQ5" s="34">
        <v>1.6141376725025022E-2</v>
      </c>
      <c r="AR5" s="34" t="s">
        <v>415</v>
      </c>
      <c r="AS5" s="34">
        <v>0.86050902557836439</v>
      </c>
      <c r="AT5" s="34">
        <v>4.5344931564136652E-2</v>
      </c>
      <c r="AU5" s="34" t="s">
        <v>416</v>
      </c>
      <c r="AV5" s="34">
        <v>0.85295179493932671</v>
      </c>
      <c r="AW5" s="34">
        <v>1.45885729322011E-2</v>
      </c>
      <c r="AX5" s="34" t="s">
        <v>417</v>
      </c>
      <c r="AY5" s="34">
        <v>0.40004899081263151</v>
      </c>
      <c r="AZ5" s="34">
        <v>0.12071147922118711</v>
      </c>
      <c r="BA5" s="34" t="s">
        <v>418</v>
      </c>
      <c r="BB5" s="34">
        <v>0.63150714621979931</v>
      </c>
      <c r="BC5" s="34">
        <v>7.6723583976566423E-2</v>
      </c>
      <c r="BD5" s="34" t="s">
        <v>419</v>
      </c>
      <c r="BE5" s="34">
        <v>0.80527336695034268</v>
      </c>
      <c r="BF5" s="34">
        <v>5.617461062729142E-2</v>
      </c>
      <c r="BG5" s="34" t="s">
        <v>420</v>
      </c>
      <c r="BH5" s="34">
        <v>0.84677987348168937</v>
      </c>
      <c r="BI5" s="34">
        <v>2.1189565834019979E-2</v>
      </c>
      <c r="BJ5" s="34" t="s">
        <v>421</v>
      </c>
      <c r="BK5" s="34">
        <v>0.80633347780487497</v>
      </c>
      <c r="BL5" s="34">
        <v>3.3895213774300659E-3</v>
      </c>
      <c r="BM5" s="34" t="s">
        <v>422</v>
      </c>
      <c r="BN5" s="34">
        <v>0.77291807220092279</v>
      </c>
      <c r="BO5" s="34">
        <v>6.9840058255671522E-2</v>
      </c>
      <c r="BP5" s="34" t="s">
        <v>423</v>
      </c>
      <c r="BQ5" s="34">
        <v>0.69079751688447344</v>
      </c>
      <c r="BR5" s="34">
        <v>4.0618955787583483E-2</v>
      </c>
      <c r="BS5" s="34" t="s">
        <v>424</v>
      </c>
      <c r="BT5" s="34">
        <v>8.8777878679562758E-2</v>
      </c>
      <c r="BU5" s="34" t="s">
        <v>7</v>
      </c>
      <c r="BV5" s="34" t="s">
        <v>425</v>
      </c>
      <c r="BW5" s="34">
        <v>0.43535946279921439</v>
      </c>
      <c r="BX5" s="34" t="s">
        <v>7</v>
      </c>
      <c r="BY5" s="34" t="s">
        <v>426</v>
      </c>
      <c r="BZ5" s="34">
        <v>0.42361853043770048</v>
      </c>
      <c r="CA5" s="34" t="s">
        <v>7</v>
      </c>
      <c r="CB5" s="34" t="s">
        <v>427</v>
      </c>
      <c r="CC5" s="34">
        <v>0.71029811922420882</v>
      </c>
      <c r="CD5" s="34" t="s">
        <v>7</v>
      </c>
      <c r="CE5" s="34" t="s">
        <v>428</v>
      </c>
      <c r="CF5" s="34">
        <v>0.82491435293164861</v>
      </c>
      <c r="CG5" s="34" t="s">
        <v>7</v>
      </c>
      <c r="CH5" s="34" t="s">
        <v>429</v>
      </c>
      <c r="CI5" s="34">
        <v>0.7894112478031633</v>
      </c>
      <c r="CJ5" s="34" t="s">
        <v>7</v>
      </c>
      <c r="CK5" s="34" t="s">
        <v>430</v>
      </c>
      <c r="CL5" s="34">
        <v>0.74013871143903465</v>
      </c>
      <c r="CM5" s="34" t="s">
        <v>7</v>
      </c>
      <c r="CN5" s="34" t="s">
        <v>431</v>
      </c>
      <c r="CO5" s="34">
        <v>0.64160214801491089</v>
      </c>
      <c r="CP5" s="34" t="s">
        <v>7</v>
      </c>
      <c r="CQ5" s="34" t="s">
        <v>432</v>
      </c>
      <c r="CR5" s="34">
        <v>0.80313391142408197</v>
      </c>
      <c r="CS5" s="34" t="s">
        <v>7</v>
      </c>
      <c r="CT5" s="34" t="s">
        <v>433</v>
      </c>
      <c r="CU5" s="34">
        <v>0.84778246937981006</v>
      </c>
      <c r="CV5" s="34" t="s">
        <v>7</v>
      </c>
      <c r="CW5" s="34" t="s">
        <v>434</v>
      </c>
      <c r="CX5" s="34">
        <v>0.86226056441000132</v>
      </c>
      <c r="CY5" s="34" t="s">
        <v>7</v>
      </c>
      <c r="CZ5" s="34" t="s">
        <v>435</v>
      </c>
      <c r="DA5" s="34">
        <v>0.84261623811201125</v>
      </c>
      <c r="DB5" s="34" t="s">
        <v>7</v>
      </c>
      <c r="DC5" s="34" t="s">
        <v>436</v>
      </c>
      <c r="DD5" s="34">
        <v>0.8381017545326791</v>
      </c>
      <c r="DE5" s="34" t="s">
        <v>7</v>
      </c>
      <c r="DF5" s="34" t="s">
        <v>437</v>
      </c>
      <c r="DG5" s="34">
        <v>0.82571364136508019</v>
      </c>
      <c r="DH5" s="34" t="s">
        <v>7</v>
      </c>
      <c r="DI5" s="34" t="s">
        <v>438</v>
      </c>
      <c r="DJ5" s="34">
        <v>0.87125487350935837</v>
      </c>
      <c r="DK5" s="34" t="s">
        <v>7</v>
      </c>
      <c r="DL5" s="34" t="s">
        <v>439</v>
      </c>
      <c r="DM5" s="34">
        <v>0.82370999862695649</v>
      </c>
      <c r="DN5" s="34" t="s">
        <v>7</v>
      </c>
      <c r="DO5" s="34" t="s">
        <v>440</v>
      </c>
      <c r="DP5" s="34">
        <v>0.83356924748026984</v>
      </c>
      <c r="DQ5" s="34" t="s">
        <v>7</v>
      </c>
      <c r="DR5" s="34" t="s">
        <v>441</v>
      </c>
      <c r="DS5" s="34">
        <v>0.81172937567166803</v>
      </c>
      <c r="DT5" s="34" t="s">
        <v>7</v>
      </c>
      <c r="DU5" s="34" t="s">
        <v>442</v>
      </c>
      <c r="DV5" s="34">
        <v>0.84855750278486552</v>
      </c>
      <c r="DW5" s="34" t="s">
        <v>7</v>
      </c>
      <c r="DX5" s="34" t="s">
        <v>443</v>
      </c>
      <c r="DY5" s="34">
        <v>0.88458244855693802</v>
      </c>
      <c r="DZ5" s="34" t="s">
        <v>7</v>
      </c>
      <c r="EA5" s="34" t="s">
        <v>444</v>
      </c>
      <c r="EB5" s="34">
        <v>0.88116866258091342</v>
      </c>
      <c r="EC5" s="34" t="s">
        <v>7</v>
      </c>
      <c r="ED5" s="34" t="s">
        <v>445</v>
      </c>
      <c r="EE5" s="34">
        <v>0.80708870701026791</v>
      </c>
      <c r="EF5" s="34" t="s">
        <v>7</v>
      </c>
      <c r="EG5" s="34" t="s">
        <v>446</v>
      </c>
      <c r="EH5" s="34">
        <v>0.78286082812914781</v>
      </c>
      <c r="EI5" s="34" t="s">
        <v>7</v>
      </c>
      <c r="EJ5" s="34" t="s">
        <v>447</v>
      </c>
      <c r="EK5" s="34">
        <v>0.72243874999665081</v>
      </c>
      <c r="EL5" s="34" t="s">
        <v>7</v>
      </c>
      <c r="EM5" s="34" t="s">
        <v>448</v>
      </c>
      <c r="EN5" s="34">
        <v>0.8534761315699656</v>
      </c>
      <c r="EO5" s="34" t="s">
        <v>7</v>
      </c>
    </row>
    <row r="6" spans="1:145">
      <c r="A6" s="36">
        <v>5</v>
      </c>
      <c r="B6" s="34">
        <v>47.637</v>
      </c>
      <c r="C6" s="34">
        <v>133.53399999999999</v>
      </c>
      <c r="D6" s="34" t="s">
        <v>31</v>
      </c>
      <c r="E6" s="34" t="s">
        <v>449</v>
      </c>
      <c r="F6" s="34">
        <v>0.82520250909894433</v>
      </c>
      <c r="G6" s="34">
        <v>2.0553924322782181E-2</v>
      </c>
      <c r="H6" s="34" t="s">
        <v>450</v>
      </c>
      <c r="I6" s="34">
        <v>0.50193434287069472</v>
      </c>
      <c r="J6" s="34">
        <v>8.373835543181285E-2</v>
      </c>
      <c r="K6" s="34" t="s">
        <v>451</v>
      </c>
      <c r="L6" s="34">
        <v>0.81642708462934521</v>
      </c>
      <c r="M6" s="34">
        <v>9.6437256496746185E-2</v>
      </c>
      <c r="N6" s="34" t="s">
        <v>452</v>
      </c>
      <c r="O6" s="34">
        <v>0.81552039920640362</v>
      </c>
      <c r="P6" s="34">
        <v>1.1940326054172621E-2</v>
      </c>
      <c r="Q6" s="34" t="s">
        <v>453</v>
      </c>
      <c r="R6" s="34">
        <v>0.84798213750004658</v>
      </c>
      <c r="S6" s="34">
        <v>9.5869077109008265E-3</v>
      </c>
      <c r="T6" s="34" t="s">
        <v>454</v>
      </c>
      <c r="U6" s="34">
        <v>0.2482145815770547</v>
      </c>
      <c r="V6" s="34">
        <v>4.4708569658273981E-2</v>
      </c>
      <c r="W6" s="34" t="s">
        <v>455</v>
      </c>
      <c r="X6" s="34">
        <v>0.64138732355390038</v>
      </c>
      <c r="Y6" s="34">
        <v>6.1093895940899028E-2</v>
      </c>
      <c r="Z6" s="34" t="s">
        <v>456</v>
      </c>
      <c r="AA6" s="34">
        <v>0.84771403998765482</v>
      </c>
      <c r="AB6" s="34">
        <v>5.9953718756161093E-3</v>
      </c>
      <c r="AC6" s="34" t="s">
        <v>457</v>
      </c>
      <c r="AD6" s="34">
        <v>0.81489408256060447</v>
      </c>
      <c r="AE6" s="34">
        <v>2.6897023833837141E-2</v>
      </c>
      <c r="AF6" s="34" t="s">
        <v>458</v>
      </c>
      <c r="AG6" s="34">
        <v>0.79550584722998197</v>
      </c>
      <c r="AH6" s="34">
        <v>5.9999442571318411E-3</v>
      </c>
      <c r="AI6" s="34" t="s">
        <v>459</v>
      </c>
      <c r="AJ6" s="34">
        <v>0.84354611931506474</v>
      </c>
      <c r="AK6" s="34">
        <v>3.5945076634951879E-3</v>
      </c>
      <c r="AL6" s="34" t="s">
        <v>412</v>
      </c>
      <c r="AM6" s="34">
        <v>0.73721670930137162</v>
      </c>
      <c r="AN6" s="34">
        <v>9.3065745664967545E-2</v>
      </c>
      <c r="AO6" s="34" t="s">
        <v>460</v>
      </c>
      <c r="AP6" s="34">
        <v>0.79434046181465212</v>
      </c>
      <c r="AQ6" s="34">
        <v>1.939284075117961E-2</v>
      </c>
      <c r="AR6" s="34" t="s">
        <v>461</v>
      </c>
      <c r="AS6" s="34">
        <v>0.73451431616381668</v>
      </c>
      <c r="AT6" s="34">
        <v>2.6382157715585362E-2</v>
      </c>
      <c r="AU6" s="34" t="s">
        <v>462</v>
      </c>
      <c r="AV6" s="34">
        <v>0.16015265181623439</v>
      </c>
      <c r="AW6" s="34">
        <v>9.2167434582251739E-2</v>
      </c>
      <c r="AX6" s="34" t="s">
        <v>463</v>
      </c>
      <c r="AY6" s="34">
        <v>0.7697999628211345</v>
      </c>
      <c r="AZ6" s="34">
        <v>2.5592096072070601E-2</v>
      </c>
      <c r="BA6" s="34" t="s">
        <v>464</v>
      </c>
      <c r="BB6" s="34">
        <v>0.59815943469027122</v>
      </c>
      <c r="BC6" s="34">
        <v>3.5415113679938409E-2</v>
      </c>
      <c r="BD6" s="34" t="s">
        <v>465</v>
      </c>
      <c r="BE6" s="34">
        <v>0.72394605611193807</v>
      </c>
      <c r="BF6" s="34">
        <v>2.52394129751582E-2</v>
      </c>
      <c r="BG6" s="34" t="s">
        <v>466</v>
      </c>
      <c r="BH6" s="34">
        <v>0.82757167936171605</v>
      </c>
      <c r="BI6" s="34">
        <v>3.6584213344311153E-2</v>
      </c>
      <c r="BJ6" s="34" t="s">
        <v>467</v>
      </c>
      <c r="BK6" s="34">
        <v>0.72732516667908897</v>
      </c>
      <c r="BL6" s="34">
        <v>1.422774576817216E-2</v>
      </c>
      <c r="BM6" s="34" t="s">
        <v>468</v>
      </c>
      <c r="BN6" s="34">
        <v>0.1280494338489491</v>
      </c>
      <c r="BO6" s="34" t="s">
        <v>7</v>
      </c>
      <c r="BP6" s="34" t="s">
        <v>469</v>
      </c>
      <c r="BQ6" s="34">
        <v>0.32232909570966128</v>
      </c>
      <c r="BR6" s="34" t="s">
        <v>7</v>
      </c>
      <c r="BS6" s="34" t="s">
        <v>470</v>
      </c>
      <c r="BT6" s="34">
        <v>0.2096155303551836</v>
      </c>
      <c r="BU6" s="34" t="s">
        <v>7</v>
      </c>
      <c r="BV6" s="34" t="s">
        <v>471</v>
      </c>
      <c r="BW6" s="34">
        <v>0.4892687473369513</v>
      </c>
      <c r="BX6" s="34" t="s">
        <v>7</v>
      </c>
      <c r="BY6" s="34" t="s">
        <v>472</v>
      </c>
      <c r="BZ6" s="34">
        <v>0.50725132957276331</v>
      </c>
      <c r="CA6" s="34" t="s">
        <v>7</v>
      </c>
      <c r="CB6" s="34" t="s">
        <v>473</v>
      </c>
      <c r="CC6" s="34">
        <v>0.73384864446442588</v>
      </c>
      <c r="CD6" s="34" t="s">
        <v>7</v>
      </c>
      <c r="CE6" s="34" t="s">
        <v>474</v>
      </c>
      <c r="CF6" s="34">
        <v>0.7276720316891464</v>
      </c>
      <c r="CG6" s="34" t="s">
        <v>7</v>
      </c>
      <c r="CH6" s="34" t="s">
        <v>475</v>
      </c>
      <c r="CI6" s="34">
        <v>0.80420495562176864</v>
      </c>
      <c r="CJ6" s="34" t="s">
        <v>7</v>
      </c>
      <c r="CK6" s="34" t="s">
        <v>476</v>
      </c>
      <c r="CL6" s="34">
        <v>0.87653256791936629</v>
      </c>
      <c r="CM6" s="34" t="s">
        <v>7</v>
      </c>
      <c r="CN6" s="34" t="s">
        <v>477</v>
      </c>
      <c r="CO6" s="34">
        <v>0.79915883047611802</v>
      </c>
      <c r="CP6" s="34" t="s">
        <v>7</v>
      </c>
      <c r="CQ6" s="34" t="s">
        <v>478</v>
      </c>
      <c r="CR6" s="34">
        <v>0.80447299892212187</v>
      </c>
      <c r="CS6" s="34" t="s">
        <v>7</v>
      </c>
      <c r="CT6" s="34" t="s">
        <v>479</v>
      </c>
      <c r="CU6" s="34">
        <v>0.8791123759855618</v>
      </c>
      <c r="CV6" s="34" t="s">
        <v>7</v>
      </c>
      <c r="CW6" s="34" t="s">
        <v>480</v>
      </c>
      <c r="CX6" s="34">
        <v>0.88348104795560722</v>
      </c>
      <c r="CY6" s="34" t="s">
        <v>7</v>
      </c>
      <c r="CZ6" s="34" t="s">
        <v>481</v>
      </c>
      <c r="DA6" s="34">
        <v>0.84799197776920554</v>
      </c>
      <c r="DB6" s="34" t="s">
        <v>7</v>
      </c>
      <c r="DC6" s="34" t="s">
        <v>482</v>
      </c>
      <c r="DD6" s="34">
        <v>0.83969069543122488</v>
      </c>
      <c r="DE6" s="34" t="s">
        <v>7</v>
      </c>
      <c r="DF6" s="34" t="s">
        <v>483</v>
      </c>
      <c r="DG6" s="34">
        <v>0.84644243170303923</v>
      </c>
      <c r="DH6" s="34" t="s">
        <v>7</v>
      </c>
      <c r="DI6" s="34" t="s">
        <v>484</v>
      </c>
      <c r="DJ6" s="34">
        <v>0.85187552337813865</v>
      </c>
      <c r="DK6" s="34" t="s">
        <v>7</v>
      </c>
      <c r="DL6" s="34" t="s">
        <v>485</v>
      </c>
      <c r="DM6" s="34">
        <v>0.86148988290637685</v>
      </c>
      <c r="DN6" s="34" t="s">
        <v>7</v>
      </c>
      <c r="DO6" s="34" t="s">
        <v>486</v>
      </c>
      <c r="DP6" s="34">
        <v>0.84756565955207885</v>
      </c>
      <c r="DQ6" s="34" t="s">
        <v>7</v>
      </c>
      <c r="DR6" s="34" t="s">
        <v>487</v>
      </c>
      <c r="DS6" s="34">
        <v>0.69650525212243219</v>
      </c>
      <c r="DT6" s="34" t="s">
        <v>7</v>
      </c>
      <c r="DU6" s="34" t="s">
        <v>488</v>
      </c>
      <c r="DV6" s="34">
        <v>0.59754954420656325</v>
      </c>
      <c r="DW6" s="34" t="s">
        <v>7</v>
      </c>
      <c r="DX6" s="34" t="s">
        <v>489</v>
      </c>
      <c r="DY6" s="34">
        <v>0.87669211846049355</v>
      </c>
      <c r="DZ6" s="34" t="s">
        <v>7</v>
      </c>
      <c r="EA6" s="34" t="s">
        <v>490</v>
      </c>
      <c r="EB6" s="34">
        <v>0.82943828103861161</v>
      </c>
      <c r="EC6" s="34" t="s">
        <v>7</v>
      </c>
    </row>
    <row r="7" spans="1:145">
      <c r="A7" s="36">
        <v>6</v>
      </c>
      <c r="B7" s="34">
        <v>47.41</v>
      </c>
      <c r="C7" s="34">
        <v>126.83799999999999</v>
      </c>
      <c r="D7" s="34" t="s">
        <v>32</v>
      </c>
      <c r="E7" s="34" t="s">
        <v>491</v>
      </c>
      <c r="F7" s="34">
        <v>0.33331044409434962</v>
      </c>
      <c r="G7" s="34">
        <v>2.6458797467366311E-2</v>
      </c>
      <c r="H7" s="34" t="s">
        <v>492</v>
      </c>
      <c r="I7" s="34">
        <v>0.56669845748441727</v>
      </c>
      <c r="J7" s="34">
        <v>3.7672484315536339E-2</v>
      </c>
      <c r="K7" s="34" t="s">
        <v>493</v>
      </c>
      <c r="L7" s="34">
        <v>0.79734838178769962</v>
      </c>
      <c r="M7" s="34">
        <v>1.9726369459368259E-2</v>
      </c>
      <c r="N7" s="34" t="s">
        <v>494</v>
      </c>
      <c r="O7" s="34">
        <v>0.88007143727991743</v>
      </c>
      <c r="P7" s="34">
        <v>2.299280777647392E-2</v>
      </c>
      <c r="Q7" s="34" t="s">
        <v>495</v>
      </c>
      <c r="R7" s="34">
        <v>0.90727055514899091</v>
      </c>
      <c r="S7" s="34">
        <v>1.1155115337293769E-2</v>
      </c>
      <c r="T7" s="34" t="s">
        <v>496</v>
      </c>
      <c r="U7" s="34">
        <v>0.89538951377560738</v>
      </c>
      <c r="V7" s="34">
        <v>2.6871747887757119E-2</v>
      </c>
      <c r="W7" s="34" t="s">
        <v>497</v>
      </c>
      <c r="X7" s="34">
        <v>0.8923779023505245</v>
      </c>
      <c r="Y7" s="34">
        <v>1.6380057747400732E-2</v>
      </c>
      <c r="Z7" s="34" t="s">
        <v>498</v>
      </c>
      <c r="AA7" s="34">
        <v>0.9074648690929884</v>
      </c>
      <c r="AB7" s="34">
        <v>1.769076911317469E-2</v>
      </c>
      <c r="AC7" s="34" t="s">
        <v>499</v>
      </c>
      <c r="AD7" s="34">
        <v>0.9030392832748001</v>
      </c>
      <c r="AE7" s="34">
        <v>2.279431507310414E-2</v>
      </c>
      <c r="AF7" s="34" t="s">
        <v>500</v>
      </c>
      <c r="AG7" s="34">
        <v>0.90078043018859977</v>
      </c>
      <c r="AH7" s="34">
        <v>6.4935534474521717E-3</v>
      </c>
      <c r="AI7" s="34" t="s">
        <v>501</v>
      </c>
      <c r="AJ7" s="34">
        <v>0.88838161564440254</v>
      </c>
      <c r="AK7" s="34">
        <v>9.1498677046282281E-3</v>
      </c>
      <c r="AL7" s="34" t="s">
        <v>502</v>
      </c>
      <c r="AM7" s="34">
        <v>0.86664640560810657</v>
      </c>
      <c r="AN7" s="34">
        <v>9.5356975259453074E-3</v>
      </c>
      <c r="AO7" s="34" t="s">
        <v>503</v>
      </c>
      <c r="AP7" s="34">
        <v>0.84471370675633362</v>
      </c>
      <c r="AQ7" s="34">
        <v>2.4797218340060961E-2</v>
      </c>
    </row>
    <row r="8" spans="1:145">
      <c r="A8" s="36">
        <v>7</v>
      </c>
      <c r="B8" s="34">
        <v>47.405000000000001</v>
      </c>
      <c r="C8" s="34">
        <v>126.83799999999999</v>
      </c>
      <c r="D8" s="34" t="s">
        <v>33</v>
      </c>
      <c r="E8" s="34" t="s">
        <v>504</v>
      </c>
      <c r="F8" s="34">
        <v>0.35942513855282049</v>
      </c>
      <c r="G8" s="34">
        <v>2.9602804516579699E-2</v>
      </c>
      <c r="H8" s="34" t="s">
        <v>505</v>
      </c>
      <c r="I8" s="34">
        <v>0.6483214184570173</v>
      </c>
      <c r="J8" s="34">
        <v>5.4146284126520713E-2</v>
      </c>
      <c r="K8" s="34" t="s">
        <v>506</v>
      </c>
      <c r="L8" s="34">
        <v>0.77182959763566861</v>
      </c>
      <c r="M8" s="34">
        <v>2.3139598686096649E-2</v>
      </c>
      <c r="N8" s="34" t="s">
        <v>507</v>
      </c>
      <c r="O8" s="34">
        <v>0.88338125395816824</v>
      </c>
      <c r="P8" s="34">
        <v>6.4659864235793972E-3</v>
      </c>
      <c r="Q8" s="34" t="s">
        <v>508</v>
      </c>
      <c r="R8" s="34">
        <v>0.91848432262410296</v>
      </c>
      <c r="S8" s="34">
        <v>2.5523883461251121E-3</v>
      </c>
      <c r="T8" s="34" t="s">
        <v>509</v>
      </c>
      <c r="U8" s="34">
        <v>0.90985593707176926</v>
      </c>
      <c r="V8" s="34">
        <v>1.206149055344711E-2</v>
      </c>
      <c r="W8" s="34" t="s">
        <v>510</v>
      </c>
      <c r="X8" s="34">
        <v>0.89774326899264689</v>
      </c>
      <c r="Y8" s="34">
        <v>1.8844551902354959E-2</v>
      </c>
      <c r="Z8" s="34" t="s">
        <v>511</v>
      </c>
      <c r="AA8" s="34">
        <v>0.9075879712719257</v>
      </c>
      <c r="AB8" s="34">
        <v>1.582807128189995E-2</v>
      </c>
      <c r="AC8" s="34" t="s">
        <v>512</v>
      </c>
      <c r="AD8" s="34">
        <v>0.89663122489185132</v>
      </c>
      <c r="AE8" s="34">
        <v>1.397261312485947E-2</v>
      </c>
      <c r="AF8" s="34" t="s">
        <v>513</v>
      </c>
      <c r="AG8" s="34">
        <v>0.87325993981083727</v>
      </c>
      <c r="AH8" s="34">
        <v>1.9695269514192249E-2</v>
      </c>
      <c r="AI8" s="34" t="s">
        <v>514</v>
      </c>
      <c r="AJ8" s="34">
        <v>0.82584303485578536</v>
      </c>
      <c r="AK8" s="34">
        <v>2.7457499432997589E-2</v>
      </c>
      <c r="AL8" s="34" t="s">
        <v>515</v>
      </c>
      <c r="AM8" s="34">
        <v>0.709885524725543</v>
      </c>
      <c r="AN8" s="34">
        <v>4.184614857328952E-2</v>
      </c>
      <c r="AO8" s="34" t="s">
        <v>516</v>
      </c>
      <c r="AP8" s="34">
        <v>0.47381334553310173</v>
      </c>
      <c r="AQ8" s="34">
        <v>3.686314100261625E-2</v>
      </c>
      <c r="AR8" s="34" t="s">
        <v>517</v>
      </c>
      <c r="AS8" s="34">
        <v>0.46257556569685421</v>
      </c>
      <c r="AT8" s="34">
        <v>3.5083393565286752E-2</v>
      </c>
    </row>
    <row r="9" spans="1:145">
      <c r="A9" s="36">
        <v>8</v>
      </c>
      <c r="B9" s="34">
        <v>47.401000000000003</v>
      </c>
      <c r="C9" s="34">
        <v>126.80500000000001</v>
      </c>
      <c r="D9" s="34" t="s">
        <v>34</v>
      </c>
      <c r="E9" s="34" t="s">
        <v>518</v>
      </c>
      <c r="F9" s="34">
        <v>0.3995676380921207</v>
      </c>
      <c r="G9" s="34">
        <v>4.1779097055095339E-2</v>
      </c>
      <c r="H9" s="34" t="s">
        <v>519</v>
      </c>
      <c r="I9" s="34">
        <v>0.67500796339076352</v>
      </c>
      <c r="J9" s="34">
        <v>3.084843530437564E-2</v>
      </c>
      <c r="K9" s="34" t="s">
        <v>520</v>
      </c>
      <c r="L9" s="34">
        <v>0.81093339891641159</v>
      </c>
      <c r="M9" s="34">
        <v>1.993207065252918E-2</v>
      </c>
      <c r="N9" s="34" t="s">
        <v>521</v>
      </c>
      <c r="O9" s="34">
        <v>0.85165247605157812</v>
      </c>
      <c r="P9" s="34">
        <v>2.1847127798400329E-2</v>
      </c>
      <c r="Q9" s="34" t="s">
        <v>522</v>
      </c>
      <c r="R9" s="34">
        <v>0.9111128599845234</v>
      </c>
      <c r="S9" s="34">
        <v>4.4597316987790934E-3</v>
      </c>
      <c r="T9" s="34" t="s">
        <v>523</v>
      </c>
      <c r="U9" s="34">
        <v>0.92656077226604727</v>
      </c>
      <c r="V9" s="34">
        <v>4.9394104541116441E-3</v>
      </c>
      <c r="W9" s="34" t="s">
        <v>524</v>
      </c>
      <c r="X9" s="34">
        <v>0.92241246474260363</v>
      </c>
      <c r="Y9" s="34">
        <v>3.683052527811744E-3</v>
      </c>
      <c r="Z9" s="34" t="s">
        <v>525</v>
      </c>
      <c r="AA9" s="34">
        <v>0.91269930014291711</v>
      </c>
      <c r="AB9" s="34">
        <v>7.5110760559485724E-3</v>
      </c>
      <c r="AC9" s="34" t="s">
        <v>526</v>
      </c>
      <c r="AD9" s="34">
        <v>0.91218061803362072</v>
      </c>
      <c r="AE9" s="34">
        <v>4.6324926514393619E-3</v>
      </c>
      <c r="AF9" s="34" t="s">
        <v>527</v>
      </c>
      <c r="AG9" s="34">
        <v>0.87846650962554629</v>
      </c>
      <c r="AH9" s="34">
        <v>7.1262382658913931E-3</v>
      </c>
      <c r="AI9" s="34" t="s">
        <v>528</v>
      </c>
      <c r="AJ9" s="34">
        <v>0.75559711899362514</v>
      </c>
      <c r="AK9" s="34">
        <v>1.1553571882473589E-2</v>
      </c>
      <c r="AL9" s="34" t="s">
        <v>529</v>
      </c>
      <c r="AM9" s="34">
        <v>0.4573915021895083</v>
      </c>
      <c r="AN9" s="34">
        <v>3.9722347683906437E-2</v>
      </c>
      <c r="AO9" s="34" t="s">
        <v>530</v>
      </c>
      <c r="AP9" s="34">
        <v>0.40917208920962922</v>
      </c>
      <c r="AQ9" s="34">
        <v>1.624040027043229E-2</v>
      </c>
    </row>
    <row r="10" spans="1:145">
      <c r="A10" s="36">
        <v>9</v>
      </c>
      <c r="B10" s="34">
        <v>47.408999999999999</v>
      </c>
      <c r="C10" s="34">
        <v>126.798</v>
      </c>
      <c r="D10" s="34" t="s">
        <v>35</v>
      </c>
      <c r="E10" s="34" t="s">
        <v>531</v>
      </c>
      <c r="F10" s="34">
        <v>0.488015943559092</v>
      </c>
      <c r="G10" s="34">
        <v>5.0348105958266227E-2</v>
      </c>
      <c r="H10" s="34" t="s">
        <v>532</v>
      </c>
      <c r="I10" s="34">
        <v>0.70641838243432487</v>
      </c>
      <c r="J10" s="34">
        <v>2.749484229402786E-2</v>
      </c>
      <c r="K10" s="34" t="s">
        <v>533</v>
      </c>
      <c r="L10" s="34">
        <v>0.83629124413180789</v>
      </c>
      <c r="M10" s="34">
        <v>2.9828107256401878E-2</v>
      </c>
      <c r="N10" s="34" t="s">
        <v>534</v>
      </c>
      <c r="O10" s="34">
        <v>0.88268521612965545</v>
      </c>
      <c r="P10" s="34">
        <v>1.843614874724021E-2</v>
      </c>
      <c r="Q10" s="34" t="s">
        <v>535</v>
      </c>
      <c r="R10" s="34">
        <v>0.97853692759506894</v>
      </c>
      <c r="S10" s="34">
        <v>2.6765927709148169E-2</v>
      </c>
      <c r="T10" s="34" t="s">
        <v>536</v>
      </c>
      <c r="U10" s="34">
        <v>0.91748256200834233</v>
      </c>
      <c r="V10" s="34">
        <v>6.9672412587429783E-3</v>
      </c>
      <c r="W10" s="34" t="s">
        <v>537</v>
      </c>
      <c r="X10" s="34">
        <v>0.91556527896821693</v>
      </c>
      <c r="Y10" s="34">
        <v>6.6311172699848094E-3</v>
      </c>
      <c r="Z10" s="34" t="s">
        <v>538</v>
      </c>
      <c r="AA10" s="34">
        <v>0.89500660784521835</v>
      </c>
      <c r="AB10" s="34">
        <v>1.461786555054434E-2</v>
      </c>
      <c r="AC10" s="34" t="s">
        <v>539</v>
      </c>
      <c r="AD10" s="34">
        <v>0.91137961029468395</v>
      </c>
      <c r="AE10" s="34">
        <v>9.2862340823661807E-3</v>
      </c>
      <c r="AF10" s="34" t="s">
        <v>540</v>
      </c>
      <c r="AG10" s="34">
        <v>0.90799783830101943</v>
      </c>
      <c r="AH10" s="34">
        <v>5.5862081781960869E-3</v>
      </c>
      <c r="AI10" s="34" t="s">
        <v>541</v>
      </c>
      <c r="AJ10" s="34">
        <v>0.884500305220146</v>
      </c>
      <c r="AK10" s="34">
        <v>8.7563035556246522E-3</v>
      </c>
      <c r="AL10" s="34" t="s">
        <v>542</v>
      </c>
      <c r="AM10" s="34">
        <v>0.861873777547288</v>
      </c>
      <c r="AN10" s="34">
        <v>5.419423933028171E-2</v>
      </c>
      <c r="AO10" s="34" t="s">
        <v>543</v>
      </c>
      <c r="AP10" s="34">
        <v>0.81434913964595479</v>
      </c>
      <c r="AQ10" s="34">
        <v>4.7721831420812218E-2</v>
      </c>
    </row>
    <row r="11" spans="1:145">
      <c r="A11" s="36">
        <v>10</v>
      </c>
      <c r="B11" s="34">
        <v>47.429000000000002</v>
      </c>
      <c r="C11" s="34">
        <v>126.801</v>
      </c>
      <c r="D11" s="34" t="s">
        <v>36</v>
      </c>
      <c r="E11" s="34" t="s">
        <v>544</v>
      </c>
      <c r="F11" s="34">
        <v>0.55971590358965007</v>
      </c>
      <c r="G11" s="34">
        <v>7.6259527324880297E-2</v>
      </c>
      <c r="H11" s="34" t="s">
        <v>545</v>
      </c>
      <c r="I11" s="34">
        <v>0.75771867739958909</v>
      </c>
      <c r="J11" s="34">
        <v>3.5285854428372933E-2</v>
      </c>
      <c r="K11" s="34" t="s">
        <v>546</v>
      </c>
      <c r="L11" s="34">
        <v>0.87407056729236821</v>
      </c>
      <c r="M11" s="34">
        <v>1.826448100016291E-2</v>
      </c>
      <c r="N11" s="34" t="s">
        <v>547</v>
      </c>
      <c r="O11" s="34">
        <v>0.90982185949787409</v>
      </c>
      <c r="P11" s="34">
        <v>7.1543127223262781E-3</v>
      </c>
      <c r="Q11" s="34" t="s">
        <v>548</v>
      </c>
      <c r="R11" s="34">
        <v>0.91332182990246547</v>
      </c>
      <c r="S11" s="34">
        <v>4.7979608304544322E-3</v>
      </c>
      <c r="T11" s="34" t="s">
        <v>549</v>
      </c>
      <c r="U11" s="34">
        <v>0.91951848523673951</v>
      </c>
      <c r="V11" s="34">
        <v>5.7207827970776016E-3</v>
      </c>
      <c r="W11" s="34" t="s">
        <v>550</v>
      </c>
      <c r="X11" s="34">
        <v>0.92128140267895164</v>
      </c>
      <c r="Y11" s="34">
        <v>4.1940752543364124E-3</v>
      </c>
      <c r="Z11" s="34" t="s">
        <v>551</v>
      </c>
      <c r="AA11" s="34">
        <v>0.9248995603514355</v>
      </c>
      <c r="AB11" s="34">
        <v>4.5729134351532889E-3</v>
      </c>
      <c r="AC11" s="34" t="s">
        <v>552</v>
      </c>
      <c r="AD11" s="34">
        <v>0.89666741224456625</v>
      </c>
      <c r="AE11" s="34">
        <v>1.25449805918672E-2</v>
      </c>
      <c r="AF11" s="34" t="s">
        <v>553</v>
      </c>
      <c r="AG11" s="34">
        <v>0.92336691393738091</v>
      </c>
      <c r="AH11" s="34">
        <v>4.073146860137395E-3</v>
      </c>
      <c r="AI11" s="34" t="s">
        <v>554</v>
      </c>
      <c r="AJ11" s="34">
        <v>0.91153705358085491</v>
      </c>
      <c r="AK11" s="34">
        <v>6.0031364715647196E-3</v>
      </c>
      <c r="AL11" s="34" t="s">
        <v>555</v>
      </c>
      <c r="AM11" s="34">
        <v>0.89565271017004489</v>
      </c>
      <c r="AN11" s="34">
        <v>2.7337618169797601E-2</v>
      </c>
      <c r="AO11" s="34" t="s">
        <v>556</v>
      </c>
      <c r="AP11" s="34">
        <v>0.88970134073036911</v>
      </c>
      <c r="AQ11" s="34">
        <v>7.5313998441484259E-2</v>
      </c>
    </row>
    <row r="12" spans="1:145">
      <c r="A12" s="51" t="s">
        <v>275</v>
      </c>
      <c r="E12" s="39"/>
      <c r="F12" s="39"/>
      <c r="G12" s="39"/>
      <c r="BD12" s="39"/>
      <c r="BE12" s="39"/>
      <c r="BF12" s="39"/>
    </row>
    <row r="13" spans="1:145">
      <c r="A13" s="51" t="s">
        <v>557</v>
      </c>
    </row>
    <row r="19" spans="4:5">
      <c r="D19" s="81" t="s">
        <v>591</v>
      </c>
      <c r="E19" s="83">
        <f>AVERAGE(F2:F6,I2:I6,L2:L6,O2:O6,R2:R6,U2:U6,X2:X6,AA2:AA6,AD2:AD6,AG2:AG6,AJ2:AJ6,AM2:AM6,AP2:AP5,AS3:AS6,AV2:AV6)</f>
        <v>0.71913003868853875</v>
      </c>
    </row>
    <row r="20" spans="4:5">
      <c r="D20" s="81" t="s">
        <v>592</v>
      </c>
      <c r="E20" s="83">
        <f>AVERAGE(G7:G11,I7:I11,L7:L11,O7:O11,R7:R11,U7:U11,X7:X11,AA7:AA11,AD7:AD11,AG7:AG11,AJ7:AJ11,AM7:AM11,AP7:AP11)</f>
        <v>0.782524607803602</v>
      </c>
    </row>
    <row r="25" spans="4:5">
      <c r="D25" s="80" t="s">
        <v>593</v>
      </c>
      <c r="E25" s="80"/>
    </row>
    <row r="26" spans="4:5">
      <c r="D26" s="81" t="s">
        <v>283</v>
      </c>
      <c r="E26" s="82">
        <v>0.8200026119127668</v>
      </c>
    </row>
    <row r="27" spans="4:5">
      <c r="D27" s="81" t="s">
        <v>326</v>
      </c>
      <c r="E27" s="82">
        <v>0.87779911556735968</v>
      </c>
    </row>
    <row r="28" spans="4:5">
      <c r="D28" s="81" t="s">
        <v>362</v>
      </c>
      <c r="E28" s="82">
        <v>0.83960758054149154</v>
      </c>
    </row>
    <row r="29" spans="4:5">
      <c r="D29" s="81" t="s">
        <v>403</v>
      </c>
      <c r="E29" s="82">
        <v>0.87828228756492022</v>
      </c>
    </row>
    <row r="30" spans="4:5">
      <c r="D30" s="81" t="s">
        <v>449</v>
      </c>
      <c r="E30" s="82">
        <v>0.82520250909894433</v>
      </c>
    </row>
    <row r="31" spans="4:5">
      <c r="D31" s="81" t="s">
        <v>286</v>
      </c>
      <c r="E31" s="82">
        <v>0.82909736968498315</v>
      </c>
    </row>
    <row r="32" spans="4:5">
      <c r="D32" s="81" t="s">
        <v>329</v>
      </c>
      <c r="E32" s="82">
        <v>0.80313072170500199</v>
      </c>
    </row>
    <row r="33" spans="4:65">
      <c r="D33" s="81" t="s">
        <v>365</v>
      </c>
      <c r="E33" s="82">
        <v>0.7947874592321208</v>
      </c>
    </row>
    <row r="34" spans="4:65">
      <c r="D34" s="81" t="s">
        <v>406</v>
      </c>
      <c r="E34" s="82">
        <v>0.82581043490032102</v>
      </c>
    </row>
    <row r="35" spans="4:65">
      <c r="D35" s="81" t="s">
        <v>452</v>
      </c>
      <c r="E35" s="82">
        <v>0.81552039920640362</v>
      </c>
    </row>
    <row r="44" spans="4:65">
      <c r="E44" s="39"/>
      <c r="F44" s="39"/>
      <c r="G44" s="39"/>
      <c r="H44" s="39"/>
      <c r="I44" s="39"/>
      <c r="J44" s="39"/>
      <c r="K44" s="39"/>
      <c r="L44" s="39"/>
      <c r="M44" s="39"/>
      <c r="N44" s="39"/>
      <c r="BD44" s="39"/>
      <c r="BE44" s="39"/>
      <c r="BF44" s="39"/>
      <c r="BG44" s="39"/>
      <c r="BH44" s="39"/>
      <c r="BI44" s="39"/>
      <c r="BJ44" s="39"/>
      <c r="BK44" s="39"/>
      <c r="BL44" s="39"/>
      <c r="BM44" s="39"/>
    </row>
    <row r="45" spans="4:65">
      <c r="E45" s="39"/>
      <c r="F45" s="39"/>
      <c r="G45" s="39"/>
      <c r="H45" s="39"/>
      <c r="I45" s="39"/>
      <c r="J45" s="39"/>
      <c r="K45" s="39"/>
      <c r="L45" s="39"/>
      <c r="M45" s="39"/>
      <c r="N45" s="39"/>
      <c r="BD45" s="39"/>
      <c r="BE45" s="39"/>
      <c r="BF45" s="39"/>
      <c r="BG45" s="39"/>
      <c r="BH45" s="39"/>
      <c r="BI45" s="39"/>
      <c r="BJ45" s="39"/>
      <c r="BK45" s="39"/>
      <c r="BL45" s="39"/>
      <c r="BM45" s="39"/>
    </row>
    <row r="46" spans="4:65">
      <c r="E46" s="39"/>
      <c r="F46" s="39"/>
      <c r="G46" s="39"/>
      <c r="H46" s="39"/>
      <c r="I46" s="39"/>
      <c r="J46" s="39"/>
      <c r="K46" s="39"/>
      <c r="L46" s="39"/>
      <c r="M46" s="39"/>
      <c r="N46" s="39"/>
      <c r="BD46" s="39"/>
      <c r="BE46" s="39"/>
      <c r="BF46" s="39"/>
      <c r="BG46" s="39"/>
      <c r="BH46" s="39"/>
      <c r="BI46" s="39"/>
      <c r="BJ46" s="39"/>
      <c r="BK46" s="39"/>
      <c r="BL46" s="39"/>
      <c r="BM46" s="39"/>
    </row>
    <row r="47" spans="4:65">
      <c r="E47" s="39"/>
      <c r="F47" s="39"/>
      <c r="G47" s="39"/>
      <c r="H47" s="39"/>
      <c r="I47" s="39"/>
      <c r="J47" s="39"/>
      <c r="K47" s="39"/>
      <c r="L47" s="39"/>
      <c r="M47" s="39"/>
      <c r="N47" s="39"/>
      <c r="BD47" s="39"/>
      <c r="BE47" s="39"/>
      <c r="BF47" s="39"/>
      <c r="BG47" s="39"/>
      <c r="BH47" s="39"/>
      <c r="BI47" s="39"/>
      <c r="BJ47" s="39"/>
      <c r="BK47" s="39"/>
      <c r="BL47" s="39"/>
      <c r="BM47" s="39"/>
    </row>
    <row r="48" spans="4:65">
      <c r="E48" s="39"/>
      <c r="F48" s="39"/>
      <c r="G48" s="39"/>
      <c r="H48" s="39"/>
      <c r="I48" s="39"/>
      <c r="J48" s="39"/>
      <c r="K48" s="39"/>
      <c r="L48" s="39"/>
      <c r="M48" s="39"/>
      <c r="N48" s="39"/>
      <c r="BD48" s="39"/>
      <c r="BE48" s="39"/>
      <c r="BF48" s="39"/>
      <c r="BG48" s="39"/>
      <c r="BH48" s="39"/>
      <c r="BI48" s="39"/>
      <c r="BJ48" s="39"/>
      <c r="BK48" s="39"/>
      <c r="BL48" s="39"/>
      <c r="BM48" s="39"/>
    </row>
    <row r="49" spans="1:129">
      <c r="E49" s="39"/>
      <c r="F49" s="39"/>
      <c r="G49" s="39"/>
      <c r="H49" s="39"/>
      <c r="I49" s="39"/>
      <c r="J49" s="39"/>
      <c r="K49" s="39"/>
      <c r="L49" s="39"/>
      <c r="M49" s="39"/>
      <c r="N49" s="39"/>
      <c r="BD49" s="39"/>
      <c r="BE49" s="39"/>
      <c r="BF49" s="39"/>
      <c r="BG49" s="39"/>
      <c r="BH49" s="39"/>
      <c r="BI49" s="39"/>
      <c r="BJ49" s="39"/>
      <c r="BK49" s="39"/>
      <c r="BL49" s="39"/>
      <c r="BM49" s="39"/>
    </row>
    <row r="50" spans="1:129">
      <c r="E50" s="39"/>
      <c r="F50" s="39"/>
      <c r="G50" s="39"/>
      <c r="H50" s="39"/>
      <c r="I50" s="39"/>
      <c r="J50" s="39"/>
      <c r="K50" s="39"/>
      <c r="L50" s="39"/>
      <c r="M50" s="39"/>
      <c r="N50" s="39"/>
      <c r="BD50" s="39"/>
      <c r="BE50" s="39"/>
      <c r="BF50" s="39"/>
      <c r="BG50" s="39"/>
      <c r="BH50" s="39"/>
      <c r="BI50" s="39"/>
      <c r="BJ50" s="39"/>
      <c r="BK50" s="39"/>
      <c r="BL50" s="39"/>
      <c r="BM50" s="39"/>
    </row>
    <row r="51" spans="1:129">
      <c r="A51" s="52"/>
      <c r="B51" s="39"/>
      <c r="C51" s="39"/>
      <c r="D51" s="39"/>
      <c r="E51" s="39"/>
      <c r="F51" s="39"/>
      <c r="G51" s="39"/>
      <c r="H51" s="39"/>
      <c r="I51" s="39"/>
      <c r="J51" s="39"/>
      <c r="K51" s="39"/>
      <c r="L51" s="39"/>
      <c r="M51" s="39"/>
      <c r="N51" s="39"/>
      <c r="BD51" s="39"/>
      <c r="BE51" s="39"/>
      <c r="BF51" s="39"/>
      <c r="BG51" s="39"/>
      <c r="BH51" s="39"/>
      <c r="BI51" s="39"/>
      <c r="BJ51" s="39"/>
      <c r="BK51" s="39"/>
      <c r="BL51" s="39"/>
      <c r="BM51" s="39"/>
    </row>
    <row r="52" spans="1:129">
      <c r="A52" s="52"/>
      <c r="B52" s="39"/>
      <c r="C52" s="39"/>
      <c r="D52" s="39"/>
      <c r="E52" s="39"/>
      <c r="F52" s="39"/>
      <c r="G52" s="39"/>
      <c r="H52" s="39"/>
      <c r="I52" s="39"/>
      <c r="J52" s="39"/>
      <c r="K52" s="39"/>
      <c r="L52" s="39"/>
      <c r="M52" s="39"/>
      <c r="N52" s="39"/>
      <c r="O52" s="39"/>
      <c r="P52" s="39"/>
      <c r="Q52" s="39"/>
      <c r="R52" s="39"/>
      <c r="S52" s="39"/>
      <c r="BD52" s="39"/>
      <c r="BE52" s="39"/>
      <c r="BF52" s="39"/>
      <c r="BG52" s="39"/>
      <c r="BH52" s="39"/>
      <c r="BI52" s="39"/>
      <c r="BJ52" s="39"/>
      <c r="BK52" s="39"/>
      <c r="BL52" s="39"/>
      <c r="BM52" s="39"/>
      <c r="BN52" s="39"/>
      <c r="BO52" s="39"/>
      <c r="BP52" s="39"/>
      <c r="BQ52" s="39"/>
      <c r="BR52" s="39"/>
    </row>
    <row r="53" spans="1:129">
      <c r="A53" s="52"/>
      <c r="B53" s="39"/>
      <c r="C53" s="39"/>
      <c r="D53" s="39"/>
      <c r="E53" s="39"/>
      <c r="F53" s="39"/>
      <c r="G53" s="39"/>
      <c r="BD53" s="39"/>
      <c r="BE53" s="39"/>
      <c r="BF53" s="39"/>
    </row>
    <row r="54" spans="1:129">
      <c r="A54" s="52"/>
      <c r="B54" s="39"/>
      <c r="C54" s="39"/>
      <c r="D54" s="39"/>
      <c r="E54" s="39"/>
      <c r="F54" s="39"/>
      <c r="G54" s="39"/>
      <c r="H54" s="39"/>
      <c r="BD54" s="39"/>
      <c r="BE54" s="39"/>
      <c r="BF54" s="39"/>
      <c r="BG54" s="39"/>
    </row>
    <row r="55" spans="1:129">
      <c r="A55" s="52"/>
      <c r="B55" s="39"/>
      <c r="C55" s="39"/>
      <c r="D55" s="39"/>
      <c r="E55" s="39"/>
      <c r="F55" s="39"/>
      <c r="G55" s="39"/>
      <c r="H55" s="39"/>
      <c r="BD55" s="39"/>
      <c r="BE55" s="39"/>
      <c r="BF55" s="39"/>
      <c r="BG55" s="39"/>
    </row>
    <row r="56" spans="1:129">
      <c r="A56" s="52"/>
      <c r="B56" s="39"/>
      <c r="C56" s="39"/>
      <c r="D56" s="39"/>
      <c r="E56" s="39"/>
      <c r="F56" s="39"/>
      <c r="G56" s="39"/>
      <c r="H56" s="39"/>
      <c r="BD56" s="39"/>
      <c r="BE56" s="39"/>
      <c r="BF56" s="39"/>
      <c r="BG56" s="39"/>
    </row>
    <row r="57" spans="1:129">
      <c r="A57" s="52"/>
      <c r="B57" s="39"/>
      <c r="C57" s="39"/>
      <c r="D57" s="39"/>
      <c r="E57" s="39"/>
      <c r="F57" s="39"/>
      <c r="G57" s="39"/>
      <c r="H57" s="39"/>
      <c r="BD57" s="39"/>
      <c r="BE57" s="39"/>
      <c r="BF57" s="39"/>
      <c r="BG57" s="39"/>
    </row>
    <row r="58" spans="1:129">
      <c r="A58" s="52"/>
      <c r="B58" s="39"/>
      <c r="C58" s="39"/>
      <c r="D58" s="39"/>
      <c r="E58" s="39"/>
      <c r="F58" s="39"/>
      <c r="G58" s="39"/>
      <c r="H58" s="39"/>
      <c r="I58" s="39"/>
      <c r="J58" s="39"/>
      <c r="K58" s="39"/>
      <c r="L58" s="39"/>
      <c r="M58" s="39"/>
      <c r="N58" s="39"/>
      <c r="O58" s="39"/>
      <c r="P58" s="39"/>
      <c r="BD58" s="39"/>
      <c r="BE58" s="39"/>
      <c r="BF58" s="39"/>
      <c r="BG58" s="39"/>
      <c r="BH58" s="39"/>
      <c r="BI58" s="39"/>
      <c r="BJ58" s="39"/>
      <c r="BK58" s="39"/>
      <c r="BL58" s="39"/>
      <c r="BM58" s="39"/>
      <c r="BN58" s="39"/>
      <c r="BO58" s="39"/>
    </row>
    <row r="59" spans="1:129">
      <c r="A59" s="52"/>
      <c r="B59" s="39"/>
      <c r="C59" s="39"/>
      <c r="D59" s="39"/>
      <c r="E59" s="39"/>
      <c r="F59" s="39"/>
      <c r="G59" s="39"/>
      <c r="H59" s="39"/>
      <c r="BD59" s="39"/>
      <c r="BE59" s="39"/>
      <c r="BF59" s="39"/>
      <c r="BG59" s="39"/>
    </row>
    <row r="60" spans="1:129">
      <c r="A60" s="52"/>
      <c r="B60" s="39"/>
      <c r="C60" s="39"/>
      <c r="D60" s="39"/>
      <c r="E60" s="39"/>
      <c r="F60" s="39"/>
      <c r="G60" s="39"/>
      <c r="H60" s="39"/>
      <c r="BD60" s="39"/>
      <c r="BE60" s="39"/>
      <c r="BF60" s="39"/>
      <c r="BG60" s="39"/>
    </row>
    <row r="61" spans="1:129">
      <c r="A61" s="52"/>
      <c r="B61" s="39"/>
      <c r="C61" s="39"/>
      <c r="D61" s="39"/>
      <c r="E61" s="39"/>
      <c r="F61" s="39"/>
      <c r="G61" s="39"/>
      <c r="H61" s="39"/>
      <c r="I61" s="39"/>
      <c r="J61" s="39"/>
      <c r="BD61" s="39"/>
      <c r="BE61" s="39"/>
      <c r="BF61" s="39"/>
      <c r="BG61" s="39"/>
      <c r="BH61" s="39"/>
      <c r="BI61" s="39"/>
    </row>
    <row r="62" spans="1:129">
      <c r="B62" s="39"/>
      <c r="C62" s="39"/>
      <c r="D62" s="39"/>
      <c r="E62" s="39"/>
      <c r="F62" s="39"/>
      <c r="G62" s="39"/>
      <c r="BD62" s="39"/>
      <c r="BE62" s="39"/>
      <c r="BF62" s="39"/>
    </row>
    <row r="63" spans="1:129">
      <c r="B63" s="39"/>
      <c r="C63" s="39"/>
      <c r="D63" s="39"/>
      <c r="E63" s="39"/>
      <c r="F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D63" s="39"/>
      <c r="BE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c r="CV63" s="39"/>
      <c r="CW63" s="39"/>
      <c r="CX63" s="39"/>
      <c r="CY63" s="39"/>
      <c r="CZ63" s="39"/>
      <c r="DA63" s="39"/>
      <c r="DC63" s="39"/>
      <c r="DD63" s="39"/>
      <c r="DE63" s="39"/>
      <c r="DF63" s="39"/>
      <c r="DG63" s="39"/>
      <c r="DH63" s="39"/>
      <c r="DI63" s="39"/>
      <c r="DJ63" s="39"/>
      <c r="DK63" s="39"/>
      <c r="DL63" s="39"/>
      <c r="DM63" s="39"/>
      <c r="DN63" s="39"/>
      <c r="DO63" s="39"/>
      <c r="DP63" s="39"/>
      <c r="DQ63" s="39"/>
      <c r="DR63" s="39"/>
      <c r="DS63" s="39"/>
      <c r="DT63" s="39"/>
      <c r="DU63" s="39"/>
      <c r="DV63" s="39"/>
      <c r="DW63" s="39"/>
      <c r="DX63" s="39"/>
      <c r="DY63" s="39"/>
    </row>
    <row r="64" spans="1:129">
      <c r="B64" s="39"/>
      <c r="C64" s="39"/>
      <c r="D64" s="39"/>
      <c r="E64" s="39"/>
      <c r="F64" s="39"/>
      <c r="G64" s="39"/>
      <c r="BD64" s="39"/>
      <c r="BE64" s="39"/>
      <c r="BF64" s="39"/>
    </row>
    <row r="65" spans="2:129">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c r="CV65" s="39"/>
      <c r="CW65" s="39"/>
      <c r="CX65" s="39"/>
      <c r="CY65" s="39"/>
      <c r="CZ65" s="39"/>
      <c r="DA65" s="39"/>
      <c r="DC65" s="39"/>
      <c r="DD65" s="39"/>
      <c r="DE65" s="39"/>
      <c r="DF65" s="39"/>
      <c r="DG65" s="39"/>
      <c r="DH65" s="39"/>
      <c r="DI65" s="39"/>
      <c r="DJ65" s="39"/>
      <c r="DK65" s="39"/>
      <c r="DL65" s="39"/>
      <c r="DM65" s="39"/>
      <c r="DN65" s="39"/>
      <c r="DO65" s="39"/>
      <c r="DP65" s="39"/>
      <c r="DQ65" s="39"/>
      <c r="DR65" s="39"/>
      <c r="DS65" s="39"/>
      <c r="DT65" s="39"/>
      <c r="DU65" s="39"/>
      <c r="DV65" s="39"/>
      <c r="DW65" s="39"/>
      <c r="DX65" s="39"/>
      <c r="DY65" s="39"/>
    </row>
    <row r="66" spans="2:129">
      <c r="B66" s="39"/>
      <c r="C66" s="39"/>
      <c r="D66" s="39"/>
      <c r="E66" s="39"/>
      <c r="F66" s="39"/>
      <c r="G66" s="39"/>
      <c r="H66" s="39"/>
      <c r="I66" s="39"/>
      <c r="J66" s="39"/>
      <c r="BD66" s="39"/>
      <c r="BE66" s="39"/>
      <c r="BF66" s="39"/>
      <c r="BG66" s="39"/>
      <c r="BH66" s="39"/>
      <c r="BI66" s="39"/>
    </row>
    <row r="67" spans="2:129">
      <c r="B67" s="39"/>
      <c r="C67" s="39"/>
      <c r="D67" s="39"/>
      <c r="E67" s="39"/>
      <c r="F67" s="39"/>
      <c r="BD67" s="39"/>
      <c r="BE67" s="39"/>
    </row>
    <row r="68" spans="2:129">
      <c r="B68" s="39"/>
      <c r="C68" s="39"/>
      <c r="D68" s="39"/>
      <c r="E68" s="39"/>
      <c r="F68" s="39"/>
      <c r="G68" s="39"/>
      <c r="BD68" s="39"/>
      <c r="BE68" s="39"/>
      <c r="BF68" s="39"/>
    </row>
    <row r="69" spans="2:129" ht="14.25" customHeight="1">
      <c r="B69" s="39"/>
      <c r="C69" s="39"/>
      <c r="D69" s="39"/>
      <c r="E69" s="39"/>
      <c r="F69" s="39"/>
      <c r="G69" s="39"/>
      <c r="H69" s="39"/>
      <c r="I69" s="39"/>
      <c r="J69" s="39"/>
      <c r="K69" s="39"/>
      <c r="L69" s="39"/>
      <c r="M69" s="39"/>
      <c r="N69" s="39"/>
      <c r="O69" s="39"/>
      <c r="BD69" s="39"/>
      <c r="BE69" s="39"/>
      <c r="BF69" s="39"/>
      <c r="BG69" s="39"/>
      <c r="BH69" s="39"/>
      <c r="BI69" s="39"/>
      <c r="BJ69" s="39"/>
      <c r="BK69" s="39"/>
      <c r="BL69" s="39"/>
      <c r="BM69" s="39"/>
      <c r="BN69" s="39"/>
    </row>
    <row r="70" spans="2:129">
      <c r="B70" s="39"/>
      <c r="C70" s="39"/>
      <c r="D70" s="39"/>
      <c r="E70" s="39"/>
      <c r="F70" s="39"/>
      <c r="G70" s="39"/>
      <c r="BD70" s="39"/>
      <c r="BE70" s="39"/>
      <c r="BF70" s="39"/>
    </row>
    <row r="71" spans="2:129">
      <c r="B71" s="39"/>
      <c r="C71" s="39"/>
      <c r="D71" s="39"/>
      <c r="E71" s="41"/>
      <c r="F71" s="41"/>
      <c r="G71" s="41"/>
      <c r="BD71" s="41"/>
      <c r="BE71" s="41"/>
      <c r="BF71" s="41"/>
    </row>
    <row r="72" spans="2:129">
      <c r="B72" s="39"/>
      <c r="C72" s="39"/>
      <c r="D72" s="39"/>
      <c r="E72" s="39"/>
      <c r="F72" s="39"/>
      <c r="G72" s="39"/>
      <c r="H72" s="39"/>
      <c r="BD72" s="39"/>
      <c r="BE72" s="39"/>
      <c r="BF72" s="39"/>
      <c r="BG72" s="39"/>
    </row>
    <row r="73" spans="2:129">
      <c r="B73" s="39"/>
      <c r="C73" s="39"/>
      <c r="D73" s="39"/>
      <c r="E73" s="39"/>
      <c r="F73" s="39"/>
      <c r="G73" s="39"/>
      <c r="H73" s="39"/>
      <c r="I73" s="39"/>
      <c r="J73" s="39"/>
      <c r="K73" s="39"/>
      <c r="L73" s="39"/>
      <c r="BD73" s="39"/>
      <c r="BE73" s="39"/>
      <c r="BF73" s="39"/>
      <c r="BG73" s="39"/>
      <c r="BH73" s="39"/>
      <c r="BI73" s="39"/>
      <c r="BJ73" s="39"/>
      <c r="BK73" s="39"/>
    </row>
    <row r="74" spans="2:129">
      <c r="B74" s="39"/>
      <c r="C74" s="39"/>
      <c r="D74" s="39"/>
      <c r="E74" s="39"/>
      <c r="F74" s="39"/>
      <c r="G74" s="39"/>
      <c r="BD74" s="39"/>
      <c r="BE74" s="39"/>
      <c r="BF74" s="39"/>
    </row>
    <row r="75" spans="2:129">
      <c r="B75" s="39"/>
      <c r="C75" s="39"/>
      <c r="D75" s="39"/>
      <c r="E75" s="39"/>
      <c r="F75" s="39"/>
      <c r="G75" s="39"/>
      <c r="BD75" s="39"/>
      <c r="BE75" s="39"/>
      <c r="BF75" s="39"/>
    </row>
    <row r="76" spans="2:129">
      <c r="B76" s="39"/>
      <c r="C76" s="39"/>
      <c r="D76" s="39"/>
    </row>
    <row r="77" spans="2:129">
      <c r="B77" s="39"/>
      <c r="C77" s="39"/>
      <c r="D77" s="39"/>
      <c r="E77" s="39"/>
      <c r="F77" s="39"/>
      <c r="G77" s="39"/>
      <c r="H77" s="39"/>
      <c r="I77" s="39"/>
      <c r="J77" s="39"/>
      <c r="BD77" s="39"/>
      <c r="BE77" s="39"/>
      <c r="BF77" s="39"/>
      <c r="BG77" s="39"/>
      <c r="BH77" s="39"/>
      <c r="BI77" s="39"/>
    </row>
    <row r="78" spans="2:129">
      <c r="B78" s="39"/>
      <c r="C78" s="39"/>
      <c r="D78" s="39"/>
      <c r="E78" s="39"/>
      <c r="F78" s="39"/>
      <c r="G78" s="39"/>
      <c r="BD78" s="39"/>
      <c r="BE78" s="39"/>
      <c r="BF78" s="39"/>
    </row>
    <row r="79" spans="2:129">
      <c r="B79" s="39"/>
      <c r="C79" s="39"/>
      <c r="D79" s="39"/>
      <c r="E79" s="41"/>
      <c r="F79" s="41"/>
      <c r="G79" s="41"/>
      <c r="BD79" s="41"/>
      <c r="BE79" s="41"/>
      <c r="BF79" s="41"/>
    </row>
    <row r="80" spans="2:129">
      <c r="B80" s="39"/>
      <c r="C80" s="39"/>
      <c r="D80" s="39"/>
      <c r="E80" s="41"/>
      <c r="F80" s="41"/>
      <c r="BD80" s="41"/>
      <c r="BE80" s="41"/>
    </row>
    <row r="81" spans="1:130">
      <c r="B81" s="39"/>
      <c r="C81" s="39"/>
      <c r="D81" s="39"/>
      <c r="E81" s="41"/>
      <c r="F81" s="41"/>
      <c r="BD81" s="41"/>
      <c r="BE81" s="41"/>
    </row>
    <row r="82" spans="1:130">
      <c r="B82" s="39"/>
      <c r="C82" s="39"/>
      <c r="D82" s="39"/>
      <c r="E82" s="41"/>
      <c r="F82" s="41"/>
      <c r="BD82" s="41"/>
      <c r="BE82" s="41"/>
    </row>
    <row r="83" spans="1:130">
      <c r="B83" s="39"/>
      <c r="C83" s="39"/>
      <c r="D83" s="39"/>
      <c r="E83" s="39"/>
      <c r="F83" s="39"/>
      <c r="G83" s="39"/>
      <c r="BD83" s="39"/>
      <c r="BE83" s="39"/>
      <c r="BF83" s="39"/>
    </row>
    <row r="84" spans="1:130">
      <c r="B84" s="39"/>
      <c r="C84" s="39"/>
      <c r="D84" s="39"/>
      <c r="E84" s="39"/>
      <c r="F84" s="39"/>
      <c r="G84" s="39"/>
      <c r="BD84" s="39"/>
      <c r="BE84" s="39"/>
      <c r="BF84" s="39"/>
    </row>
    <row r="85" spans="1:130">
      <c r="B85" s="39"/>
      <c r="C85" s="39"/>
      <c r="D85" s="39"/>
      <c r="E85" s="39"/>
      <c r="F85" s="39"/>
      <c r="H85" s="39"/>
      <c r="I85" s="39"/>
      <c r="J85" s="39"/>
      <c r="K85" s="39"/>
      <c r="L85" s="39"/>
      <c r="M85" s="39"/>
      <c r="N85" s="39"/>
      <c r="O85" s="39"/>
      <c r="BD85" s="39"/>
      <c r="BE85" s="39"/>
      <c r="BG85" s="39"/>
      <c r="BH85" s="39"/>
      <c r="BI85" s="39"/>
      <c r="BJ85" s="39"/>
      <c r="BK85" s="39"/>
      <c r="BL85" s="39"/>
      <c r="BM85" s="39"/>
      <c r="BN85" s="39"/>
    </row>
    <row r="86" spans="1:130">
      <c r="B86" s="39"/>
      <c r="C86" s="39"/>
      <c r="D86" s="39"/>
      <c r="E86" s="39"/>
      <c r="F86" s="39"/>
      <c r="H86" s="39"/>
      <c r="I86" s="39"/>
      <c r="J86" s="39"/>
      <c r="K86" s="39"/>
      <c r="L86" s="39"/>
      <c r="M86" s="39"/>
      <c r="N86" s="39"/>
      <c r="O86" s="39"/>
      <c r="BD86" s="39"/>
      <c r="BE86" s="39"/>
      <c r="BG86" s="39"/>
      <c r="BH86" s="39"/>
      <c r="BI86" s="39"/>
      <c r="BJ86" s="39"/>
      <c r="BK86" s="39"/>
      <c r="BL86" s="39"/>
      <c r="BM86" s="39"/>
      <c r="BN86" s="39"/>
    </row>
    <row r="87" spans="1:130">
      <c r="A87" s="53"/>
      <c r="B87" s="41"/>
      <c r="C87" s="41"/>
      <c r="D87" s="41"/>
      <c r="E87" s="39"/>
      <c r="F87" s="42"/>
      <c r="G87" s="39"/>
      <c r="H87" s="39"/>
      <c r="I87" s="42"/>
      <c r="J87" s="39"/>
      <c r="K87" s="39"/>
      <c r="L87" s="42"/>
      <c r="M87" s="39"/>
      <c r="N87" s="39"/>
      <c r="O87" s="42"/>
      <c r="P87" s="39"/>
      <c r="Q87" s="39"/>
      <c r="R87" s="42"/>
      <c r="S87" s="39"/>
      <c r="T87" s="39"/>
      <c r="U87" s="42"/>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D87" s="39"/>
      <c r="BE87" s="42"/>
      <c r="BF87" s="39"/>
      <c r="BG87" s="39"/>
      <c r="BH87" s="42"/>
      <c r="BI87" s="39"/>
      <c r="BJ87" s="39"/>
      <c r="BK87" s="42"/>
      <c r="BL87" s="39"/>
      <c r="BM87" s="39"/>
      <c r="BN87" s="42"/>
      <c r="BO87" s="39"/>
      <c r="BP87" s="39"/>
      <c r="BQ87" s="42"/>
      <c r="BR87" s="39"/>
      <c r="BS87" s="39"/>
      <c r="BT87" s="42"/>
      <c r="BU87" s="39"/>
      <c r="BV87" s="39"/>
      <c r="BW87" s="39"/>
      <c r="BX87" s="39"/>
      <c r="BY87" s="39"/>
      <c r="BZ87" s="39"/>
      <c r="CA87" s="39"/>
      <c r="CB87" s="39"/>
      <c r="CC87" s="39"/>
      <c r="CD87" s="39"/>
      <c r="CE87" s="39"/>
      <c r="CF87" s="39"/>
      <c r="CG87" s="39"/>
      <c r="CH87" s="39"/>
      <c r="CI87" s="39"/>
      <c r="CJ87" s="39"/>
      <c r="CK87" s="39"/>
      <c r="CL87" s="39"/>
      <c r="CM87" s="39"/>
      <c r="CN87" s="39"/>
      <c r="CO87" s="39"/>
      <c r="CP87" s="39"/>
      <c r="CQ87" s="39"/>
      <c r="CR87" s="39"/>
      <c r="CS87" s="39"/>
      <c r="CT87" s="39"/>
      <c r="CU87" s="39"/>
      <c r="CV87" s="39"/>
      <c r="CW87" s="39"/>
      <c r="CX87" s="39"/>
      <c r="CY87" s="39"/>
      <c r="CZ87" s="39"/>
      <c r="DA87" s="39"/>
      <c r="DC87" s="39"/>
      <c r="DD87" s="39"/>
      <c r="DE87" s="39"/>
      <c r="DF87" s="39"/>
      <c r="DG87" s="39"/>
      <c r="DH87" s="39"/>
      <c r="DI87" s="39"/>
      <c r="DJ87" s="39"/>
      <c r="DK87" s="39"/>
      <c r="DL87" s="39"/>
      <c r="DM87" s="39"/>
      <c r="DN87" s="39"/>
      <c r="DO87" s="39"/>
      <c r="DP87" s="39"/>
      <c r="DQ87" s="39"/>
      <c r="DR87" s="39"/>
      <c r="DS87" s="39"/>
      <c r="DT87" s="39"/>
      <c r="DU87" s="39"/>
      <c r="DV87" s="39"/>
      <c r="DW87" s="39"/>
      <c r="DX87" s="39"/>
      <c r="DY87" s="39"/>
    </row>
    <row r="89" spans="1:130" s="39" customFormat="1">
      <c r="A89" s="52"/>
      <c r="F89" s="42"/>
      <c r="I89" s="42"/>
      <c r="L89" s="42"/>
      <c r="O89" s="42"/>
      <c r="R89" s="42"/>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E89" s="42"/>
      <c r="BH89" s="42"/>
      <c r="BK89" s="42"/>
      <c r="BN89" s="42"/>
      <c r="BQ89" s="42"/>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row>
    <row r="90" spans="1:130" s="39" customFormat="1">
      <c r="A90" s="52"/>
      <c r="F90" s="42"/>
      <c r="I90" s="42"/>
      <c r="L90" s="42"/>
      <c r="O90" s="42"/>
      <c r="R90" s="42"/>
      <c r="U90" s="42"/>
      <c r="BE90" s="42"/>
      <c r="BH90" s="42"/>
      <c r="BK90" s="42"/>
      <c r="BN90" s="42"/>
      <c r="BQ90" s="42"/>
      <c r="BT90" s="42"/>
    </row>
    <row r="91" spans="1:130">
      <c r="E91" s="39"/>
      <c r="F91" s="39"/>
      <c r="G91" s="39"/>
      <c r="H91" s="39"/>
      <c r="I91" s="39"/>
      <c r="J91" s="39"/>
      <c r="K91" s="39"/>
      <c r="BD91" s="39"/>
      <c r="BE91" s="39"/>
      <c r="BF91" s="39"/>
      <c r="BG91" s="39"/>
      <c r="BH91" s="39"/>
      <c r="BI91" s="39"/>
      <c r="BJ91" s="39"/>
    </row>
    <row r="92" spans="1:130">
      <c r="E92" s="39"/>
      <c r="F92" s="39"/>
      <c r="G92" s="39"/>
      <c r="H92" s="39"/>
      <c r="I92" s="39"/>
      <c r="J92" s="39"/>
      <c r="K92" s="39"/>
      <c r="BD92" s="39"/>
      <c r="BE92" s="39"/>
      <c r="BF92" s="39"/>
      <c r="BG92" s="39"/>
      <c r="BH92" s="39"/>
      <c r="BI92" s="39"/>
      <c r="BJ92" s="39"/>
    </row>
    <row r="93" spans="1:130">
      <c r="E93" s="39"/>
      <c r="F93" s="39"/>
      <c r="G93" s="39"/>
      <c r="H93" s="39"/>
      <c r="I93" s="39"/>
      <c r="J93" s="39"/>
      <c r="K93" s="39"/>
      <c r="BD93" s="39"/>
      <c r="BE93" s="39"/>
      <c r="BF93" s="39"/>
      <c r="BG93" s="39"/>
      <c r="BH93" s="39"/>
      <c r="BI93" s="39"/>
      <c r="BJ93" s="39"/>
    </row>
    <row r="94" spans="1:130">
      <c r="E94" s="39"/>
      <c r="F94" s="39"/>
      <c r="G94" s="39"/>
      <c r="H94" s="39"/>
      <c r="I94" s="39"/>
      <c r="J94" s="39"/>
      <c r="K94" s="39"/>
      <c r="BD94" s="39"/>
      <c r="BE94" s="39"/>
      <c r="BF94" s="39"/>
      <c r="BG94" s="39"/>
      <c r="BH94" s="39"/>
      <c r="BI94" s="39"/>
      <c r="BJ94" s="39"/>
    </row>
    <row r="95" spans="1:130">
      <c r="E95" s="39"/>
      <c r="F95" s="39"/>
      <c r="G95" s="39"/>
      <c r="H95" s="39"/>
      <c r="I95" s="39"/>
      <c r="J95" s="39"/>
      <c r="K95" s="39"/>
      <c r="BD95" s="39"/>
      <c r="BE95" s="39"/>
      <c r="BF95" s="39"/>
      <c r="BG95" s="39"/>
      <c r="BH95" s="39"/>
      <c r="BI95" s="39"/>
      <c r="BJ95" s="39"/>
    </row>
    <row r="96" spans="1:130">
      <c r="E96" s="39"/>
      <c r="F96" s="39"/>
      <c r="G96" s="39"/>
      <c r="H96" s="39"/>
      <c r="I96" s="39"/>
      <c r="J96" s="39"/>
      <c r="K96" s="39"/>
      <c r="BD96" s="39"/>
      <c r="BE96" s="39"/>
      <c r="BF96" s="39"/>
      <c r="BG96" s="39"/>
      <c r="BH96" s="39"/>
      <c r="BI96" s="39"/>
      <c r="BJ96" s="39"/>
    </row>
    <row r="97" spans="1:130">
      <c r="E97" s="39"/>
      <c r="F97" s="39"/>
      <c r="G97" s="39"/>
      <c r="H97" s="39"/>
      <c r="I97" s="39"/>
      <c r="J97" s="39"/>
      <c r="K97" s="39"/>
      <c r="BD97" s="39"/>
      <c r="BE97" s="39"/>
      <c r="BF97" s="39"/>
      <c r="BG97" s="39"/>
      <c r="BH97" s="39"/>
      <c r="BI97" s="39"/>
      <c r="BJ97" s="39"/>
    </row>
    <row r="98" spans="1:130">
      <c r="E98" s="39"/>
      <c r="F98" s="39"/>
      <c r="G98" s="39"/>
      <c r="H98" s="39"/>
      <c r="I98" s="39"/>
      <c r="J98" s="39"/>
      <c r="K98" s="39"/>
      <c r="BD98" s="39"/>
      <c r="BE98" s="39"/>
      <c r="BF98" s="39"/>
      <c r="BG98" s="39"/>
      <c r="BH98" s="39"/>
      <c r="BI98" s="39"/>
      <c r="BJ98" s="39"/>
    </row>
    <row r="99" spans="1:130">
      <c r="E99" s="39"/>
      <c r="F99" s="39"/>
      <c r="G99" s="39"/>
      <c r="H99" s="39"/>
      <c r="I99" s="39"/>
      <c r="J99" s="39"/>
      <c r="K99" s="39"/>
      <c r="BD99" s="39"/>
      <c r="BE99" s="39"/>
      <c r="BF99" s="39"/>
      <c r="BG99" s="39"/>
      <c r="BH99" s="39"/>
      <c r="BI99" s="39"/>
      <c r="BJ99" s="39"/>
    </row>
    <row r="100" spans="1:130" s="39" customFormat="1">
      <c r="A100" s="52"/>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row>
    <row r="101" spans="1:130" s="39" customFormat="1">
      <c r="A101" s="52"/>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row>
    <row r="102" spans="1:130" s="39" customFormat="1">
      <c r="A102" s="52"/>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row>
    <row r="103" spans="1:130" s="39" customFormat="1">
      <c r="A103" s="52"/>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row>
    <row r="104" spans="1:130" s="39" customFormat="1" ht="17.25" customHeight="1">
      <c r="A104" s="52"/>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34"/>
      <c r="AZ104" s="34"/>
      <c r="BA104" s="34"/>
      <c r="BB104" s="34"/>
      <c r="BC104" s="34"/>
      <c r="BK104" s="41"/>
      <c r="BL104" s="41"/>
      <c r="BM104" s="41"/>
      <c r="BN104" s="41"/>
      <c r="BO104" s="41"/>
      <c r="BP104" s="41"/>
      <c r="BQ104" s="41"/>
      <c r="BR104" s="41"/>
      <c r="BS104" s="41"/>
      <c r="BT104" s="41"/>
      <c r="BU104" s="41"/>
      <c r="BV104" s="41"/>
      <c r="BW104" s="41"/>
      <c r="BX104" s="41"/>
      <c r="BY104" s="41"/>
      <c r="BZ104" s="41"/>
      <c r="CA104" s="41"/>
      <c r="CB104" s="41"/>
      <c r="CC104" s="41"/>
      <c r="CD104" s="41"/>
      <c r="CE104" s="41"/>
      <c r="CF104" s="41"/>
      <c r="CG104" s="41"/>
      <c r="CH104" s="41"/>
      <c r="CI104" s="41"/>
      <c r="CJ104" s="41"/>
      <c r="CK104" s="41"/>
      <c r="CL104" s="41"/>
      <c r="CM104" s="41"/>
      <c r="CN104" s="41"/>
      <c r="CO104" s="41"/>
      <c r="CP104" s="41"/>
      <c r="CQ104" s="41"/>
      <c r="CR104" s="41"/>
      <c r="CS104" s="41"/>
      <c r="CT104" s="41"/>
      <c r="CU104" s="41"/>
      <c r="CV104" s="41"/>
      <c r="CW104" s="41"/>
      <c r="CX104" s="34"/>
      <c r="CY104" s="34"/>
      <c r="CZ104" s="34"/>
      <c r="DA104" s="34"/>
      <c r="DB104" s="34"/>
      <c r="DC104" s="41"/>
      <c r="DD104" s="41"/>
      <c r="DE104" s="41"/>
      <c r="DF104" s="41"/>
      <c r="DG104" s="41"/>
      <c r="DH104" s="41"/>
      <c r="DI104" s="41"/>
      <c r="DJ104" s="41"/>
      <c r="DK104" s="41"/>
      <c r="DL104" s="41"/>
      <c r="DM104" s="41"/>
      <c r="DN104" s="41"/>
      <c r="DO104" s="41"/>
      <c r="DP104" s="41"/>
      <c r="DQ104" s="41"/>
      <c r="DR104" s="41"/>
      <c r="DS104" s="41"/>
      <c r="DT104" s="41"/>
      <c r="DU104" s="41"/>
      <c r="DV104" s="34"/>
      <c r="DW104" s="34"/>
      <c r="DX104" s="34"/>
      <c r="DY104" s="34"/>
      <c r="DZ104" s="34"/>
    </row>
    <row r="105" spans="1:130" s="39" customFormat="1">
      <c r="A105" s="52"/>
      <c r="B105" s="54"/>
      <c r="C105" s="54"/>
      <c r="K105" s="43"/>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J105" s="43"/>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row>
    <row r="115" spans="1:130" s="39" customFormat="1">
      <c r="A115" s="52"/>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H115" s="34"/>
      <c r="DI115" s="34"/>
      <c r="DJ115" s="34"/>
      <c r="DK115" s="34"/>
      <c r="DL115" s="34"/>
      <c r="DM115" s="34"/>
      <c r="DN115" s="34"/>
      <c r="DO115" s="34"/>
      <c r="DP115" s="34"/>
      <c r="DQ115" s="34"/>
      <c r="DR115" s="34"/>
      <c r="DS115" s="34"/>
      <c r="DT115" s="34"/>
      <c r="DU115" s="34"/>
      <c r="DV115" s="34"/>
      <c r="DW115" s="34"/>
      <c r="DX115" s="34"/>
      <c r="DY115" s="34"/>
      <c r="DZ115" s="34"/>
    </row>
    <row r="116" spans="1:130" s="39" customFormat="1">
      <c r="A116" s="52"/>
      <c r="G116" s="34"/>
      <c r="J116" s="34"/>
      <c r="M116" s="34"/>
      <c r="P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F116" s="34"/>
      <c r="BI116" s="34"/>
      <c r="BL116" s="34"/>
      <c r="BO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H116" s="34"/>
      <c r="DI116" s="34"/>
      <c r="DJ116" s="34"/>
      <c r="DK116" s="34"/>
      <c r="DL116" s="34"/>
      <c r="DM116" s="34"/>
      <c r="DN116" s="34"/>
      <c r="DO116" s="34"/>
      <c r="DP116" s="34"/>
      <c r="DQ116" s="34"/>
      <c r="DR116" s="34"/>
      <c r="DS116" s="34"/>
      <c r="DT116" s="34"/>
      <c r="DU116" s="34"/>
      <c r="DV116" s="34"/>
      <c r="DW116" s="34"/>
      <c r="DX116" s="34"/>
      <c r="DY116" s="34"/>
      <c r="DZ116" s="34"/>
    </row>
    <row r="117" spans="1:130" s="39" customFormat="1">
      <c r="A117" s="52"/>
      <c r="G117" s="34"/>
      <c r="J117" s="34"/>
      <c r="M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F117" s="34"/>
      <c r="BI117" s="34"/>
      <c r="BL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H117" s="34"/>
      <c r="DI117" s="34"/>
      <c r="DJ117" s="34"/>
      <c r="DK117" s="34"/>
      <c r="DL117" s="34"/>
      <c r="DM117" s="34"/>
      <c r="DN117" s="34"/>
      <c r="DO117" s="34"/>
      <c r="DP117" s="34"/>
      <c r="DQ117" s="34"/>
      <c r="DR117" s="34"/>
      <c r="DS117" s="34"/>
      <c r="DT117" s="34"/>
      <c r="DU117" s="34"/>
      <c r="DV117" s="34"/>
      <c r="DW117" s="34"/>
      <c r="DX117" s="34"/>
      <c r="DY117" s="34"/>
      <c r="DZ117" s="34"/>
    </row>
    <row r="118" spans="1:130" s="39" customFormat="1">
      <c r="A118" s="52"/>
      <c r="G118" s="34"/>
      <c r="J118" s="34"/>
      <c r="M118" s="34"/>
      <c r="P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F118" s="34"/>
      <c r="BI118" s="34"/>
      <c r="BL118" s="34"/>
      <c r="BO118" s="34"/>
      <c r="BR118" s="34"/>
      <c r="BS118" s="34"/>
      <c r="BT118" s="34"/>
      <c r="BU118" s="34"/>
      <c r="BV118" s="34"/>
      <c r="BW118" s="34"/>
      <c r="BX118" s="34"/>
      <c r="BY118" s="34"/>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H118" s="34"/>
      <c r="DI118" s="34"/>
      <c r="DJ118" s="34"/>
      <c r="DK118" s="34"/>
      <c r="DL118" s="34"/>
      <c r="DM118" s="34"/>
      <c r="DN118" s="34"/>
      <c r="DO118" s="34"/>
      <c r="DP118" s="34"/>
      <c r="DQ118" s="34"/>
      <c r="DR118" s="34"/>
      <c r="DS118" s="34"/>
      <c r="DT118" s="34"/>
      <c r="DU118" s="34"/>
      <c r="DV118" s="34"/>
      <c r="DW118" s="34"/>
      <c r="DX118" s="34"/>
      <c r="DY118" s="34"/>
      <c r="DZ118" s="34"/>
    </row>
    <row r="119" spans="1:130" s="39" customFormat="1">
      <c r="A119" s="52"/>
      <c r="G119" s="34"/>
      <c r="J119" s="34"/>
      <c r="M119" s="34"/>
      <c r="P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F119" s="34"/>
      <c r="BI119" s="34"/>
      <c r="BL119" s="34"/>
      <c r="BO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H119" s="34"/>
      <c r="DI119" s="34"/>
      <c r="DJ119" s="34"/>
      <c r="DK119" s="34"/>
      <c r="DL119" s="34"/>
      <c r="DM119" s="34"/>
      <c r="DN119" s="34"/>
      <c r="DO119" s="34"/>
      <c r="DP119" s="34"/>
      <c r="DQ119" s="34"/>
      <c r="DR119" s="34"/>
      <c r="DS119" s="34"/>
      <c r="DT119" s="34"/>
      <c r="DU119" s="34"/>
      <c r="DV119" s="34"/>
      <c r="DW119" s="34"/>
      <c r="DX119" s="34"/>
      <c r="DY119" s="34"/>
      <c r="DZ119" s="34"/>
    </row>
    <row r="120" spans="1:130" s="39" customFormat="1">
      <c r="A120" s="52"/>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4"/>
      <c r="DK120" s="34"/>
      <c r="DL120" s="34"/>
      <c r="DM120" s="34"/>
      <c r="DN120" s="34"/>
      <c r="DO120" s="34"/>
      <c r="DP120" s="34"/>
      <c r="DQ120" s="34"/>
      <c r="DR120" s="34"/>
      <c r="DS120" s="34"/>
      <c r="DT120" s="34"/>
      <c r="DU120" s="34"/>
      <c r="DV120" s="34"/>
      <c r="DW120" s="34"/>
      <c r="DX120" s="34"/>
      <c r="DY120" s="34"/>
      <c r="DZ120" s="34"/>
    </row>
    <row r="121" spans="1:130" s="39" customFormat="1">
      <c r="A121" s="52"/>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34"/>
      <c r="DG121" s="34"/>
      <c r="DH121" s="34"/>
      <c r="DI121" s="34"/>
      <c r="DJ121" s="34"/>
      <c r="DK121" s="34"/>
      <c r="DL121" s="34"/>
      <c r="DM121" s="34"/>
      <c r="DN121" s="34"/>
      <c r="DO121" s="34"/>
      <c r="DP121" s="34"/>
      <c r="DQ121" s="34"/>
      <c r="DR121" s="34"/>
      <c r="DS121" s="34"/>
      <c r="DT121" s="34"/>
      <c r="DU121" s="34"/>
      <c r="DV121" s="34"/>
      <c r="DW121" s="34"/>
      <c r="DX121" s="34"/>
      <c r="DY121" s="34"/>
      <c r="DZ121" s="34"/>
    </row>
    <row r="122" spans="1:130" s="39" customFormat="1">
      <c r="A122" s="52"/>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F122" s="34"/>
      <c r="BG122" s="34"/>
      <c r="BH122" s="34"/>
      <c r="BI122" s="34"/>
      <c r="BJ122" s="34"/>
      <c r="BK122" s="34"/>
      <c r="BL122" s="34"/>
      <c r="BM122" s="34"/>
      <c r="BN122" s="34"/>
      <c r="BO122" s="34"/>
      <c r="BP122" s="34"/>
      <c r="BQ122" s="34"/>
      <c r="BR122" s="34"/>
      <c r="BS122" s="34"/>
      <c r="BT122" s="34"/>
      <c r="BU122" s="34"/>
      <c r="BV122" s="34"/>
      <c r="BW122" s="34"/>
      <c r="BX122" s="34"/>
      <c r="BY122" s="34"/>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34"/>
      <c r="DG122" s="34"/>
      <c r="DH122" s="34"/>
      <c r="DI122" s="34"/>
      <c r="DJ122" s="34"/>
      <c r="DK122" s="34"/>
      <c r="DL122" s="34"/>
      <c r="DM122" s="34"/>
      <c r="DN122" s="34"/>
      <c r="DO122" s="34"/>
      <c r="DP122" s="34"/>
      <c r="DQ122" s="34"/>
      <c r="DR122" s="34"/>
      <c r="DS122" s="34"/>
      <c r="DT122" s="34"/>
      <c r="DU122" s="34"/>
      <c r="DV122" s="34"/>
      <c r="DW122" s="34"/>
      <c r="DX122" s="34"/>
      <c r="DY122" s="34"/>
      <c r="DZ122" s="34"/>
    </row>
    <row r="123" spans="1:130" s="39" customFormat="1">
      <c r="A123" s="52"/>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34"/>
      <c r="DG123" s="34"/>
      <c r="DH123" s="34"/>
      <c r="DI123" s="34"/>
      <c r="DJ123" s="34"/>
      <c r="DK123" s="34"/>
      <c r="DL123" s="34"/>
      <c r="DM123" s="34"/>
      <c r="DN123" s="34"/>
      <c r="DO123" s="34"/>
      <c r="DP123" s="34"/>
      <c r="DQ123" s="34"/>
      <c r="DR123" s="34"/>
      <c r="DS123" s="34"/>
      <c r="DT123" s="34"/>
      <c r="DU123" s="34"/>
      <c r="DV123" s="34"/>
      <c r="DW123" s="34"/>
      <c r="DX123" s="34"/>
      <c r="DY123" s="34"/>
      <c r="DZ123" s="34"/>
    </row>
    <row r="124" spans="1:130" s="39" customFormat="1">
      <c r="A124" s="52"/>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F124" s="34"/>
      <c r="BG124" s="34"/>
      <c r="BH124" s="34"/>
      <c r="BI124" s="34"/>
      <c r="BJ124" s="34"/>
      <c r="BK124" s="34"/>
      <c r="BL124" s="34"/>
      <c r="BM124" s="34"/>
      <c r="BN124" s="34"/>
      <c r="BO124" s="34"/>
      <c r="BP124" s="34"/>
      <c r="BQ124" s="34"/>
      <c r="BR124" s="34"/>
      <c r="BS124" s="34"/>
      <c r="BT124" s="34"/>
      <c r="BU124" s="34"/>
      <c r="BV124" s="34"/>
      <c r="BW124" s="34"/>
      <c r="BX124" s="34"/>
      <c r="BY124" s="34"/>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H124" s="34"/>
      <c r="DI124" s="34"/>
      <c r="DJ124" s="34"/>
      <c r="DK124" s="34"/>
      <c r="DL124" s="34"/>
      <c r="DM124" s="34"/>
      <c r="DN124" s="34"/>
      <c r="DO124" s="34"/>
      <c r="DP124" s="34"/>
      <c r="DQ124" s="34"/>
      <c r="DR124" s="34"/>
      <c r="DS124" s="34"/>
      <c r="DT124" s="34"/>
      <c r="DU124" s="34"/>
      <c r="DV124" s="34"/>
      <c r="DW124" s="34"/>
      <c r="DX124" s="34"/>
      <c r="DY124" s="34"/>
      <c r="DZ124" s="34"/>
    </row>
    <row r="125" spans="1:130" s="39" customFormat="1">
      <c r="A125" s="52"/>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4"/>
      <c r="DK125" s="34"/>
      <c r="DL125" s="34"/>
      <c r="DM125" s="34"/>
      <c r="DN125" s="34"/>
      <c r="DO125" s="34"/>
      <c r="DP125" s="34"/>
      <c r="DQ125" s="34"/>
      <c r="DR125" s="34"/>
      <c r="DS125" s="34"/>
      <c r="DT125" s="34"/>
      <c r="DU125" s="34"/>
      <c r="DV125" s="34"/>
      <c r="DW125" s="34"/>
      <c r="DX125" s="34"/>
      <c r="DY125" s="34"/>
      <c r="DZ125" s="34"/>
    </row>
    <row r="126" spans="1:130" s="39" customFormat="1">
      <c r="A126" s="52"/>
      <c r="G126" s="34"/>
      <c r="J126" s="34"/>
      <c r="M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F126" s="34"/>
      <c r="BI126" s="34"/>
      <c r="BL126" s="34"/>
      <c r="BO126" s="34"/>
      <c r="BP126" s="34"/>
      <c r="BQ126" s="34"/>
      <c r="BR126" s="34"/>
      <c r="BS126" s="34"/>
      <c r="BT126" s="34"/>
      <c r="BU126" s="34"/>
      <c r="BV126" s="34"/>
      <c r="BW126" s="34"/>
      <c r="BX126" s="34"/>
      <c r="BY126" s="34"/>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H126" s="34"/>
      <c r="DI126" s="34"/>
      <c r="DJ126" s="34"/>
      <c r="DK126" s="34"/>
      <c r="DL126" s="34"/>
      <c r="DM126" s="34"/>
      <c r="DN126" s="34"/>
      <c r="DO126" s="34"/>
      <c r="DP126" s="34"/>
      <c r="DQ126" s="34"/>
      <c r="DR126" s="34"/>
      <c r="DS126" s="34"/>
      <c r="DT126" s="34"/>
      <c r="DU126" s="34"/>
      <c r="DV126" s="34"/>
      <c r="DW126" s="34"/>
      <c r="DX126" s="34"/>
      <c r="DY126" s="34"/>
      <c r="DZ126" s="34"/>
    </row>
    <row r="127" spans="1:130" s="39" customFormat="1">
      <c r="A127" s="52"/>
      <c r="G127" s="34"/>
      <c r="J127" s="34"/>
      <c r="M127" s="34"/>
      <c r="P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F127" s="34"/>
      <c r="BI127" s="34"/>
      <c r="BL127" s="34"/>
      <c r="BO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4"/>
      <c r="DK127" s="34"/>
      <c r="DL127" s="34"/>
      <c r="DM127" s="34"/>
      <c r="DN127" s="34"/>
      <c r="DO127" s="34"/>
      <c r="DP127" s="34"/>
      <c r="DQ127" s="34"/>
      <c r="DR127" s="34"/>
      <c r="DS127" s="34"/>
      <c r="DT127" s="34"/>
      <c r="DU127" s="34"/>
      <c r="DV127" s="34"/>
      <c r="DW127" s="34"/>
      <c r="DX127" s="34"/>
      <c r="DY127" s="34"/>
      <c r="DZ127" s="34"/>
    </row>
    <row r="128" spans="1:130" s="39" customFormat="1">
      <c r="A128" s="52"/>
      <c r="G128" s="34"/>
      <c r="J128" s="34"/>
      <c r="M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F128" s="34"/>
      <c r="BI128" s="34"/>
      <c r="BL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4"/>
      <c r="DK128" s="34"/>
      <c r="DL128" s="34"/>
      <c r="DM128" s="34"/>
      <c r="DN128" s="34"/>
      <c r="DO128" s="34"/>
      <c r="DP128" s="34"/>
      <c r="DQ128" s="34"/>
      <c r="DR128" s="34"/>
      <c r="DS128" s="34"/>
      <c r="DT128" s="34"/>
      <c r="DU128" s="34"/>
      <c r="DV128" s="34"/>
      <c r="DW128" s="34"/>
      <c r="DX128" s="34"/>
      <c r="DY128" s="34"/>
      <c r="DZ128" s="34"/>
    </row>
    <row r="129" spans="1:130" s="39" customFormat="1">
      <c r="A129" s="52"/>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H129" s="34"/>
      <c r="DI129" s="34"/>
      <c r="DJ129" s="34"/>
      <c r="DK129" s="34"/>
      <c r="DL129" s="34"/>
      <c r="DM129" s="34"/>
      <c r="DN129" s="34"/>
      <c r="DO129" s="34"/>
      <c r="DP129" s="34"/>
      <c r="DQ129" s="34"/>
      <c r="DR129" s="34"/>
      <c r="DS129" s="34"/>
      <c r="DT129" s="34"/>
      <c r="DU129" s="34"/>
      <c r="DV129" s="34"/>
      <c r="DW129" s="34"/>
      <c r="DX129" s="34"/>
      <c r="DY129" s="34"/>
      <c r="DZ129" s="34"/>
    </row>
    <row r="130" spans="1:130" s="39" customFormat="1">
      <c r="A130" s="52"/>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4"/>
      <c r="DK130" s="34"/>
      <c r="DL130" s="34"/>
      <c r="DM130" s="34"/>
      <c r="DN130" s="34"/>
      <c r="DO130" s="34"/>
      <c r="DP130" s="34"/>
      <c r="DQ130" s="34"/>
      <c r="DR130" s="34"/>
      <c r="DS130" s="34"/>
      <c r="DT130" s="34"/>
      <c r="DU130" s="34"/>
      <c r="DV130" s="34"/>
      <c r="DW130" s="34"/>
      <c r="DX130" s="34"/>
      <c r="DY130" s="34"/>
      <c r="DZ130" s="34"/>
    </row>
    <row r="131" spans="1:130" s="39" customFormat="1">
      <c r="A131" s="52"/>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H131" s="34"/>
      <c r="DI131" s="34"/>
      <c r="DJ131" s="34"/>
      <c r="DK131" s="34"/>
      <c r="DL131" s="34"/>
      <c r="DM131" s="34"/>
      <c r="DN131" s="34"/>
      <c r="DO131" s="34"/>
      <c r="DP131" s="34"/>
      <c r="DQ131" s="34"/>
      <c r="DR131" s="34"/>
      <c r="DS131" s="34"/>
      <c r="DT131" s="34"/>
      <c r="DU131" s="34"/>
      <c r="DV131" s="34"/>
      <c r="DW131" s="34"/>
      <c r="DX131" s="34"/>
      <c r="DY131" s="34"/>
      <c r="DZ131" s="34"/>
    </row>
    <row r="132" spans="1:130" s="39" customFormat="1">
      <c r="A132" s="52"/>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4"/>
      <c r="DK132" s="34"/>
      <c r="DL132" s="34"/>
      <c r="DM132" s="34"/>
      <c r="DN132" s="34"/>
      <c r="DO132" s="34"/>
      <c r="DP132" s="34"/>
      <c r="DQ132" s="34"/>
      <c r="DR132" s="34"/>
      <c r="DS132" s="34"/>
      <c r="DT132" s="34"/>
      <c r="DU132" s="34"/>
      <c r="DV132" s="34"/>
      <c r="DW132" s="34"/>
      <c r="DX132" s="34"/>
      <c r="DY132" s="34"/>
      <c r="DZ132" s="34"/>
    </row>
    <row r="133" spans="1:130" s="39" customFormat="1">
      <c r="A133" s="52"/>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H133" s="34"/>
      <c r="DI133" s="34"/>
      <c r="DJ133" s="34"/>
      <c r="DK133" s="34"/>
      <c r="DL133" s="34"/>
      <c r="DM133" s="34"/>
      <c r="DN133" s="34"/>
      <c r="DO133" s="34"/>
      <c r="DP133" s="34"/>
      <c r="DQ133" s="34"/>
      <c r="DR133" s="34"/>
      <c r="DS133" s="34"/>
      <c r="DT133" s="34"/>
      <c r="DU133" s="34"/>
      <c r="DV133" s="34"/>
      <c r="DW133" s="34"/>
      <c r="DX133" s="34"/>
      <c r="DY133" s="34"/>
      <c r="DZ133" s="34"/>
    </row>
    <row r="134" spans="1:130" s="39" customFormat="1">
      <c r="A134" s="52"/>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F134" s="34"/>
      <c r="BG134" s="34"/>
      <c r="BH134" s="34"/>
      <c r="BI134" s="34"/>
      <c r="BJ134" s="34"/>
      <c r="BK134" s="34"/>
      <c r="BL134" s="34"/>
      <c r="BM134" s="34"/>
      <c r="BN134" s="34"/>
      <c r="BO134" s="34"/>
      <c r="BP134" s="34"/>
      <c r="BQ134" s="34"/>
      <c r="BR134" s="34"/>
      <c r="BS134" s="34"/>
      <c r="BT134" s="34"/>
      <c r="BU134" s="34"/>
      <c r="BV134" s="34"/>
      <c r="BW134" s="34"/>
      <c r="BX134" s="34"/>
      <c r="BY134" s="34"/>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34"/>
      <c r="CW134" s="34"/>
      <c r="CX134" s="34"/>
      <c r="CY134" s="34"/>
      <c r="CZ134" s="34"/>
      <c r="DA134" s="34"/>
      <c r="DB134" s="34"/>
      <c r="DC134" s="34"/>
      <c r="DD134" s="34"/>
      <c r="DE134" s="34"/>
      <c r="DF134" s="34"/>
      <c r="DG134" s="34"/>
      <c r="DH134" s="34"/>
      <c r="DI134" s="34"/>
      <c r="DJ134" s="34"/>
      <c r="DK134" s="34"/>
      <c r="DL134" s="34"/>
      <c r="DM134" s="34"/>
      <c r="DN134" s="34"/>
      <c r="DO134" s="34"/>
      <c r="DP134" s="34"/>
      <c r="DQ134" s="34"/>
      <c r="DR134" s="34"/>
      <c r="DS134" s="34"/>
      <c r="DT134" s="34"/>
      <c r="DU134" s="34"/>
      <c r="DV134" s="34"/>
      <c r="DW134" s="34"/>
      <c r="DX134" s="34"/>
      <c r="DY134" s="34"/>
      <c r="DZ134" s="34"/>
    </row>
    <row r="135" spans="1:130" s="39" customFormat="1">
      <c r="A135" s="52"/>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F135" s="34"/>
      <c r="BG135" s="34"/>
      <c r="BH135" s="34"/>
      <c r="BI135" s="34"/>
      <c r="BJ135" s="34"/>
      <c r="BK135" s="34"/>
      <c r="BL135" s="34"/>
      <c r="BM135" s="34"/>
      <c r="BN135" s="34"/>
      <c r="BO135" s="34"/>
      <c r="BP135" s="34"/>
      <c r="BQ135" s="34"/>
      <c r="BR135" s="34"/>
      <c r="BS135" s="34"/>
      <c r="BT135" s="34"/>
      <c r="BU135" s="34"/>
      <c r="BV135" s="34"/>
      <c r="BW135" s="34"/>
      <c r="BX135" s="34"/>
      <c r="BY135" s="34"/>
      <c r="BZ135" s="34"/>
      <c r="CA135" s="34"/>
      <c r="CB135" s="34"/>
      <c r="CC135" s="34"/>
      <c r="CD135" s="34"/>
      <c r="CE135" s="34"/>
      <c r="CF135" s="34"/>
      <c r="CG135" s="34"/>
      <c r="CH135" s="34"/>
      <c r="CI135" s="34"/>
      <c r="CJ135" s="34"/>
      <c r="CK135" s="34"/>
      <c r="CL135" s="34"/>
      <c r="CM135" s="34"/>
      <c r="CN135" s="34"/>
      <c r="CO135" s="34"/>
      <c r="CP135" s="34"/>
      <c r="CQ135" s="34"/>
      <c r="CR135" s="34"/>
      <c r="CS135" s="34"/>
      <c r="CT135" s="34"/>
      <c r="CU135" s="34"/>
      <c r="CV135" s="34"/>
      <c r="CW135" s="34"/>
      <c r="CX135" s="34"/>
      <c r="CY135" s="34"/>
      <c r="CZ135" s="34"/>
      <c r="DA135" s="34"/>
      <c r="DB135" s="34"/>
      <c r="DC135" s="34"/>
      <c r="DD135" s="34"/>
      <c r="DE135" s="34"/>
      <c r="DF135" s="34"/>
      <c r="DG135" s="34"/>
      <c r="DH135" s="34"/>
      <c r="DI135" s="34"/>
      <c r="DJ135" s="34"/>
      <c r="DK135" s="34"/>
      <c r="DL135" s="34"/>
      <c r="DM135" s="34"/>
      <c r="DN135" s="34"/>
      <c r="DO135" s="34"/>
      <c r="DP135" s="34"/>
      <c r="DQ135" s="34"/>
      <c r="DR135" s="34"/>
      <c r="DS135" s="34"/>
      <c r="DT135" s="34"/>
      <c r="DU135" s="34"/>
      <c r="DV135" s="34"/>
      <c r="DW135" s="34"/>
      <c r="DX135" s="34"/>
      <c r="DY135" s="34"/>
      <c r="DZ135" s="34"/>
    </row>
    <row r="136" spans="1:130" s="39" customFormat="1">
      <c r="A136" s="52"/>
      <c r="G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F136" s="34"/>
      <c r="BI136" s="34"/>
      <c r="BJ136" s="34"/>
      <c r="BK136" s="34"/>
      <c r="BL136" s="34"/>
      <c r="BM136" s="34"/>
      <c r="BN136" s="34"/>
      <c r="BO136" s="34"/>
      <c r="BP136" s="34"/>
      <c r="BQ136" s="34"/>
      <c r="BR136" s="34"/>
      <c r="BS136" s="34"/>
      <c r="BT136" s="34"/>
      <c r="BU136" s="34"/>
      <c r="BV136" s="34"/>
      <c r="BW136" s="34"/>
      <c r="BX136" s="34"/>
      <c r="BY136" s="34"/>
      <c r="BZ136" s="34"/>
      <c r="CA136" s="34"/>
      <c r="CB136" s="34"/>
      <c r="CC136" s="34"/>
      <c r="CD136" s="34"/>
      <c r="CE136" s="34"/>
      <c r="CF136" s="34"/>
      <c r="CG136" s="34"/>
      <c r="CH136" s="34"/>
      <c r="CI136" s="34"/>
      <c r="CJ136" s="34"/>
      <c r="CK136" s="34"/>
      <c r="CL136" s="34"/>
      <c r="CM136" s="34"/>
      <c r="CN136" s="34"/>
      <c r="CO136" s="34"/>
      <c r="CP136" s="34"/>
      <c r="CQ136" s="34"/>
      <c r="CR136" s="34"/>
      <c r="CS136" s="34"/>
      <c r="CT136" s="34"/>
      <c r="CU136" s="34"/>
      <c r="CV136" s="34"/>
      <c r="CW136" s="34"/>
      <c r="CX136" s="34"/>
      <c r="CY136" s="34"/>
      <c r="CZ136" s="34"/>
      <c r="DA136" s="34"/>
      <c r="DB136" s="34"/>
      <c r="DC136" s="34"/>
      <c r="DD136" s="34"/>
      <c r="DE136" s="34"/>
      <c r="DF136" s="34"/>
      <c r="DG136" s="34"/>
      <c r="DH136" s="34"/>
      <c r="DI136" s="34"/>
      <c r="DJ136" s="34"/>
      <c r="DK136" s="34"/>
      <c r="DL136" s="34"/>
      <c r="DM136" s="34"/>
      <c r="DN136" s="34"/>
      <c r="DO136" s="34"/>
      <c r="DP136" s="34"/>
      <c r="DQ136" s="34"/>
      <c r="DR136" s="34"/>
      <c r="DS136" s="34"/>
      <c r="DT136" s="34"/>
      <c r="DU136" s="34"/>
      <c r="DV136" s="34"/>
      <c r="DW136" s="34"/>
      <c r="DX136" s="34"/>
      <c r="DY136" s="34"/>
      <c r="DZ136" s="34"/>
    </row>
    <row r="137" spans="1:130" s="39" customFormat="1">
      <c r="A137" s="52"/>
      <c r="G137" s="34"/>
      <c r="J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F137" s="34"/>
      <c r="BI137" s="34"/>
      <c r="BL137" s="34"/>
      <c r="BM137" s="34"/>
      <c r="BN137" s="34"/>
      <c r="BO137" s="34"/>
      <c r="BP137" s="34"/>
      <c r="BQ137" s="34"/>
      <c r="BR137" s="34"/>
      <c r="BS137" s="34"/>
      <c r="BT137" s="34"/>
      <c r="BU137" s="34"/>
      <c r="BV137" s="34"/>
      <c r="BW137" s="34"/>
      <c r="BX137" s="34"/>
      <c r="BY137" s="34"/>
      <c r="BZ137" s="34"/>
      <c r="CA137" s="34"/>
      <c r="CB137" s="34"/>
      <c r="CC137" s="34"/>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4"/>
      <c r="DC137" s="34"/>
      <c r="DD137" s="34"/>
      <c r="DE137" s="34"/>
      <c r="DF137" s="34"/>
      <c r="DG137" s="34"/>
      <c r="DH137" s="34"/>
      <c r="DI137" s="34"/>
      <c r="DJ137" s="34"/>
      <c r="DK137" s="34"/>
      <c r="DL137" s="34"/>
      <c r="DM137" s="34"/>
      <c r="DN137" s="34"/>
      <c r="DO137" s="34"/>
      <c r="DP137" s="34"/>
      <c r="DQ137" s="34"/>
      <c r="DR137" s="34"/>
      <c r="DS137" s="34"/>
      <c r="DT137" s="34"/>
      <c r="DU137" s="34"/>
      <c r="DV137" s="34"/>
      <c r="DW137" s="34"/>
      <c r="DX137" s="34"/>
      <c r="DY137" s="34"/>
      <c r="DZ137" s="34"/>
    </row>
    <row r="138" spans="1:130" s="39" customFormat="1">
      <c r="A138" s="52"/>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F138" s="34"/>
      <c r="BG138" s="34"/>
      <c r="BH138" s="34"/>
      <c r="BI138" s="34"/>
      <c r="BJ138" s="34"/>
      <c r="BK138" s="34"/>
      <c r="BL138" s="34"/>
      <c r="BM138" s="34"/>
      <c r="BN138" s="34"/>
      <c r="BO138" s="34"/>
      <c r="BP138" s="34"/>
      <c r="BQ138" s="34"/>
      <c r="BR138" s="34"/>
      <c r="BS138" s="34"/>
      <c r="BT138" s="34"/>
      <c r="BU138" s="34"/>
      <c r="BV138" s="34"/>
      <c r="BW138" s="34"/>
      <c r="BX138" s="34"/>
      <c r="BY138" s="34"/>
      <c r="BZ138" s="34"/>
      <c r="CA138" s="34"/>
      <c r="CB138" s="34"/>
      <c r="CC138" s="34"/>
      <c r="CD138" s="34"/>
      <c r="CE138" s="34"/>
      <c r="CF138" s="34"/>
      <c r="CG138" s="34"/>
      <c r="CH138" s="34"/>
      <c r="CI138" s="34"/>
      <c r="CJ138" s="34"/>
      <c r="CK138" s="34"/>
      <c r="CL138" s="34"/>
      <c r="CM138" s="34"/>
      <c r="CN138" s="34"/>
      <c r="CO138" s="34"/>
      <c r="CP138" s="34"/>
      <c r="CQ138" s="34"/>
      <c r="CR138" s="34"/>
      <c r="CS138" s="34"/>
      <c r="CT138" s="34"/>
      <c r="CU138" s="34"/>
      <c r="CV138" s="34"/>
      <c r="CW138" s="34"/>
      <c r="CX138" s="34"/>
      <c r="CY138" s="34"/>
      <c r="CZ138" s="34"/>
      <c r="DA138" s="34"/>
      <c r="DB138" s="34"/>
      <c r="DC138" s="34"/>
      <c r="DD138" s="34"/>
      <c r="DE138" s="34"/>
      <c r="DF138" s="34"/>
      <c r="DG138" s="34"/>
      <c r="DH138" s="34"/>
      <c r="DI138" s="34"/>
      <c r="DJ138" s="34"/>
      <c r="DK138" s="34"/>
      <c r="DL138" s="34"/>
      <c r="DM138" s="34"/>
      <c r="DN138" s="34"/>
      <c r="DO138" s="34"/>
      <c r="DP138" s="34"/>
      <c r="DQ138" s="34"/>
      <c r="DR138" s="34"/>
      <c r="DS138" s="34"/>
      <c r="DT138" s="34"/>
      <c r="DU138" s="34"/>
      <c r="DV138" s="34"/>
      <c r="DW138" s="34"/>
      <c r="DX138" s="34"/>
      <c r="DY138" s="34"/>
      <c r="DZ138" s="34"/>
    </row>
    <row r="139" spans="1:130" s="39" customFormat="1">
      <c r="A139" s="52"/>
      <c r="G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F139" s="34"/>
      <c r="BI139" s="34"/>
      <c r="BJ139" s="34"/>
      <c r="BK139" s="34"/>
      <c r="BL139" s="34"/>
      <c r="BM139" s="34"/>
      <c r="BN139" s="34"/>
      <c r="BO139" s="34"/>
      <c r="BP139" s="34"/>
      <c r="BQ139" s="34"/>
      <c r="BR139" s="34"/>
      <c r="BS139" s="34"/>
      <c r="BT139" s="34"/>
      <c r="BU139" s="34"/>
      <c r="BV139" s="34"/>
      <c r="BW139" s="34"/>
      <c r="BX139" s="34"/>
      <c r="BY139" s="34"/>
      <c r="BZ139" s="34"/>
      <c r="CA139" s="34"/>
      <c r="CB139" s="34"/>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H139" s="34"/>
      <c r="DI139" s="34"/>
      <c r="DJ139" s="34"/>
      <c r="DK139" s="34"/>
      <c r="DL139" s="34"/>
      <c r="DM139" s="34"/>
      <c r="DN139" s="34"/>
      <c r="DO139" s="34"/>
      <c r="DP139" s="34"/>
      <c r="DQ139" s="34"/>
      <c r="DR139" s="34"/>
      <c r="DS139" s="34"/>
      <c r="DT139" s="34"/>
      <c r="DU139" s="34"/>
      <c r="DV139" s="34"/>
      <c r="DW139" s="34"/>
      <c r="DX139" s="34"/>
      <c r="DY139" s="34"/>
      <c r="DZ139" s="34"/>
    </row>
    <row r="140" spans="1:130" s="39" customFormat="1">
      <c r="A140" s="52"/>
      <c r="B140" s="34"/>
      <c r="C140" s="34"/>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c r="BQ140" s="41"/>
      <c r="BR140" s="41"/>
      <c r="BS140" s="41"/>
      <c r="BT140" s="41"/>
      <c r="BU140" s="41"/>
      <c r="BV140" s="41"/>
      <c r="BW140" s="41"/>
      <c r="BX140" s="41"/>
      <c r="BY140" s="41"/>
      <c r="BZ140" s="41"/>
      <c r="CA140" s="41"/>
      <c r="CB140" s="41"/>
      <c r="CC140" s="41"/>
      <c r="CD140" s="41"/>
      <c r="CE140" s="41"/>
      <c r="CF140" s="41"/>
      <c r="CG140" s="41"/>
      <c r="CH140" s="41"/>
      <c r="CI140" s="41"/>
      <c r="CJ140" s="41"/>
      <c r="CK140" s="41"/>
      <c r="CL140" s="41"/>
      <c r="CM140" s="41"/>
      <c r="CN140" s="41"/>
      <c r="CO140" s="41"/>
      <c r="CP140" s="41"/>
      <c r="CQ140" s="41"/>
      <c r="CR140" s="41"/>
      <c r="CS140" s="41"/>
      <c r="CT140" s="41"/>
      <c r="CU140" s="41"/>
      <c r="CV140" s="41"/>
      <c r="CW140" s="41"/>
      <c r="CX140" s="41"/>
      <c r="CY140" s="41"/>
      <c r="CZ140" s="41"/>
      <c r="DA140" s="41"/>
      <c r="DB140" s="41"/>
      <c r="DC140" s="41"/>
      <c r="DD140" s="41"/>
      <c r="DE140" s="41"/>
      <c r="DF140" s="41"/>
      <c r="DG140" s="41"/>
      <c r="DH140" s="41"/>
      <c r="DI140" s="41"/>
      <c r="DJ140" s="41"/>
      <c r="DK140" s="41"/>
      <c r="DL140" s="41"/>
      <c r="DM140" s="41"/>
      <c r="DN140" s="41"/>
      <c r="DO140" s="41"/>
      <c r="DP140" s="41"/>
      <c r="DQ140" s="41"/>
      <c r="DR140" s="41"/>
      <c r="DS140" s="41"/>
      <c r="DT140" s="41"/>
      <c r="DU140" s="41"/>
      <c r="DV140" s="41"/>
      <c r="DW140" s="41"/>
      <c r="DX140" s="41"/>
      <c r="DY140" s="41"/>
      <c r="DZ140" s="41"/>
    </row>
    <row r="141" spans="1:130">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c r="BQ141" s="41"/>
      <c r="BR141" s="41"/>
      <c r="BS141" s="41"/>
      <c r="BT141" s="41"/>
      <c r="BU141" s="41"/>
      <c r="BV141" s="41"/>
      <c r="BW141" s="41"/>
      <c r="BX141" s="41"/>
      <c r="BY141" s="41"/>
      <c r="BZ141" s="41"/>
      <c r="CA141" s="41"/>
      <c r="CB141" s="41"/>
      <c r="CC141" s="41"/>
      <c r="CD141" s="41"/>
      <c r="CE141" s="41"/>
      <c r="CF141" s="41"/>
      <c r="CG141" s="41"/>
      <c r="CH141" s="41"/>
      <c r="CI141" s="41"/>
      <c r="CJ141" s="41"/>
      <c r="CK141" s="41"/>
      <c r="CL141" s="41"/>
      <c r="CM141" s="41"/>
      <c r="CN141" s="41"/>
      <c r="CO141" s="41"/>
      <c r="CP141" s="41"/>
      <c r="CQ141" s="41"/>
      <c r="CR141" s="41"/>
      <c r="CS141" s="41"/>
      <c r="CT141" s="41"/>
      <c r="CU141" s="41"/>
      <c r="CV141" s="41"/>
      <c r="CW141" s="41"/>
      <c r="CX141" s="41"/>
      <c r="CY141" s="41"/>
      <c r="CZ141" s="41"/>
      <c r="DA141" s="41"/>
      <c r="DB141" s="41"/>
      <c r="DC141" s="41"/>
      <c r="DD141" s="41"/>
      <c r="DE141" s="41"/>
      <c r="DF141" s="41"/>
      <c r="DG141" s="41"/>
      <c r="DH141" s="41"/>
      <c r="DI141" s="41"/>
      <c r="DJ141" s="41"/>
      <c r="DK141" s="41"/>
      <c r="DL141" s="41"/>
      <c r="DM141" s="41"/>
      <c r="DN141" s="41"/>
      <c r="DO141" s="41"/>
      <c r="DP141" s="41"/>
      <c r="DQ141" s="41"/>
      <c r="DR141" s="41"/>
      <c r="DS141" s="41"/>
      <c r="DT141" s="41"/>
      <c r="DU141" s="41"/>
      <c r="DV141" s="41"/>
      <c r="DW141" s="41"/>
      <c r="DX141" s="41"/>
      <c r="DY141" s="41"/>
      <c r="DZ141" s="41"/>
    </row>
  </sheetData>
  <mergeCells count="1">
    <mergeCell ref="D25:E25"/>
  </mergeCells>
  <phoneticPr fontId="3" type="noConversion"/>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
  <sheetViews>
    <sheetView topLeftCell="E1" workbookViewId="0">
      <selection activeCell="F6" sqref="F6"/>
    </sheetView>
  </sheetViews>
  <sheetFormatPr defaultColWidth="10.6640625" defaultRowHeight="14.4"/>
  <cols>
    <col min="2" max="2" width="18.77734375" style="1" customWidth="1"/>
    <col min="3" max="4" width="11.33203125" style="1"/>
    <col min="5" max="5" width="15.21875" style="1" customWidth="1"/>
    <col min="6" max="6" width="16.44140625" style="1" bestFit="1" customWidth="1"/>
    <col min="7" max="7" width="16.44140625" style="1" customWidth="1"/>
    <col min="8" max="8" width="13.109375" style="1" customWidth="1"/>
    <col min="9" max="9" width="11.33203125" style="1"/>
    <col min="10" max="10" width="28.109375" bestFit="1" customWidth="1"/>
    <col min="11" max="11" width="197.88671875" customWidth="1"/>
    <col min="12" max="12" width="25.109375" customWidth="1"/>
    <col min="13" max="13" width="14.88671875" customWidth="1"/>
  </cols>
  <sheetData>
    <row r="1" spans="1:12">
      <c r="A1" s="5" t="s">
        <v>8</v>
      </c>
      <c r="B1" s="5" t="s">
        <v>9</v>
      </c>
      <c r="C1" s="5" t="s">
        <v>10</v>
      </c>
      <c r="D1" s="5" t="s">
        <v>11</v>
      </c>
      <c r="E1" s="6" t="s">
        <v>12</v>
      </c>
      <c r="F1" s="6" t="s">
        <v>277</v>
      </c>
      <c r="G1" s="6" t="s">
        <v>278</v>
      </c>
      <c r="H1" s="6" t="s">
        <v>13</v>
      </c>
      <c r="I1" s="6" t="s">
        <v>14</v>
      </c>
      <c r="J1" s="7" t="s">
        <v>5</v>
      </c>
      <c r="K1" s="8" t="s">
        <v>6</v>
      </c>
      <c r="L1" s="9" t="s">
        <v>15</v>
      </c>
    </row>
    <row r="2" spans="1:12" ht="69.599999999999994">
      <c r="A2" s="10">
        <v>1</v>
      </c>
      <c r="B2" s="10" t="s">
        <v>16</v>
      </c>
      <c r="C2" s="11">
        <v>47.667000000000002</v>
      </c>
      <c r="D2" s="11">
        <v>133.51499999999999</v>
      </c>
      <c r="E2" s="12" t="s">
        <v>26</v>
      </c>
      <c r="F2" s="12" t="s">
        <v>240</v>
      </c>
      <c r="G2" s="12" t="s">
        <v>279</v>
      </c>
      <c r="H2" s="13" t="s">
        <v>239</v>
      </c>
      <c r="I2" s="14" t="s">
        <v>243</v>
      </c>
      <c r="J2" s="15" t="s">
        <v>248</v>
      </c>
      <c r="K2" s="16" t="s">
        <v>267</v>
      </c>
      <c r="L2" s="17"/>
    </row>
    <row r="3" spans="1:12" ht="69.599999999999994">
      <c r="A3" s="18">
        <v>2</v>
      </c>
      <c r="B3" s="10" t="s">
        <v>17</v>
      </c>
      <c r="C3" s="19">
        <v>47.662999999999997</v>
      </c>
      <c r="D3" s="19">
        <v>133.53200000000001</v>
      </c>
      <c r="E3" s="12" t="s">
        <v>26</v>
      </c>
      <c r="F3" s="12" t="s">
        <v>240</v>
      </c>
      <c r="G3" s="12" t="s">
        <v>279</v>
      </c>
      <c r="H3" s="13" t="s">
        <v>238</v>
      </c>
      <c r="I3" s="14" t="s">
        <v>243</v>
      </c>
      <c r="J3" s="15" t="s">
        <v>247</v>
      </c>
      <c r="K3" s="16" t="s">
        <v>268</v>
      </c>
      <c r="L3" s="8"/>
    </row>
    <row r="4" spans="1:12" ht="69.599999999999994">
      <c r="A4" s="10">
        <v>3</v>
      </c>
      <c r="B4" s="10" t="s">
        <v>18</v>
      </c>
      <c r="C4" s="20">
        <v>47.652999999999999</v>
      </c>
      <c r="D4" s="20">
        <v>133.523</v>
      </c>
      <c r="E4" s="12" t="s">
        <v>26</v>
      </c>
      <c r="F4" s="12" t="s">
        <v>240</v>
      </c>
      <c r="G4" s="12" t="s">
        <v>279</v>
      </c>
      <c r="H4" s="13" t="s">
        <v>238</v>
      </c>
      <c r="I4" s="14" t="s">
        <v>243</v>
      </c>
      <c r="J4" s="15" t="s">
        <v>247</v>
      </c>
      <c r="K4" s="16" t="s">
        <v>268</v>
      </c>
      <c r="L4" s="8"/>
    </row>
    <row r="5" spans="1:12" ht="69.599999999999994">
      <c r="A5" s="10">
        <v>4</v>
      </c>
      <c r="B5" s="10" t="s">
        <v>19</v>
      </c>
      <c r="C5" s="21">
        <v>47.637</v>
      </c>
      <c r="D5" s="21">
        <v>133.51499999999999</v>
      </c>
      <c r="E5" s="12" t="s">
        <v>26</v>
      </c>
      <c r="F5" s="12" t="s">
        <v>240</v>
      </c>
      <c r="G5" s="12" t="s">
        <v>279</v>
      </c>
      <c r="H5" s="13" t="s">
        <v>238</v>
      </c>
      <c r="I5" s="14" t="s">
        <v>243</v>
      </c>
      <c r="J5" s="15" t="s">
        <v>247</v>
      </c>
      <c r="K5" s="16" t="s">
        <v>268</v>
      </c>
      <c r="L5" s="8"/>
    </row>
    <row r="6" spans="1:12" ht="69.599999999999994">
      <c r="A6" s="10">
        <v>5</v>
      </c>
      <c r="B6" s="10" t="s">
        <v>20</v>
      </c>
      <c r="C6" s="22">
        <v>47.637</v>
      </c>
      <c r="D6" s="22">
        <v>133.53399999999999</v>
      </c>
      <c r="E6" s="12" t="s">
        <v>26</v>
      </c>
      <c r="F6" s="12" t="s">
        <v>240</v>
      </c>
      <c r="G6" s="12" t="s">
        <v>279</v>
      </c>
      <c r="H6" s="13" t="s">
        <v>238</v>
      </c>
      <c r="I6" s="14" t="s">
        <v>243</v>
      </c>
      <c r="J6" s="15" t="s">
        <v>247</v>
      </c>
      <c r="K6" s="16" t="s">
        <v>267</v>
      </c>
      <c r="L6" s="8"/>
    </row>
    <row r="7" spans="1:12" ht="28.2">
      <c r="A7" s="10">
        <v>6</v>
      </c>
      <c r="B7" s="10" t="s">
        <v>21</v>
      </c>
      <c r="C7" s="23">
        <v>47.41</v>
      </c>
      <c r="D7" s="23">
        <v>126.83799999999999</v>
      </c>
      <c r="E7" s="12" t="s">
        <v>26</v>
      </c>
      <c r="F7" s="12" t="s">
        <v>240</v>
      </c>
      <c r="G7" s="12" t="s">
        <v>280</v>
      </c>
      <c r="H7" s="13" t="s">
        <v>238</v>
      </c>
      <c r="I7" s="14" t="s">
        <v>243</v>
      </c>
      <c r="J7" s="15" t="s">
        <v>246</v>
      </c>
      <c r="K7" s="16" t="s">
        <v>266</v>
      </c>
      <c r="L7" s="8"/>
    </row>
    <row r="8" spans="1:12" ht="28.2">
      <c r="A8" s="10">
        <v>7</v>
      </c>
      <c r="B8" s="10" t="s">
        <v>22</v>
      </c>
      <c r="C8" s="24">
        <v>47.405000000000001</v>
      </c>
      <c r="D8" s="24">
        <v>126.83799999999999</v>
      </c>
      <c r="E8" s="12" t="s">
        <v>26</v>
      </c>
      <c r="F8" s="12" t="s">
        <v>241</v>
      </c>
      <c r="G8" s="12" t="s">
        <v>281</v>
      </c>
      <c r="H8" s="13" t="s">
        <v>238</v>
      </c>
      <c r="I8" s="14" t="s">
        <v>243</v>
      </c>
      <c r="J8" s="15" t="s">
        <v>246</v>
      </c>
      <c r="K8" s="16" t="s">
        <v>237</v>
      </c>
      <c r="L8" s="8"/>
    </row>
    <row r="9" spans="1:12" ht="28.2">
      <c r="A9" s="10">
        <v>8</v>
      </c>
      <c r="B9" s="10" t="s">
        <v>23</v>
      </c>
      <c r="C9" s="25">
        <v>47.401000000000003</v>
      </c>
      <c r="D9" s="25">
        <v>126.80500000000001</v>
      </c>
      <c r="E9" s="12" t="s">
        <v>26</v>
      </c>
      <c r="F9" s="12" t="s">
        <v>242</v>
      </c>
      <c r="G9" s="12" t="s">
        <v>281</v>
      </c>
      <c r="H9" s="13" t="s">
        <v>239</v>
      </c>
      <c r="I9" s="14" t="s">
        <v>245</v>
      </c>
      <c r="J9" s="15" t="s">
        <v>246</v>
      </c>
      <c r="K9" s="16" t="s">
        <v>237</v>
      </c>
      <c r="L9" s="8"/>
    </row>
    <row r="10" spans="1:12" ht="28.2">
      <c r="A10" s="10">
        <v>9</v>
      </c>
      <c r="B10" s="10" t="s">
        <v>24</v>
      </c>
      <c r="C10" s="26">
        <v>47.408999999999999</v>
      </c>
      <c r="D10" s="27">
        <v>126.798</v>
      </c>
      <c r="E10" s="12" t="s">
        <v>26</v>
      </c>
      <c r="F10" s="12" t="s">
        <v>240</v>
      </c>
      <c r="G10" s="12" t="s">
        <v>280</v>
      </c>
      <c r="H10" s="13" t="s">
        <v>238</v>
      </c>
      <c r="I10" s="14" t="s">
        <v>245</v>
      </c>
      <c r="J10" s="15" t="s">
        <v>246</v>
      </c>
      <c r="K10" s="16" t="s">
        <v>237</v>
      </c>
      <c r="L10" s="8"/>
    </row>
    <row r="11" spans="1:12" ht="28.2">
      <c r="A11" s="10">
        <v>10</v>
      </c>
      <c r="B11" s="10" t="s">
        <v>25</v>
      </c>
      <c r="C11" s="28">
        <v>47.429000000000002</v>
      </c>
      <c r="D11" s="28">
        <v>126.801</v>
      </c>
      <c r="E11" s="12" t="s">
        <v>26</v>
      </c>
      <c r="F11" s="12" t="s">
        <v>240</v>
      </c>
      <c r="G11" s="12" t="s">
        <v>282</v>
      </c>
      <c r="H11" s="13" t="s">
        <v>238</v>
      </c>
      <c r="I11" s="14" t="s">
        <v>245</v>
      </c>
      <c r="J11" s="15" t="s">
        <v>246</v>
      </c>
      <c r="K11" s="16" t="s">
        <v>237</v>
      </c>
      <c r="L11" s="8"/>
    </row>
    <row r="12" spans="1:12">
      <c r="A12" s="29" t="s">
        <v>251</v>
      </c>
      <c r="B12" s="30"/>
      <c r="C12" s="30"/>
      <c r="D12" s="30"/>
      <c r="E12" s="30"/>
      <c r="F12" s="30"/>
      <c r="G12" s="30"/>
      <c r="H12" s="30"/>
      <c r="I12" s="31" t="s">
        <v>244</v>
      </c>
      <c r="J12" s="8"/>
      <c r="K12" s="8"/>
      <c r="L12" s="8"/>
    </row>
    <row r="13" spans="1:12">
      <c r="I13" s="2"/>
    </row>
  </sheetData>
  <phoneticPr fontId="3" type="noConversion"/>
  <hyperlinks>
    <hyperlink ref="J2" r:id="rId1"/>
  </hyperlinks>
  <pageMargins left="0.7" right="0.7" top="0.75" bottom="0.75" header="0.3" footer="0.3"/>
  <pageSetup paperSize="9" orientation="portrait"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13"/>
  <sheetViews>
    <sheetView topLeftCell="B1" workbookViewId="0">
      <selection activeCell="O27" sqref="O27"/>
    </sheetView>
  </sheetViews>
  <sheetFormatPr defaultColWidth="9" defaultRowHeight="13.8"/>
  <cols>
    <col min="1" max="1" width="3.109375" style="8" bestFit="1" customWidth="1"/>
    <col min="2" max="3" width="9.109375" style="8" bestFit="1" customWidth="1"/>
    <col min="4" max="4" width="22.77734375" style="8" bestFit="1" customWidth="1"/>
    <col min="5" max="5" width="11.109375" style="8" bestFit="1" customWidth="1"/>
    <col min="6" max="6" width="15.21875" style="8" bestFit="1" customWidth="1"/>
    <col min="7" max="7" width="9.6640625" style="8" bestFit="1" customWidth="1"/>
    <col min="8" max="8" width="11.109375" style="8" bestFit="1" customWidth="1"/>
    <col min="9" max="9" width="15.21875" style="8" bestFit="1" customWidth="1"/>
    <col min="10" max="10" width="9.6640625" style="8" bestFit="1" customWidth="1"/>
    <col min="11" max="11" width="11.109375" style="8" bestFit="1" customWidth="1"/>
    <col min="12" max="12" width="15.21875" style="8" bestFit="1" customWidth="1"/>
    <col min="13" max="13" width="9.6640625" style="8" bestFit="1" customWidth="1"/>
    <col min="14" max="14" width="11.109375" style="8" bestFit="1" customWidth="1"/>
    <col min="15" max="15" width="15.21875" style="8" bestFit="1" customWidth="1"/>
    <col min="16" max="16" width="9.6640625" style="8" bestFit="1" customWidth="1"/>
    <col min="17" max="17" width="11.109375" style="8" bestFit="1" customWidth="1"/>
    <col min="18" max="18" width="15.21875" style="8" bestFit="1" customWidth="1"/>
    <col min="19" max="19" width="9.6640625" style="8" bestFit="1" customWidth="1"/>
    <col min="20" max="20" width="11.109375" style="8" bestFit="1" customWidth="1"/>
    <col min="21" max="21" width="15.21875" style="8" bestFit="1" customWidth="1"/>
    <col min="22" max="22" width="9.6640625" style="8" bestFit="1" customWidth="1"/>
    <col min="23" max="23" width="11.109375" style="8" bestFit="1" customWidth="1"/>
    <col min="24" max="24" width="15.21875" style="8" bestFit="1" customWidth="1"/>
    <col min="25" max="25" width="9.6640625" style="8" bestFit="1" customWidth="1"/>
    <col min="26" max="26" width="11.109375" style="8" bestFit="1" customWidth="1"/>
    <col min="27" max="27" width="15.21875" style="8" bestFit="1" customWidth="1"/>
    <col min="28" max="28" width="9.6640625" style="8" bestFit="1" customWidth="1"/>
    <col min="29" max="29" width="11.109375" style="8" bestFit="1" customWidth="1"/>
    <col min="30" max="30" width="15.21875" style="8" bestFit="1" customWidth="1"/>
    <col min="31" max="31" width="9.6640625" style="8" bestFit="1" customWidth="1"/>
    <col min="32" max="32" width="11.109375" style="8" bestFit="1" customWidth="1"/>
    <col min="33" max="33" width="15.21875" style="8" bestFit="1" customWidth="1"/>
    <col min="34" max="34" width="9.6640625" style="8" bestFit="1" customWidth="1"/>
    <col min="35" max="35" width="11.109375" style="8" bestFit="1" customWidth="1"/>
    <col min="36" max="36" width="15.21875" style="8" bestFit="1" customWidth="1"/>
    <col min="37" max="37" width="9.6640625" style="8" bestFit="1" customWidth="1"/>
    <col min="38" max="38" width="11.109375" style="8" bestFit="1" customWidth="1"/>
    <col min="39" max="39" width="15.21875" style="8" bestFit="1" customWidth="1"/>
    <col min="40" max="40" width="9.6640625" style="8" bestFit="1" customWidth="1"/>
    <col min="41" max="41" width="5.33203125" style="8" bestFit="1" customWidth="1"/>
    <col min="42" max="42" width="15.21875" style="8" bestFit="1" customWidth="1"/>
    <col min="43" max="43" width="9.6640625" style="8" bestFit="1" customWidth="1"/>
    <col min="44" max="44" width="5.33203125" style="8" bestFit="1" customWidth="1"/>
    <col min="45" max="45" width="15.21875" style="8" bestFit="1" customWidth="1"/>
    <col min="46" max="46" width="9.6640625" style="8" bestFit="1" customWidth="1"/>
    <col min="47" max="47" width="5.33203125" style="8" bestFit="1" customWidth="1"/>
    <col min="48" max="48" width="15.21875" style="8" bestFit="1" customWidth="1"/>
    <col min="49" max="49" width="9.6640625" style="8" bestFit="1" customWidth="1"/>
    <col min="50" max="50" width="5.33203125" style="8" bestFit="1" customWidth="1"/>
    <col min="51" max="51" width="15.21875" style="8" bestFit="1" customWidth="1"/>
    <col min="52" max="52" width="9.6640625" style="8" bestFit="1" customWidth="1"/>
    <col min="53" max="53" width="5.33203125" style="8" bestFit="1" customWidth="1"/>
    <col min="54" max="54" width="15.21875" style="8" bestFit="1" customWidth="1"/>
    <col min="55" max="55" width="9.6640625" style="8" bestFit="1" customWidth="1"/>
    <col min="56" max="56" width="5.33203125" style="8" bestFit="1" customWidth="1"/>
    <col min="57" max="57" width="15.21875" style="8" bestFit="1" customWidth="1"/>
    <col min="58" max="58" width="9.6640625" style="8" bestFit="1" customWidth="1"/>
    <col min="59" max="59" width="5.33203125" style="8" bestFit="1" customWidth="1"/>
    <col min="60" max="60" width="15.21875" style="8" bestFit="1" customWidth="1"/>
    <col min="61" max="61" width="9.6640625" style="8" bestFit="1" customWidth="1"/>
    <col min="62" max="62" width="5.33203125" style="8" bestFit="1" customWidth="1"/>
    <col min="63" max="63" width="15.21875" style="8" bestFit="1" customWidth="1"/>
    <col min="64" max="64" width="9.6640625" style="8" bestFit="1" customWidth="1"/>
    <col min="65" max="65" width="5.33203125" style="8" bestFit="1" customWidth="1"/>
    <col min="66" max="66" width="15.21875" style="8" bestFit="1" customWidth="1"/>
    <col min="67" max="67" width="9.6640625" style="8" bestFit="1" customWidth="1"/>
    <col min="68" max="68" width="5.33203125" style="8" bestFit="1" customWidth="1"/>
    <col min="69" max="69" width="15.21875" style="8" bestFit="1" customWidth="1"/>
    <col min="70" max="70" width="9.6640625" style="8" bestFit="1" customWidth="1"/>
    <col min="71" max="71" width="5.33203125" style="8" bestFit="1" customWidth="1"/>
    <col min="72" max="72" width="15.21875" style="8" bestFit="1" customWidth="1"/>
    <col min="73" max="73" width="9.6640625" style="8" bestFit="1" customWidth="1"/>
    <col min="74" max="74" width="5.33203125" style="8" bestFit="1" customWidth="1"/>
    <col min="75" max="75" width="15.21875" style="8" bestFit="1" customWidth="1"/>
    <col min="76" max="76" width="9.6640625" style="8" bestFit="1" customWidth="1"/>
    <col min="77" max="77" width="5.33203125" style="8" bestFit="1" customWidth="1"/>
    <col min="78" max="78" width="15.21875" style="8" bestFit="1" customWidth="1"/>
    <col min="79" max="79" width="9.6640625" style="8" bestFit="1" customWidth="1"/>
    <col min="80" max="16384" width="9" style="8"/>
  </cols>
  <sheetData>
    <row r="1" spans="1:79" s="34" customFormat="1">
      <c r="A1" s="34" t="s">
        <v>0</v>
      </c>
      <c r="B1" s="34" t="s">
        <v>1</v>
      </c>
      <c r="C1" s="34" t="s">
        <v>2</v>
      </c>
      <c r="D1" s="34" t="s">
        <v>3</v>
      </c>
      <c r="E1" s="35" t="s">
        <v>4</v>
      </c>
      <c r="F1" s="35" t="s">
        <v>257</v>
      </c>
      <c r="G1" s="35" t="s">
        <v>258</v>
      </c>
      <c r="H1" s="35" t="s">
        <v>4</v>
      </c>
      <c r="I1" s="35" t="s">
        <v>257</v>
      </c>
      <c r="J1" s="35" t="s">
        <v>258</v>
      </c>
      <c r="K1" s="35" t="s">
        <v>4</v>
      </c>
      <c r="L1" s="35" t="s">
        <v>257</v>
      </c>
      <c r="M1" s="35" t="s">
        <v>258</v>
      </c>
      <c r="N1" s="35" t="s">
        <v>4</v>
      </c>
      <c r="O1" s="35" t="s">
        <v>257</v>
      </c>
      <c r="P1" s="35" t="s">
        <v>258</v>
      </c>
      <c r="Q1" s="35" t="s">
        <v>4</v>
      </c>
      <c r="R1" s="35" t="s">
        <v>257</v>
      </c>
      <c r="S1" s="35" t="s">
        <v>258</v>
      </c>
      <c r="T1" s="35" t="s">
        <v>4</v>
      </c>
      <c r="U1" s="35" t="s">
        <v>257</v>
      </c>
      <c r="V1" s="35" t="s">
        <v>258</v>
      </c>
      <c r="W1" s="35" t="s">
        <v>4</v>
      </c>
      <c r="X1" s="35" t="s">
        <v>257</v>
      </c>
      <c r="Y1" s="35" t="s">
        <v>258</v>
      </c>
      <c r="Z1" s="35" t="s">
        <v>4</v>
      </c>
      <c r="AA1" s="35" t="s">
        <v>257</v>
      </c>
      <c r="AB1" s="35" t="s">
        <v>258</v>
      </c>
      <c r="AC1" s="35" t="s">
        <v>4</v>
      </c>
      <c r="AD1" s="35" t="s">
        <v>257</v>
      </c>
      <c r="AE1" s="35" t="s">
        <v>258</v>
      </c>
      <c r="AF1" s="35" t="s">
        <v>4</v>
      </c>
      <c r="AG1" s="35" t="s">
        <v>257</v>
      </c>
      <c r="AH1" s="35" t="s">
        <v>258</v>
      </c>
      <c r="AI1" s="35" t="s">
        <v>4</v>
      </c>
      <c r="AJ1" s="35" t="s">
        <v>257</v>
      </c>
      <c r="AK1" s="35" t="s">
        <v>258</v>
      </c>
      <c r="AL1" s="35" t="s">
        <v>4</v>
      </c>
      <c r="AM1" s="35" t="s">
        <v>257</v>
      </c>
      <c r="AN1" s="35" t="s">
        <v>258</v>
      </c>
      <c r="AO1" s="35" t="s">
        <v>4</v>
      </c>
      <c r="AP1" s="35" t="s">
        <v>257</v>
      </c>
      <c r="AQ1" s="35" t="s">
        <v>258</v>
      </c>
      <c r="AR1" s="35" t="s">
        <v>4</v>
      </c>
      <c r="AS1" s="35" t="s">
        <v>257</v>
      </c>
      <c r="AT1" s="35" t="s">
        <v>258</v>
      </c>
      <c r="AU1" s="35" t="s">
        <v>4</v>
      </c>
      <c r="AV1" s="35" t="s">
        <v>257</v>
      </c>
      <c r="AW1" s="35" t="s">
        <v>258</v>
      </c>
      <c r="AX1" s="35" t="s">
        <v>4</v>
      </c>
      <c r="AY1" s="35" t="s">
        <v>257</v>
      </c>
      <c r="AZ1" s="35" t="s">
        <v>258</v>
      </c>
      <c r="BA1" s="35" t="s">
        <v>4</v>
      </c>
      <c r="BB1" s="35" t="s">
        <v>257</v>
      </c>
      <c r="BC1" s="35" t="s">
        <v>258</v>
      </c>
      <c r="BD1" s="35" t="s">
        <v>4</v>
      </c>
      <c r="BE1" s="35" t="s">
        <v>257</v>
      </c>
      <c r="BF1" s="35" t="s">
        <v>258</v>
      </c>
      <c r="BG1" s="35" t="s">
        <v>4</v>
      </c>
      <c r="BH1" s="35" t="s">
        <v>257</v>
      </c>
      <c r="BI1" s="35" t="s">
        <v>258</v>
      </c>
      <c r="BJ1" s="35" t="s">
        <v>4</v>
      </c>
      <c r="BK1" s="35" t="s">
        <v>257</v>
      </c>
      <c r="BL1" s="35" t="s">
        <v>258</v>
      </c>
      <c r="BM1" s="35" t="s">
        <v>4</v>
      </c>
      <c r="BN1" s="35" t="s">
        <v>257</v>
      </c>
      <c r="BO1" s="35" t="s">
        <v>258</v>
      </c>
      <c r="BP1" s="35" t="s">
        <v>4</v>
      </c>
      <c r="BQ1" s="35" t="s">
        <v>257</v>
      </c>
      <c r="BR1" s="35" t="s">
        <v>258</v>
      </c>
      <c r="BS1" s="35" t="s">
        <v>4</v>
      </c>
      <c r="BT1" s="35" t="s">
        <v>257</v>
      </c>
      <c r="BU1" s="35" t="s">
        <v>258</v>
      </c>
      <c r="BV1" s="35" t="s">
        <v>4</v>
      </c>
      <c r="BW1" s="35" t="s">
        <v>257</v>
      </c>
      <c r="BX1" s="35" t="s">
        <v>258</v>
      </c>
      <c r="BY1" s="35" t="s">
        <v>4</v>
      </c>
      <c r="BZ1" s="35" t="s">
        <v>257</v>
      </c>
      <c r="CA1" s="35" t="s">
        <v>258</v>
      </c>
    </row>
    <row r="2" spans="1:79">
      <c r="A2" s="36">
        <v>1</v>
      </c>
      <c r="B2" s="34">
        <v>47.667000000000002</v>
      </c>
      <c r="C2" s="34">
        <v>133.51499999999999</v>
      </c>
      <c r="D2" s="34" t="s">
        <v>27</v>
      </c>
      <c r="E2" s="34" t="s">
        <v>143</v>
      </c>
      <c r="F2" s="34">
        <v>0.62737290625918307</v>
      </c>
      <c r="G2" s="34">
        <v>0.2056204588668564</v>
      </c>
      <c r="H2" s="34" t="s">
        <v>259</v>
      </c>
      <c r="I2" s="34">
        <v>1.836357961968355</v>
      </c>
      <c r="J2" s="34">
        <v>0.37749698078337601</v>
      </c>
      <c r="K2" s="34" t="s">
        <v>127</v>
      </c>
      <c r="L2" s="34">
        <v>3.0562665118304539</v>
      </c>
      <c r="M2" s="34">
        <v>0.85514499720404957</v>
      </c>
      <c r="N2" s="34" t="s">
        <v>260</v>
      </c>
      <c r="O2" s="34">
        <v>2.7442697619747278</v>
      </c>
      <c r="P2" s="34">
        <v>0.93475043017054649</v>
      </c>
      <c r="Q2" s="34" t="s">
        <v>261</v>
      </c>
      <c r="R2" s="34">
        <v>5.1423123820583543</v>
      </c>
      <c r="S2" s="34">
        <v>0.74343553630442527</v>
      </c>
      <c r="T2" s="34" t="s">
        <v>65</v>
      </c>
      <c r="U2" s="34">
        <v>3.3498722601248372</v>
      </c>
      <c r="V2" s="34">
        <v>1.128640700424552</v>
      </c>
      <c r="W2" s="34" t="s">
        <v>262</v>
      </c>
      <c r="X2" s="34">
        <v>3.409383074466541</v>
      </c>
      <c r="Y2" s="34">
        <v>0.40632426020252771</v>
      </c>
      <c r="Z2" s="34" t="s">
        <v>77</v>
      </c>
      <c r="AA2" s="34">
        <v>2.9866961823196401</v>
      </c>
      <c r="AB2" s="34">
        <v>0.70562588229868251</v>
      </c>
      <c r="AC2" s="34" t="s">
        <v>83</v>
      </c>
      <c r="AD2" s="34">
        <v>1.4837073595587169</v>
      </c>
      <c r="AE2" s="34">
        <v>0.28211063352884441</v>
      </c>
      <c r="AF2" s="34" t="s">
        <v>230</v>
      </c>
      <c r="AG2" s="34">
        <v>1.367446654086224</v>
      </c>
      <c r="AH2" s="34">
        <v>0.47464024219983258</v>
      </c>
      <c r="AI2" s="34" t="s">
        <v>85</v>
      </c>
      <c r="AJ2" s="34">
        <v>3.2062708665989259</v>
      </c>
      <c r="AK2" s="34">
        <v>0.84663048141811392</v>
      </c>
      <c r="AL2" s="34" t="s">
        <v>231</v>
      </c>
      <c r="AM2" s="34">
        <v>4.6800719952982659</v>
      </c>
      <c r="AN2" s="34">
        <v>1.073030991383654</v>
      </c>
      <c r="AO2" s="34" t="s">
        <v>7</v>
      </c>
      <c r="AP2" s="34" t="s">
        <v>7</v>
      </c>
      <c r="AQ2" s="34" t="s">
        <v>7</v>
      </c>
      <c r="AR2" s="34" t="s">
        <v>7</v>
      </c>
      <c r="AS2" s="34" t="s">
        <v>7</v>
      </c>
      <c r="AT2" s="34" t="s">
        <v>7</v>
      </c>
      <c r="AU2" s="34" t="s">
        <v>7</v>
      </c>
      <c r="AV2" s="34" t="s">
        <v>7</v>
      </c>
      <c r="AW2" s="34" t="s">
        <v>7</v>
      </c>
      <c r="AX2" s="34" t="s">
        <v>7</v>
      </c>
      <c r="AY2" s="34" t="s">
        <v>7</v>
      </c>
      <c r="AZ2" s="34" t="s">
        <v>7</v>
      </c>
      <c r="BA2" s="34" t="s">
        <v>7</v>
      </c>
      <c r="BB2" s="34" t="s">
        <v>7</v>
      </c>
      <c r="BC2" s="34" t="s">
        <v>7</v>
      </c>
      <c r="BD2" s="34"/>
      <c r="BE2" s="34"/>
      <c r="BF2" s="34"/>
      <c r="BG2" s="34"/>
      <c r="BH2" s="34"/>
      <c r="BI2" s="34"/>
      <c r="BJ2" s="34"/>
      <c r="BK2" s="34"/>
      <c r="BL2" s="34"/>
      <c r="BM2" s="34"/>
      <c r="BN2" s="34"/>
      <c r="BO2" s="34"/>
      <c r="BP2" s="34"/>
      <c r="BQ2" s="34"/>
      <c r="BR2" s="34"/>
      <c r="BS2" s="34"/>
      <c r="BT2" s="34"/>
      <c r="BU2" s="34"/>
      <c r="BV2" s="34"/>
      <c r="BW2" s="34"/>
      <c r="BX2" s="34"/>
      <c r="BY2" s="34"/>
      <c r="BZ2" s="34"/>
      <c r="CA2" s="34"/>
    </row>
    <row r="3" spans="1:79">
      <c r="A3" s="36">
        <v>2</v>
      </c>
      <c r="B3" s="34">
        <v>47.662999999999997</v>
      </c>
      <c r="C3" s="34">
        <v>133.53200000000001</v>
      </c>
      <c r="D3" s="34" t="s">
        <v>28</v>
      </c>
      <c r="E3" s="34" t="s">
        <v>143</v>
      </c>
      <c r="F3" s="34">
        <v>0.57815648134707498</v>
      </c>
      <c r="G3" s="34">
        <v>0.1687744508559422</v>
      </c>
      <c r="H3" s="34" t="s">
        <v>259</v>
      </c>
      <c r="I3" s="34">
        <v>1.719859195819422</v>
      </c>
      <c r="J3" s="34">
        <v>0.34759269722656161</v>
      </c>
      <c r="K3" s="34" t="s">
        <v>127</v>
      </c>
      <c r="L3" s="34">
        <v>2.8875598780664831</v>
      </c>
      <c r="M3" s="34">
        <v>0.73884986165622046</v>
      </c>
      <c r="N3" s="34" t="s">
        <v>260</v>
      </c>
      <c r="O3" s="34">
        <v>3.0153578168094062</v>
      </c>
      <c r="P3" s="34">
        <v>0.86353174391430376</v>
      </c>
      <c r="Q3" s="34" t="s">
        <v>261</v>
      </c>
      <c r="R3" s="34">
        <v>5.1827507620844822</v>
      </c>
      <c r="S3" s="34">
        <v>0.58070415080763771</v>
      </c>
      <c r="T3" s="34" t="s">
        <v>65</v>
      </c>
      <c r="U3" s="34">
        <v>3.292882856728117</v>
      </c>
      <c r="V3" s="34">
        <v>1.1180459405678791</v>
      </c>
      <c r="W3" s="34" t="s">
        <v>262</v>
      </c>
      <c r="X3" s="34">
        <v>3.40454057192626</v>
      </c>
      <c r="Y3" s="34">
        <v>0.44061085404420203</v>
      </c>
      <c r="Z3" s="34" t="s">
        <v>77</v>
      </c>
      <c r="AA3" s="34">
        <v>2.929280011612716</v>
      </c>
      <c r="AB3" s="34">
        <v>0.70673716173740742</v>
      </c>
      <c r="AC3" s="34" t="s">
        <v>83</v>
      </c>
      <c r="AD3" s="34">
        <v>1.399933226883437</v>
      </c>
      <c r="AE3" s="34">
        <v>0.23809934549312811</v>
      </c>
      <c r="AF3" s="34" t="s">
        <v>230</v>
      </c>
      <c r="AG3" s="34">
        <v>1.3824430251124979</v>
      </c>
      <c r="AH3" s="34">
        <v>0.5022336009497349</v>
      </c>
      <c r="AI3" s="34" t="s">
        <v>85</v>
      </c>
      <c r="AJ3" s="34">
        <v>3.1245521846421829</v>
      </c>
      <c r="AK3" s="34">
        <v>0.751513286353647</v>
      </c>
      <c r="AL3" s="34" t="s">
        <v>231</v>
      </c>
      <c r="AM3" s="34">
        <v>4.6721178690666276</v>
      </c>
      <c r="AN3" s="34">
        <v>1.0832702632803231</v>
      </c>
      <c r="AO3" s="34" t="s">
        <v>7</v>
      </c>
      <c r="AP3" s="34" t="s">
        <v>7</v>
      </c>
      <c r="AQ3" s="34" t="s">
        <v>7</v>
      </c>
      <c r="AR3" s="34" t="s">
        <v>7</v>
      </c>
      <c r="AS3" s="34" t="s">
        <v>7</v>
      </c>
      <c r="AT3" s="34" t="s">
        <v>7</v>
      </c>
      <c r="AU3" s="34" t="s">
        <v>7</v>
      </c>
      <c r="AV3" s="34" t="s">
        <v>7</v>
      </c>
      <c r="AW3" s="34" t="s">
        <v>7</v>
      </c>
      <c r="AX3" s="34" t="s">
        <v>7</v>
      </c>
      <c r="AY3" s="34" t="s">
        <v>7</v>
      </c>
      <c r="AZ3" s="34" t="s">
        <v>7</v>
      </c>
      <c r="BA3" s="34" t="s">
        <v>7</v>
      </c>
      <c r="BB3" s="34" t="s">
        <v>7</v>
      </c>
      <c r="BC3" s="34" t="s">
        <v>7</v>
      </c>
      <c r="BD3" s="34"/>
      <c r="BE3" s="34"/>
      <c r="BF3" s="34"/>
      <c r="BG3" s="34"/>
      <c r="BH3" s="34"/>
      <c r="BI3" s="34"/>
      <c r="BJ3" s="34"/>
      <c r="BK3" s="34"/>
      <c r="BL3" s="34"/>
      <c r="BM3" s="34"/>
      <c r="BN3" s="34"/>
      <c r="BO3" s="34"/>
      <c r="BP3" s="34"/>
      <c r="BQ3" s="34"/>
      <c r="BR3" s="34"/>
      <c r="BS3" s="34"/>
      <c r="BT3" s="34"/>
      <c r="BU3" s="34"/>
      <c r="BV3" s="34"/>
      <c r="BW3" s="34"/>
      <c r="BX3" s="34"/>
      <c r="BY3" s="34"/>
      <c r="BZ3" s="34"/>
      <c r="CA3" s="34"/>
    </row>
    <row r="4" spans="1:79">
      <c r="A4" s="36">
        <v>3</v>
      </c>
      <c r="B4" s="34">
        <v>47.652999999999999</v>
      </c>
      <c r="C4" s="34">
        <v>133.523</v>
      </c>
      <c r="D4" s="34" t="s">
        <v>29</v>
      </c>
      <c r="E4" s="34" t="s">
        <v>143</v>
      </c>
      <c r="F4" s="34">
        <v>0.61515894904920887</v>
      </c>
      <c r="G4" s="34">
        <v>0.23757454087425889</v>
      </c>
      <c r="H4" s="34" t="s">
        <v>259</v>
      </c>
      <c r="I4" s="34">
        <v>1.7784206706343451</v>
      </c>
      <c r="J4" s="34">
        <v>0.46179282506917602</v>
      </c>
      <c r="K4" s="34" t="s">
        <v>127</v>
      </c>
      <c r="L4" s="34">
        <v>2.850042096095224</v>
      </c>
      <c r="M4" s="34">
        <v>0.63619752521740103</v>
      </c>
      <c r="N4" s="34" t="s">
        <v>260</v>
      </c>
      <c r="O4" s="34">
        <v>3.0454100740310639</v>
      </c>
      <c r="P4" s="34">
        <v>0.87060428626700082</v>
      </c>
      <c r="Q4" s="34" t="s">
        <v>261</v>
      </c>
      <c r="R4" s="34">
        <v>5.1103846712149803</v>
      </c>
      <c r="S4" s="34">
        <v>0.56357377183808077</v>
      </c>
      <c r="T4" s="34" t="s">
        <v>65</v>
      </c>
      <c r="U4" s="34">
        <v>3.099560168384381</v>
      </c>
      <c r="V4" s="34">
        <v>1.0647330539973661</v>
      </c>
      <c r="W4" s="34" t="s">
        <v>262</v>
      </c>
      <c r="X4" s="34">
        <v>3.39460299027435</v>
      </c>
      <c r="Y4" s="34">
        <v>0.38668329022877213</v>
      </c>
      <c r="Z4" s="34" t="s">
        <v>77</v>
      </c>
      <c r="AA4" s="34">
        <v>3.036545217012629</v>
      </c>
      <c r="AB4" s="34">
        <v>0.67490816150021771</v>
      </c>
      <c r="AC4" s="34" t="s">
        <v>83</v>
      </c>
      <c r="AD4" s="34">
        <v>1.4492219480330959</v>
      </c>
      <c r="AE4" s="34">
        <v>0.21288606695201001</v>
      </c>
      <c r="AF4" s="34" t="s">
        <v>230</v>
      </c>
      <c r="AG4" s="34">
        <v>1.4040136449412111</v>
      </c>
      <c r="AH4" s="34">
        <v>0.47942457515196668</v>
      </c>
      <c r="AI4" s="34" t="s">
        <v>85</v>
      </c>
      <c r="AJ4" s="34">
        <v>3.084103643489621</v>
      </c>
      <c r="AK4" s="34">
        <v>0.60526593921052163</v>
      </c>
      <c r="AL4" s="34" t="s">
        <v>231</v>
      </c>
      <c r="AM4" s="34">
        <v>4.6360037741326758</v>
      </c>
      <c r="AN4" s="34">
        <v>0.82244252966897857</v>
      </c>
      <c r="AO4" s="34" t="s">
        <v>7</v>
      </c>
      <c r="AP4" s="34" t="s">
        <v>7</v>
      </c>
      <c r="AQ4" s="34" t="s">
        <v>7</v>
      </c>
      <c r="AR4" s="34" t="s">
        <v>7</v>
      </c>
      <c r="AS4" s="34" t="s">
        <v>7</v>
      </c>
      <c r="AT4" s="34" t="s">
        <v>7</v>
      </c>
      <c r="AU4" s="34" t="s">
        <v>7</v>
      </c>
      <c r="AV4" s="34" t="s">
        <v>7</v>
      </c>
      <c r="AW4" s="34" t="s">
        <v>7</v>
      </c>
      <c r="AX4" s="34" t="s">
        <v>7</v>
      </c>
      <c r="AY4" s="34" t="s">
        <v>7</v>
      </c>
      <c r="AZ4" s="34" t="s">
        <v>7</v>
      </c>
      <c r="BA4" s="34" t="s">
        <v>7</v>
      </c>
      <c r="BB4" s="34" t="s">
        <v>7</v>
      </c>
      <c r="BC4" s="34" t="s">
        <v>7</v>
      </c>
      <c r="BD4" s="34"/>
      <c r="BE4" s="34"/>
      <c r="BF4" s="34"/>
      <c r="BG4" s="34"/>
      <c r="BH4" s="34"/>
      <c r="BI4" s="34"/>
      <c r="BJ4" s="34"/>
      <c r="BK4" s="34"/>
      <c r="BL4" s="34"/>
      <c r="BM4" s="34"/>
      <c r="BN4" s="34"/>
      <c r="BO4" s="34"/>
      <c r="BP4" s="34"/>
      <c r="BQ4" s="34"/>
      <c r="BR4" s="34"/>
      <c r="BS4" s="34"/>
      <c r="BT4" s="34"/>
      <c r="BU4" s="34"/>
      <c r="BV4" s="34"/>
      <c r="BW4" s="34"/>
      <c r="BX4" s="34"/>
      <c r="BY4" s="34"/>
      <c r="BZ4" s="34"/>
      <c r="CA4" s="34"/>
    </row>
    <row r="5" spans="1:79">
      <c r="A5" s="36">
        <v>4</v>
      </c>
      <c r="B5" s="34">
        <v>47.637</v>
      </c>
      <c r="C5" s="34">
        <v>133.51499999999999</v>
      </c>
      <c r="D5" s="34" t="s">
        <v>30</v>
      </c>
      <c r="E5" s="34" t="s">
        <v>143</v>
      </c>
      <c r="F5" s="34">
        <v>0.6745362401988908</v>
      </c>
      <c r="G5" s="34">
        <v>0.38058247450140881</v>
      </c>
      <c r="H5" s="34" t="s">
        <v>259</v>
      </c>
      <c r="I5" s="34">
        <v>1.882916427615223</v>
      </c>
      <c r="J5" s="34">
        <v>0.62562832042898386</v>
      </c>
      <c r="K5" s="34" t="s">
        <v>127</v>
      </c>
      <c r="L5" s="34">
        <v>3.0635542168674701</v>
      </c>
      <c r="M5" s="34">
        <v>0.58118305908468837</v>
      </c>
      <c r="N5" s="34" t="s">
        <v>260</v>
      </c>
      <c r="O5" s="34">
        <v>3.2627232740485761</v>
      </c>
      <c r="P5" s="34">
        <v>1.0067139993747669</v>
      </c>
      <c r="Q5" s="34" t="s">
        <v>261</v>
      </c>
      <c r="R5" s="34">
        <v>5.0935814224640499</v>
      </c>
      <c r="S5" s="34">
        <v>0.76027397282002429</v>
      </c>
      <c r="T5" s="34" t="s">
        <v>65</v>
      </c>
      <c r="U5" s="34">
        <v>3.103084719831708</v>
      </c>
      <c r="V5" s="34">
        <v>1.1722987966792591</v>
      </c>
      <c r="W5" s="34" t="s">
        <v>262</v>
      </c>
      <c r="X5" s="34">
        <v>3.4299770510613881</v>
      </c>
      <c r="Y5" s="34">
        <v>0.45144590254516148</v>
      </c>
      <c r="Z5" s="34" t="s">
        <v>77</v>
      </c>
      <c r="AA5" s="34">
        <v>3.14104991394148</v>
      </c>
      <c r="AB5" s="34">
        <v>0.59113480826440012</v>
      </c>
      <c r="AC5" s="34" t="s">
        <v>83</v>
      </c>
      <c r="AD5" s="34">
        <v>1.5016159877605659</v>
      </c>
      <c r="AE5" s="34">
        <v>0.40509493302720279</v>
      </c>
      <c r="AF5" s="34" t="s">
        <v>230</v>
      </c>
      <c r="AG5" s="34">
        <v>1.4645821380761139</v>
      </c>
      <c r="AH5" s="34">
        <v>0.64914142906353123</v>
      </c>
      <c r="AI5" s="34" t="s">
        <v>85</v>
      </c>
      <c r="AJ5" s="34">
        <v>3.062748135398738</v>
      </c>
      <c r="AK5" s="34">
        <v>0.90565587983272267</v>
      </c>
      <c r="AL5" s="34" t="s">
        <v>231</v>
      </c>
      <c r="AM5" s="34">
        <v>4.6271237330273474</v>
      </c>
      <c r="AN5" s="34">
        <v>1.067275154462219</v>
      </c>
      <c r="AO5" s="34" t="s">
        <v>7</v>
      </c>
      <c r="AP5" s="34" t="s">
        <v>7</v>
      </c>
      <c r="AQ5" s="34" t="s">
        <v>7</v>
      </c>
      <c r="AR5" s="34" t="s">
        <v>7</v>
      </c>
      <c r="AS5" s="34" t="s">
        <v>7</v>
      </c>
      <c r="AT5" s="34" t="s">
        <v>7</v>
      </c>
      <c r="AU5" s="34" t="s">
        <v>7</v>
      </c>
      <c r="AV5" s="34" t="s">
        <v>7</v>
      </c>
      <c r="AW5" s="34" t="s">
        <v>7</v>
      </c>
      <c r="AX5" s="34" t="s">
        <v>7</v>
      </c>
      <c r="AY5" s="34" t="s">
        <v>7</v>
      </c>
      <c r="AZ5" s="34" t="s">
        <v>7</v>
      </c>
      <c r="BA5" s="34" t="s">
        <v>7</v>
      </c>
      <c r="BB5" s="34" t="s">
        <v>7</v>
      </c>
      <c r="BC5" s="34" t="s">
        <v>7</v>
      </c>
      <c r="BD5" s="34"/>
      <c r="BE5" s="34"/>
      <c r="BF5" s="34"/>
      <c r="BG5" s="34"/>
      <c r="BH5" s="34"/>
      <c r="BI5" s="34"/>
      <c r="BJ5" s="34"/>
      <c r="BK5" s="34"/>
      <c r="BL5" s="34"/>
      <c r="BM5" s="34"/>
      <c r="BN5" s="34"/>
      <c r="BO5" s="34"/>
      <c r="BP5" s="34"/>
      <c r="BQ5" s="34"/>
      <c r="BR5" s="34"/>
      <c r="BS5" s="34"/>
      <c r="BT5" s="34"/>
      <c r="BU5" s="34"/>
      <c r="BV5" s="34"/>
      <c r="BW5" s="34"/>
      <c r="BX5" s="34"/>
      <c r="BY5" s="34"/>
      <c r="BZ5" s="34"/>
      <c r="CA5" s="34"/>
    </row>
    <row r="6" spans="1:79">
      <c r="A6" s="36">
        <v>5</v>
      </c>
      <c r="B6" s="34">
        <v>47.637</v>
      </c>
      <c r="C6" s="34">
        <v>133.53399999999999</v>
      </c>
      <c r="D6" s="34" t="s">
        <v>31</v>
      </c>
      <c r="E6" s="34" t="s">
        <v>143</v>
      </c>
      <c r="F6" s="34">
        <v>0.6720159791898922</v>
      </c>
      <c r="G6" s="34">
        <v>0.23647054968056741</v>
      </c>
      <c r="H6" s="34" t="s">
        <v>259</v>
      </c>
      <c r="I6" s="34">
        <v>1.864420289855073</v>
      </c>
      <c r="J6" s="34">
        <v>0.45322928199997359</v>
      </c>
      <c r="K6" s="34" t="s">
        <v>127</v>
      </c>
      <c r="L6" s="34">
        <v>2.7230580693815991</v>
      </c>
      <c r="M6" s="34">
        <v>0.81299521939530728</v>
      </c>
      <c r="N6" s="34" t="s">
        <v>260</v>
      </c>
      <c r="O6" s="34">
        <v>3.0462486064659982</v>
      </c>
      <c r="P6" s="34">
        <v>0.92283004415469383</v>
      </c>
      <c r="Q6" s="34" t="s">
        <v>261</v>
      </c>
      <c r="R6" s="34">
        <v>5.036025641025641</v>
      </c>
      <c r="S6" s="34">
        <v>0.73641027205746479</v>
      </c>
      <c r="T6" s="34" t="s">
        <v>65</v>
      </c>
      <c r="U6" s="34">
        <v>2.8423351648351649</v>
      </c>
      <c r="V6" s="34">
        <v>0.88974741597733398</v>
      </c>
      <c r="W6" s="34" t="s">
        <v>262</v>
      </c>
      <c r="X6" s="34">
        <v>3.3337811222593832</v>
      </c>
      <c r="Y6" s="34">
        <v>0.48722631161075158</v>
      </c>
      <c r="Z6" s="34" t="s">
        <v>77</v>
      </c>
      <c r="AA6" s="34">
        <v>2.7961111111111112</v>
      </c>
      <c r="AB6" s="34">
        <v>0.70271118568527702</v>
      </c>
      <c r="AC6" s="34" t="s">
        <v>83</v>
      </c>
      <c r="AD6" s="34">
        <v>1.5452692307692311</v>
      </c>
      <c r="AE6" s="34">
        <v>0.50020763210504893</v>
      </c>
      <c r="AF6" s="34" t="s">
        <v>230</v>
      </c>
      <c r="AG6" s="34">
        <v>1.406807692307692</v>
      </c>
      <c r="AH6" s="34">
        <v>0.68271517143851934</v>
      </c>
      <c r="AI6" s="34" t="s">
        <v>85</v>
      </c>
      <c r="AJ6" s="34">
        <v>2.9211148272017828</v>
      </c>
      <c r="AK6" s="34">
        <v>0.95013315108748253</v>
      </c>
      <c r="AL6" s="34" t="s">
        <v>231</v>
      </c>
      <c r="AM6" s="34">
        <v>4.4837625418060201</v>
      </c>
      <c r="AN6" s="34">
        <v>1.335352798688475</v>
      </c>
      <c r="AO6" s="34" t="s">
        <v>7</v>
      </c>
      <c r="AP6" s="34" t="s">
        <v>7</v>
      </c>
      <c r="AQ6" s="34" t="s">
        <v>7</v>
      </c>
      <c r="AR6" s="34" t="s">
        <v>7</v>
      </c>
      <c r="AS6" s="34" t="s">
        <v>7</v>
      </c>
      <c r="AT6" s="34" t="s">
        <v>7</v>
      </c>
      <c r="AU6" s="34" t="s">
        <v>7</v>
      </c>
      <c r="AV6" s="34" t="s">
        <v>7</v>
      </c>
      <c r="AW6" s="34" t="s">
        <v>7</v>
      </c>
      <c r="AX6" s="34" t="s">
        <v>7</v>
      </c>
      <c r="AY6" s="34" t="s">
        <v>7</v>
      </c>
      <c r="AZ6" s="34" t="s">
        <v>7</v>
      </c>
      <c r="BA6" s="34" t="s">
        <v>7</v>
      </c>
      <c r="BB6" s="34" t="s">
        <v>7</v>
      </c>
      <c r="BC6" s="34" t="s">
        <v>7</v>
      </c>
      <c r="BD6" s="34"/>
      <c r="BE6" s="34"/>
      <c r="BF6" s="34"/>
      <c r="BG6" s="34"/>
      <c r="BH6" s="34"/>
      <c r="BI6" s="34"/>
      <c r="BJ6" s="34"/>
      <c r="BK6" s="34"/>
      <c r="BL6" s="34"/>
      <c r="BM6" s="34"/>
      <c r="BN6" s="34"/>
      <c r="BO6" s="34"/>
      <c r="BP6" s="34"/>
      <c r="BQ6" s="34"/>
      <c r="BR6" s="34"/>
      <c r="BS6" s="34"/>
      <c r="BT6" s="34"/>
      <c r="BU6" s="34"/>
      <c r="BV6" s="34"/>
      <c r="BW6" s="34"/>
      <c r="BX6" s="34"/>
      <c r="BY6" s="34"/>
      <c r="BZ6" s="34"/>
      <c r="CA6" s="34"/>
    </row>
    <row r="7" spans="1:79">
      <c r="A7" s="36">
        <v>6</v>
      </c>
      <c r="B7" s="34">
        <v>47.41</v>
      </c>
      <c r="C7" s="34">
        <v>126.83799999999999</v>
      </c>
      <c r="D7" s="34" t="s">
        <v>32</v>
      </c>
      <c r="E7" s="34" t="s">
        <v>263</v>
      </c>
      <c r="F7" s="34">
        <v>0.44726230222093188</v>
      </c>
      <c r="G7" s="34">
        <v>0.30604560419279031</v>
      </c>
      <c r="H7" s="34" t="s">
        <v>264</v>
      </c>
      <c r="I7" s="34">
        <v>1.4472387369533619</v>
      </c>
      <c r="J7" s="34">
        <v>0.44173632643330962</v>
      </c>
      <c r="K7" s="34" t="s">
        <v>207</v>
      </c>
      <c r="L7" s="34">
        <v>3.8370775623268698</v>
      </c>
      <c r="M7" s="34">
        <v>1.1991178586314559</v>
      </c>
      <c r="N7" s="34" t="s">
        <v>197</v>
      </c>
      <c r="O7" s="34">
        <v>5.274978632478633</v>
      </c>
      <c r="P7" s="34">
        <v>1.3150061659949399</v>
      </c>
      <c r="Q7" s="34" t="s">
        <v>184</v>
      </c>
      <c r="R7" s="34">
        <v>5.1133078125000004</v>
      </c>
      <c r="S7" s="34">
        <v>1.14806014636281</v>
      </c>
      <c r="T7" s="34" t="s">
        <v>198</v>
      </c>
      <c r="U7" s="34">
        <v>5.1481612800000001</v>
      </c>
      <c r="V7" s="34">
        <v>1.300905113219254</v>
      </c>
      <c r="W7" s="34" t="s">
        <v>186</v>
      </c>
      <c r="X7" s="34">
        <v>4.3267252141094499</v>
      </c>
      <c r="Y7" s="34">
        <v>1.340265433050946</v>
      </c>
      <c r="Z7" s="34" t="s">
        <v>187</v>
      </c>
      <c r="AA7" s="34">
        <v>4.6231005917159766</v>
      </c>
      <c r="AB7" s="34">
        <v>1.4355250011112719</v>
      </c>
      <c r="AC7" s="34" t="s">
        <v>265</v>
      </c>
      <c r="AD7" s="34">
        <v>3.5221396429089862</v>
      </c>
      <c r="AE7" s="34">
        <v>1.1682427497497629</v>
      </c>
      <c r="AF7" s="34" t="s">
        <v>178</v>
      </c>
      <c r="AG7" s="34">
        <v>1.73873856</v>
      </c>
      <c r="AH7" s="34">
        <v>1.0463420997666111</v>
      </c>
      <c r="AI7" s="34" t="s">
        <v>224</v>
      </c>
      <c r="AJ7" s="34">
        <v>1.595392654957178</v>
      </c>
      <c r="AK7" s="34">
        <v>0.60943886656217505</v>
      </c>
      <c r="AL7" s="34" t="s">
        <v>7</v>
      </c>
      <c r="AM7" s="34" t="s">
        <v>7</v>
      </c>
      <c r="AN7" s="34" t="s">
        <v>7</v>
      </c>
      <c r="AO7" s="34" t="s">
        <v>7</v>
      </c>
      <c r="AP7" s="34" t="s">
        <v>7</v>
      </c>
      <c r="AQ7" s="34" t="s">
        <v>7</v>
      </c>
      <c r="AR7" s="34" t="s">
        <v>7</v>
      </c>
      <c r="AS7" s="34" t="s">
        <v>7</v>
      </c>
      <c r="AT7" s="34" t="s">
        <v>7</v>
      </c>
      <c r="AU7" s="34" t="s">
        <v>7</v>
      </c>
      <c r="AV7" s="34" t="s">
        <v>7</v>
      </c>
      <c r="AW7" s="34" t="s">
        <v>7</v>
      </c>
      <c r="AX7" s="34" t="s">
        <v>7</v>
      </c>
      <c r="AY7" s="34" t="s">
        <v>7</v>
      </c>
      <c r="AZ7" s="34" t="s">
        <v>7</v>
      </c>
      <c r="BA7" s="34" t="s">
        <v>7</v>
      </c>
      <c r="BB7" s="34" t="s">
        <v>7</v>
      </c>
      <c r="BC7" s="34" t="s">
        <v>7</v>
      </c>
      <c r="BD7" s="34"/>
      <c r="BE7" s="34"/>
      <c r="BF7" s="34"/>
      <c r="BG7" s="34"/>
      <c r="BH7" s="34"/>
      <c r="BI7" s="34"/>
      <c r="BJ7" s="34"/>
      <c r="BK7" s="34"/>
      <c r="BL7" s="34"/>
      <c r="BM7" s="34"/>
      <c r="BN7" s="34"/>
      <c r="BO7" s="34"/>
      <c r="BP7" s="34"/>
      <c r="BQ7" s="34"/>
      <c r="BR7" s="34"/>
      <c r="BS7" s="34"/>
      <c r="BT7" s="34"/>
      <c r="BU7" s="34"/>
      <c r="BV7" s="34"/>
      <c r="BW7" s="34"/>
      <c r="BX7" s="34"/>
      <c r="BY7" s="34"/>
      <c r="BZ7" s="34"/>
      <c r="CA7" s="34"/>
    </row>
    <row r="8" spans="1:79">
      <c r="A8" s="36">
        <v>7</v>
      </c>
      <c r="B8" s="34">
        <v>47.405000000000001</v>
      </c>
      <c r="C8" s="34">
        <v>126.83799999999999</v>
      </c>
      <c r="D8" s="34" t="s">
        <v>33</v>
      </c>
      <c r="E8" s="34" t="s">
        <v>263</v>
      </c>
      <c r="F8" s="34">
        <v>0.47156191029176953</v>
      </c>
      <c r="G8" s="34">
        <v>0.34599844217698639</v>
      </c>
      <c r="H8" s="34" t="s">
        <v>264</v>
      </c>
      <c r="I8" s="34">
        <v>1.468558594266085</v>
      </c>
      <c r="J8" s="34">
        <v>0.41982133833130031</v>
      </c>
      <c r="K8" s="34" t="s">
        <v>207</v>
      </c>
      <c r="L8" s="34">
        <v>3.8248614958448748</v>
      </c>
      <c r="M8" s="34">
        <v>1.2623757289284581</v>
      </c>
      <c r="N8" s="34" t="s">
        <v>197</v>
      </c>
      <c r="O8" s="34">
        <v>5.1027761341222879</v>
      </c>
      <c r="P8" s="34">
        <v>1.656009923901542</v>
      </c>
      <c r="Q8" s="34" t="s">
        <v>184</v>
      </c>
      <c r="R8" s="34">
        <v>5.0394375</v>
      </c>
      <c r="S8" s="34">
        <v>1.3999354407547691</v>
      </c>
      <c r="T8" s="34" t="s">
        <v>198</v>
      </c>
      <c r="U8" s="34">
        <v>5.2087481599999998</v>
      </c>
      <c r="V8" s="34">
        <v>1.511706503043498</v>
      </c>
      <c r="W8" s="34" t="s">
        <v>186</v>
      </c>
      <c r="X8" s="34">
        <v>4.1589911453041086</v>
      </c>
      <c r="Y8" s="34">
        <v>1.580228756656785</v>
      </c>
      <c r="Z8" s="34" t="s">
        <v>187</v>
      </c>
      <c r="AA8" s="34">
        <v>4.5001514792899409</v>
      </c>
      <c r="AB8" s="34">
        <v>1.447802581818499</v>
      </c>
      <c r="AC8" s="34" t="s">
        <v>265</v>
      </c>
      <c r="AD8" s="34">
        <v>3.3643954129772098</v>
      </c>
      <c r="AE8" s="34">
        <v>1.5493444674271331</v>
      </c>
      <c r="AF8" s="34" t="s">
        <v>178</v>
      </c>
      <c r="AG8" s="34">
        <v>1.7428512</v>
      </c>
      <c r="AH8" s="34">
        <v>1.026087762203604</v>
      </c>
      <c r="AI8" s="34" t="s">
        <v>224</v>
      </c>
      <c r="AJ8" s="34">
        <v>1.616357961968355</v>
      </c>
      <c r="AK8" s="34">
        <v>0.74840321850782221</v>
      </c>
      <c r="AL8" s="34" t="s">
        <v>7</v>
      </c>
      <c r="AM8" s="34" t="s">
        <v>7</v>
      </c>
      <c r="AN8" s="34" t="s">
        <v>7</v>
      </c>
      <c r="AO8" s="34" t="s">
        <v>7</v>
      </c>
      <c r="AP8" s="34" t="s">
        <v>7</v>
      </c>
      <c r="AQ8" s="34" t="s">
        <v>7</v>
      </c>
      <c r="AR8" s="34" t="s">
        <v>7</v>
      </c>
      <c r="AS8" s="34" t="s">
        <v>7</v>
      </c>
      <c r="AT8" s="34" t="s">
        <v>7</v>
      </c>
      <c r="AU8" s="34" t="s">
        <v>7</v>
      </c>
      <c r="AV8" s="34" t="s">
        <v>7</v>
      </c>
      <c r="AW8" s="34" t="s">
        <v>7</v>
      </c>
      <c r="AX8" s="34" t="s">
        <v>7</v>
      </c>
      <c r="AY8" s="34" t="s">
        <v>7</v>
      </c>
      <c r="AZ8" s="34" t="s">
        <v>7</v>
      </c>
      <c r="BA8" s="34" t="s">
        <v>7</v>
      </c>
      <c r="BB8" s="34" t="s">
        <v>7</v>
      </c>
      <c r="BC8" s="34" t="s">
        <v>7</v>
      </c>
      <c r="BD8" s="34"/>
      <c r="BE8" s="34"/>
      <c r="BF8" s="34"/>
      <c r="BG8" s="34"/>
      <c r="BH8" s="34"/>
      <c r="BI8" s="34"/>
      <c r="BJ8" s="34"/>
      <c r="BK8" s="34"/>
      <c r="BL8" s="34"/>
      <c r="BM8" s="34"/>
      <c r="BN8" s="34"/>
      <c r="BO8" s="34"/>
      <c r="BP8" s="34"/>
      <c r="BQ8" s="34"/>
      <c r="BR8" s="34"/>
      <c r="BS8" s="34"/>
      <c r="BT8" s="34"/>
      <c r="BU8" s="34"/>
      <c r="BV8" s="34"/>
      <c r="BW8" s="34"/>
      <c r="BX8" s="34"/>
      <c r="BY8" s="34"/>
      <c r="BZ8" s="34"/>
      <c r="CA8" s="34"/>
    </row>
    <row r="9" spans="1:79">
      <c r="A9" s="36">
        <v>8</v>
      </c>
      <c r="B9" s="34">
        <v>47.401000000000003</v>
      </c>
      <c r="C9" s="34">
        <v>126.80500000000001</v>
      </c>
      <c r="D9" s="34" t="s">
        <v>34</v>
      </c>
      <c r="E9" s="34" t="s">
        <v>263</v>
      </c>
      <c r="F9" s="34">
        <v>0.40544200899985477</v>
      </c>
      <c r="G9" s="34">
        <v>0.24673143094901201</v>
      </c>
      <c r="H9" s="34" t="s">
        <v>264</v>
      </c>
      <c r="I9" s="34">
        <v>1.2834363852556481</v>
      </c>
      <c r="J9" s="34">
        <v>0.39373983846126559</v>
      </c>
      <c r="K9" s="34" t="s">
        <v>207</v>
      </c>
      <c r="L9" s="34">
        <v>3.5670169667590028</v>
      </c>
      <c r="M9" s="34">
        <v>1.0213375434469849</v>
      </c>
      <c r="N9" s="34" t="s">
        <v>197</v>
      </c>
      <c r="O9" s="34">
        <v>5.1465811965811961</v>
      </c>
      <c r="P9" s="34">
        <v>1.1457961155761529</v>
      </c>
      <c r="Q9" s="34" t="s">
        <v>184</v>
      </c>
      <c r="R9" s="34">
        <v>4.9869671875000003</v>
      </c>
      <c r="S9" s="34">
        <v>0.88440634606550483</v>
      </c>
      <c r="T9" s="34" t="s">
        <v>198</v>
      </c>
      <c r="U9" s="34">
        <v>5.1363116800000004</v>
      </c>
      <c r="V9" s="34">
        <v>1.0884386097084211</v>
      </c>
      <c r="W9" s="34" t="s">
        <v>186</v>
      </c>
      <c r="X9" s="34">
        <v>4.4835912323994771</v>
      </c>
      <c r="Y9" s="34">
        <v>1.056439161707039</v>
      </c>
      <c r="Z9" s="34" t="s">
        <v>187</v>
      </c>
      <c r="AA9" s="34">
        <v>4.5806911242603556</v>
      </c>
      <c r="AB9" s="34">
        <v>1.1192997713065911</v>
      </c>
      <c r="AC9" s="34" t="s">
        <v>265</v>
      </c>
      <c r="AD9" s="34">
        <v>3.502702859631297</v>
      </c>
      <c r="AE9" s="34">
        <v>1.398595047984466</v>
      </c>
      <c r="AF9" s="34" t="s">
        <v>178</v>
      </c>
      <c r="AG9" s="34">
        <v>1.48022656</v>
      </c>
      <c r="AH9" s="34">
        <v>0.89439825340616586</v>
      </c>
      <c r="AI9" s="34" t="s">
        <v>224</v>
      </c>
      <c r="AJ9" s="34">
        <v>1.38640005806358</v>
      </c>
      <c r="AK9" s="34">
        <v>0.40789482045036518</v>
      </c>
      <c r="AL9" s="34" t="s">
        <v>7</v>
      </c>
      <c r="AM9" s="34" t="s">
        <v>7</v>
      </c>
      <c r="AN9" s="34" t="s">
        <v>7</v>
      </c>
      <c r="AO9" s="34" t="s">
        <v>7</v>
      </c>
      <c r="AP9" s="34" t="s">
        <v>7</v>
      </c>
      <c r="AQ9" s="34" t="s">
        <v>7</v>
      </c>
      <c r="AR9" s="34" t="s">
        <v>7</v>
      </c>
      <c r="AS9" s="34" t="s">
        <v>7</v>
      </c>
      <c r="AT9" s="34" t="s">
        <v>7</v>
      </c>
      <c r="AU9" s="34" t="s">
        <v>7</v>
      </c>
      <c r="AV9" s="34" t="s">
        <v>7</v>
      </c>
      <c r="AW9" s="34" t="s">
        <v>7</v>
      </c>
      <c r="AX9" s="34" t="s">
        <v>7</v>
      </c>
      <c r="AY9" s="34" t="s">
        <v>7</v>
      </c>
      <c r="AZ9" s="34" t="s">
        <v>7</v>
      </c>
      <c r="BA9" s="34" t="s">
        <v>7</v>
      </c>
      <c r="BB9" s="34" t="s">
        <v>7</v>
      </c>
      <c r="BC9" s="34" t="s">
        <v>7</v>
      </c>
      <c r="BD9" s="34"/>
      <c r="BE9" s="34"/>
      <c r="BF9" s="34"/>
      <c r="BG9" s="34"/>
      <c r="BH9" s="34"/>
      <c r="BI9" s="34"/>
      <c r="BJ9" s="34"/>
      <c r="BK9" s="34"/>
      <c r="BL9" s="34"/>
      <c r="BM9" s="34"/>
      <c r="BN9" s="34"/>
      <c r="BO9" s="34"/>
      <c r="BP9" s="34"/>
      <c r="BQ9" s="34"/>
      <c r="BR9" s="34"/>
      <c r="BS9" s="34"/>
      <c r="BT9" s="34"/>
      <c r="BU9" s="34"/>
      <c r="BV9" s="34"/>
      <c r="BW9" s="34"/>
      <c r="BX9" s="34"/>
      <c r="BY9" s="34"/>
      <c r="BZ9" s="34"/>
      <c r="CA9" s="34"/>
    </row>
    <row r="10" spans="1:79">
      <c r="A10" s="36">
        <v>9</v>
      </c>
      <c r="B10" s="34">
        <v>47.408999999999999</v>
      </c>
      <c r="C10" s="34">
        <v>126.798</v>
      </c>
      <c r="D10" s="34" t="s">
        <v>35</v>
      </c>
      <c r="E10" s="34" t="s">
        <v>263</v>
      </c>
      <c r="F10" s="34">
        <v>0.34077369719843231</v>
      </c>
      <c r="G10" s="34">
        <v>0.18338920199048209</v>
      </c>
      <c r="H10" s="34" t="s">
        <v>264</v>
      </c>
      <c r="I10" s="34">
        <v>1.175682388690712</v>
      </c>
      <c r="J10" s="34">
        <v>0.31512064595596578</v>
      </c>
      <c r="K10" s="34" t="s">
        <v>207</v>
      </c>
      <c r="L10" s="34">
        <v>3.5045862188365651</v>
      </c>
      <c r="M10" s="34">
        <v>1.0193383316860229</v>
      </c>
      <c r="N10" s="34" t="s">
        <v>197</v>
      </c>
      <c r="O10" s="34">
        <v>5.3721400394477312</v>
      </c>
      <c r="P10" s="34">
        <v>1.1370776447844579</v>
      </c>
      <c r="Q10" s="34" t="s">
        <v>184</v>
      </c>
      <c r="R10" s="34">
        <v>5.2558390625000007</v>
      </c>
      <c r="S10" s="34">
        <v>0.70241911507319821</v>
      </c>
      <c r="T10" s="34" t="s">
        <v>198</v>
      </c>
      <c r="U10" s="34">
        <v>5.2904652799999994</v>
      </c>
      <c r="V10" s="34">
        <v>1.011926987808903</v>
      </c>
      <c r="W10" s="34" t="s">
        <v>186</v>
      </c>
      <c r="X10" s="34">
        <v>4.7882668021483523</v>
      </c>
      <c r="Y10" s="34">
        <v>1.1185833290223199</v>
      </c>
      <c r="Z10" s="34" t="s">
        <v>187</v>
      </c>
      <c r="AA10" s="34">
        <v>4.9225183431952662</v>
      </c>
      <c r="AB10" s="34">
        <v>1.0614513162192349</v>
      </c>
      <c r="AC10" s="34" t="s">
        <v>265</v>
      </c>
      <c r="AD10" s="34">
        <v>3.827429235012338</v>
      </c>
      <c r="AE10" s="34">
        <v>1.295347449882039</v>
      </c>
      <c r="AF10" s="34" t="s">
        <v>178</v>
      </c>
      <c r="AG10" s="34">
        <v>1.57157312</v>
      </c>
      <c r="AH10" s="34">
        <v>1.0025784150559001</v>
      </c>
      <c r="AI10" s="34" t="s">
        <v>224</v>
      </c>
      <c r="AJ10" s="34">
        <v>1.382067063434461</v>
      </c>
      <c r="AK10" s="34">
        <v>0.44576805217900761</v>
      </c>
      <c r="AL10" s="34" t="s">
        <v>7</v>
      </c>
      <c r="AM10" s="34" t="s">
        <v>7</v>
      </c>
      <c r="AN10" s="34" t="s">
        <v>7</v>
      </c>
      <c r="AO10" s="34" t="s">
        <v>7</v>
      </c>
      <c r="AP10" s="34" t="s">
        <v>7</v>
      </c>
      <c r="AQ10" s="34" t="s">
        <v>7</v>
      </c>
      <c r="AR10" s="34" t="s">
        <v>7</v>
      </c>
      <c r="AS10" s="34" t="s">
        <v>7</v>
      </c>
      <c r="AT10" s="34" t="s">
        <v>7</v>
      </c>
      <c r="AU10" s="34" t="s">
        <v>7</v>
      </c>
      <c r="AV10" s="34" t="s">
        <v>7</v>
      </c>
      <c r="AW10" s="34" t="s">
        <v>7</v>
      </c>
      <c r="AX10" s="34" t="s">
        <v>7</v>
      </c>
      <c r="AY10" s="34" t="s">
        <v>7</v>
      </c>
      <c r="AZ10" s="34" t="s">
        <v>7</v>
      </c>
      <c r="BA10" s="34" t="s">
        <v>7</v>
      </c>
      <c r="BB10" s="34" t="s">
        <v>7</v>
      </c>
      <c r="BC10" s="34" t="s">
        <v>7</v>
      </c>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row>
    <row r="11" spans="1:79">
      <c r="A11" s="36">
        <v>10</v>
      </c>
      <c r="B11" s="34">
        <v>47.429000000000002</v>
      </c>
      <c r="C11" s="34">
        <v>126.801</v>
      </c>
      <c r="D11" s="34" t="s">
        <v>36</v>
      </c>
      <c r="E11" s="34" t="s">
        <v>263</v>
      </c>
      <c r="F11" s="34">
        <v>0.48555523298011322</v>
      </c>
      <c r="G11" s="34">
        <v>0.56185968555752519</v>
      </c>
      <c r="H11" s="34" t="s">
        <v>264</v>
      </c>
      <c r="I11" s="34">
        <v>1.059215219976219</v>
      </c>
      <c r="J11" s="34">
        <v>0.58710477650267268</v>
      </c>
      <c r="K11" s="34" t="s">
        <v>207</v>
      </c>
      <c r="L11" s="34">
        <v>2.7994148199445981</v>
      </c>
      <c r="M11" s="34">
        <v>1.342462858993789</v>
      </c>
      <c r="N11" s="34" t="s">
        <v>197</v>
      </c>
      <c r="O11" s="34">
        <v>4.2680522682445758</v>
      </c>
      <c r="P11" s="34">
        <v>1.8668293240365039</v>
      </c>
      <c r="Q11" s="34" t="s">
        <v>184</v>
      </c>
      <c r="R11" s="34">
        <v>4.58526875</v>
      </c>
      <c r="S11" s="34">
        <v>1.334907116998419</v>
      </c>
      <c r="T11" s="34" t="s">
        <v>198</v>
      </c>
      <c r="U11" s="34">
        <v>4.3774060800000001</v>
      </c>
      <c r="V11" s="34">
        <v>1.5538733714173749</v>
      </c>
      <c r="W11" s="34" t="s">
        <v>186</v>
      </c>
      <c r="X11" s="34">
        <v>3.963763971548846</v>
      </c>
      <c r="Y11" s="34">
        <v>1.4862411585520501</v>
      </c>
      <c r="Z11" s="34" t="s">
        <v>187</v>
      </c>
      <c r="AA11" s="34">
        <v>3.999252071005917</v>
      </c>
      <c r="AB11" s="34">
        <v>1.676720254933155</v>
      </c>
      <c r="AC11" s="34" t="s">
        <v>265</v>
      </c>
      <c r="AD11" s="34">
        <v>3.1806691827551168</v>
      </c>
      <c r="AE11" s="34">
        <v>1.7201468009376379</v>
      </c>
      <c r="AF11" s="34" t="s">
        <v>178</v>
      </c>
      <c r="AG11" s="34">
        <v>1.6939264000000001</v>
      </c>
      <c r="AH11" s="34">
        <v>1.2945860831570839</v>
      </c>
      <c r="AI11" s="34" t="s">
        <v>224</v>
      </c>
      <c r="AJ11" s="34">
        <v>1.55336333284947</v>
      </c>
      <c r="AK11" s="34">
        <v>1.116289905555655</v>
      </c>
      <c r="AL11" s="34" t="s">
        <v>7</v>
      </c>
      <c r="AM11" s="34" t="s">
        <v>7</v>
      </c>
      <c r="AN11" s="34" t="s">
        <v>7</v>
      </c>
      <c r="AO11" s="34" t="s">
        <v>7</v>
      </c>
      <c r="AP11" s="34" t="s">
        <v>7</v>
      </c>
      <c r="AQ11" s="34" t="s">
        <v>7</v>
      </c>
      <c r="AR11" s="34" t="s">
        <v>7</v>
      </c>
      <c r="AS11" s="34" t="s">
        <v>7</v>
      </c>
      <c r="AT11" s="34" t="s">
        <v>7</v>
      </c>
      <c r="AU11" s="34" t="s">
        <v>7</v>
      </c>
      <c r="AV11" s="34" t="s">
        <v>7</v>
      </c>
      <c r="AW11" s="34" t="s">
        <v>7</v>
      </c>
      <c r="AX11" s="34" t="s">
        <v>7</v>
      </c>
      <c r="AY11" s="34" t="s">
        <v>7</v>
      </c>
      <c r="AZ11" s="34" t="s">
        <v>7</v>
      </c>
      <c r="BA11" s="34" t="s">
        <v>7</v>
      </c>
      <c r="BB11" s="34" t="s">
        <v>7</v>
      </c>
      <c r="BC11" s="34" t="s">
        <v>7</v>
      </c>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row>
    <row r="12" spans="1:79">
      <c r="A12" s="37" t="s">
        <v>269</v>
      </c>
    </row>
    <row r="13" spans="1:79">
      <c r="A13" s="37" t="s">
        <v>270</v>
      </c>
    </row>
  </sheetData>
  <phoneticPr fontId="3" type="noConversion"/>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141"/>
  <sheetViews>
    <sheetView workbookViewId="0">
      <selection activeCell="H28" sqref="H28"/>
    </sheetView>
  </sheetViews>
  <sheetFormatPr defaultColWidth="11.33203125" defaultRowHeight="13.8"/>
  <cols>
    <col min="1" max="1" width="6" style="34" customWidth="1"/>
    <col min="2" max="3" width="9.109375" style="34" bestFit="1" customWidth="1"/>
    <col min="4" max="4" width="22.77734375" style="34" bestFit="1" customWidth="1"/>
    <col min="5" max="5" width="11.109375" style="34" bestFit="1" customWidth="1"/>
    <col min="6" max="7" width="7.109375" style="34" bestFit="1" customWidth="1"/>
    <col min="8" max="8" width="20.44140625" style="34" customWidth="1"/>
    <col min="9" max="9" width="22.6640625" style="34" customWidth="1"/>
    <col min="10" max="10" width="7.109375" style="34" bestFit="1" customWidth="1"/>
    <col min="11" max="11" width="11.109375" style="34" bestFit="1" customWidth="1"/>
    <col min="12" max="13" width="7.109375" style="34" bestFit="1" customWidth="1"/>
    <col min="14" max="14" width="11.109375" style="34" bestFit="1" customWidth="1"/>
    <col min="15" max="16" width="7.109375" style="34" bestFit="1" customWidth="1"/>
    <col min="17" max="17" width="11.109375" style="34" bestFit="1" customWidth="1"/>
    <col min="18" max="19" width="7.109375" style="34" bestFit="1" customWidth="1"/>
    <col min="20" max="20" width="11.109375" style="34" bestFit="1" customWidth="1"/>
    <col min="21" max="22" width="7.109375" style="34" bestFit="1" customWidth="1"/>
    <col min="23" max="23" width="11.109375" style="34" bestFit="1" customWidth="1"/>
    <col min="24" max="25" width="7.109375" style="34" bestFit="1" customWidth="1"/>
    <col min="26" max="26" width="11.109375" style="34" bestFit="1" customWidth="1"/>
    <col min="27" max="28" width="7.109375" style="34" bestFit="1" customWidth="1"/>
    <col min="29" max="29" width="11.109375" style="34" bestFit="1" customWidth="1"/>
    <col min="30" max="31" width="7.109375" style="34" bestFit="1" customWidth="1"/>
    <col min="32" max="32" width="11.109375" style="34" bestFit="1" customWidth="1"/>
    <col min="33" max="34" width="7.109375" style="34" bestFit="1" customWidth="1"/>
    <col min="35" max="35" width="11.109375" style="34" bestFit="1" customWidth="1"/>
    <col min="36" max="37" width="7.109375" style="34" bestFit="1" customWidth="1"/>
    <col min="38" max="38" width="11.109375" style="34" bestFit="1" customWidth="1"/>
    <col min="39" max="40" width="7.109375" style="34" bestFit="1" customWidth="1"/>
    <col min="41" max="41" width="11.109375" style="34" bestFit="1" customWidth="1"/>
    <col min="42" max="43" width="7.109375" style="34" bestFit="1" customWidth="1"/>
    <col min="44" max="44" width="11.109375" style="34" bestFit="1" customWidth="1"/>
    <col min="45" max="46" width="7.109375" style="34" bestFit="1" customWidth="1"/>
    <col min="47" max="47" width="11.109375" style="34" bestFit="1" customWidth="1"/>
    <col min="48" max="48" width="7.109375" style="34" bestFit="1" customWidth="1"/>
    <col min="49" max="49" width="4.109375" style="34" bestFit="1" customWidth="1"/>
    <col min="50" max="50" width="11.109375" style="34" bestFit="1" customWidth="1"/>
    <col min="51" max="51" width="7.109375" style="34" bestFit="1" customWidth="1"/>
    <col min="52" max="52" width="4.109375" style="34" bestFit="1" customWidth="1"/>
    <col min="53" max="53" width="11.109375" style="34" bestFit="1" customWidth="1"/>
    <col min="54" max="54" width="7.109375" style="34" bestFit="1" customWidth="1"/>
    <col min="55" max="55" width="4.109375" style="34" bestFit="1" customWidth="1"/>
    <col min="56" max="56" width="11.109375" style="34" bestFit="1" customWidth="1"/>
    <col min="57" max="57" width="7.109375" style="34" bestFit="1" customWidth="1"/>
    <col min="58" max="58" width="4.109375" style="34" bestFit="1" customWidth="1"/>
    <col min="59" max="59" width="11.109375" style="34" bestFit="1" customWidth="1"/>
    <col min="60" max="60" width="7.109375" style="34" bestFit="1" customWidth="1"/>
    <col min="61" max="61" width="4.109375" style="34" bestFit="1" customWidth="1"/>
    <col min="62" max="62" width="11.109375" style="34" bestFit="1" customWidth="1"/>
    <col min="63" max="63" width="7.109375" style="34" bestFit="1" customWidth="1"/>
    <col min="64" max="64" width="4.109375" style="34" bestFit="1" customWidth="1"/>
    <col min="65" max="65" width="11.109375" style="34" bestFit="1" customWidth="1"/>
    <col min="66" max="66" width="7.109375" style="34" bestFit="1" customWidth="1"/>
    <col min="67" max="67" width="4.109375" style="34" bestFit="1" customWidth="1"/>
    <col min="68" max="68" width="11.109375" style="34" bestFit="1" customWidth="1"/>
    <col min="69" max="69" width="7.109375" style="34" bestFit="1" customWidth="1"/>
    <col min="70" max="70" width="4.109375" style="34" bestFit="1" customWidth="1"/>
    <col min="71" max="71" width="11.109375" style="34" bestFit="1" customWidth="1"/>
    <col min="72" max="72" width="7.109375" style="34" bestFit="1" customWidth="1"/>
    <col min="73" max="73" width="4.109375" style="34" bestFit="1" customWidth="1"/>
    <col min="74" max="74" width="11.109375" style="34" bestFit="1" customWidth="1"/>
    <col min="75" max="75" width="7.109375" style="34" bestFit="1" customWidth="1"/>
    <col min="76" max="76" width="4.109375" style="34" bestFit="1" customWidth="1"/>
    <col min="77" max="78" width="5.109375" style="34" bestFit="1" customWidth="1"/>
    <col min="79" max="79" width="4.109375" style="34" bestFit="1" customWidth="1"/>
    <col min="80" max="81" width="5.109375" style="34" bestFit="1" customWidth="1"/>
    <col min="82" max="82" width="4.109375" style="34" bestFit="1" customWidth="1"/>
    <col min="83" max="84" width="5.109375" style="34" bestFit="1" customWidth="1"/>
    <col min="85" max="85" width="4.109375" style="34" bestFit="1" customWidth="1"/>
    <col min="86" max="87" width="5.109375" style="34" bestFit="1" customWidth="1"/>
    <col min="88" max="88" width="4.109375" style="34" bestFit="1" customWidth="1"/>
    <col min="89" max="90" width="5.109375" style="34" bestFit="1" customWidth="1"/>
    <col min="91" max="91" width="4.109375" style="34" bestFit="1" customWidth="1"/>
    <col min="92" max="93" width="5.109375" style="34" bestFit="1" customWidth="1"/>
    <col min="94" max="94" width="4.109375" style="34" bestFit="1" customWidth="1"/>
    <col min="95" max="96" width="5.109375" style="34" bestFit="1" customWidth="1"/>
    <col min="97" max="97" width="4.109375" style="34" bestFit="1" customWidth="1"/>
    <col min="98" max="99" width="5.109375" style="34" bestFit="1" customWidth="1"/>
    <col min="100" max="100" width="4.109375" style="34" bestFit="1" customWidth="1"/>
    <col min="101" max="102" width="5.109375" style="34" bestFit="1" customWidth="1"/>
    <col min="103" max="103" width="4.109375" style="34" bestFit="1" customWidth="1"/>
    <col min="104" max="105" width="5.109375" style="34" bestFit="1" customWidth="1"/>
    <col min="106" max="106" width="4.109375" style="34" bestFit="1" customWidth="1"/>
    <col min="107" max="16384" width="11.33203125" style="34"/>
  </cols>
  <sheetData>
    <row r="1" spans="1:106">
      <c r="A1" s="34" t="s">
        <v>0</v>
      </c>
      <c r="B1" s="34" t="s">
        <v>1</v>
      </c>
      <c r="C1" s="34" t="s">
        <v>2</v>
      </c>
      <c r="D1" s="34" t="s">
        <v>3</v>
      </c>
      <c r="E1" s="34" t="s">
        <v>4</v>
      </c>
      <c r="F1" s="34" t="s">
        <v>249</v>
      </c>
      <c r="G1" s="34" t="s">
        <v>250</v>
      </c>
      <c r="H1" s="34" t="s">
        <v>4</v>
      </c>
      <c r="I1" s="34" t="s">
        <v>249</v>
      </c>
      <c r="J1" s="34" t="s">
        <v>250</v>
      </c>
      <c r="K1" s="34" t="s">
        <v>4</v>
      </c>
      <c r="L1" s="34" t="s">
        <v>249</v>
      </c>
      <c r="M1" s="34" t="s">
        <v>250</v>
      </c>
      <c r="N1" s="34" t="s">
        <v>4</v>
      </c>
      <c r="O1" s="34" t="s">
        <v>249</v>
      </c>
      <c r="P1" s="34" t="s">
        <v>250</v>
      </c>
      <c r="Q1" s="34" t="s">
        <v>4</v>
      </c>
      <c r="R1" s="34" t="s">
        <v>249</v>
      </c>
      <c r="S1" s="34" t="s">
        <v>250</v>
      </c>
      <c r="T1" s="34" t="s">
        <v>4</v>
      </c>
      <c r="U1" s="34" t="s">
        <v>249</v>
      </c>
      <c r="V1" s="34" t="s">
        <v>250</v>
      </c>
      <c r="W1" s="34" t="s">
        <v>4</v>
      </c>
      <c r="X1" s="34" t="s">
        <v>249</v>
      </c>
      <c r="Y1" s="34" t="s">
        <v>250</v>
      </c>
      <c r="Z1" s="34" t="s">
        <v>4</v>
      </c>
      <c r="AA1" s="34" t="s">
        <v>249</v>
      </c>
      <c r="AB1" s="34" t="s">
        <v>250</v>
      </c>
      <c r="AC1" s="34" t="s">
        <v>4</v>
      </c>
      <c r="AD1" s="34" t="s">
        <v>249</v>
      </c>
      <c r="AE1" s="34" t="s">
        <v>250</v>
      </c>
      <c r="AF1" s="34" t="s">
        <v>4</v>
      </c>
      <c r="AG1" s="34" t="s">
        <v>249</v>
      </c>
      <c r="AH1" s="34" t="s">
        <v>250</v>
      </c>
      <c r="AI1" s="34" t="s">
        <v>4</v>
      </c>
      <c r="AJ1" s="34" t="s">
        <v>249</v>
      </c>
      <c r="AK1" s="34" t="s">
        <v>250</v>
      </c>
      <c r="AL1" s="34" t="s">
        <v>4</v>
      </c>
      <c r="AM1" s="34" t="s">
        <v>249</v>
      </c>
      <c r="AN1" s="34" t="s">
        <v>250</v>
      </c>
      <c r="AO1" s="34" t="s">
        <v>4</v>
      </c>
      <c r="AP1" s="34" t="s">
        <v>249</v>
      </c>
      <c r="AQ1" s="34" t="s">
        <v>250</v>
      </c>
      <c r="AR1" s="34" t="s">
        <v>4</v>
      </c>
      <c r="AS1" s="34" t="s">
        <v>249</v>
      </c>
      <c r="AT1" s="34" t="s">
        <v>250</v>
      </c>
      <c r="AU1" s="34" t="s">
        <v>4</v>
      </c>
      <c r="AV1" s="34" t="s">
        <v>249</v>
      </c>
      <c r="AW1" s="34" t="s">
        <v>250</v>
      </c>
      <c r="AX1" s="34" t="s">
        <v>4</v>
      </c>
      <c r="AY1" s="34" t="s">
        <v>249</v>
      </c>
      <c r="AZ1" s="34" t="s">
        <v>250</v>
      </c>
      <c r="BA1" s="34" t="s">
        <v>4</v>
      </c>
      <c r="BB1" s="34" t="s">
        <v>249</v>
      </c>
      <c r="BC1" s="34" t="s">
        <v>250</v>
      </c>
      <c r="BD1" s="34" t="s">
        <v>4</v>
      </c>
      <c r="BE1" s="34" t="s">
        <v>249</v>
      </c>
      <c r="BF1" s="34" t="s">
        <v>250</v>
      </c>
      <c r="BG1" s="34" t="s">
        <v>4</v>
      </c>
      <c r="BH1" s="34" t="s">
        <v>249</v>
      </c>
      <c r="BI1" s="34" t="s">
        <v>250</v>
      </c>
      <c r="BJ1" s="34" t="s">
        <v>4</v>
      </c>
      <c r="BK1" s="34" t="s">
        <v>249</v>
      </c>
      <c r="BL1" s="34" t="s">
        <v>250</v>
      </c>
      <c r="BM1" s="34" t="s">
        <v>4</v>
      </c>
      <c r="BN1" s="34" t="s">
        <v>249</v>
      </c>
      <c r="BO1" s="34" t="s">
        <v>250</v>
      </c>
      <c r="BP1" s="34" t="s">
        <v>4</v>
      </c>
      <c r="BQ1" s="34" t="s">
        <v>249</v>
      </c>
      <c r="BR1" s="34" t="s">
        <v>250</v>
      </c>
      <c r="BS1" s="34" t="s">
        <v>4</v>
      </c>
      <c r="BT1" s="34" t="s">
        <v>249</v>
      </c>
      <c r="BU1" s="34" t="s">
        <v>250</v>
      </c>
      <c r="BV1" s="34" t="s">
        <v>4</v>
      </c>
      <c r="BW1" s="34" t="s">
        <v>249</v>
      </c>
      <c r="BX1" s="34" t="s">
        <v>250</v>
      </c>
      <c r="BY1" s="34" t="s">
        <v>4</v>
      </c>
      <c r="BZ1" s="34" t="s">
        <v>249</v>
      </c>
      <c r="CA1" s="34" t="s">
        <v>250</v>
      </c>
      <c r="CB1" s="34" t="s">
        <v>4</v>
      </c>
      <c r="CC1" s="34" t="s">
        <v>249</v>
      </c>
      <c r="CD1" s="34" t="s">
        <v>250</v>
      </c>
      <c r="CE1" s="34" t="s">
        <v>4</v>
      </c>
      <c r="CF1" s="34" t="s">
        <v>249</v>
      </c>
      <c r="CG1" s="34" t="s">
        <v>250</v>
      </c>
      <c r="CH1" s="34" t="s">
        <v>4</v>
      </c>
      <c r="CI1" s="34" t="s">
        <v>249</v>
      </c>
      <c r="CJ1" s="34" t="s">
        <v>250</v>
      </c>
      <c r="CK1" s="34" t="s">
        <v>4</v>
      </c>
      <c r="CL1" s="34" t="s">
        <v>249</v>
      </c>
      <c r="CM1" s="34" t="s">
        <v>250</v>
      </c>
      <c r="CN1" s="34" t="s">
        <v>4</v>
      </c>
      <c r="CO1" s="34" t="s">
        <v>249</v>
      </c>
      <c r="CP1" s="34" t="s">
        <v>250</v>
      </c>
      <c r="CQ1" s="34" t="s">
        <v>4</v>
      </c>
      <c r="CR1" s="34" t="s">
        <v>249</v>
      </c>
      <c r="CS1" s="34" t="s">
        <v>250</v>
      </c>
      <c r="CT1" s="34" t="s">
        <v>4</v>
      </c>
      <c r="CU1" s="34" t="s">
        <v>249</v>
      </c>
      <c r="CV1" s="34" t="s">
        <v>250</v>
      </c>
      <c r="CW1" s="34" t="s">
        <v>4</v>
      </c>
      <c r="CX1" s="34" t="s">
        <v>249</v>
      </c>
      <c r="CY1" s="34" t="s">
        <v>250</v>
      </c>
      <c r="CZ1" s="34" t="s">
        <v>4</v>
      </c>
      <c r="DA1" s="34" t="s">
        <v>249</v>
      </c>
      <c r="DB1" s="34" t="s">
        <v>250</v>
      </c>
    </row>
    <row r="2" spans="1:106">
      <c r="A2" s="36">
        <v>1</v>
      </c>
      <c r="B2" s="34">
        <v>47.667000000000002</v>
      </c>
      <c r="C2" s="34">
        <v>133.51499999999999</v>
      </c>
      <c r="D2" s="34" t="s">
        <v>27</v>
      </c>
      <c r="E2" s="34" t="s">
        <v>43</v>
      </c>
      <c r="F2" s="34">
        <v>0.28516586593456872</v>
      </c>
      <c r="G2" s="34" t="s">
        <v>7</v>
      </c>
      <c r="H2" s="34" t="s">
        <v>44</v>
      </c>
      <c r="I2" s="34">
        <v>0.30791123312743079</v>
      </c>
      <c r="J2" s="34" t="s">
        <v>7</v>
      </c>
      <c r="K2" s="34" t="s">
        <v>38</v>
      </c>
      <c r="L2" s="34">
        <v>3.870486356952235</v>
      </c>
      <c r="M2" s="34" t="s">
        <v>7</v>
      </c>
      <c r="N2" s="34" t="s">
        <v>41</v>
      </c>
      <c r="O2" s="34">
        <v>5.7114647420947344</v>
      </c>
      <c r="P2" s="34" t="s">
        <v>7</v>
      </c>
      <c r="Q2" s="34" t="s">
        <v>47</v>
      </c>
      <c r="R2" s="34">
        <v>4.56946244594684</v>
      </c>
      <c r="S2" s="34" t="s">
        <v>7</v>
      </c>
      <c r="T2" s="34" t="s">
        <v>42</v>
      </c>
      <c r="U2" s="34">
        <v>5.4073632956177526</v>
      </c>
      <c r="V2" s="34" t="s">
        <v>7</v>
      </c>
      <c r="W2" s="34" t="s">
        <v>252</v>
      </c>
      <c r="X2" s="34">
        <v>5.1390131154729879</v>
      </c>
      <c r="Y2" s="34" t="s">
        <v>7</v>
      </c>
      <c r="Z2" s="34" t="s">
        <v>46</v>
      </c>
      <c r="AA2" s="34">
        <v>4.5743770182765529</v>
      </c>
      <c r="AB2" s="34" t="s">
        <v>7</v>
      </c>
      <c r="AC2" s="34" t="s">
        <v>37</v>
      </c>
      <c r="AD2" s="34">
        <v>3.2663067663593108</v>
      </c>
      <c r="AE2" s="34" t="s">
        <v>7</v>
      </c>
      <c r="AF2" s="34" t="s">
        <v>40</v>
      </c>
      <c r="AG2" s="34">
        <v>1.141005223880597</v>
      </c>
      <c r="AH2" s="34" t="s">
        <v>7</v>
      </c>
      <c r="AI2" s="34" t="s">
        <v>45</v>
      </c>
      <c r="AJ2" s="34">
        <v>1.441117164179105</v>
      </c>
      <c r="AK2" s="34" t="s">
        <v>7</v>
      </c>
      <c r="AL2" s="34" t="s">
        <v>49</v>
      </c>
      <c r="AM2" s="34">
        <v>1.699098507462687</v>
      </c>
      <c r="AN2" s="34" t="s">
        <v>7</v>
      </c>
      <c r="AO2" s="34" t="s">
        <v>39</v>
      </c>
      <c r="AP2" s="34">
        <v>1.3981350746268659</v>
      </c>
      <c r="AQ2" s="34" t="s">
        <v>7</v>
      </c>
      <c r="AR2" s="34" t="s">
        <v>225</v>
      </c>
      <c r="AS2" s="34">
        <v>0.58583142241678821</v>
      </c>
      <c r="AT2" s="34" t="s">
        <v>7</v>
      </c>
      <c r="AU2" s="34" t="s">
        <v>53</v>
      </c>
      <c r="AV2" s="34">
        <v>1.941113195747342</v>
      </c>
      <c r="AW2" s="34" t="s">
        <v>7</v>
      </c>
      <c r="AX2" s="34" t="s">
        <v>55</v>
      </c>
      <c r="AY2" s="34">
        <v>3.9273379195330409</v>
      </c>
      <c r="AZ2" s="34" t="s">
        <v>7</v>
      </c>
      <c r="BA2" s="34" t="s">
        <v>57</v>
      </c>
      <c r="BB2" s="34">
        <v>4.3173427836842473</v>
      </c>
      <c r="BC2" s="34" t="s">
        <v>7</v>
      </c>
      <c r="BD2" s="34" t="s">
        <v>52</v>
      </c>
      <c r="BE2" s="34">
        <v>3.0867958634605688</v>
      </c>
      <c r="BF2" s="34" t="s">
        <v>7</v>
      </c>
      <c r="BG2" s="34" t="s">
        <v>50</v>
      </c>
      <c r="BH2" s="34">
        <v>3.1587497457454741</v>
      </c>
      <c r="BI2" s="34" t="s">
        <v>7</v>
      </c>
      <c r="BJ2" s="34" t="s">
        <v>54</v>
      </c>
      <c r="BK2" s="34">
        <v>2.8802189086294421</v>
      </c>
      <c r="BL2" s="34" t="s">
        <v>7</v>
      </c>
      <c r="BM2" s="34" t="s">
        <v>56</v>
      </c>
      <c r="BN2" s="34">
        <v>3.8841933177933181</v>
      </c>
      <c r="BO2" s="34" t="s">
        <v>7</v>
      </c>
      <c r="BP2" s="34" t="s">
        <v>51</v>
      </c>
      <c r="BQ2" s="34">
        <v>3.1167760929133759</v>
      </c>
      <c r="BR2" s="34" t="s">
        <v>7</v>
      </c>
      <c r="BS2" s="34" t="s">
        <v>7</v>
      </c>
      <c r="BT2" s="34" t="s">
        <v>7</v>
      </c>
      <c r="BU2" s="34" t="s">
        <v>7</v>
      </c>
      <c r="BV2" s="34" t="s">
        <v>7</v>
      </c>
      <c r="BW2" s="34" t="s">
        <v>7</v>
      </c>
      <c r="BX2" s="34" t="s">
        <v>7</v>
      </c>
      <c r="BY2" s="34" t="s">
        <v>7</v>
      </c>
      <c r="BZ2" s="34" t="s">
        <v>7</v>
      </c>
      <c r="CA2" s="34" t="s">
        <v>7</v>
      </c>
      <c r="CB2" s="34" t="s">
        <v>7</v>
      </c>
      <c r="CC2" s="34" t="s">
        <v>7</v>
      </c>
      <c r="CD2" s="34" t="s">
        <v>7</v>
      </c>
      <c r="CE2" s="34" t="s">
        <v>7</v>
      </c>
      <c r="CF2" s="34" t="s">
        <v>7</v>
      </c>
      <c r="CG2" s="34" t="s">
        <v>7</v>
      </c>
      <c r="CH2" s="34" t="s">
        <v>7</v>
      </c>
      <c r="CI2" s="34" t="s">
        <v>7</v>
      </c>
      <c r="CJ2" s="34" t="s">
        <v>7</v>
      </c>
      <c r="CK2" s="34" t="s">
        <v>7</v>
      </c>
      <c r="CL2" s="34" t="s">
        <v>7</v>
      </c>
      <c r="CM2" s="34" t="s">
        <v>7</v>
      </c>
      <c r="CN2" s="34" t="s">
        <v>7</v>
      </c>
      <c r="CO2" s="34" t="s">
        <v>7</v>
      </c>
      <c r="CP2" s="34" t="s">
        <v>7</v>
      </c>
      <c r="CQ2" s="34" t="s">
        <v>7</v>
      </c>
      <c r="CR2" s="34" t="s">
        <v>7</v>
      </c>
      <c r="CS2" s="34" t="s">
        <v>7</v>
      </c>
      <c r="CT2" s="34" t="s">
        <v>7</v>
      </c>
      <c r="CU2" s="34" t="s">
        <v>7</v>
      </c>
      <c r="CV2" s="34" t="s">
        <v>7</v>
      </c>
      <c r="CW2" s="34" t="s">
        <v>7</v>
      </c>
      <c r="CX2" s="34" t="s">
        <v>7</v>
      </c>
      <c r="CY2" s="34" t="s">
        <v>7</v>
      </c>
      <c r="CZ2" s="34" t="s">
        <v>7</v>
      </c>
      <c r="DA2" s="34" t="s">
        <v>7</v>
      </c>
      <c r="DB2" s="34" t="s">
        <v>7</v>
      </c>
    </row>
    <row r="3" spans="1:106">
      <c r="A3" s="36">
        <v>2</v>
      </c>
      <c r="B3" s="34">
        <v>47.662999999999997</v>
      </c>
      <c r="C3" s="34">
        <v>133.53200000000001</v>
      </c>
      <c r="D3" s="34" t="s">
        <v>28</v>
      </c>
      <c r="E3" s="34" t="s">
        <v>69</v>
      </c>
      <c r="F3" s="34">
        <v>0.76613696703296708</v>
      </c>
      <c r="G3" s="34" t="s">
        <v>7</v>
      </c>
      <c r="H3" s="34" t="s">
        <v>73</v>
      </c>
      <c r="I3" s="34">
        <v>1.4598276837552639</v>
      </c>
      <c r="J3" s="34" t="s">
        <v>7</v>
      </c>
      <c r="K3" s="34" t="s">
        <v>72</v>
      </c>
      <c r="L3" s="34">
        <v>3.719684226114758</v>
      </c>
      <c r="M3" s="34" t="s">
        <v>7</v>
      </c>
      <c r="N3" s="34" t="s">
        <v>75</v>
      </c>
      <c r="O3" s="34">
        <v>4.4018617841838728</v>
      </c>
      <c r="P3" s="34" t="s">
        <v>7</v>
      </c>
      <c r="Q3" s="34" t="s">
        <v>66</v>
      </c>
      <c r="R3" s="34">
        <v>4.0797999220880401</v>
      </c>
      <c r="S3" s="34" t="s">
        <v>7</v>
      </c>
      <c r="T3" s="34" t="s">
        <v>68</v>
      </c>
      <c r="U3" s="34">
        <v>3.9152612226483199</v>
      </c>
      <c r="V3" s="34" t="s">
        <v>7</v>
      </c>
      <c r="W3" s="34" t="s">
        <v>70</v>
      </c>
      <c r="X3" s="34">
        <v>3.261409429280397</v>
      </c>
      <c r="Y3" s="34" t="s">
        <v>7</v>
      </c>
      <c r="Z3" s="34" t="s">
        <v>74</v>
      </c>
      <c r="AA3" s="34">
        <v>2.5122594180013542</v>
      </c>
      <c r="AB3" s="34" t="s">
        <v>7</v>
      </c>
      <c r="AC3" s="34" t="s">
        <v>65</v>
      </c>
      <c r="AD3" s="34">
        <v>3.163970590896751</v>
      </c>
      <c r="AE3" s="34" t="s">
        <v>7</v>
      </c>
      <c r="AF3" s="34" t="s">
        <v>67</v>
      </c>
      <c r="AG3" s="34">
        <v>2.0893386118903261</v>
      </c>
      <c r="AH3" s="34" t="s">
        <v>7</v>
      </c>
      <c r="AI3" s="34" t="s">
        <v>71</v>
      </c>
      <c r="AJ3" s="34">
        <v>1.53301818839924</v>
      </c>
      <c r="AK3" s="34" t="s">
        <v>7</v>
      </c>
      <c r="AL3" s="34" t="s">
        <v>226</v>
      </c>
      <c r="AM3" s="34">
        <v>2.218303863903718</v>
      </c>
      <c r="AN3" s="34" t="s">
        <v>7</v>
      </c>
      <c r="AO3" s="34" t="s">
        <v>49</v>
      </c>
      <c r="AP3" s="34">
        <v>2.103824993213284</v>
      </c>
      <c r="AQ3" s="34" t="s">
        <v>7</v>
      </c>
      <c r="AR3" s="34" t="s">
        <v>77</v>
      </c>
      <c r="AS3" s="34">
        <v>2.082554610442493</v>
      </c>
      <c r="AT3" s="34" t="s">
        <v>7</v>
      </c>
      <c r="AU3" s="34" t="s">
        <v>83</v>
      </c>
      <c r="AV3" s="34">
        <v>1.3863945578231289</v>
      </c>
      <c r="AW3" s="34" t="s">
        <v>7</v>
      </c>
      <c r="AX3" s="34" t="s">
        <v>79</v>
      </c>
      <c r="AY3" s="34">
        <v>1.8095992605796529</v>
      </c>
      <c r="AZ3" s="34" t="s">
        <v>7</v>
      </c>
      <c r="BA3" s="34" t="s">
        <v>82</v>
      </c>
      <c r="BB3" s="34">
        <v>3.197788347522549</v>
      </c>
      <c r="BC3" s="34" t="s">
        <v>7</v>
      </c>
      <c r="BD3" s="34" t="s">
        <v>85</v>
      </c>
      <c r="BE3" s="34">
        <v>2.843055277988729</v>
      </c>
      <c r="BF3" s="34" t="s">
        <v>7</v>
      </c>
      <c r="BG3" s="34" t="s">
        <v>52</v>
      </c>
      <c r="BH3" s="34">
        <v>3.1128548644338121</v>
      </c>
      <c r="BI3" s="34" t="s">
        <v>7</v>
      </c>
      <c r="BJ3" s="34" t="s">
        <v>80</v>
      </c>
      <c r="BK3" s="34">
        <v>2.9327907594635789</v>
      </c>
      <c r="BL3" s="34" t="s">
        <v>7</v>
      </c>
      <c r="BM3" s="34" t="s">
        <v>81</v>
      </c>
      <c r="BN3" s="34">
        <v>2.112779384358332</v>
      </c>
      <c r="BO3" s="34" t="s">
        <v>7</v>
      </c>
      <c r="BP3" s="34" t="s">
        <v>84</v>
      </c>
      <c r="BQ3" s="34">
        <v>1.7919443853302119</v>
      </c>
      <c r="BR3" s="34" t="s">
        <v>7</v>
      </c>
      <c r="BS3" s="34" t="s">
        <v>78</v>
      </c>
      <c r="BT3" s="34">
        <v>2.1613941769316911</v>
      </c>
      <c r="BU3" s="34" t="s">
        <v>7</v>
      </c>
      <c r="BV3" s="34" t="s">
        <v>7</v>
      </c>
      <c r="BW3" s="34" t="s">
        <v>7</v>
      </c>
      <c r="BX3" s="34" t="s">
        <v>7</v>
      </c>
      <c r="BY3" s="34" t="s">
        <v>7</v>
      </c>
      <c r="BZ3" s="34" t="s">
        <v>7</v>
      </c>
      <c r="CA3" s="34" t="s">
        <v>7</v>
      </c>
      <c r="CB3" s="34" t="s">
        <v>7</v>
      </c>
      <c r="CC3" s="34" t="s">
        <v>7</v>
      </c>
      <c r="CD3" s="34" t="s">
        <v>7</v>
      </c>
      <c r="CE3" s="34" t="s">
        <v>7</v>
      </c>
      <c r="CF3" s="34" t="s">
        <v>7</v>
      </c>
      <c r="CG3" s="34" t="s">
        <v>7</v>
      </c>
      <c r="CH3" s="34" t="s">
        <v>7</v>
      </c>
      <c r="CI3" s="34" t="s">
        <v>7</v>
      </c>
      <c r="CJ3" s="34" t="s">
        <v>7</v>
      </c>
      <c r="CK3" s="34" t="s">
        <v>7</v>
      </c>
      <c r="CL3" s="34" t="s">
        <v>7</v>
      </c>
      <c r="CM3" s="34" t="s">
        <v>7</v>
      </c>
      <c r="CN3" s="34" t="s">
        <v>7</v>
      </c>
      <c r="CO3" s="34" t="s">
        <v>7</v>
      </c>
      <c r="CP3" s="34" t="s">
        <v>7</v>
      </c>
      <c r="CQ3" s="34" t="s">
        <v>7</v>
      </c>
      <c r="CR3" s="34" t="s">
        <v>7</v>
      </c>
      <c r="CS3" s="34" t="s">
        <v>7</v>
      </c>
      <c r="CT3" s="34" t="s">
        <v>7</v>
      </c>
      <c r="CU3" s="34" t="s">
        <v>7</v>
      </c>
      <c r="CV3" s="34" t="s">
        <v>7</v>
      </c>
      <c r="CW3" s="34" t="s">
        <v>7</v>
      </c>
      <c r="CX3" s="34" t="s">
        <v>7</v>
      </c>
      <c r="CY3" s="34" t="s">
        <v>7</v>
      </c>
      <c r="CZ3" s="34" t="s">
        <v>7</v>
      </c>
      <c r="DA3" s="34" t="s">
        <v>7</v>
      </c>
      <c r="DB3" s="34" t="s">
        <v>7</v>
      </c>
    </row>
    <row r="4" spans="1:106">
      <c r="A4" s="36">
        <v>3</v>
      </c>
      <c r="B4" s="34">
        <v>47.652999999999999</v>
      </c>
      <c r="C4" s="34">
        <v>133.523</v>
      </c>
      <c r="D4" s="34" t="s">
        <v>29</v>
      </c>
      <c r="E4" s="34" t="s">
        <v>102</v>
      </c>
      <c r="F4" s="34">
        <v>0.3064677651347259</v>
      </c>
      <c r="G4" s="34" t="s">
        <v>7</v>
      </c>
      <c r="H4" s="34" t="s">
        <v>92</v>
      </c>
      <c r="I4" s="34">
        <v>1.148031843611246</v>
      </c>
      <c r="J4" s="34" t="s">
        <v>7</v>
      </c>
      <c r="K4" s="34" t="s">
        <v>97</v>
      </c>
      <c r="L4" s="34">
        <v>2.1065629038602012</v>
      </c>
      <c r="M4" s="34" t="s">
        <v>7</v>
      </c>
      <c r="N4" s="34" t="s">
        <v>118</v>
      </c>
      <c r="O4" s="34">
        <v>2.6084780206401832</v>
      </c>
      <c r="P4" s="34" t="s">
        <v>7</v>
      </c>
      <c r="Q4" s="34" t="s">
        <v>101</v>
      </c>
      <c r="R4" s="34">
        <v>3.85256968752942</v>
      </c>
      <c r="S4" s="34" t="s">
        <v>7</v>
      </c>
      <c r="T4" s="34" t="s">
        <v>91</v>
      </c>
      <c r="U4" s="34">
        <v>3.1248393142935389</v>
      </c>
      <c r="V4" s="34" t="s">
        <v>7</v>
      </c>
      <c r="W4" s="34" t="s">
        <v>96</v>
      </c>
      <c r="X4" s="34">
        <v>3.663372217419957</v>
      </c>
      <c r="Y4" s="34" t="s">
        <v>7</v>
      </c>
      <c r="Z4" s="34" t="s">
        <v>94</v>
      </c>
      <c r="AA4" s="34">
        <v>2.8636786114700929</v>
      </c>
      <c r="AB4" s="34" t="s">
        <v>7</v>
      </c>
      <c r="AC4" s="34" t="s">
        <v>100</v>
      </c>
      <c r="AD4" s="34">
        <v>3.0992973065862919</v>
      </c>
      <c r="AE4" s="34" t="s">
        <v>7</v>
      </c>
      <c r="AF4" s="34" t="s">
        <v>90</v>
      </c>
      <c r="AG4" s="34">
        <v>2.5603776163320942</v>
      </c>
      <c r="AH4" s="34" t="s">
        <v>7</v>
      </c>
      <c r="AI4" s="34" t="s">
        <v>95</v>
      </c>
      <c r="AJ4" s="34">
        <v>1.111326554491437</v>
      </c>
      <c r="AK4" s="34" t="s">
        <v>7</v>
      </c>
      <c r="AL4" s="34" t="s">
        <v>98</v>
      </c>
      <c r="AM4" s="34">
        <v>1.3639090891495711</v>
      </c>
      <c r="AN4" s="34" t="s">
        <v>7</v>
      </c>
      <c r="AO4" s="34" t="s">
        <v>229</v>
      </c>
      <c r="AP4" s="34">
        <v>1.4393995112054989</v>
      </c>
      <c r="AQ4" s="34" t="s">
        <v>7</v>
      </c>
      <c r="AR4" s="34" t="s">
        <v>93</v>
      </c>
      <c r="AS4" s="34">
        <v>1.583834943000368</v>
      </c>
      <c r="AT4" s="34" t="s">
        <v>7</v>
      </c>
      <c r="AU4" s="34" t="s">
        <v>77</v>
      </c>
      <c r="AV4" s="34">
        <v>1.010428671721179</v>
      </c>
      <c r="AW4" s="34" t="s">
        <v>7</v>
      </c>
      <c r="AX4" s="34" t="s">
        <v>104</v>
      </c>
      <c r="AY4" s="34">
        <v>0.44768328078344582</v>
      </c>
      <c r="AZ4" s="34" t="s">
        <v>7</v>
      </c>
      <c r="BA4" s="34" t="s">
        <v>105</v>
      </c>
      <c r="BB4" s="34">
        <v>2.4279412276488972</v>
      </c>
      <c r="BC4" s="34" t="s">
        <v>7</v>
      </c>
      <c r="BD4" s="34" t="s">
        <v>108</v>
      </c>
      <c r="BE4" s="34">
        <v>3.2386934218677141</v>
      </c>
      <c r="BF4" s="34" t="s">
        <v>7</v>
      </c>
      <c r="BG4" s="34" t="s">
        <v>110</v>
      </c>
      <c r="BH4" s="34">
        <v>3.1448080015034141</v>
      </c>
      <c r="BI4" s="34" t="s">
        <v>7</v>
      </c>
      <c r="BJ4" s="34" t="s">
        <v>103</v>
      </c>
      <c r="BK4" s="34">
        <v>3.7430164331502791</v>
      </c>
      <c r="BL4" s="34" t="s">
        <v>7</v>
      </c>
      <c r="BM4" s="34" t="s">
        <v>106</v>
      </c>
      <c r="BN4" s="34">
        <v>3.562259537593039</v>
      </c>
      <c r="BO4" s="34" t="s">
        <v>7</v>
      </c>
      <c r="BP4" s="34" t="s">
        <v>107</v>
      </c>
      <c r="BQ4" s="34">
        <v>3.093660714285714</v>
      </c>
      <c r="BR4" s="34" t="s">
        <v>7</v>
      </c>
      <c r="BS4" s="34" t="s">
        <v>109</v>
      </c>
      <c r="BT4" s="34">
        <v>2.3165209080047791</v>
      </c>
      <c r="BU4" s="34" t="s">
        <v>7</v>
      </c>
      <c r="BV4" s="34" t="s">
        <v>231</v>
      </c>
      <c r="BW4" s="34">
        <v>2.0754446068401049</v>
      </c>
      <c r="BX4" s="34" t="s">
        <v>7</v>
      </c>
      <c r="BY4" s="34" t="s">
        <v>7</v>
      </c>
      <c r="BZ4" s="34" t="s">
        <v>7</v>
      </c>
      <c r="CA4" s="34" t="s">
        <v>7</v>
      </c>
      <c r="CB4" s="34" t="s">
        <v>7</v>
      </c>
      <c r="CC4" s="34" t="s">
        <v>7</v>
      </c>
      <c r="CD4" s="34" t="s">
        <v>7</v>
      </c>
      <c r="CE4" s="34" t="s">
        <v>7</v>
      </c>
      <c r="CF4" s="34" t="s">
        <v>7</v>
      </c>
      <c r="CG4" s="34" t="s">
        <v>7</v>
      </c>
      <c r="CH4" s="34" t="s">
        <v>7</v>
      </c>
      <c r="CI4" s="34" t="s">
        <v>7</v>
      </c>
      <c r="CJ4" s="34" t="s">
        <v>7</v>
      </c>
      <c r="CK4" s="34" t="s">
        <v>7</v>
      </c>
      <c r="CL4" s="34" t="s">
        <v>7</v>
      </c>
      <c r="CM4" s="34" t="s">
        <v>7</v>
      </c>
      <c r="CN4" s="34" t="s">
        <v>7</v>
      </c>
      <c r="CO4" s="34" t="s">
        <v>7</v>
      </c>
      <c r="CP4" s="34" t="s">
        <v>7</v>
      </c>
      <c r="CQ4" s="34" t="s">
        <v>7</v>
      </c>
      <c r="CR4" s="34" t="s">
        <v>7</v>
      </c>
      <c r="CS4" s="34" t="s">
        <v>7</v>
      </c>
      <c r="CT4" s="34" t="s">
        <v>7</v>
      </c>
      <c r="CU4" s="34" t="s">
        <v>7</v>
      </c>
      <c r="CV4" s="34" t="s">
        <v>7</v>
      </c>
      <c r="CW4" s="34" t="s">
        <v>7</v>
      </c>
      <c r="CX4" s="34" t="s">
        <v>7</v>
      </c>
      <c r="CY4" s="34" t="s">
        <v>7</v>
      </c>
      <c r="CZ4" s="34" t="s">
        <v>7</v>
      </c>
      <c r="DA4" s="34" t="s">
        <v>7</v>
      </c>
      <c r="DB4" s="34" t="s">
        <v>7</v>
      </c>
    </row>
    <row r="5" spans="1:106">
      <c r="A5" s="36">
        <v>4</v>
      </c>
      <c r="B5" s="34">
        <v>47.637</v>
      </c>
      <c r="C5" s="34">
        <v>133.51499999999999</v>
      </c>
      <c r="D5" s="34" t="s">
        <v>30</v>
      </c>
      <c r="E5" s="34" t="s">
        <v>121</v>
      </c>
      <c r="F5" s="34">
        <v>0.39911071806226511</v>
      </c>
      <c r="G5" s="34" t="s">
        <v>7</v>
      </c>
      <c r="H5" s="34" t="s">
        <v>124</v>
      </c>
      <c r="I5" s="34">
        <v>1.4937748074938479</v>
      </c>
      <c r="J5" s="34" t="s">
        <v>7</v>
      </c>
      <c r="K5" s="34" t="s">
        <v>127</v>
      </c>
      <c r="L5" s="34">
        <v>2.6775838245217121</v>
      </c>
      <c r="M5" s="34" t="s">
        <v>7</v>
      </c>
      <c r="N5" s="34" t="s">
        <v>118</v>
      </c>
      <c r="O5" s="34">
        <v>3.9620063299848631</v>
      </c>
      <c r="P5" s="34" t="s">
        <v>7</v>
      </c>
      <c r="Q5" s="34" t="s">
        <v>120</v>
      </c>
      <c r="R5" s="34">
        <v>5.7092236915534107</v>
      </c>
      <c r="S5" s="34" t="s">
        <v>7</v>
      </c>
      <c r="T5" s="34" t="s">
        <v>47</v>
      </c>
      <c r="U5" s="34">
        <v>6.6513377491194827</v>
      </c>
      <c r="V5" s="34" t="s">
        <v>7</v>
      </c>
      <c r="W5" s="34" t="s">
        <v>126</v>
      </c>
      <c r="X5" s="34">
        <v>5.4100847267968959</v>
      </c>
      <c r="Y5" s="34" t="s">
        <v>7</v>
      </c>
      <c r="Z5" s="34" t="s">
        <v>117</v>
      </c>
      <c r="AA5" s="34">
        <v>4.9299396483186566</v>
      </c>
      <c r="AB5" s="34" t="s">
        <v>7</v>
      </c>
      <c r="AC5" s="34" t="s">
        <v>46</v>
      </c>
      <c r="AD5" s="34">
        <v>4.3671231671554249</v>
      </c>
      <c r="AE5" s="34" t="s">
        <v>7</v>
      </c>
      <c r="AF5" s="34" t="s">
        <v>119</v>
      </c>
      <c r="AG5" s="34">
        <v>2.619949308755761</v>
      </c>
      <c r="AH5" s="34" t="s">
        <v>7</v>
      </c>
      <c r="AI5" s="34" t="s">
        <v>45</v>
      </c>
      <c r="AJ5" s="34">
        <v>2.0864863845831589</v>
      </c>
      <c r="AK5" s="34" t="s">
        <v>7</v>
      </c>
      <c r="AL5" s="34" t="s">
        <v>122</v>
      </c>
      <c r="AM5" s="34">
        <v>2.080937421449518</v>
      </c>
      <c r="AN5" s="34" t="s">
        <v>7</v>
      </c>
      <c r="AO5" s="34" t="s">
        <v>130</v>
      </c>
      <c r="AP5" s="34">
        <v>0.76291242867774756</v>
      </c>
      <c r="AQ5" s="34" t="s">
        <v>7</v>
      </c>
      <c r="AR5" s="34" t="s">
        <v>131</v>
      </c>
      <c r="AS5" s="34">
        <v>2.1688499700313439</v>
      </c>
      <c r="AT5" s="34" t="s">
        <v>7</v>
      </c>
      <c r="AU5" s="34" t="s">
        <v>134</v>
      </c>
      <c r="AV5" s="34">
        <v>3.3664139012863692</v>
      </c>
      <c r="AW5" s="34" t="s">
        <v>7</v>
      </c>
      <c r="AX5" s="34" t="s">
        <v>136</v>
      </c>
      <c r="AY5" s="34">
        <v>4.2435788937482446</v>
      </c>
      <c r="AZ5" s="34" t="s">
        <v>7</v>
      </c>
      <c r="BA5" s="34" t="s">
        <v>129</v>
      </c>
      <c r="BB5" s="34">
        <v>4.6218538992438214</v>
      </c>
      <c r="BC5" s="34" t="s">
        <v>7</v>
      </c>
      <c r="BD5" s="34" t="s">
        <v>132</v>
      </c>
      <c r="BE5" s="34">
        <v>4.7154773491954662</v>
      </c>
      <c r="BF5" s="34" t="s">
        <v>7</v>
      </c>
      <c r="BG5" s="34" t="s">
        <v>133</v>
      </c>
      <c r="BH5" s="34">
        <v>2.778801854714064</v>
      </c>
      <c r="BI5" s="34" t="s">
        <v>7</v>
      </c>
      <c r="BJ5" s="34" t="s">
        <v>135</v>
      </c>
      <c r="BK5" s="34">
        <v>2.492820123372903</v>
      </c>
      <c r="BL5" s="34" t="s">
        <v>7</v>
      </c>
      <c r="BM5" s="34" t="s">
        <v>128</v>
      </c>
      <c r="BN5" s="34">
        <v>2.7073807944803749</v>
      </c>
      <c r="BO5" s="34" t="s">
        <v>7</v>
      </c>
      <c r="BP5" s="34" t="s">
        <v>7</v>
      </c>
      <c r="BQ5" s="34" t="s">
        <v>7</v>
      </c>
      <c r="BR5" s="34" t="s">
        <v>7</v>
      </c>
      <c r="BS5" s="34" t="s">
        <v>7</v>
      </c>
      <c r="BT5" s="34" t="s">
        <v>7</v>
      </c>
      <c r="BU5" s="34" t="s">
        <v>7</v>
      </c>
      <c r="BV5" s="34" t="s">
        <v>7</v>
      </c>
      <c r="BW5" s="34" t="s">
        <v>7</v>
      </c>
      <c r="BX5" s="34" t="s">
        <v>7</v>
      </c>
      <c r="BY5" s="34" t="s">
        <v>7</v>
      </c>
      <c r="BZ5" s="34" t="s">
        <v>7</v>
      </c>
      <c r="CA5" s="34" t="s">
        <v>7</v>
      </c>
      <c r="CB5" s="34" t="s">
        <v>7</v>
      </c>
      <c r="CC5" s="34" t="s">
        <v>7</v>
      </c>
      <c r="CD5" s="34" t="s">
        <v>7</v>
      </c>
      <c r="CE5" s="34" t="s">
        <v>7</v>
      </c>
      <c r="CF5" s="34" t="s">
        <v>7</v>
      </c>
      <c r="CG5" s="34" t="s">
        <v>7</v>
      </c>
      <c r="CH5" s="34" t="s">
        <v>7</v>
      </c>
      <c r="CI5" s="34" t="s">
        <v>7</v>
      </c>
      <c r="CJ5" s="34" t="s">
        <v>7</v>
      </c>
      <c r="CK5" s="34" t="s">
        <v>7</v>
      </c>
      <c r="CL5" s="34" t="s">
        <v>7</v>
      </c>
      <c r="CM5" s="34" t="s">
        <v>7</v>
      </c>
      <c r="CN5" s="34" t="s">
        <v>7</v>
      </c>
      <c r="CO5" s="34" t="s">
        <v>7</v>
      </c>
      <c r="CP5" s="34" t="s">
        <v>7</v>
      </c>
      <c r="CQ5" s="34" t="s">
        <v>7</v>
      </c>
      <c r="CR5" s="34" t="s">
        <v>7</v>
      </c>
      <c r="CS5" s="34" t="s">
        <v>7</v>
      </c>
      <c r="CT5" s="34" t="s">
        <v>7</v>
      </c>
      <c r="CU5" s="34" t="s">
        <v>7</v>
      </c>
      <c r="CV5" s="34" t="s">
        <v>7</v>
      </c>
      <c r="CW5" s="34" t="s">
        <v>7</v>
      </c>
      <c r="CX5" s="34" t="s">
        <v>7</v>
      </c>
      <c r="CY5" s="34" t="s">
        <v>7</v>
      </c>
      <c r="CZ5" s="34" t="s">
        <v>7</v>
      </c>
      <c r="DA5" s="34" t="s">
        <v>7</v>
      </c>
      <c r="DB5" s="34" t="s">
        <v>7</v>
      </c>
    </row>
    <row r="6" spans="1:106">
      <c r="A6" s="36">
        <v>5</v>
      </c>
      <c r="B6" s="34">
        <v>47.637</v>
      </c>
      <c r="C6" s="34">
        <v>133.53399999999999</v>
      </c>
      <c r="D6" s="34" t="s">
        <v>31</v>
      </c>
      <c r="E6" s="34" t="s">
        <v>147</v>
      </c>
      <c r="F6" s="34">
        <v>0.67715062600814202</v>
      </c>
      <c r="G6" s="34" t="s">
        <v>7</v>
      </c>
      <c r="H6" s="34" t="s">
        <v>148</v>
      </c>
      <c r="I6" s="34">
        <v>2.317356881885078</v>
      </c>
      <c r="J6" s="34" t="s">
        <v>7</v>
      </c>
      <c r="K6" s="34" t="s">
        <v>150</v>
      </c>
      <c r="L6" s="34">
        <v>3.2339996317082602</v>
      </c>
      <c r="M6" s="34" t="s">
        <v>7</v>
      </c>
      <c r="N6" s="34" t="s">
        <v>234</v>
      </c>
      <c r="O6" s="34">
        <v>4.6593163156005826</v>
      </c>
      <c r="P6" s="34" t="s">
        <v>7</v>
      </c>
      <c r="Q6" s="34" t="s">
        <v>146</v>
      </c>
      <c r="R6" s="34">
        <v>5.3189290341632054</v>
      </c>
      <c r="S6" s="34" t="s">
        <v>7</v>
      </c>
      <c r="T6" s="34" t="s">
        <v>68</v>
      </c>
      <c r="U6" s="34">
        <v>4.3251275058077834</v>
      </c>
      <c r="V6" s="34" t="s">
        <v>7</v>
      </c>
      <c r="W6" s="34" t="s">
        <v>144</v>
      </c>
      <c r="X6" s="34">
        <v>4.6880054679710597</v>
      </c>
      <c r="Y6" s="34" t="s">
        <v>7</v>
      </c>
      <c r="Z6" s="34" t="s">
        <v>149</v>
      </c>
      <c r="AA6" s="34">
        <v>2.962868340126823</v>
      </c>
      <c r="AB6" s="34" t="s">
        <v>7</v>
      </c>
      <c r="AC6" s="34" t="s">
        <v>152</v>
      </c>
      <c r="AD6" s="34">
        <v>3.5788777498148869</v>
      </c>
      <c r="AE6" s="34" t="s">
        <v>7</v>
      </c>
      <c r="AF6" s="34" t="s">
        <v>145</v>
      </c>
      <c r="AG6" s="34">
        <v>1.5496644542183129</v>
      </c>
      <c r="AH6" s="34" t="s">
        <v>7</v>
      </c>
      <c r="AI6" s="34" t="s">
        <v>151</v>
      </c>
      <c r="AJ6" s="34">
        <v>1.828119152339065</v>
      </c>
      <c r="AK6" s="34" t="s">
        <v>7</v>
      </c>
      <c r="AL6" s="34" t="s">
        <v>125</v>
      </c>
      <c r="AM6" s="34">
        <v>1.7457778488604561</v>
      </c>
      <c r="AN6" s="34" t="s">
        <v>7</v>
      </c>
      <c r="AO6" s="34" t="s">
        <v>155</v>
      </c>
      <c r="AP6" s="34">
        <v>0.877888780625242</v>
      </c>
      <c r="AQ6" s="34" t="s">
        <v>7</v>
      </c>
      <c r="AR6" s="34" t="s">
        <v>157</v>
      </c>
      <c r="AS6" s="34">
        <v>2.759231302020356</v>
      </c>
      <c r="AT6" s="34" t="s">
        <v>7</v>
      </c>
      <c r="AU6" s="34" t="s">
        <v>159</v>
      </c>
      <c r="AV6" s="34">
        <v>2.857330688048084</v>
      </c>
      <c r="AW6" s="34" t="s">
        <v>7</v>
      </c>
      <c r="AX6" s="34" t="s">
        <v>154</v>
      </c>
      <c r="AY6" s="34">
        <v>3.347597525327823</v>
      </c>
      <c r="AZ6" s="34" t="s">
        <v>7</v>
      </c>
      <c r="BA6" s="34" t="s">
        <v>156</v>
      </c>
      <c r="BB6" s="34">
        <v>3.590800981416479</v>
      </c>
      <c r="BC6" s="34" t="s">
        <v>7</v>
      </c>
      <c r="BD6" s="34" t="s">
        <v>81</v>
      </c>
      <c r="BE6" s="34">
        <v>3.1635402324172488</v>
      </c>
      <c r="BF6" s="34" t="s">
        <v>7</v>
      </c>
      <c r="BG6" s="34" t="s">
        <v>158</v>
      </c>
      <c r="BH6" s="34">
        <v>2.7047286686442158</v>
      </c>
      <c r="BI6" s="34" t="s">
        <v>7</v>
      </c>
      <c r="BJ6" s="34" t="s">
        <v>153</v>
      </c>
      <c r="BK6" s="34">
        <v>1.6885771898597941</v>
      </c>
      <c r="BL6" s="34" t="s">
        <v>7</v>
      </c>
      <c r="BM6" s="34" t="s">
        <v>7</v>
      </c>
      <c r="BN6" s="34" t="s">
        <v>7</v>
      </c>
      <c r="BO6" s="34" t="s">
        <v>7</v>
      </c>
      <c r="BP6" s="34" t="s">
        <v>7</v>
      </c>
      <c r="BQ6" s="34" t="s">
        <v>7</v>
      </c>
      <c r="BR6" s="34" t="s">
        <v>7</v>
      </c>
      <c r="BS6" s="34" t="s">
        <v>7</v>
      </c>
      <c r="BT6" s="34" t="s">
        <v>7</v>
      </c>
      <c r="BU6" s="34" t="s">
        <v>7</v>
      </c>
      <c r="BV6" s="34" t="s">
        <v>7</v>
      </c>
      <c r="BW6" s="34" t="s">
        <v>7</v>
      </c>
      <c r="BX6" s="34" t="s">
        <v>7</v>
      </c>
      <c r="BY6" s="34" t="s">
        <v>7</v>
      </c>
      <c r="BZ6" s="34" t="s">
        <v>7</v>
      </c>
      <c r="CA6" s="34" t="s">
        <v>7</v>
      </c>
      <c r="CB6" s="34" t="s">
        <v>7</v>
      </c>
      <c r="CC6" s="34" t="s">
        <v>7</v>
      </c>
      <c r="CD6" s="34" t="s">
        <v>7</v>
      </c>
      <c r="CE6" s="34" t="s">
        <v>7</v>
      </c>
      <c r="CF6" s="34" t="s">
        <v>7</v>
      </c>
      <c r="CG6" s="34" t="s">
        <v>7</v>
      </c>
      <c r="CH6" s="34" t="s">
        <v>7</v>
      </c>
      <c r="CI6" s="34" t="s">
        <v>7</v>
      </c>
      <c r="CJ6" s="34" t="s">
        <v>7</v>
      </c>
      <c r="CK6" s="34" t="s">
        <v>7</v>
      </c>
      <c r="CL6" s="34" t="s">
        <v>7</v>
      </c>
      <c r="CM6" s="34" t="s">
        <v>7</v>
      </c>
      <c r="CN6" s="34" t="s">
        <v>7</v>
      </c>
      <c r="CO6" s="34" t="s">
        <v>7</v>
      </c>
      <c r="CP6" s="34" t="s">
        <v>7</v>
      </c>
      <c r="CQ6" s="34" t="s">
        <v>7</v>
      </c>
      <c r="CR6" s="34" t="s">
        <v>7</v>
      </c>
      <c r="CS6" s="34" t="s">
        <v>7</v>
      </c>
      <c r="CT6" s="34" t="s">
        <v>7</v>
      </c>
      <c r="CU6" s="34" t="s">
        <v>7</v>
      </c>
      <c r="CV6" s="34" t="s">
        <v>7</v>
      </c>
      <c r="CW6" s="34" t="s">
        <v>7</v>
      </c>
      <c r="CX6" s="34" t="s">
        <v>7</v>
      </c>
      <c r="CY6" s="34" t="s">
        <v>7</v>
      </c>
      <c r="CZ6" s="34" t="s">
        <v>7</v>
      </c>
      <c r="DA6" s="34" t="s">
        <v>7</v>
      </c>
      <c r="DB6" s="34" t="s">
        <v>7</v>
      </c>
    </row>
    <row r="7" spans="1:106">
      <c r="A7" s="36">
        <v>6</v>
      </c>
      <c r="B7" s="34">
        <v>47.41</v>
      </c>
      <c r="C7" s="34">
        <v>126.83799999999999</v>
      </c>
      <c r="D7" s="34" t="s">
        <v>32</v>
      </c>
      <c r="E7" s="34" t="s">
        <v>235</v>
      </c>
      <c r="F7" s="34">
        <v>0.25280512231978408</v>
      </c>
      <c r="G7" s="34">
        <v>6.1001347658480587E-2</v>
      </c>
      <c r="H7" s="34" t="s">
        <v>166</v>
      </c>
      <c r="I7" s="34">
        <v>0.9270075485803464</v>
      </c>
      <c r="J7" s="34">
        <v>0.31344116120747628</v>
      </c>
      <c r="K7" s="34" t="s">
        <v>167</v>
      </c>
      <c r="L7" s="34">
        <v>1.5658296023096461</v>
      </c>
      <c r="M7" s="34">
        <v>0.49106532443050072</v>
      </c>
      <c r="N7" s="34" t="s">
        <v>168</v>
      </c>
      <c r="O7" s="34">
        <v>2.928561858694104</v>
      </c>
      <c r="P7" s="34">
        <v>0.37327092171933191</v>
      </c>
      <c r="Q7" s="34" t="s">
        <v>169</v>
      </c>
      <c r="R7" s="34">
        <v>4.2565640190619289</v>
      </c>
      <c r="S7" s="34">
        <v>0.36074797837124079</v>
      </c>
      <c r="T7" s="34" t="s">
        <v>170</v>
      </c>
      <c r="U7" s="34">
        <v>4.2042359481214948</v>
      </c>
      <c r="V7" s="34">
        <v>0.31656432113421967</v>
      </c>
      <c r="W7" s="34" t="s">
        <v>171</v>
      </c>
      <c r="X7" s="34">
        <v>4.4537651692454432</v>
      </c>
      <c r="Y7" s="34">
        <v>0.32836089815311842</v>
      </c>
      <c r="Z7" s="34" t="s">
        <v>172</v>
      </c>
      <c r="AA7" s="34">
        <v>4.8114396388607297</v>
      </c>
      <c r="AB7" s="34">
        <v>0.64319791536831394</v>
      </c>
      <c r="AC7" s="34" t="s">
        <v>173</v>
      </c>
      <c r="AD7" s="34">
        <v>4.3263408211359229</v>
      </c>
      <c r="AE7" s="34">
        <v>0.16236366713952799</v>
      </c>
      <c r="AF7" s="34" t="s">
        <v>174</v>
      </c>
      <c r="AG7" s="34">
        <v>4.2469665773222278</v>
      </c>
      <c r="AH7" s="34">
        <v>0.34946222262073429</v>
      </c>
      <c r="AI7" s="34" t="s">
        <v>175</v>
      </c>
      <c r="AJ7" s="34">
        <v>4.3076075273792007</v>
      </c>
      <c r="AK7" s="34">
        <v>0.25708118002356378</v>
      </c>
      <c r="AL7" s="34" t="s">
        <v>176</v>
      </c>
      <c r="AM7" s="34">
        <v>3.7907986683360368</v>
      </c>
      <c r="AN7" s="34">
        <v>0.35373377954188462</v>
      </c>
      <c r="AO7" s="34" t="s">
        <v>177</v>
      </c>
      <c r="AP7" s="34">
        <v>2.706827161448778</v>
      </c>
      <c r="AQ7" s="34">
        <v>0.37309442103101909</v>
      </c>
      <c r="AR7" s="34" t="s">
        <v>178</v>
      </c>
      <c r="AS7" s="34">
        <v>2.116703356475786</v>
      </c>
      <c r="AT7" s="34">
        <v>0.67532983797228396</v>
      </c>
      <c r="AU7" s="34" t="s">
        <v>7</v>
      </c>
      <c r="AV7" s="34" t="s">
        <v>7</v>
      </c>
      <c r="AW7" s="34" t="s">
        <v>7</v>
      </c>
      <c r="AX7" s="34" t="s">
        <v>7</v>
      </c>
      <c r="AY7" s="34" t="s">
        <v>7</v>
      </c>
      <c r="AZ7" s="34" t="s">
        <v>7</v>
      </c>
      <c r="BA7" s="34" t="s">
        <v>7</v>
      </c>
      <c r="BB7" s="34" t="s">
        <v>7</v>
      </c>
      <c r="BC7" s="34" t="s">
        <v>7</v>
      </c>
      <c r="BD7" s="34" t="s">
        <v>7</v>
      </c>
      <c r="BE7" s="34" t="s">
        <v>7</v>
      </c>
      <c r="BF7" s="34" t="s">
        <v>7</v>
      </c>
      <c r="BG7" s="34" t="s">
        <v>7</v>
      </c>
      <c r="BH7" s="34" t="s">
        <v>7</v>
      </c>
      <c r="BI7" s="34" t="s">
        <v>7</v>
      </c>
      <c r="BJ7" s="34" t="s">
        <v>7</v>
      </c>
      <c r="BK7" s="34" t="s">
        <v>7</v>
      </c>
      <c r="BL7" s="34" t="s">
        <v>7</v>
      </c>
      <c r="BM7" s="34" t="s">
        <v>7</v>
      </c>
      <c r="BN7" s="34" t="s">
        <v>7</v>
      </c>
      <c r="BO7" s="34" t="s">
        <v>7</v>
      </c>
      <c r="BP7" s="34" t="s">
        <v>7</v>
      </c>
      <c r="BQ7" s="34" t="s">
        <v>7</v>
      </c>
      <c r="BR7" s="34" t="s">
        <v>7</v>
      </c>
      <c r="BS7" s="34" t="s">
        <v>7</v>
      </c>
      <c r="BT7" s="34" t="s">
        <v>7</v>
      </c>
      <c r="BU7" s="34" t="s">
        <v>7</v>
      </c>
      <c r="BV7" s="34" t="s">
        <v>7</v>
      </c>
      <c r="BW7" s="34" t="s">
        <v>7</v>
      </c>
      <c r="BX7" s="34" t="s">
        <v>7</v>
      </c>
      <c r="BY7" s="34" t="s">
        <v>7</v>
      </c>
      <c r="BZ7" s="34" t="s">
        <v>7</v>
      </c>
      <c r="CA7" s="34" t="s">
        <v>7</v>
      </c>
      <c r="CB7" s="34" t="s">
        <v>7</v>
      </c>
      <c r="CC7" s="34" t="s">
        <v>7</v>
      </c>
      <c r="CD7" s="34" t="s">
        <v>7</v>
      </c>
      <c r="CE7" s="34" t="s">
        <v>7</v>
      </c>
      <c r="CF7" s="34" t="s">
        <v>7</v>
      </c>
      <c r="CG7" s="34" t="s">
        <v>7</v>
      </c>
      <c r="CH7" s="34" t="s">
        <v>7</v>
      </c>
      <c r="CI7" s="34" t="s">
        <v>7</v>
      </c>
      <c r="CJ7" s="34" t="s">
        <v>7</v>
      </c>
      <c r="CK7" s="34" t="s">
        <v>7</v>
      </c>
      <c r="CL7" s="34" t="s">
        <v>7</v>
      </c>
      <c r="CM7" s="34" t="s">
        <v>7</v>
      </c>
      <c r="CN7" s="34" t="s">
        <v>7</v>
      </c>
      <c r="CO7" s="34" t="s">
        <v>7</v>
      </c>
      <c r="CP7" s="34" t="s">
        <v>7</v>
      </c>
      <c r="CQ7" s="34" t="s">
        <v>7</v>
      </c>
      <c r="CR7" s="34" t="s">
        <v>7</v>
      </c>
      <c r="CS7" s="34" t="s">
        <v>7</v>
      </c>
      <c r="CT7" s="34" t="s">
        <v>7</v>
      </c>
      <c r="CU7" s="34" t="s">
        <v>7</v>
      </c>
      <c r="CV7" s="34" t="s">
        <v>7</v>
      </c>
      <c r="CW7" s="34" t="s">
        <v>7</v>
      </c>
      <c r="CX7" s="34" t="s">
        <v>7</v>
      </c>
      <c r="CY7" s="34" t="s">
        <v>7</v>
      </c>
      <c r="CZ7" s="34" t="s">
        <v>7</v>
      </c>
      <c r="DA7" s="34" t="s">
        <v>7</v>
      </c>
      <c r="DB7" s="34" t="s">
        <v>7</v>
      </c>
    </row>
    <row r="8" spans="1:106">
      <c r="A8" s="36">
        <v>7</v>
      </c>
      <c r="B8" s="34">
        <v>47.405000000000001</v>
      </c>
      <c r="C8" s="34">
        <v>126.83799999999999</v>
      </c>
      <c r="D8" s="34" t="s">
        <v>33</v>
      </c>
      <c r="E8" s="34" t="s">
        <v>179</v>
      </c>
      <c r="F8" s="34">
        <v>0.85489046416531844</v>
      </c>
      <c r="G8" s="34">
        <v>0.19400091900745001</v>
      </c>
      <c r="H8" s="34" t="s">
        <v>180</v>
      </c>
      <c r="I8" s="34">
        <v>1.4628411353410891</v>
      </c>
      <c r="J8" s="34">
        <v>0.21426218985877929</v>
      </c>
      <c r="K8" s="34" t="s">
        <v>181</v>
      </c>
      <c r="L8" s="34">
        <v>2.303725720893993</v>
      </c>
      <c r="M8" s="34">
        <v>0.33538996200648202</v>
      </c>
      <c r="N8" s="34" t="s">
        <v>182</v>
      </c>
      <c r="O8" s="34">
        <v>3.0014686511204478</v>
      </c>
      <c r="P8" s="34">
        <v>0.51129817524657317</v>
      </c>
      <c r="Q8" s="34" t="s">
        <v>183</v>
      </c>
      <c r="R8" s="34">
        <v>3.6264243500207849</v>
      </c>
      <c r="S8" s="34">
        <v>0.58039442683128317</v>
      </c>
      <c r="T8" s="34" t="s">
        <v>184</v>
      </c>
      <c r="U8" s="34">
        <v>4.6860005852014899</v>
      </c>
      <c r="V8" s="34">
        <v>0.81934401811519642</v>
      </c>
      <c r="W8" s="34" t="s">
        <v>185</v>
      </c>
      <c r="X8" s="34">
        <v>4.271994889944879</v>
      </c>
      <c r="Y8" s="34">
        <v>0.24807961256393171</v>
      </c>
      <c r="Z8" s="34" t="s">
        <v>186</v>
      </c>
      <c r="AA8" s="34">
        <v>4.0256756105647424</v>
      </c>
      <c r="AB8" s="34">
        <v>0.71749501377306679</v>
      </c>
      <c r="AC8" s="34" t="s">
        <v>187</v>
      </c>
      <c r="AD8" s="34">
        <v>3.5429751189774108</v>
      </c>
      <c r="AE8" s="34">
        <v>0.52608670224721721</v>
      </c>
      <c r="AF8" s="34" t="s">
        <v>188</v>
      </c>
      <c r="AG8" s="34">
        <v>3.221790380150749</v>
      </c>
      <c r="AH8" s="34">
        <v>0.16879771007925959</v>
      </c>
      <c r="AI8" s="34" t="s">
        <v>189</v>
      </c>
      <c r="AJ8" s="34">
        <v>2.701859071998773</v>
      </c>
      <c r="AK8" s="34">
        <v>0.21000633731011231</v>
      </c>
      <c r="AL8" s="34" t="s">
        <v>190</v>
      </c>
      <c r="AM8" s="34">
        <v>1.722964380175023</v>
      </c>
      <c r="AN8" s="34">
        <v>0.43505565720736139</v>
      </c>
      <c r="AO8" s="34" t="s">
        <v>191</v>
      </c>
      <c r="AP8" s="34">
        <v>0</v>
      </c>
      <c r="AQ8" s="34">
        <v>0</v>
      </c>
      <c r="AR8" s="34" t="s">
        <v>192</v>
      </c>
      <c r="AS8" s="34">
        <v>0</v>
      </c>
      <c r="AT8" s="34">
        <v>0</v>
      </c>
      <c r="AU8" s="34" t="s">
        <v>7</v>
      </c>
      <c r="AV8" s="34" t="s">
        <v>7</v>
      </c>
      <c r="AW8" s="34" t="s">
        <v>7</v>
      </c>
      <c r="AX8" s="34" t="s">
        <v>7</v>
      </c>
      <c r="AY8" s="34" t="s">
        <v>7</v>
      </c>
      <c r="AZ8" s="34" t="s">
        <v>7</v>
      </c>
      <c r="BA8" s="34" t="s">
        <v>7</v>
      </c>
      <c r="BB8" s="34" t="s">
        <v>7</v>
      </c>
      <c r="BC8" s="34" t="s">
        <v>7</v>
      </c>
      <c r="BD8" s="34" t="s">
        <v>7</v>
      </c>
      <c r="BE8" s="34" t="s">
        <v>7</v>
      </c>
      <c r="BF8" s="34" t="s">
        <v>7</v>
      </c>
      <c r="BG8" s="34" t="s">
        <v>7</v>
      </c>
      <c r="BH8" s="34" t="s">
        <v>7</v>
      </c>
      <c r="BI8" s="34" t="s">
        <v>7</v>
      </c>
      <c r="BJ8" s="34" t="s">
        <v>7</v>
      </c>
      <c r="BK8" s="34" t="s">
        <v>7</v>
      </c>
      <c r="BL8" s="34" t="s">
        <v>7</v>
      </c>
      <c r="BM8" s="34" t="s">
        <v>7</v>
      </c>
      <c r="BN8" s="34" t="s">
        <v>7</v>
      </c>
      <c r="BO8" s="34" t="s">
        <v>7</v>
      </c>
      <c r="BP8" s="34" t="s">
        <v>7</v>
      </c>
      <c r="BQ8" s="34" t="s">
        <v>7</v>
      </c>
      <c r="BR8" s="34" t="s">
        <v>7</v>
      </c>
      <c r="BS8" s="34" t="s">
        <v>7</v>
      </c>
      <c r="BT8" s="34" t="s">
        <v>7</v>
      </c>
      <c r="BU8" s="34" t="s">
        <v>7</v>
      </c>
      <c r="BV8" s="34" t="s">
        <v>7</v>
      </c>
      <c r="BW8" s="34" t="s">
        <v>7</v>
      </c>
      <c r="BX8" s="34" t="s">
        <v>7</v>
      </c>
      <c r="BY8" s="34" t="s">
        <v>7</v>
      </c>
      <c r="BZ8" s="34" t="s">
        <v>7</v>
      </c>
      <c r="CA8" s="34" t="s">
        <v>7</v>
      </c>
      <c r="CB8" s="34" t="s">
        <v>7</v>
      </c>
      <c r="CC8" s="34" t="s">
        <v>7</v>
      </c>
      <c r="CD8" s="34" t="s">
        <v>7</v>
      </c>
      <c r="CE8" s="34" t="s">
        <v>7</v>
      </c>
      <c r="CF8" s="34" t="s">
        <v>7</v>
      </c>
      <c r="CG8" s="34" t="s">
        <v>7</v>
      </c>
      <c r="CH8" s="34" t="s">
        <v>7</v>
      </c>
      <c r="CI8" s="34" t="s">
        <v>7</v>
      </c>
      <c r="CJ8" s="34" t="s">
        <v>7</v>
      </c>
      <c r="CK8" s="34" t="s">
        <v>7</v>
      </c>
      <c r="CL8" s="34" t="s">
        <v>7</v>
      </c>
      <c r="CM8" s="34" t="s">
        <v>7</v>
      </c>
      <c r="CN8" s="34" t="s">
        <v>7</v>
      </c>
      <c r="CO8" s="34" t="s">
        <v>7</v>
      </c>
      <c r="CP8" s="34" t="s">
        <v>7</v>
      </c>
      <c r="CQ8" s="34" t="s">
        <v>7</v>
      </c>
      <c r="CR8" s="34" t="s">
        <v>7</v>
      </c>
      <c r="CS8" s="34" t="s">
        <v>7</v>
      </c>
      <c r="CT8" s="34" t="s">
        <v>7</v>
      </c>
      <c r="CU8" s="34" t="s">
        <v>7</v>
      </c>
      <c r="CV8" s="34" t="s">
        <v>7</v>
      </c>
      <c r="CW8" s="34" t="s">
        <v>7</v>
      </c>
      <c r="CX8" s="34" t="s">
        <v>7</v>
      </c>
      <c r="CY8" s="34" t="s">
        <v>7</v>
      </c>
      <c r="CZ8" s="34" t="s">
        <v>7</v>
      </c>
      <c r="DA8" s="34" t="s">
        <v>7</v>
      </c>
      <c r="DB8" s="34" t="s">
        <v>7</v>
      </c>
    </row>
    <row r="9" spans="1:106">
      <c r="A9" s="36">
        <v>8</v>
      </c>
      <c r="B9" s="34">
        <v>47.401000000000003</v>
      </c>
      <c r="C9" s="34">
        <v>126.80500000000001</v>
      </c>
      <c r="D9" s="34" t="s">
        <v>34</v>
      </c>
      <c r="E9" s="34" t="s">
        <v>7</v>
      </c>
      <c r="F9" s="34" t="s">
        <v>7</v>
      </c>
      <c r="G9" s="34" t="s">
        <v>7</v>
      </c>
      <c r="H9" s="34" t="s">
        <v>7</v>
      </c>
      <c r="I9" s="34" t="s">
        <v>7</v>
      </c>
      <c r="J9" s="34" t="s">
        <v>7</v>
      </c>
      <c r="K9" s="34" t="s">
        <v>7</v>
      </c>
      <c r="L9" s="34" t="s">
        <v>7</v>
      </c>
      <c r="M9" s="34" t="s">
        <v>7</v>
      </c>
      <c r="N9" s="34" t="s">
        <v>7</v>
      </c>
      <c r="O9" s="34" t="s">
        <v>7</v>
      </c>
      <c r="P9" s="34" t="s">
        <v>7</v>
      </c>
      <c r="Q9" s="34" t="s">
        <v>7</v>
      </c>
      <c r="R9" s="34" t="s">
        <v>7</v>
      </c>
      <c r="S9" s="34" t="s">
        <v>7</v>
      </c>
      <c r="T9" s="34" t="s">
        <v>7</v>
      </c>
      <c r="U9" s="34" t="s">
        <v>7</v>
      </c>
      <c r="V9" s="34" t="s">
        <v>7</v>
      </c>
      <c r="W9" s="34" t="s">
        <v>7</v>
      </c>
      <c r="X9" s="34" t="s">
        <v>7</v>
      </c>
      <c r="Y9" s="34" t="s">
        <v>7</v>
      </c>
      <c r="Z9" s="34" t="s">
        <v>7</v>
      </c>
      <c r="AA9" s="34" t="s">
        <v>7</v>
      </c>
      <c r="AB9" s="34" t="s">
        <v>7</v>
      </c>
      <c r="AC9" s="34" t="s">
        <v>7</v>
      </c>
      <c r="AD9" s="34" t="s">
        <v>7</v>
      </c>
      <c r="AE9" s="34" t="s">
        <v>7</v>
      </c>
      <c r="AF9" s="34" t="s">
        <v>7</v>
      </c>
      <c r="AG9" s="34" t="s">
        <v>7</v>
      </c>
      <c r="AH9" s="34" t="s">
        <v>7</v>
      </c>
      <c r="AI9" s="34" t="s">
        <v>7</v>
      </c>
      <c r="AJ9" s="34" t="s">
        <v>7</v>
      </c>
      <c r="AK9" s="34" t="s">
        <v>7</v>
      </c>
      <c r="AL9" s="34" t="s">
        <v>7</v>
      </c>
      <c r="AM9" s="34" t="s">
        <v>7</v>
      </c>
      <c r="AN9" s="34" t="s">
        <v>7</v>
      </c>
      <c r="AO9" s="34" t="s">
        <v>7</v>
      </c>
      <c r="AP9" s="34" t="s">
        <v>7</v>
      </c>
      <c r="AQ9" s="34" t="s">
        <v>7</v>
      </c>
      <c r="AR9" s="34" t="s">
        <v>7</v>
      </c>
      <c r="AS9" s="34" t="s">
        <v>7</v>
      </c>
      <c r="AT9" s="34" t="s">
        <v>7</v>
      </c>
      <c r="AU9" s="34" t="s">
        <v>7</v>
      </c>
      <c r="AV9" s="34" t="s">
        <v>7</v>
      </c>
      <c r="AW9" s="34" t="s">
        <v>7</v>
      </c>
      <c r="AX9" s="34" t="s">
        <v>7</v>
      </c>
      <c r="AY9" s="34" t="s">
        <v>7</v>
      </c>
      <c r="AZ9" s="34" t="s">
        <v>7</v>
      </c>
      <c r="BA9" s="34" t="s">
        <v>7</v>
      </c>
      <c r="BB9" s="34" t="s">
        <v>7</v>
      </c>
      <c r="BC9" s="34" t="s">
        <v>7</v>
      </c>
      <c r="BD9" s="34" t="s">
        <v>7</v>
      </c>
      <c r="BE9" s="34" t="s">
        <v>7</v>
      </c>
      <c r="BF9" s="34" t="s">
        <v>7</v>
      </c>
      <c r="BG9" s="34" t="s">
        <v>7</v>
      </c>
      <c r="BH9" s="34" t="s">
        <v>7</v>
      </c>
      <c r="BI9" s="34" t="s">
        <v>7</v>
      </c>
      <c r="BJ9" s="34" t="s">
        <v>7</v>
      </c>
      <c r="BK9" s="34" t="s">
        <v>7</v>
      </c>
      <c r="BL9" s="34" t="s">
        <v>7</v>
      </c>
      <c r="BM9" s="34" t="s">
        <v>7</v>
      </c>
      <c r="BN9" s="34" t="s">
        <v>7</v>
      </c>
      <c r="BO9" s="34" t="s">
        <v>7</v>
      </c>
      <c r="BP9" s="34" t="s">
        <v>7</v>
      </c>
      <c r="BQ9" s="34" t="s">
        <v>7</v>
      </c>
      <c r="BR9" s="34" t="s">
        <v>7</v>
      </c>
      <c r="BS9" s="34" t="s">
        <v>7</v>
      </c>
      <c r="BT9" s="34" t="s">
        <v>7</v>
      </c>
      <c r="BU9" s="34" t="s">
        <v>7</v>
      </c>
      <c r="BV9" s="34" t="s">
        <v>7</v>
      </c>
      <c r="BW9" s="34" t="s">
        <v>7</v>
      </c>
      <c r="BX9" s="34" t="s">
        <v>7</v>
      </c>
      <c r="BY9" s="34" t="s">
        <v>7</v>
      </c>
      <c r="BZ9" s="34" t="s">
        <v>7</v>
      </c>
      <c r="CA9" s="34" t="s">
        <v>7</v>
      </c>
      <c r="CB9" s="34" t="s">
        <v>7</v>
      </c>
      <c r="CC9" s="34" t="s">
        <v>7</v>
      </c>
      <c r="CD9" s="34" t="s">
        <v>7</v>
      </c>
      <c r="CE9" s="34" t="s">
        <v>7</v>
      </c>
      <c r="CF9" s="34" t="s">
        <v>7</v>
      </c>
      <c r="CG9" s="34" t="s">
        <v>7</v>
      </c>
      <c r="CH9" s="34" t="s">
        <v>7</v>
      </c>
      <c r="CI9" s="34" t="s">
        <v>7</v>
      </c>
      <c r="CJ9" s="34" t="s">
        <v>7</v>
      </c>
      <c r="CK9" s="34" t="s">
        <v>7</v>
      </c>
      <c r="CL9" s="34" t="s">
        <v>7</v>
      </c>
      <c r="CM9" s="34" t="s">
        <v>7</v>
      </c>
      <c r="CN9" s="34" t="s">
        <v>7</v>
      </c>
      <c r="CO9" s="34" t="s">
        <v>7</v>
      </c>
      <c r="CP9" s="34" t="s">
        <v>7</v>
      </c>
      <c r="CQ9" s="34" t="s">
        <v>7</v>
      </c>
      <c r="CR9" s="34" t="s">
        <v>7</v>
      </c>
      <c r="CS9" s="34" t="s">
        <v>7</v>
      </c>
      <c r="CT9" s="34" t="s">
        <v>7</v>
      </c>
      <c r="CU9" s="34" t="s">
        <v>7</v>
      </c>
      <c r="CV9" s="34" t="s">
        <v>7</v>
      </c>
      <c r="CW9" s="34" t="s">
        <v>7</v>
      </c>
      <c r="CX9" s="34" t="s">
        <v>7</v>
      </c>
      <c r="CY9" s="34" t="s">
        <v>7</v>
      </c>
      <c r="CZ9" s="34" t="s">
        <v>7</v>
      </c>
      <c r="DA9" s="34" t="s">
        <v>7</v>
      </c>
      <c r="DB9" s="34" t="s">
        <v>7</v>
      </c>
    </row>
    <row r="10" spans="1:106">
      <c r="A10" s="36">
        <v>9</v>
      </c>
      <c r="B10" s="34">
        <v>47.408999999999999</v>
      </c>
      <c r="C10" s="34">
        <v>126.798</v>
      </c>
      <c r="D10" s="34" t="s">
        <v>35</v>
      </c>
      <c r="E10" s="34" t="s">
        <v>7</v>
      </c>
      <c r="F10" s="34" t="s">
        <v>7</v>
      </c>
      <c r="G10" s="34" t="s">
        <v>7</v>
      </c>
      <c r="H10" s="34" t="s">
        <v>7</v>
      </c>
      <c r="I10" s="34" t="s">
        <v>7</v>
      </c>
      <c r="J10" s="34" t="s">
        <v>7</v>
      </c>
      <c r="K10" s="34" t="s">
        <v>7</v>
      </c>
      <c r="L10" s="34" t="s">
        <v>7</v>
      </c>
      <c r="M10" s="34" t="s">
        <v>7</v>
      </c>
      <c r="N10" s="34" t="s">
        <v>7</v>
      </c>
      <c r="O10" s="34" t="s">
        <v>7</v>
      </c>
      <c r="P10" s="34" t="s">
        <v>7</v>
      </c>
      <c r="Q10" s="34" t="s">
        <v>7</v>
      </c>
      <c r="R10" s="34" t="s">
        <v>7</v>
      </c>
      <c r="S10" s="34" t="s">
        <v>7</v>
      </c>
      <c r="T10" s="34" t="s">
        <v>7</v>
      </c>
      <c r="U10" s="34" t="s">
        <v>7</v>
      </c>
      <c r="V10" s="34" t="s">
        <v>7</v>
      </c>
      <c r="W10" s="34" t="s">
        <v>7</v>
      </c>
      <c r="X10" s="34" t="s">
        <v>7</v>
      </c>
      <c r="Y10" s="34" t="s">
        <v>7</v>
      </c>
      <c r="Z10" s="34" t="s">
        <v>7</v>
      </c>
      <c r="AA10" s="34" t="s">
        <v>7</v>
      </c>
      <c r="AB10" s="34" t="s">
        <v>7</v>
      </c>
      <c r="AC10" s="34" t="s">
        <v>7</v>
      </c>
      <c r="AD10" s="34" t="s">
        <v>7</v>
      </c>
      <c r="AE10" s="34" t="s">
        <v>7</v>
      </c>
      <c r="AF10" s="34" t="s">
        <v>7</v>
      </c>
      <c r="AG10" s="34" t="s">
        <v>7</v>
      </c>
      <c r="AH10" s="34" t="s">
        <v>7</v>
      </c>
      <c r="AI10" s="34" t="s">
        <v>7</v>
      </c>
      <c r="AJ10" s="34" t="s">
        <v>7</v>
      </c>
      <c r="AK10" s="34" t="s">
        <v>7</v>
      </c>
      <c r="AL10" s="34" t="s">
        <v>7</v>
      </c>
      <c r="AM10" s="34" t="s">
        <v>7</v>
      </c>
      <c r="AN10" s="34" t="s">
        <v>7</v>
      </c>
      <c r="AO10" s="34" t="s">
        <v>7</v>
      </c>
      <c r="AP10" s="34" t="s">
        <v>7</v>
      </c>
      <c r="AQ10" s="34" t="s">
        <v>7</v>
      </c>
      <c r="AR10" s="34" t="s">
        <v>7</v>
      </c>
      <c r="AS10" s="34" t="s">
        <v>7</v>
      </c>
      <c r="AT10" s="34" t="s">
        <v>7</v>
      </c>
      <c r="AU10" s="34" t="s">
        <v>7</v>
      </c>
      <c r="AV10" s="34" t="s">
        <v>7</v>
      </c>
      <c r="AW10" s="34" t="s">
        <v>7</v>
      </c>
      <c r="AX10" s="34" t="s">
        <v>7</v>
      </c>
      <c r="AY10" s="34" t="s">
        <v>7</v>
      </c>
      <c r="AZ10" s="34" t="s">
        <v>7</v>
      </c>
      <c r="BA10" s="34" t="s">
        <v>7</v>
      </c>
      <c r="BB10" s="34" t="s">
        <v>7</v>
      </c>
      <c r="BC10" s="34" t="s">
        <v>7</v>
      </c>
      <c r="BD10" s="34" t="s">
        <v>7</v>
      </c>
      <c r="BE10" s="34" t="s">
        <v>7</v>
      </c>
      <c r="BF10" s="34" t="s">
        <v>7</v>
      </c>
      <c r="BG10" s="34" t="s">
        <v>7</v>
      </c>
      <c r="BH10" s="34" t="s">
        <v>7</v>
      </c>
      <c r="BI10" s="34" t="s">
        <v>7</v>
      </c>
      <c r="BJ10" s="34" t="s">
        <v>7</v>
      </c>
      <c r="BK10" s="34" t="s">
        <v>7</v>
      </c>
      <c r="BL10" s="34" t="s">
        <v>7</v>
      </c>
      <c r="BM10" s="34" t="s">
        <v>7</v>
      </c>
      <c r="BN10" s="34" t="s">
        <v>7</v>
      </c>
      <c r="BO10" s="34" t="s">
        <v>7</v>
      </c>
      <c r="BP10" s="34" t="s">
        <v>7</v>
      </c>
      <c r="BQ10" s="34" t="s">
        <v>7</v>
      </c>
      <c r="BR10" s="34" t="s">
        <v>7</v>
      </c>
      <c r="BS10" s="34" t="s">
        <v>7</v>
      </c>
      <c r="BT10" s="34" t="s">
        <v>7</v>
      </c>
      <c r="BU10" s="34" t="s">
        <v>7</v>
      </c>
      <c r="BV10" s="34" t="s">
        <v>7</v>
      </c>
      <c r="BW10" s="34" t="s">
        <v>7</v>
      </c>
      <c r="BX10" s="34" t="s">
        <v>7</v>
      </c>
      <c r="BY10" s="34" t="s">
        <v>7</v>
      </c>
      <c r="BZ10" s="34" t="s">
        <v>7</v>
      </c>
      <c r="CA10" s="34" t="s">
        <v>7</v>
      </c>
      <c r="CB10" s="34" t="s">
        <v>7</v>
      </c>
      <c r="CC10" s="34" t="s">
        <v>7</v>
      </c>
      <c r="CD10" s="34" t="s">
        <v>7</v>
      </c>
      <c r="CE10" s="34" t="s">
        <v>7</v>
      </c>
      <c r="CF10" s="34" t="s">
        <v>7</v>
      </c>
      <c r="CG10" s="34" t="s">
        <v>7</v>
      </c>
      <c r="CH10" s="34" t="s">
        <v>7</v>
      </c>
      <c r="CI10" s="34" t="s">
        <v>7</v>
      </c>
      <c r="CJ10" s="34" t="s">
        <v>7</v>
      </c>
      <c r="CK10" s="34" t="s">
        <v>7</v>
      </c>
      <c r="CL10" s="34" t="s">
        <v>7</v>
      </c>
      <c r="CM10" s="34" t="s">
        <v>7</v>
      </c>
      <c r="CN10" s="34" t="s">
        <v>7</v>
      </c>
      <c r="CO10" s="34" t="s">
        <v>7</v>
      </c>
      <c r="CP10" s="34" t="s">
        <v>7</v>
      </c>
      <c r="CQ10" s="34" t="s">
        <v>7</v>
      </c>
      <c r="CR10" s="34" t="s">
        <v>7</v>
      </c>
      <c r="CS10" s="34" t="s">
        <v>7</v>
      </c>
      <c r="CT10" s="34" t="s">
        <v>7</v>
      </c>
      <c r="CU10" s="34" t="s">
        <v>7</v>
      </c>
      <c r="CV10" s="34" t="s">
        <v>7</v>
      </c>
      <c r="CW10" s="34" t="s">
        <v>7</v>
      </c>
      <c r="CX10" s="34" t="s">
        <v>7</v>
      </c>
      <c r="CY10" s="34" t="s">
        <v>7</v>
      </c>
      <c r="CZ10" s="34" t="s">
        <v>7</v>
      </c>
      <c r="DA10" s="34" t="s">
        <v>7</v>
      </c>
      <c r="DB10" s="34" t="s">
        <v>7</v>
      </c>
    </row>
    <row r="11" spans="1:106">
      <c r="A11" s="36">
        <v>10</v>
      </c>
      <c r="B11" s="34">
        <v>47.429000000000002</v>
      </c>
      <c r="C11" s="34">
        <v>126.801</v>
      </c>
      <c r="D11" s="34" t="s">
        <v>36</v>
      </c>
      <c r="E11" s="34" t="s">
        <v>7</v>
      </c>
      <c r="F11" s="34" t="s">
        <v>7</v>
      </c>
      <c r="G11" s="34" t="s">
        <v>7</v>
      </c>
      <c r="H11" s="34" t="s">
        <v>7</v>
      </c>
      <c r="I11" s="34" t="s">
        <v>7</v>
      </c>
      <c r="J11" s="34" t="s">
        <v>7</v>
      </c>
      <c r="K11" s="34" t="s">
        <v>7</v>
      </c>
      <c r="L11" s="34" t="s">
        <v>7</v>
      </c>
      <c r="M11" s="34" t="s">
        <v>7</v>
      </c>
      <c r="N11" s="34" t="s">
        <v>7</v>
      </c>
      <c r="O11" s="34" t="s">
        <v>7</v>
      </c>
      <c r="P11" s="34" t="s">
        <v>7</v>
      </c>
      <c r="Q11" s="34" t="s">
        <v>7</v>
      </c>
      <c r="R11" s="34" t="s">
        <v>7</v>
      </c>
      <c r="S11" s="34" t="s">
        <v>7</v>
      </c>
      <c r="T11" s="34" t="s">
        <v>7</v>
      </c>
      <c r="U11" s="34" t="s">
        <v>7</v>
      </c>
      <c r="V11" s="34" t="s">
        <v>7</v>
      </c>
      <c r="W11" s="34" t="s">
        <v>7</v>
      </c>
      <c r="X11" s="34" t="s">
        <v>7</v>
      </c>
      <c r="Y11" s="34" t="s">
        <v>7</v>
      </c>
      <c r="Z11" s="34" t="s">
        <v>7</v>
      </c>
      <c r="AA11" s="34" t="s">
        <v>7</v>
      </c>
      <c r="AB11" s="34" t="s">
        <v>7</v>
      </c>
      <c r="AC11" s="34" t="s">
        <v>7</v>
      </c>
      <c r="AD11" s="34" t="s">
        <v>7</v>
      </c>
      <c r="AE11" s="34" t="s">
        <v>7</v>
      </c>
      <c r="AF11" s="34" t="s">
        <v>7</v>
      </c>
      <c r="AG11" s="34" t="s">
        <v>7</v>
      </c>
      <c r="AH11" s="34" t="s">
        <v>7</v>
      </c>
      <c r="AI11" s="34" t="s">
        <v>7</v>
      </c>
      <c r="AJ11" s="34" t="s">
        <v>7</v>
      </c>
      <c r="AK11" s="34" t="s">
        <v>7</v>
      </c>
      <c r="AL11" s="34" t="s">
        <v>7</v>
      </c>
      <c r="AM11" s="34" t="s">
        <v>7</v>
      </c>
      <c r="AN11" s="34" t="s">
        <v>7</v>
      </c>
      <c r="AO11" s="34" t="s">
        <v>7</v>
      </c>
      <c r="AP11" s="34" t="s">
        <v>7</v>
      </c>
      <c r="AQ11" s="34" t="s">
        <v>7</v>
      </c>
      <c r="AR11" s="34" t="s">
        <v>7</v>
      </c>
      <c r="AS11" s="34" t="s">
        <v>7</v>
      </c>
      <c r="AT11" s="34" t="s">
        <v>7</v>
      </c>
      <c r="AU11" s="34" t="s">
        <v>7</v>
      </c>
      <c r="AV11" s="34" t="s">
        <v>7</v>
      </c>
      <c r="AW11" s="34" t="s">
        <v>7</v>
      </c>
      <c r="AX11" s="34" t="s">
        <v>7</v>
      </c>
      <c r="AY11" s="34" t="s">
        <v>7</v>
      </c>
      <c r="AZ11" s="34" t="s">
        <v>7</v>
      </c>
      <c r="BA11" s="34" t="s">
        <v>7</v>
      </c>
      <c r="BB11" s="34" t="s">
        <v>7</v>
      </c>
      <c r="BC11" s="34" t="s">
        <v>7</v>
      </c>
      <c r="BD11" s="34" t="s">
        <v>7</v>
      </c>
      <c r="BE11" s="34" t="s">
        <v>7</v>
      </c>
      <c r="BF11" s="34" t="s">
        <v>7</v>
      </c>
      <c r="BG11" s="34" t="s">
        <v>7</v>
      </c>
      <c r="BH11" s="34" t="s">
        <v>7</v>
      </c>
      <c r="BI11" s="34" t="s">
        <v>7</v>
      </c>
      <c r="BJ11" s="34" t="s">
        <v>7</v>
      </c>
      <c r="BK11" s="34" t="s">
        <v>7</v>
      </c>
      <c r="BL11" s="34" t="s">
        <v>7</v>
      </c>
      <c r="BM11" s="34" t="s">
        <v>7</v>
      </c>
      <c r="BN11" s="34" t="s">
        <v>7</v>
      </c>
      <c r="BO11" s="34" t="s">
        <v>7</v>
      </c>
      <c r="BP11" s="34" t="s">
        <v>7</v>
      </c>
      <c r="BQ11" s="34" t="s">
        <v>7</v>
      </c>
      <c r="BR11" s="34" t="s">
        <v>7</v>
      </c>
      <c r="BS11" s="34" t="s">
        <v>7</v>
      </c>
      <c r="BT11" s="34" t="s">
        <v>7</v>
      </c>
      <c r="BU11" s="34" t="s">
        <v>7</v>
      </c>
      <c r="BV11" s="34" t="s">
        <v>7</v>
      </c>
      <c r="BW11" s="34" t="s">
        <v>7</v>
      </c>
      <c r="BX11" s="34" t="s">
        <v>7</v>
      </c>
      <c r="BY11" s="34" t="s">
        <v>7</v>
      </c>
      <c r="BZ11" s="34" t="s">
        <v>7</v>
      </c>
      <c r="CA11" s="34" t="s">
        <v>7</v>
      </c>
      <c r="CB11" s="34" t="s">
        <v>7</v>
      </c>
      <c r="CC11" s="34" t="s">
        <v>7</v>
      </c>
      <c r="CD11" s="34" t="s">
        <v>7</v>
      </c>
      <c r="CE11" s="34" t="s">
        <v>7</v>
      </c>
      <c r="CF11" s="34" t="s">
        <v>7</v>
      </c>
      <c r="CG11" s="34" t="s">
        <v>7</v>
      </c>
      <c r="CH11" s="34" t="s">
        <v>7</v>
      </c>
      <c r="CI11" s="34" t="s">
        <v>7</v>
      </c>
      <c r="CJ11" s="34" t="s">
        <v>7</v>
      </c>
      <c r="CK11" s="34" t="s">
        <v>7</v>
      </c>
      <c r="CL11" s="34" t="s">
        <v>7</v>
      </c>
      <c r="CM11" s="34" t="s">
        <v>7</v>
      </c>
      <c r="CN11" s="34" t="s">
        <v>7</v>
      </c>
      <c r="CO11" s="34" t="s">
        <v>7</v>
      </c>
      <c r="CP11" s="34" t="s">
        <v>7</v>
      </c>
      <c r="CQ11" s="34" t="s">
        <v>7</v>
      </c>
      <c r="CR11" s="34" t="s">
        <v>7</v>
      </c>
      <c r="CS11" s="34" t="s">
        <v>7</v>
      </c>
      <c r="CT11" s="34" t="s">
        <v>7</v>
      </c>
      <c r="CU11" s="34" t="s">
        <v>7</v>
      </c>
      <c r="CV11" s="34" t="s">
        <v>7</v>
      </c>
      <c r="CW11" s="34" t="s">
        <v>7</v>
      </c>
      <c r="CX11" s="34" t="s">
        <v>7</v>
      </c>
      <c r="CY11" s="34" t="s">
        <v>7</v>
      </c>
      <c r="CZ11" s="34" t="s">
        <v>7</v>
      </c>
      <c r="DA11" s="34" t="s">
        <v>7</v>
      </c>
      <c r="DB11" s="34" t="s">
        <v>7</v>
      </c>
    </row>
    <row r="12" spans="1:106">
      <c r="A12" s="38" t="s">
        <v>276</v>
      </c>
      <c r="E12" s="39"/>
      <c r="F12" s="39"/>
      <c r="G12" s="39"/>
    </row>
    <row r="13" spans="1:106">
      <c r="A13" s="40" t="s">
        <v>256</v>
      </c>
      <c r="B13" s="39"/>
      <c r="C13" s="39"/>
      <c r="D13" s="39"/>
    </row>
    <row r="14" spans="1:106">
      <c r="A14" s="39"/>
      <c r="B14" s="39"/>
      <c r="C14" s="39"/>
      <c r="D14" s="39"/>
    </row>
    <row r="15" spans="1:106">
      <c r="A15" s="39"/>
      <c r="B15" s="39"/>
      <c r="C15" s="39"/>
      <c r="D15" s="39"/>
    </row>
    <row r="16" spans="1:106">
      <c r="A16" s="39"/>
      <c r="B16" s="39"/>
      <c r="C16" s="39"/>
      <c r="D16" s="39"/>
    </row>
    <row r="17" spans="1:9">
      <c r="A17" s="39"/>
      <c r="B17" s="39"/>
      <c r="C17" s="39"/>
      <c r="D17" s="39"/>
    </row>
    <row r="18" spans="1:9">
      <c r="A18" s="39"/>
      <c r="B18" s="39"/>
      <c r="C18" s="39"/>
      <c r="D18" s="39"/>
    </row>
    <row r="19" spans="1:9" ht="14.4">
      <c r="A19" s="39"/>
      <c r="B19" s="39"/>
      <c r="C19" s="39"/>
      <c r="D19" s="39"/>
      <c r="H19" s="79" t="s">
        <v>568</v>
      </c>
      <c r="I19" s="79" t="s">
        <v>569</v>
      </c>
    </row>
    <row r="20" spans="1:9" ht="14.4">
      <c r="A20" s="39"/>
      <c r="B20" s="39"/>
      <c r="C20" s="39"/>
      <c r="D20" s="39"/>
      <c r="H20" s="79">
        <f>SUM(F2:F6,I2:I6,L2:L6,O2:O6,R2:R6,U2:U6,X2:X6,AA2:AA6,AG2:AG6,AD2:AD6,AJ2:AJ6,AM2:AM6,AP2:AP6,AS3:AS4)/65</f>
        <v>2.8902131646478266</v>
      </c>
      <c r="I20" s="79">
        <f>SUM(F7:F8,L7:L8,O7:O8,R7:R8,U7:U8,X7:X8,AA7:AA8,AD7:AD8,AG7:AG8,AJ7:AJ8,AM7:AM8,AP7:AP8,AS7:AS8)/26</f>
        <v>2.9972390266894111</v>
      </c>
    </row>
    <row r="21" spans="1:9">
      <c r="A21" s="39"/>
      <c r="B21" s="39"/>
      <c r="C21" s="39"/>
      <c r="D21" s="39"/>
    </row>
    <row r="22" spans="1:9">
      <c r="A22" s="39"/>
      <c r="B22" s="39"/>
      <c r="C22" s="39"/>
      <c r="D22" s="39"/>
    </row>
    <row r="23" spans="1:9">
      <c r="A23" s="39"/>
      <c r="B23" s="39"/>
      <c r="C23" s="39"/>
      <c r="D23" s="39"/>
    </row>
    <row r="24" spans="1:9">
      <c r="A24" s="39"/>
      <c r="B24" s="39"/>
      <c r="C24" s="39"/>
      <c r="D24" s="39"/>
    </row>
    <row r="25" spans="1:9">
      <c r="A25" s="39"/>
      <c r="B25" s="39"/>
      <c r="C25" s="39"/>
      <c r="D25" s="39"/>
    </row>
    <row r="26" spans="1:9">
      <c r="A26" s="39"/>
      <c r="B26" s="39"/>
      <c r="C26" s="39"/>
      <c r="D26" s="39"/>
    </row>
    <row r="27" spans="1:9">
      <c r="A27" s="39"/>
      <c r="B27" s="39"/>
      <c r="C27" s="39"/>
      <c r="D27" s="39"/>
    </row>
    <row r="28" spans="1:9">
      <c r="A28" s="39"/>
      <c r="B28" s="39"/>
      <c r="C28" s="39"/>
      <c r="D28" s="39"/>
    </row>
    <row r="29" spans="1:9">
      <c r="A29" s="39"/>
      <c r="B29" s="39"/>
      <c r="C29" s="39"/>
      <c r="D29" s="39"/>
    </row>
    <row r="30" spans="1:9">
      <c r="A30" s="39"/>
      <c r="B30" s="39"/>
      <c r="C30" s="39"/>
      <c r="D30" s="39"/>
    </row>
    <row r="31" spans="1:9">
      <c r="A31" s="39"/>
      <c r="B31" s="39"/>
      <c r="C31" s="39"/>
      <c r="D31" s="39"/>
    </row>
    <row r="32" spans="1:9">
      <c r="A32" s="39"/>
      <c r="B32" s="39"/>
      <c r="C32" s="39"/>
      <c r="D32" s="39"/>
    </row>
    <row r="33" spans="1:14">
      <c r="A33" s="39"/>
      <c r="B33" s="39"/>
      <c r="C33" s="39"/>
      <c r="D33" s="39"/>
    </row>
    <row r="34" spans="1:14">
      <c r="A34" s="39"/>
      <c r="B34" s="39"/>
      <c r="C34" s="39"/>
      <c r="D34" s="39"/>
    </row>
    <row r="35" spans="1:14">
      <c r="A35" s="39"/>
      <c r="B35" s="39"/>
      <c r="C35" s="39"/>
      <c r="D35" s="39"/>
    </row>
    <row r="36" spans="1:14">
      <c r="A36" s="39"/>
      <c r="B36" s="39"/>
      <c r="C36" s="39"/>
      <c r="D36" s="39"/>
    </row>
    <row r="37" spans="1:14">
      <c r="A37" s="39"/>
      <c r="B37" s="39"/>
      <c r="C37" s="39"/>
      <c r="D37" s="39"/>
    </row>
    <row r="38" spans="1:14">
      <c r="B38" s="39"/>
      <c r="C38" s="39"/>
      <c r="D38" s="39"/>
    </row>
    <row r="39" spans="1:14">
      <c r="B39" s="39"/>
      <c r="C39" s="39"/>
      <c r="D39" s="39"/>
    </row>
    <row r="40" spans="1:14">
      <c r="B40" s="39"/>
      <c r="C40" s="39"/>
      <c r="D40" s="39"/>
    </row>
    <row r="41" spans="1:14">
      <c r="B41" s="39"/>
      <c r="C41" s="39"/>
      <c r="D41" s="39"/>
    </row>
    <row r="42" spans="1:14">
      <c r="B42" s="39"/>
      <c r="C42" s="39"/>
      <c r="D42" s="39"/>
    </row>
    <row r="43" spans="1:14">
      <c r="B43" s="39"/>
      <c r="C43" s="39"/>
      <c r="D43" s="39"/>
    </row>
    <row r="44" spans="1:14">
      <c r="B44" s="39"/>
      <c r="C44" s="39"/>
      <c r="D44" s="39"/>
      <c r="E44" s="39"/>
      <c r="F44" s="39"/>
      <c r="G44" s="39"/>
      <c r="H44" s="39"/>
      <c r="I44" s="39"/>
      <c r="J44" s="39"/>
      <c r="K44" s="39"/>
      <c r="L44" s="39"/>
      <c r="M44" s="39"/>
      <c r="N44" s="39"/>
    </row>
    <row r="45" spans="1:14">
      <c r="E45" s="39"/>
      <c r="F45" s="39"/>
      <c r="G45" s="39"/>
      <c r="H45" s="39"/>
      <c r="I45" s="39"/>
      <c r="J45" s="39"/>
      <c r="K45" s="39"/>
      <c r="L45" s="39"/>
      <c r="M45" s="39"/>
      <c r="N45" s="39"/>
    </row>
    <row r="46" spans="1:14">
      <c r="E46" s="39"/>
      <c r="F46" s="39"/>
      <c r="G46" s="39"/>
      <c r="H46" s="39"/>
      <c r="I46" s="39"/>
      <c r="J46" s="39"/>
      <c r="K46" s="39"/>
      <c r="L46" s="39"/>
      <c r="M46" s="39"/>
      <c r="N46" s="39"/>
    </row>
    <row r="47" spans="1:14">
      <c r="E47" s="39"/>
      <c r="F47" s="39"/>
      <c r="G47" s="39"/>
      <c r="H47" s="39"/>
      <c r="I47" s="39"/>
      <c r="J47" s="39"/>
      <c r="K47" s="39"/>
      <c r="L47" s="39"/>
      <c r="M47" s="39"/>
      <c r="N47" s="39"/>
    </row>
    <row r="48" spans="1:14">
      <c r="E48" s="39"/>
      <c r="F48" s="39"/>
      <c r="G48" s="39"/>
      <c r="H48" s="39"/>
      <c r="I48" s="39"/>
      <c r="J48" s="39"/>
      <c r="K48" s="39"/>
      <c r="L48" s="39"/>
      <c r="M48" s="39"/>
      <c r="N48" s="39"/>
    </row>
    <row r="49" spans="1:54">
      <c r="E49" s="39"/>
      <c r="F49" s="39"/>
      <c r="G49" s="39"/>
      <c r="H49" s="39"/>
      <c r="I49" s="39"/>
      <c r="J49" s="39"/>
      <c r="K49" s="39"/>
      <c r="L49" s="39"/>
      <c r="M49" s="39"/>
      <c r="N49" s="39"/>
    </row>
    <row r="50" spans="1:54">
      <c r="E50" s="39"/>
      <c r="F50" s="39"/>
      <c r="G50" s="39"/>
      <c r="H50" s="39"/>
      <c r="I50" s="39"/>
      <c r="J50" s="39"/>
      <c r="K50" s="39"/>
      <c r="L50" s="39"/>
      <c r="M50" s="39"/>
      <c r="N50" s="39"/>
    </row>
    <row r="51" spans="1:54">
      <c r="A51" s="39"/>
      <c r="B51" s="39"/>
      <c r="C51" s="39"/>
      <c r="D51" s="39"/>
      <c r="E51" s="39"/>
      <c r="F51" s="39"/>
      <c r="G51" s="39"/>
      <c r="H51" s="39"/>
      <c r="I51" s="39"/>
      <c r="J51" s="39"/>
      <c r="K51" s="39"/>
      <c r="L51" s="39"/>
      <c r="M51" s="39"/>
      <c r="N51" s="39"/>
    </row>
    <row r="52" spans="1:54">
      <c r="A52" s="39"/>
      <c r="B52" s="39"/>
      <c r="C52" s="39"/>
      <c r="D52" s="39"/>
      <c r="E52" s="39"/>
      <c r="F52" s="39"/>
      <c r="G52" s="39"/>
      <c r="H52" s="39"/>
      <c r="I52" s="39"/>
      <c r="J52" s="39"/>
      <c r="K52" s="39"/>
      <c r="L52" s="39"/>
      <c r="M52" s="39"/>
      <c r="N52" s="39"/>
      <c r="O52" s="39"/>
      <c r="P52" s="39"/>
      <c r="Q52" s="39"/>
      <c r="R52" s="39"/>
      <c r="S52" s="39"/>
    </row>
    <row r="53" spans="1:54">
      <c r="B53" s="39"/>
      <c r="C53" s="39"/>
      <c r="D53" s="39"/>
      <c r="E53" s="39"/>
      <c r="F53" s="39"/>
      <c r="G53" s="39"/>
    </row>
    <row r="54" spans="1:54">
      <c r="B54" s="39"/>
      <c r="C54" s="39"/>
      <c r="D54" s="39"/>
      <c r="E54" s="39"/>
      <c r="F54" s="39"/>
      <c r="G54" s="39"/>
      <c r="H54" s="39"/>
    </row>
    <row r="55" spans="1:54">
      <c r="B55" s="39"/>
      <c r="C55" s="39"/>
      <c r="D55" s="39"/>
      <c r="E55" s="39"/>
      <c r="F55" s="39"/>
      <c r="G55" s="39"/>
      <c r="H55" s="39"/>
    </row>
    <row r="56" spans="1:54">
      <c r="B56" s="39"/>
      <c r="C56" s="39"/>
      <c r="D56" s="39"/>
      <c r="E56" s="39"/>
      <c r="F56" s="39"/>
      <c r="G56" s="39"/>
      <c r="H56" s="39"/>
    </row>
    <row r="57" spans="1:54">
      <c r="B57" s="39"/>
      <c r="C57" s="39"/>
      <c r="D57" s="39"/>
      <c r="E57" s="39"/>
      <c r="F57" s="39"/>
      <c r="G57" s="39"/>
      <c r="H57" s="39"/>
    </row>
    <row r="58" spans="1:54">
      <c r="B58" s="39"/>
      <c r="C58" s="39"/>
      <c r="D58" s="39"/>
      <c r="E58" s="39"/>
      <c r="F58" s="39"/>
      <c r="G58" s="39"/>
      <c r="H58" s="39"/>
      <c r="I58" s="39"/>
      <c r="J58" s="39"/>
      <c r="K58" s="39"/>
      <c r="L58" s="39"/>
      <c r="M58" s="39"/>
      <c r="N58" s="39"/>
      <c r="O58" s="39"/>
      <c r="P58" s="39"/>
    </row>
    <row r="59" spans="1:54">
      <c r="B59" s="39"/>
      <c r="C59" s="39"/>
      <c r="D59" s="39"/>
      <c r="E59" s="39"/>
      <c r="F59" s="39"/>
      <c r="G59" s="39"/>
      <c r="H59" s="39"/>
    </row>
    <row r="60" spans="1:54">
      <c r="B60" s="39"/>
      <c r="C60" s="39"/>
      <c r="D60" s="39"/>
      <c r="E60" s="39"/>
      <c r="F60" s="39"/>
      <c r="G60" s="39"/>
      <c r="H60" s="39"/>
    </row>
    <row r="61" spans="1:54">
      <c r="E61" s="39"/>
      <c r="F61" s="39"/>
      <c r="G61" s="39"/>
      <c r="H61" s="39"/>
      <c r="I61" s="39"/>
      <c r="J61" s="39"/>
    </row>
    <row r="62" spans="1:54">
      <c r="E62" s="39"/>
      <c r="F62" s="39"/>
      <c r="G62" s="39"/>
    </row>
    <row r="63" spans="1:54">
      <c r="B63" s="39"/>
      <c r="C63" s="39"/>
      <c r="D63" s="39"/>
      <c r="E63" s="39"/>
      <c r="F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row>
    <row r="64" spans="1:54">
      <c r="B64" s="39"/>
      <c r="C64" s="39"/>
      <c r="D64" s="39"/>
      <c r="E64" s="39"/>
      <c r="F64" s="39"/>
      <c r="G64" s="39"/>
    </row>
    <row r="65" spans="2:54">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row>
    <row r="66" spans="2:54">
      <c r="B66" s="39"/>
      <c r="C66" s="39"/>
      <c r="D66" s="39"/>
      <c r="E66" s="39"/>
      <c r="F66" s="39"/>
      <c r="G66" s="39"/>
      <c r="H66" s="39"/>
      <c r="I66" s="39"/>
      <c r="J66" s="39"/>
    </row>
    <row r="67" spans="2:54">
      <c r="B67" s="39"/>
      <c r="C67" s="39"/>
      <c r="D67" s="39"/>
      <c r="E67" s="39"/>
      <c r="F67" s="39"/>
    </row>
    <row r="68" spans="2:54">
      <c r="B68" s="39"/>
      <c r="C68" s="39"/>
      <c r="D68" s="39"/>
      <c r="E68" s="39"/>
      <c r="F68" s="39"/>
      <c r="G68" s="39"/>
    </row>
    <row r="69" spans="2:54">
      <c r="B69" s="39"/>
      <c r="C69" s="39"/>
      <c r="D69" s="39"/>
      <c r="E69" s="39"/>
      <c r="F69" s="39"/>
      <c r="G69" s="39"/>
      <c r="H69" s="39"/>
      <c r="I69" s="39"/>
      <c r="J69" s="39"/>
      <c r="K69" s="39"/>
      <c r="L69" s="39"/>
      <c r="M69" s="39"/>
      <c r="N69" s="39"/>
      <c r="O69" s="39"/>
    </row>
    <row r="70" spans="2:54">
      <c r="B70" s="39"/>
      <c r="C70" s="39"/>
      <c r="D70" s="39"/>
      <c r="E70" s="39"/>
      <c r="F70" s="39"/>
      <c r="G70" s="39"/>
    </row>
    <row r="71" spans="2:54">
      <c r="B71" s="39"/>
      <c r="C71" s="39"/>
      <c r="D71" s="39"/>
      <c r="E71" s="41"/>
      <c r="F71" s="41"/>
      <c r="G71" s="41"/>
    </row>
    <row r="72" spans="2:54">
      <c r="B72" s="39"/>
      <c r="C72" s="39"/>
      <c r="D72" s="39"/>
      <c r="E72" s="39"/>
      <c r="F72" s="39"/>
      <c r="G72" s="39"/>
      <c r="H72" s="39"/>
    </row>
    <row r="73" spans="2:54">
      <c r="B73" s="39"/>
      <c r="C73" s="39"/>
      <c r="D73" s="39"/>
      <c r="E73" s="39"/>
      <c r="F73" s="39"/>
      <c r="G73" s="39"/>
      <c r="H73" s="39"/>
      <c r="I73" s="39"/>
      <c r="J73" s="39"/>
      <c r="K73" s="39"/>
      <c r="L73" s="39"/>
    </row>
    <row r="74" spans="2:54">
      <c r="B74" s="39"/>
      <c r="C74" s="39"/>
      <c r="D74" s="39"/>
      <c r="E74" s="39"/>
      <c r="F74" s="39"/>
      <c r="G74" s="39"/>
    </row>
    <row r="75" spans="2:54">
      <c r="B75" s="39"/>
      <c r="C75" s="39"/>
      <c r="D75" s="39"/>
      <c r="E75" s="39"/>
      <c r="F75" s="39"/>
      <c r="G75" s="39"/>
    </row>
    <row r="76" spans="2:54">
      <c r="B76" s="39"/>
      <c r="C76" s="39"/>
      <c r="D76" s="39"/>
    </row>
    <row r="77" spans="2:54">
      <c r="B77" s="39"/>
      <c r="C77" s="39"/>
      <c r="D77" s="39"/>
      <c r="E77" s="39"/>
      <c r="F77" s="39"/>
      <c r="G77" s="39"/>
      <c r="H77" s="39"/>
      <c r="I77" s="39"/>
      <c r="J77" s="39"/>
    </row>
    <row r="78" spans="2:54">
      <c r="B78" s="39"/>
      <c r="C78" s="39"/>
      <c r="D78" s="39"/>
      <c r="E78" s="39"/>
      <c r="F78" s="39"/>
      <c r="G78" s="39"/>
    </row>
    <row r="79" spans="2:54">
      <c r="B79" s="39"/>
      <c r="C79" s="39"/>
      <c r="D79" s="39"/>
      <c r="E79" s="41"/>
      <c r="F79" s="41"/>
      <c r="G79" s="41"/>
    </row>
    <row r="80" spans="2:54">
      <c r="B80" s="39"/>
      <c r="C80" s="39"/>
      <c r="D80" s="39"/>
      <c r="E80" s="41"/>
      <c r="F80" s="41"/>
    </row>
    <row r="81" spans="2:55">
      <c r="B81" s="39"/>
      <c r="C81" s="39"/>
      <c r="D81" s="39"/>
      <c r="E81" s="41"/>
      <c r="F81" s="41"/>
    </row>
    <row r="82" spans="2:55">
      <c r="B82" s="39"/>
      <c r="C82" s="39"/>
      <c r="D82" s="39"/>
      <c r="E82" s="41"/>
      <c r="F82" s="41"/>
    </row>
    <row r="83" spans="2:55">
      <c r="B83" s="39"/>
      <c r="C83" s="39"/>
      <c r="D83" s="39"/>
      <c r="E83" s="39"/>
      <c r="F83" s="39"/>
      <c r="G83" s="39"/>
    </row>
    <row r="84" spans="2:55">
      <c r="B84" s="39"/>
      <c r="C84" s="39"/>
      <c r="D84" s="39"/>
      <c r="E84" s="39"/>
      <c r="F84" s="39"/>
      <c r="G84" s="39"/>
    </row>
    <row r="85" spans="2:55">
      <c r="B85" s="39"/>
      <c r="C85" s="39"/>
      <c r="D85" s="39"/>
      <c r="E85" s="39"/>
      <c r="F85" s="39"/>
      <c r="H85" s="39"/>
      <c r="I85" s="39"/>
      <c r="J85" s="39"/>
      <c r="K85" s="39"/>
      <c r="L85" s="39"/>
      <c r="M85" s="39"/>
      <c r="N85" s="39"/>
      <c r="O85" s="39"/>
    </row>
    <row r="86" spans="2:55">
      <c r="B86" s="39"/>
      <c r="C86" s="39"/>
      <c r="D86" s="39"/>
      <c r="E86" s="39"/>
      <c r="F86" s="39"/>
      <c r="H86" s="39"/>
      <c r="I86" s="39"/>
      <c r="J86" s="39"/>
      <c r="K86" s="39"/>
      <c r="L86" s="39"/>
      <c r="M86" s="39"/>
      <c r="N86" s="39"/>
      <c r="O86" s="39"/>
    </row>
    <row r="87" spans="2:55">
      <c r="B87" s="39"/>
      <c r="C87" s="39"/>
      <c r="D87" s="39"/>
      <c r="E87" s="39"/>
      <c r="F87" s="42"/>
      <c r="G87" s="39"/>
      <c r="H87" s="39"/>
      <c r="I87" s="42"/>
      <c r="J87" s="39"/>
      <c r="K87" s="39"/>
      <c r="L87" s="42"/>
      <c r="M87" s="39"/>
      <c r="N87" s="39"/>
      <c r="O87" s="42"/>
      <c r="P87" s="39"/>
      <c r="Q87" s="39"/>
      <c r="R87" s="42"/>
      <c r="S87" s="39"/>
      <c r="T87" s="39"/>
      <c r="U87" s="42"/>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row>
    <row r="88" spans="2:55">
      <c r="B88" s="39"/>
      <c r="C88" s="39"/>
      <c r="D88" s="39"/>
    </row>
    <row r="89" spans="2:55">
      <c r="B89" s="39"/>
      <c r="C89" s="39"/>
      <c r="D89" s="39"/>
      <c r="E89" s="39"/>
      <c r="F89" s="42"/>
      <c r="G89" s="39"/>
      <c r="H89" s="39"/>
      <c r="I89" s="42"/>
      <c r="J89" s="39"/>
      <c r="K89" s="39"/>
      <c r="L89" s="42"/>
      <c r="M89" s="39"/>
      <c r="N89" s="39"/>
      <c r="O89" s="42"/>
      <c r="P89" s="39"/>
      <c r="Q89" s="39"/>
      <c r="R89" s="42"/>
      <c r="S89" s="39"/>
      <c r="T89" s="39"/>
      <c r="U89" s="39"/>
      <c r="V89" s="39"/>
      <c r="W89" s="39"/>
      <c r="X89" s="39"/>
    </row>
    <row r="90" spans="2:55">
      <c r="E90" s="39"/>
      <c r="F90" s="42"/>
      <c r="G90" s="39"/>
      <c r="H90" s="39"/>
      <c r="I90" s="42"/>
      <c r="J90" s="39"/>
      <c r="K90" s="39"/>
      <c r="L90" s="42"/>
      <c r="M90" s="39"/>
      <c r="N90" s="39"/>
      <c r="O90" s="42"/>
      <c r="P90" s="39"/>
      <c r="Q90" s="39"/>
      <c r="R90" s="42"/>
      <c r="S90" s="39"/>
      <c r="T90" s="39"/>
      <c r="U90" s="42"/>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row>
    <row r="91" spans="2:55">
      <c r="E91" s="39"/>
      <c r="F91" s="39"/>
      <c r="G91" s="39"/>
      <c r="H91" s="39"/>
      <c r="I91" s="39"/>
      <c r="J91" s="39"/>
      <c r="K91" s="39"/>
    </row>
    <row r="92" spans="2:55">
      <c r="E92" s="39"/>
      <c r="F92" s="39"/>
      <c r="G92" s="39"/>
      <c r="H92" s="39"/>
      <c r="I92" s="39"/>
      <c r="J92" s="39"/>
      <c r="K92" s="39"/>
    </row>
    <row r="93" spans="2:55">
      <c r="E93" s="39"/>
      <c r="F93" s="39"/>
      <c r="G93" s="39"/>
      <c r="H93" s="39"/>
      <c r="I93" s="39"/>
      <c r="J93" s="39"/>
      <c r="K93" s="39"/>
    </row>
    <row r="94" spans="2:55">
      <c r="E94" s="39"/>
      <c r="F94" s="39"/>
      <c r="G94" s="39"/>
      <c r="H94" s="39"/>
      <c r="I94" s="39"/>
      <c r="J94" s="39"/>
      <c r="K94" s="39"/>
    </row>
    <row r="95" spans="2:55">
      <c r="E95" s="39"/>
      <c r="F95" s="39"/>
      <c r="G95" s="39"/>
      <c r="H95" s="39"/>
      <c r="I95" s="39"/>
      <c r="J95" s="39"/>
      <c r="K95" s="39"/>
    </row>
    <row r="96" spans="2:55">
      <c r="E96" s="39"/>
      <c r="F96" s="39"/>
      <c r="G96" s="39"/>
      <c r="H96" s="39"/>
      <c r="I96" s="39"/>
      <c r="J96" s="39"/>
      <c r="K96" s="39"/>
    </row>
    <row r="97" spans="2:55">
      <c r="E97" s="39"/>
      <c r="F97" s="39"/>
      <c r="G97" s="39"/>
      <c r="H97" s="39"/>
      <c r="I97" s="39"/>
      <c r="J97" s="39"/>
      <c r="K97" s="39"/>
    </row>
    <row r="98" spans="2:55">
      <c r="E98" s="39"/>
      <c r="F98" s="39"/>
      <c r="G98" s="39"/>
      <c r="H98" s="39"/>
      <c r="I98" s="39"/>
      <c r="J98" s="39"/>
      <c r="K98" s="39"/>
    </row>
    <row r="99" spans="2:55">
      <c r="E99" s="39"/>
      <c r="F99" s="39"/>
      <c r="G99" s="39"/>
      <c r="H99" s="39"/>
      <c r="I99" s="39"/>
      <c r="J99" s="39"/>
      <c r="K99" s="39"/>
    </row>
    <row r="100" spans="2:55">
      <c r="E100" s="39"/>
      <c r="F100" s="39"/>
      <c r="G100" s="39"/>
      <c r="H100" s="39"/>
      <c r="I100" s="39"/>
      <c r="J100" s="39"/>
      <c r="K100" s="39"/>
    </row>
    <row r="101" spans="2:55" s="39" customFormat="1">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row>
    <row r="102" spans="2:55" s="39" customFormat="1">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row>
    <row r="103" spans="2:55" s="39" customFormat="1">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row>
    <row r="104" spans="2:55" s="39" customFormat="1" ht="20.25" customHeight="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34"/>
      <c r="AZ104" s="34"/>
      <c r="BA104" s="34"/>
      <c r="BB104" s="34"/>
      <c r="BC104" s="34"/>
    </row>
    <row r="105" spans="2:55">
      <c r="B105" s="39"/>
      <c r="C105" s="39"/>
      <c r="D105" s="39"/>
      <c r="E105" s="39"/>
      <c r="F105" s="39"/>
      <c r="G105" s="39"/>
      <c r="H105" s="39"/>
      <c r="I105" s="39"/>
      <c r="J105" s="39"/>
      <c r="K105" s="43"/>
    </row>
    <row r="115" spans="1:55" s="41" customFormat="1">
      <c r="A115" s="39"/>
      <c r="B115" s="39"/>
      <c r="C115" s="39"/>
      <c r="D115" s="39"/>
      <c r="E115" s="39"/>
      <c r="F115" s="39"/>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row>
    <row r="116" spans="1:55" s="41" customFormat="1">
      <c r="A116" s="39"/>
      <c r="B116" s="39"/>
      <c r="C116" s="39"/>
      <c r="D116" s="39"/>
      <c r="E116" s="39"/>
      <c r="F116" s="39"/>
      <c r="G116" s="34"/>
      <c r="H116" s="39"/>
      <c r="I116" s="39"/>
      <c r="J116" s="34"/>
      <c r="K116" s="39"/>
      <c r="L116" s="39"/>
      <c r="M116" s="34"/>
      <c r="N116" s="39"/>
      <c r="O116" s="39"/>
      <c r="P116" s="34"/>
      <c r="Q116" s="39"/>
      <c r="R116" s="39"/>
      <c r="S116" s="39"/>
      <c r="T116" s="39"/>
      <c r="U116" s="39"/>
      <c r="V116" s="39"/>
      <c r="W116" s="39"/>
      <c r="X116" s="39"/>
      <c r="Y116" s="39"/>
      <c r="Z116" s="39"/>
      <c r="AA116" s="39"/>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row>
    <row r="117" spans="1:55" s="41" customFormat="1">
      <c r="A117" s="39"/>
      <c r="B117" s="39"/>
      <c r="C117" s="39"/>
      <c r="D117" s="39"/>
      <c r="E117" s="39"/>
      <c r="F117" s="39"/>
      <c r="G117" s="34"/>
      <c r="H117" s="39"/>
      <c r="I117" s="39"/>
      <c r="J117" s="34"/>
      <c r="K117" s="39"/>
      <c r="L117" s="39"/>
      <c r="M117" s="34"/>
      <c r="N117" s="39"/>
      <c r="O117" s="39"/>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row>
    <row r="118" spans="1:55" s="41" customFormat="1">
      <c r="A118" s="39"/>
      <c r="B118" s="39"/>
      <c r="C118" s="39"/>
      <c r="D118" s="39"/>
      <c r="E118" s="39"/>
      <c r="F118" s="39"/>
      <c r="G118" s="34"/>
      <c r="H118" s="39"/>
      <c r="I118" s="39"/>
      <c r="J118" s="34"/>
      <c r="K118" s="39"/>
      <c r="L118" s="39"/>
      <c r="M118" s="34"/>
      <c r="N118" s="39"/>
      <c r="O118" s="39"/>
      <c r="P118" s="34"/>
      <c r="Q118" s="39"/>
      <c r="R118" s="39"/>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row>
    <row r="119" spans="1:55" s="41" customFormat="1">
      <c r="A119" s="39"/>
      <c r="B119" s="39"/>
      <c r="C119" s="39"/>
      <c r="D119" s="39"/>
      <c r="E119" s="39"/>
      <c r="F119" s="39"/>
      <c r="G119" s="34"/>
      <c r="H119" s="39"/>
      <c r="I119" s="39"/>
      <c r="J119" s="34"/>
      <c r="K119" s="39"/>
      <c r="L119" s="39"/>
      <c r="M119" s="34"/>
      <c r="N119" s="39"/>
      <c r="O119" s="39"/>
      <c r="P119" s="34"/>
      <c r="Q119" s="39"/>
      <c r="R119" s="39"/>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row>
    <row r="120" spans="1:55" s="41" customFormat="1">
      <c r="A120" s="39"/>
      <c r="B120" s="39"/>
      <c r="C120" s="39"/>
      <c r="D120" s="39"/>
      <c r="E120" s="39"/>
      <c r="F120" s="39"/>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row>
    <row r="121" spans="1:55" s="41" customFormat="1">
      <c r="A121" s="39"/>
      <c r="B121" s="39"/>
      <c r="C121" s="39"/>
      <c r="D121" s="39"/>
      <c r="E121" s="39"/>
      <c r="F121" s="39"/>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row>
    <row r="122" spans="1:55" s="41" customFormat="1">
      <c r="A122" s="39"/>
      <c r="B122" s="39"/>
      <c r="C122" s="39"/>
      <c r="D122" s="39"/>
      <c r="E122" s="39"/>
      <c r="F122" s="39"/>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row>
    <row r="123" spans="1:55" s="41" customFormat="1">
      <c r="A123" s="39"/>
      <c r="B123" s="39"/>
      <c r="C123" s="39"/>
      <c r="D123" s="39"/>
      <c r="E123" s="39"/>
      <c r="F123" s="39"/>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row>
    <row r="124" spans="1:55" s="41" customFormat="1">
      <c r="A124" s="39"/>
      <c r="B124" s="39"/>
      <c r="C124" s="39"/>
      <c r="D124" s="39"/>
      <c r="E124" s="39"/>
      <c r="F124" s="39"/>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row>
    <row r="125" spans="1:55" s="41" customFormat="1">
      <c r="A125" s="39"/>
      <c r="B125" s="39"/>
      <c r="C125" s="39"/>
      <c r="D125" s="39"/>
      <c r="E125" s="39"/>
      <c r="F125" s="39"/>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row>
    <row r="126" spans="1:55" s="41" customFormat="1">
      <c r="A126" s="39"/>
      <c r="B126" s="39"/>
      <c r="C126" s="39"/>
      <c r="D126" s="39"/>
      <c r="E126" s="39"/>
      <c r="F126" s="39"/>
      <c r="G126" s="34"/>
      <c r="H126" s="39"/>
      <c r="I126" s="39"/>
      <c r="J126" s="34"/>
      <c r="K126" s="39"/>
      <c r="L126" s="39"/>
      <c r="M126" s="34"/>
      <c r="N126" s="39"/>
      <c r="O126" s="39"/>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row>
    <row r="127" spans="1:55" s="41" customFormat="1">
      <c r="A127" s="39"/>
      <c r="B127" s="39"/>
      <c r="C127" s="39"/>
      <c r="D127" s="39"/>
      <c r="E127" s="39"/>
      <c r="F127" s="39"/>
      <c r="G127" s="34"/>
      <c r="H127" s="39"/>
      <c r="I127" s="39"/>
      <c r="J127" s="34"/>
      <c r="K127" s="39"/>
      <c r="L127" s="39"/>
      <c r="M127" s="34"/>
      <c r="N127" s="39"/>
      <c r="O127" s="39"/>
      <c r="P127" s="34"/>
      <c r="Q127" s="39"/>
      <c r="R127" s="39"/>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row>
    <row r="128" spans="1:55" s="41" customFormat="1">
      <c r="A128" s="39"/>
      <c r="B128" s="39"/>
      <c r="C128" s="39"/>
      <c r="D128" s="39"/>
      <c r="E128" s="39"/>
      <c r="F128" s="39"/>
      <c r="G128" s="34"/>
      <c r="H128" s="39"/>
      <c r="I128" s="39"/>
      <c r="J128" s="34"/>
      <c r="K128" s="39"/>
      <c r="L128" s="39"/>
      <c r="M128" s="34"/>
      <c r="N128" s="39"/>
      <c r="O128" s="39"/>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row>
    <row r="129" spans="1:55" s="41" customFormat="1">
      <c r="A129" s="39"/>
      <c r="B129" s="39"/>
      <c r="C129" s="39"/>
      <c r="D129" s="39"/>
      <c r="E129" s="39"/>
      <c r="F129" s="39"/>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row>
    <row r="130" spans="1:55" s="41" customFormat="1">
      <c r="A130" s="39"/>
      <c r="B130" s="39"/>
      <c r="C130" s="39"/>
      <c r="D130" s="39"/>
      <c r="E130" s="39"/>
      <c r="F130" s="39"/>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row>
    <row r="131" spans="1:55" s="41" customFormat="1">
      <c r="A131" s="39"/>
      <c r="B131" s="39"/>
      <c r="C131" s="39"/>
      <c r="D131" s="39"/>
      <c r="E131" s="39"/>
      <c r="F131" s="39"/>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row>
    <row r="132" spans="1:55" s="41" customFormat="1">
      <c r="A132" s="39"/>
      <c r="B132" s="39"/>
      <c r="C132" s="39"/>
      <c r="D132" s="39"/>
      <c r="E132" s="39"/>
      <c r="F132" s="39"/>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row>
    <row r="133" spans="1:55" s="41" customFormat="1">
      <c r="A133" s="39"/>
      <c r="B133" s="39"/>
      <c r="C133" s="39"/>
      <c r="D133" s="39"/>
      <c r="E133" s="39"/>
      <c r="F133" s="39"/>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row>
    <row r="134" spans="1:55" s="41" customFormat="1">
      <c r="A134" s="39"/>
      <c r="B134" s="39"/>
      <c r="C134" s="39"/>
      <c r="D134" s="39"/>
      <c r="E134" s="39"/>
      <c r="F134" s="39"/>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row>
    <row r="135" spans="1:55" s="41" customFormat="1">
      <c r="A135" s="39"/>
      <c r="B135" s="39"/>
      <c r="C135" s="39"/>
      <c r="D135" s="39"/>
      <c r="E135" s="39"/>
      <c r="F135" s="39"/>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row>
    <row r="136" spans="1:55" s="41" customFormat="1">
      <c r="A136" s="39"/>
      <c r="B136" s="39"/>
      <c r="C136" s="39"/>
      <c r="D136" s="39"/>
      <c r="E136" s="39"/>
      <c r="F136" s="39"/>
      <c r="G136" s="34"/>
      <c r="H136" s="39"/>
      <c r="I136" s="39"/>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row>
    <row r="137" spans="1:55" s="41" customFormat="1">
      <c r="A137" s="39"/>
      <c r="B137" s="39"/>
      <c r="C137" s="39"/>
      <c r="D137" s="39"/>
      <c r="E137" s="39"/>
      <c r="F137" s="39"/>
      <c r="G137" s="34"/>
      <c r="H137" s="39"/>
      <c r="I137" s="39"/>
      <c r="J137" s="34"/>
      <c r="K137" s="39"/>
      <c r="L137" s="39"/>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row>
    <row r="138" spans="1:55" s="41" customFormat="1">
      <c r="A138" s="39"/>
      <c r="B138" s="39"/>
      <c r="C138" s="39"/>
      <c r="D138" s="39"/>
      <c r="E138" s="39"/>
      <c r="F138" s="39"/>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row>
    <row r="139" spans="1:55" s="41" customFormat="1">
      <c r="A139" s="39"/>
      <c r="B139" s="39"/>
      <c r="C139" s="39"/>
      <c r="D139" s="39"/>
      <c r="E139" s="39"/>
      <c r="F139" s="39"/>
      <c r="G139" s="34"/>
      <c r="H139" s="39"/>
      <c r="I139" s="39"/>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row>
    <row r="140" spans="1:55">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row>
    <row r="141" spans="1:55">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row>
  </sheetData>
  <phoneticPr fontId="3" type="noConversion"/>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141"/>
  <sheetViews>
    <sheetView topLeftCell="A13" workbookViewId="0">
      <selection activeCell="P38" sqref="P38"/>
    </sheetView>
  </sheetViews>
  <sheetFormatPr defaultColWidth="11.33203125" defaultRowHeight="13.8"/>
  <cols>
    <col min="1" max="1" width="3.21875" style="8" bestFit="1" customWidth="1"/>
    <col min="2" max="3" width="9.21875" style="8" bestFit="1" customWidth="1"/>
    <col min="4" max="4" width="22.77734375" style="8" bestFit="1" customWidth="1"/>
    <col min="5" max="5" width="11.109375" style="8" bestFit="1" customWidth="1"/>
    <col min="6" max="6" width="7.21875" style="8" bestFit="1" customWidth="1"/>
    <col min="7" max="7" width="4.109375" style="8" bestFit="1" customWidth="1"/>
    <col min="8" max="8" width="11.109375" style="8" bestFit="1" customWidth="1"/>
    <col min="9" max="9" width="7.21875" style="8" bestFit="1" customWidth="1"/>
    <col min="10" max="10" width="4.109375" style="8" bestFit="1" customWidth="1"/>
    <col min="11" max="11" width="11.109375" style="8" bestFit="1" customWidth="1"/>
    <col min="12" max="12" width="7.21875" style="8" bestFit="1" customWidth="1"/>
    <col min="13" max="13" width="4.109375" style="8" bestFit="1" customWidth="1"/>
    <col min="14" max="14" width="11.109375" style="8" bestFit="1" customWidth="1"/>
    <col min="15" max="15" width="7.21875" style="8" bestFit="1" customWidth="1"/>
    <col min="16" max="16" width="4.109375" style="8" bestFit="1" customWidth="1"/>
    <col min="17" max="17" width="11.109375" style="8" bestFit="1" customWidth="1"/>
    <col min="18" max="18" width="7.21875" style="8" bestFit="1" customWidth="1"/>
    <col min="19" max="19" width="4.109375" style="8" bestFit="1" customWidth="1"/>
    <col min="20" max="20" width="11.109375" style="8" bestFit="1" customWidth="1"/>
    <col min="21" max="21" width="7.21875" style="8" bestFit="1" customWidth="1"/>
    <col min="22" max="22" width="4.109375" style="8" bestFit="1" customWidth="1"/>
    <col min="23" max="23" width="11.109375" style="8" bestFit="1" customWidth="1"/>
    <col min="24" max="24" width="12.44140625" style="8" bestFit="1" customWidth="1"/>
    <col min="25" max="25" width="4.109375" style="8" bestFit="1" customWidth="1"/>
    <col min="26" max="26" width="11.109375" style="8" bestFit="1" customWidth="1"/>
    <col min="27" max="27" width="12.44140625" style="8" bestFit="1" customWidth="1"/>
    <col min="28" max="28" width="4.109375" style="8" bestFit="1" customWidth="1"/>
    <col min="29" max="29" width="11.109375" style="8" bestFit="1" customWidth="1"/>
    <col min="30" max="30" width="12.44140625" style="8" bestFit="1" customWidth="1"/>
    <col min="31" max="31" width="4.109375" style="8" bestFit="1" customWidth="1"/>
    <col min="32" max="32" width="11.109375" style="8" bestFit="1" customWidth="1"/>
    <col min="33" max="33" width="12.44140625" style="8" bestFit="1" customWidth="1"/>
    <col min="34" max="34" width="4.109375" style="8" bestFit="1" customWidth="1"/>
    <col min="35" max="35" width="11.109375" style="8" bestFit="1" customWidth="1"/>
    <col min="36" max="36" width="12.44140625" style="8" bestFit="1" customWidth="1"/>
    <col min="37" max="37" width="4.109375" style="8" bestFit="1" customWidth="1"/>
    <col min="38" max="38" width="11.109375" style="8" bestFit="1" customWidth="1"/>
    <col min="39" max="39" width="12.44140625" style="8" bestFit="1" customWidth="1"/>
    <col min="40" max="40" width="4.109375" style="8" bestFit="1" customWidth="1"/>
    <col min="41" max="41" width="11.109375" style="8" bestFit="1" customWidth="1"/>
    <col min="42" max="42" width="12.44140625" style="8" bestFit="1" customWidth="1"/>
    <col min="43" max="43" width="4.109375" style="8" bestFit="1" customWidth="1"/>
    <col min="44" max="44" width="11.109375" style="8" bestFit="1" customWidth="1"/>
    <col min="45" max="45" width="12.44140625" style="8" bestFit="1" customWidth="1"/>
    <col min="46" max="46" width="4.109375" style="8" bestFit="1" customWidth="1"/>
    <col min="47" max="47" width="11.109375" style="8" bestFit="1" customWidth="1"/>
    <col min="48" max="48" width="12.44140625" style="8" bestFit="1" customWidth="1"/>
    <col min="49" max="49" width="4.109375" style="8" bestFit="1" customWidth="1"/>
    <col min="50" max="50" width="11.109375" style="8" bestFit="1" customWidth="1"/>
    <col min="51" max="51" width="12.44140625" style="8" bestFit="1" customWidth="1"/>
    <col min="52" max="52" width="4.109375" style="8" bestFit="1" customWidth="1"/>
    <col min="53" max="53" width="11.109375" style="8" bestFit="1" customWidth="1"/>
    <col min="54" max="54" width="12.44140625" style="8" bestFit="1" customWidth="1"/>
    <col min="55" max="55" width="4.109375" style="8" bestFit="1" customWidth="1"/>
    <col min="56" max="56" width="11.109375" style="8" bestFit="1" customWidth="1"/>
    <col min="57" max="57" width="12.44140625" style="8" bestFit="1" customWidth="1"/>
    <col min="58" max="58" width="4.109375" style="8" bestFit="1" customWidth="1"/>
    <col min="59" max="59" width="11.109375" style="8" bestFit="1" customWidth="1"/>
    <col min="60" max="60" width="12.44140625" style="8" bestFit="1" customWidth="1"/>
    <col min="61" max="61" width="4.109375" style="8" bestFit="1" customWidth="1"/>
    <col min="62" max="62" width="11.109375" style="8" bestFit="1" customWidth="1"/>
    <col min="63" max="63" width="12.44140625" style="8" bestFit="1" customWidth="1"/>
    <col min="64" max="64" width="4.109375" style="8" bestFit="1" customWidth="1"/>
    <col min="65" max="65" width="11.109375" style="8" bestFit="1" customWidth="1"/>
    <col min="66" max="66" width="12.44140625" style="8" bestFit="1" customWidth="1"/>
    <col min="67" max="67" width="4.109375" style="8" bestFit="1" customWidth="1"/>
    <col min="68" max="68" width="11.109375" style="8" bestFit="1" customWidth="1"/>
    <col min="69" max="69" width="12.44140625" style="8" bestFit="1" customWidth="1"/>
    <col min="70" max="70" width="4.109375" style="8" bestFit="1" customWidth="1"/>
    <col min="71" max="71" width="11.109375" style="8" bestFit="1" customWidth="1"/>
    <col min="72" max="72" width="12.44140625" style="8" bestFit="1" customWidth="1"/>
    <col min="73" max="73" width="4.109375" style="8" bestFit="1" customWidth="1"/>
    <col min="74" max="74" width="11.109375" style="8" bestFit="1" customWidth="1"/>
    <col min="75" max="75" width="12.44140625" style="8" bestFit="1" customWidth="1"/>
    <col min="76" max="76" width="4.109375" style="8" bestFit="1" customWidth="1"/>
    <col min="77" max="78" width="5.109375" style="8" bestFit="1" customWidth="1"/>
    <col min="79" max="79" width="4.109375" style="8" bestFit="1" customWidth="1"/>
    <col min="80" max="81" width="5.109375" style="8" bestFit="1" customWidth="1"/>
    <col min="82" max="82" width="4.109375" style="8" bestFit="1" customWidth="1"/>
    <col min="83" max="84" width="5.109375" style="8" bestFit="1" customWidth="1"/>
    <col min="85" max="85" width="4.109375" style="8" bestFit="1" customWidth="1"/>
    <col min="86" max="87" width="5.109375" style="8" bestFit="1" customWidth="1"/>
    <col min="88" max="88" width="4.109375" style="8" bestFit="1" customWidth="1"/>
    <col min="89" max="90" width="5.109375" style="8" bestFit="1" customWidth="1"/>
    <col min="91" max="91" width="4.109375" style="8" bestFit="1" customWidth="1"/>
    <col min="92" max="93" width="5.109375" style="8" bestFit="1" customWidth="1"/>
    <col min="94" max="94" width="4.109375" style="8" bestFit="1" customWidth="1"/>
    <col min="95" max="96" width="5.109375" style="8" bestFit="1" customWidth="1"/>
    <col min="97" max="97" width="4.109375" style="8" bestFit="1" customWidth="1"/>
    <col min="98" max="99" width="5.109375" style="8" bestFit="1" customWidth="1"/>
    <col min="100" max="100" width="4.109375" style="8" bestFit="1" customWidth="1"/>
    <col min="101" max="102" width="5.109375" style="8" bestFit="1" customWidth="1"/>
    <col min="103" max="103" width="4.109375" style="8" bestFit="1" customWidth="1"/>
    <col min="104" max="105" width="5.109375" style="8" bestFit="1" customWidth="1"/>
    <col min="106" max="106" width="4.109375" style="8" bestFit="1" customWidth="1"/>
    <col min="107" max="16384" width="11.33203125" style="8"/>
  </cols>
  <sheetData>
    <row r="1" spans="1:106">
      <c r="A1" s="34" t="s">
        <v>0</v>
      </c>
      <c r="B1" s="34" t="s">
        <v>1</v>
      </c>
      <c r="C1" s="34" t="s">
        <v>2</v>
      </c>
      <c r="D1" s="34" t="s">
        <v>3</v>
      </c>
      <c r="E1" s="34" t="s">
        <v>4</v>
      </c>
      <c r="F1" s="34" t="s">
        <v>249</v>
      </c>
      <c r="G1" s="34" t="s">
        <v>250</v>
      </c>
      <c r="H1" s="34" t="s">
        <v>4</v>
      </c>
      <c r="I1" s="34" t="s">
        <v>249</v>
      </c>
      <c r="J1" s="34" t="s">
        <v>250</v>
      </c>
      <c r="K1" s="34" t="s">
        <v>4</v>
      </c>
      <c r="L1" s="34" t="s">
        <v>249</v>
      </c>
      <c r="M1" s="34" t="s">
        <v>250</v>
      </c>
      <c r="N1" s="34" t="s">
        <v>4</v>
      </c>
      <c r="O1" s="34" t="s">
        <v>249</v>
      </c>
      <c r="P1" s="34" t="s">
        <v>250</v>
      </c>
      <c r="Q1" s="34" t="s">
        <v>4</v>
      </c>
      <c r="R1" s="34" t="s">
        <v>249</v>
      </c>
      <c r="S1" s="34" t="s">
        <v>250</v>
      </c>
      <c r="T1" s="34" t="s">
        <v>4</v>
      </c>
      <c r="U1" s="34" t="s">
        <v>249</v>
      </c>
      <c r="V1" s="34" t="s">
        <v>250</v>
      </c>
      <c r="W1" s="34" t="s">
        <v>4</v>
      </c>
      <c r="X1" s="34" t="s">
        <v>249</v>
      </c>
      <c r="Y1" s="34" t="s">
        <v>250</v>
      </c>
      <c r="Z1" s="34" t="s">
        <v>4</v>
      </c>
      <c r="AA1" s="34" t="s">
        <v>249</v>
      </c>
      <c r="AB1" s="34" t="s">
        <v>250</v>
      </c>
      <c r="AC1" s="34" t="s">
        <v>4</v>
      </c>
      <c r="AD1" s="34" t="s">
        <v>249</v>
      </c>
      <c r="AE1" s="34" t="s">
        <v>250</v>
      </c>
      <c r="AF1" s="34" t="s">
        <v>4</v>
      </c>
      <c r="AG1" s="34" t="s">
        <v>249</v>
      </c>
      <c r="AH1" s="34" t="s">
        <v>250</v>
      </c>
      <c r="AI1" s="34" t="s">
        <v>4</v>
      </c>
      <c r="AJ1" s="34" t="s">
        <v>249</v>
      </c>
      <c r="AK1" s="34" t="s">
        <v>250</v>
      </c>
      <c r="AL1" s="34" t="s">
        <v>4</v>
      </c>
      <c r="AM1" s="34" t="s">
        <v>249</v>
      </c>
      <c r="AN1" s="34" t="s">
        <v>250</v>
      </c>
      <c r="AO1" s="34" t="s">
        <v>4</v>
      </c>
      <c r="AP1" s="34" t="s">
        <v>249</v>
      </c>
      <c r="AQ1" s="34" t="s">
        <v>250</v>
      </c>
      <c r="AR1" s="34" t="s">
        <v>4</v>
      </c>
      <c r="AS1" s="34" t="s">
        <v>249</v>
      </c>
      <c r="AT1" s="34" t="s">
        <v>250</v>
      </c>
      <c r="AU1" s="34" t="s">
        <v>4</v>
      </c>
      <c r="AV1" s="34" t="s">
        <v>249</v>
      </c>
      <c r="AW1" s="34" t="s">
        <v>250</v>
      </c>
      <c r="AX1" s="34" t="s">
        <v>4</v>
      </c>
      <c r="AY1" s="34" t="s">
        <v>249</v>
      </c>
      <c r="AZ1" s="34" t="s">
        <v>250</v>
      </c>
      <c r="BA1" s="34" t="s">
        <v>4</v>
      </c>
      <c r="BB1" s="34" t="s">
        <v>249</v>
      </c>
      <c r="BC1" s="34" t="s">
        <v>250</v>
      </c>
      <c r="BD1" s="34" t="s">
        <v>4</v>
      </c>
      <c r="BE1" s="34" t="s">
        <v>249</v>
      </c>
      <c r="BF1" s="34" t="s">
        <v>250</v>
      </c>
      <c r="BG1" s="34" t="s">
        <v>4</v>
      </c>
      <c r="BH1" s="34" t="s">
        <v>249</v>
      </c>
      <c r="BI1" s="34" t="s">
        <v>250</v>
      </c>
      <c r="BJ1" s="34" t="s">
        <v>4</v>
      </c>
      <c r="BK1" s="34" t="s">
        <v>249</v>
      </c>
      <c r="BL1" s="34" t="s">
        <v>250</v>
      </c>
      <c r="BM1" s="34" t="s">
        <v>4</v>
      </c>
      <c r="BN1" s="34" t="s">
        <v>249</v>
      </c>
      <c r="BO1" s="34" t="s">
        <v>250</v>
      </c>
      <c r="BP1" s="34" t="s">
        <v>4</v>
      </c>
      <c r="BQ1" s="34" t="s">
        <v>249</v>
      </c>
      <c r="BR1" s="34" t="s">
        <v>250</v>
      </c>
      <c r="BS1" s="34" t="s">
        <v>4</v>
      </c>
      <c r="BT1" s="34" t="s">
        <v>249</v>
      </c>
      <c r="BU1" s="34" t="s">
        <v>250</v>
      </c>
      <c r="BV1" s="34" t="s">
        <v>4</v>
      </c>
      <c r="BW1" s="34" t="s">
        <v>249</v>
      </c>
      <c r="BX1" s="34" t="s">
        <v>250</v>
      </c>
      <c r="BY1" s="34" t="s">
        <v>4</v>
      </c>
      <c r="BZ1" s="34" t="s">
        <v>249</v>
      </c>
      <c r="CA1" s="34" t="s">
        <v>250</v>
      </c>
      <c r="CB1" s="34" t="s">
        <v>4</v>
      </c>
      <c r="CC1" s="34" t="s">
        <v>249</v>
      </c>
      <c r="CD1" s="34" t="s">
        <v>250</v>
      </c>
      <c r="CE1" s="34" t="s">
        <v>4</v>
      </c>
      <c r="CF1" s="34" t="s">
        <v>249</v>
      </c>
      <c r="CG1" s="34" t="s">
        <v>250</v>
      </c>
      <c r="CH1" s="34" t="s">
        <v>4</v>
      </c>
      <c r="CI1" s="34" t="s">
        <v>249</v>
      </c>
      <c r="CJ1" s="34" t="s">
        <v>250</v>
      </c>
      <c r="CK1" s="34" t="s">
        <v>4</v>
      </c>
      <c r="CL1" s="34" t="s">
        <v>249</v>
      </c>
      <c r="CM1" s="34" t="s">
        <v>250</v>
      </c>
      <c r="CN1" s="34" t="s">
        <v>4</v>
      </c>
      <c r="CO1" s="34" t="s">
        <v>249</v>
      </c>
      <c r="CP1" s="34" t="s">
        <v>250</v>
      </c>
      <c r="CQ1" s="34" t="s">
        <v>4</v>
      </c>
      <c r="CR1" s="34" t="s">
        <v>249</v>
      </c>
      <c r="CS1" s="34" t="s">
        <v>250</v>
      </c>
      <c r="CT1" s="34" t="s">
        <v>4</v>
      </c>
      <c r="CU1" s="34" t="s">
        <v>249</v>
      </c>
      <c r="CV1" s="34" t="s">
        <v>250</v>
      </c>
      <c r="CW1" s="34" t="s">
        <v>4</v>
      </c>
      <c r="CX1" s="34" t="s">
        <v>249</v>
      </c>
      <c r="CY1" s="34" t="s">
        <v>250</v>
      </c>
      <c r="CZ1" s="34" t="s">
        <v>4</v>
      </c>
      <c r="DA1" s="34" t="s">
        <v>249</v>
      </c>
      <c r="DB1" s="34" t="s">
        <v>250</v>
      </c>
    </row>
    <row r="2" spans="1:106">
      <c r="A2" s="36">
        <v>1</v>
      </c>
      <c r="B2" s="34">
        <v>47.667000000000002</v>
      </c>
      <c r="C2" s="34">
        <v>133.51499999999999</v>
      </c>
      <c r="D2" s="34" t="s">
        <v>27</v>
      </c>
      <c r="E2" s="34" t="s">
        <v>43</v>
      </c>
      <c r="F2" s="34">
        <v>1E-3</v>
      </c>
      <c r="G2" s="34" t="s">
        <v>7</v>
      </c>
      <c r="H2" s="34" t="s">
        <v>44</v>
      </c>
      <c r="I2" s="34">
        <v>0</v>
      </c>
      <c r="J2" s="34" t="s">
        <v>7</v>
      </c>
      <c r="K2" s="34" t="s">
        <v>38</v>
      </c>
      <c r="L2" s="34">
        <v>0</v>
      </c>
      <c r="M2" s="34" t="s">
        <v>7</v>
      </c>
      <c r="N2" s="34" t="s">
        <v>41</v>
      </c>
      <c r="O2" s="34">
        <v>0</v>
      </c>
      <c r="P2" s="34" t="s">
        <v>7</v>
      </c>
      <c r="Q2" s="34" t="s">
        <v>47</v>
      </c>
      <c r="R2" s="34">
        <v>0</v>
      </c>
      <c r="S2" s="34" t="s">
        <v>7</v>
      </c>
      <c r="T2" s="34" t="s">
        <v>42</v>
      </c>
      <c r="U2" s="34">
        <v>0</v>
      </c>
      <c r="V2" s="34" t="s">
        <v>7</v>
      </c>
      <c r="W2" s="34" t="s">
        <v>252</v>
      </c>
      <c r="X2" s="34">
        <v>0</v>
      </c>
      <c r="Y2" s="34" t="s">
        <v>7</v>
      </c>
      <c r="Z2" s="34" t="s">
        <v>46</v>
      </c>
      <c r="AA2" s="34">
        <v>0.1817509526200457</v>
      </c>
      <c r="AB2" s="34" t="s">
        <v>7</v>
      </c>
      <c r="AC2" s="34" t="s">
        <v>37</v>
      </c>
      <c r="AD2" s="34">
        <v>0.13758207712038231</v>
      </c>
      <c r="AE2" s="34" t="s">
        <v>7</v>
      </c>
      <c r="AF2" s="34" t="s">
        <v>40</v>
      </c>
      <c r="AG2" s="34">
        <v>0.55152164179104479</v>
      </c>
      <c r="AH2" s="34" t="s">
        <v>7</v>
      </c>
      <c r="AI2" s="34" t="s">
        <v>45</v>
      </c>
      <c r="AJ2" s="34">
        <v>0.57819477611940295</v>
      </c>
      <c r="AK2" s="34" t="s">
        <v>7</v>
      </c>
      <c r="AL2" s="34" t="s">
        <v>49</v>
      </c>
      <c r="AM2" s="34">
        <v>0.63682238805970148</v>
      </c>
      <c r="AN2" s="34" t="s">
        <v>7</v>
      </c>
      <c r="AO2" s="34" t="s">
        <v>39</v>
      </c>
      <c r="AP2" s="34">
        <v>0.83433731343283579</v>
      </c>
      <c r="AQ2" s="34" t="s">
        <v>7</v>
      </c>
      <c r="AR2" s="34" t="s">
        <v>225</v>
      </c>
      <c r="AS2" s="34">
        <v>0</v>
      </c>
      <c r="AT2" s="34" t="s">
        <v>7</v>
      </c>
      <c r="AU2" s="34" t="s">
        <v>53</v>
      </c>
      <c r="AV2" s="34">
        <v>0</v>
      </c>
      <c r="AW2" s="34" t="s">
        <v>7</v>
      </c>
      <c r="AX2" s="34" t="s">
        <v>55</v>
      </c>
      <c r="AY2" s="34">
        <v>0</v>
      </c>
      <c r="AZ2" s="34" t="s">
        <v>7</v>
      </c>
      <c r="BA2" s="34" t="s">
        <v>57</v>
      </c>
      <c r="BB2" s="34">
        <v>0</v>
      </c>
      <c r="BC2" s="34" t="s">
        <v>7</v>
      </c>
      <c r="BD2" s="34" t="s">
        <v>52</v>
      </c>
      <c r="BE2" s="34">
        <v>4.5493526147637457E-2</v>
      </c>
      <c r="BF2" s="34" t="s">
        <v>7</v>
      </c>
      <c r="BG2" s="34" t="s">
        <v>50</v>
      </c>
      <c r="BH2" s="34">
        <v>4.7022396998666949E-2</v>
      </c>
      <c r="BI2" s="34" t="s">
        <v>7</v>
      </c>
      <c r="BJ2" s="34" t="s">
        <v>54</v>
      </c>
      <c r="BK2" s="34">
        <v>7.1298646362098594E-2</v>
      </c>
      <c r="BL2" s="34" t="s">
        <v>7</v>
      </c>
      <c r="BM2" s="34" t="s">
        <v>56</v>
      </c>
      <c r="BN2" s="34">
        <v>0.17668873348873421</v>
      </c>
      <c r="BO2" s="34" t="s">
        <v>7</v>
      </c>
      <c r="BP2" s="34" t="s">
        <v>51</v>
      </c>
      <c r="BQ2" s="34">
        <v>0.55137397394156373</v>
      </c>
      <c r="BR2" s="34" t="s">
        <v>7</v>
      </c>
      <c r="BS2" s="34" t="s">
        <v>7</v>
      </c>
      <c r="BT2" s="34" t="s">
        <v>7</v>
      </c>
      <c r="BU2" s="34" t="s">
        <v>7</v>
      </c>
      <c r="BV2" s="34" t="s">
        <v>7</v>
      </c>
      <c r="BW2" s="34" t="s">
        <v>7</v>
      </c>
      <c r="BX2" s="34" t="s">
        <v>7</v>
      </c>
      <c r="BY2" s="34" t="s">
        <v>7</v>
      </c>
      <c r="BZ2" s="34" t="s">
        <v>7</v>
      </c>
      <c r="CA2" s="34" t="s">
        <v>7</v>
      </c>
      <c r="CB2" s="34" t="s">
        <v>7</v>
      </c>
      <c r="CC2" s="34" t="s">
        <v>7</v>
      </c>
      <c r="CD2" s="34" t="s">
        <v>7</v>
      </c>
      <c r="CE2" s="34" t="s">
        <v>7</v>
      </c>
      <c r="CF2" s="34" t="s">
        <v>7</v>
      </c>
      <c r="CG2" s="34" t="s">
        <v>7</v>
      </c>
      <c r="CH2" s="34" t="s">
        <v>7</v>
      </c>
      <c r="CI2" s="34" t="s">
        <v>7</v>
      </c>
      <c r="CJ2" s="34" t="s">
        <v>7</v>
      </c>
      <c r="CK2" s="34" t="s">
        <v>7</v>
      </c>
      <c r="CL2" s="34" t="s">
        <v>7</v>
      </c>
      <c r="CM2" s="34" t="s">
        <v>7</v>
      </c>
      <c r="CN2" s="34" t="s">
        <v>7</v>
      </c>
      <c r="CO2" s="34" t="s">
        <v>7</v>
      </c>
      <c r="CP2" s="34" t="s">
        <v>7</v>
      </c>
      <c r="CQ2" s="34" t="s">
        <v>7</v>
      </c>
      <c r="CR2" s="34" t="s">
        <v>7</v>
      </c>
      <c r="CS2" s="34" t="s">
        <v>7</v>
      </c>
      <c r="CT2" s="34" t="s">
        <v>7</v>
      </c>
      <c r="CU2" s="34" t="s">
        <v>7</v>
      </c>
      <c r="CV2" s="34" t="s">
        <v>7</v>
      </c>
      <c r="CW2" s="34" t="s">
        <v>7</v>
      </c>
      <c r="CX2" s="34" t="s">
        <v>7</v>
      </c>
      <c r="CY2" s="34" t="s">
        <v>7</v>
      </c>
      <c r="CZ2" s="34" t="s">
        <v>7</v>
      </c>
      <c r="DA2" s="34" t="s">
        <v>7</v>
      </c>
      <c r="DB2" s="34" t="s">
        <v>7</v>
      </c>
    </row>
    <row r="3" spans="1:106">
      <c r="A3" s="36">
        <v>2</v>
      </c>
      <c r="B3" s="34">
        <v>47.662999999999997</v>
      </c>
      <c r="C3" s="34">
        <v>133.53200000000001</v>
      </c>
      <c r="D3" s="34" t="s">
        <v>28</v>
      </c>
      <c r="E3" s="34" t="s">
        <v>69</v>
      </c>
      <c r="F3" s="34">
        <v>0.01</v>
      </c>
      <c r="G3" s="34" t="s">
        <v>7</v>
      </c>
      <c r="H3" s="34" t="s">
        <v>73</v>
      </c>
      <c r="I3" s="34">
        <v>0</v>
      </c>
      <c r="J3" s="34" t="s">
        <v>7</v>
      </c>
      <c r="K3" s="34" t="s">
        <v>72</v>
      </c>
      <c r="L3" s="34">
        <v>0</v>
      </c>
      <c r="M3" s="34" t="s">
        <v>7</v>
      </c>
      <c r="N3" s="34" t="s">
        <v>75</v>
      </c>
      <c r="O3" s="34">
        <v>0</v>
      </c>
      <c r="P3" s="34" t="s">
        <v>7</v>
      </c>
      <c r="Q3" s="34" t="s">
        <v>66</v>
      </c>
      <c r="R3" s="34">
        <v>0</v>
      </c>
      <c r="S3" s="34" t="s">
        <v>7</v>
      </c>
      <c r="T3" s="34" t="s">
        <v>68</v>
      </c>
      <c r="U3" s="34">
        <v>0</v>
      </c>
      <c r="V3" s="34" t="s">
        <v>7</v>
      </c>
      <c r="W3" s="34" t="s">
        <v>70</v>
      </c>
      <c r="X3" s="34">
        <v>0</v>
      </c>
      <c r="Y3" s="34" t="s">
        <v>7</v>
      </c>
      <c r="Z3" s="34" t="s">
        <v>74</v>
      </c>
      <c r="AA3" s="34">
        <v>0.102475073313783</v>
      </c>
      <c r="AB3" s="34" t="s">
        <v>7</v>
      </c>
      <c r="AC3" s="34" t="s">
        <v>65</v>
      </c>
      <c r="AD3" s="34">
        <v>0</v>
      </c>
      <c r="AE3" s="34" t="s">
        <v>7</v>
      </c>
      <c r="AF3" s="34" t="s">
        <v>67</v>
      </c>
      <c r="AG3" s="34">
        <v>0.20627979368382951</v>
      </c>
      <c r="AH3" s="34" t="s">
        <v>7</v>
      </c>
      <c r="AI3" s="34" t="s">
        <v>71</v>
      </c>
      <c r="AJ3" s="34">
        <v>0.2765011311193557</v>
      </c>
      <c r="AK3" s="34" t="s">
        <v>7</v>
      </c>
      <c r="AL3" s="34" t="s">
        <v>226</v>
      </c>
      <c r="AM3" s="34">
        <v>0.25756592163605102</v>
      </c>
      <c r="AN3" s="34" t="s">
        <v>7</v>
      </c>
      <c r="AO3" s="34" t="s">
        <v>49</v>
      </c>
      <c r="AP3" s="34">
        <v>0.66253850330286845</v>
      </c>
      <c r="AQ3" s="34" t="s">
        <v>7</v>
      </c>
      <c r="AR3" s="34" t="s">
        <v>77</v>
      </c>
      <c r="AS3" s="34">
        <v>0.70195493620486826</v>
      </c>
      <c r="AT3" s="34" t="s">
        <v>7</v>
      </c>
      <c r="AU3" s="34" t="s">
        <v>83</v>
      </c>
      <c r="AV3" s="34">
        <v>0</v>
      </c>
      <c r="AW3" s="34" t="s">
        <v>7</v>
      </c>
      <c r="AX3" s="34" t="s">
        <v>79</v>
      </c>
      <c r="AY3" s="34">
        <v>0</v>
      </c>
      <c r="AZ3" s="34" t="s">
        <v>7</v>
      </c>
      <c r="BA3" s="34" t="s">
        <v>82</v>
      </c>
      <c r="BB3" s="34">
        <v>0</v>
      </c>
      <c r="BC3" s="34" t="s">
        <v>7</v>
      </c>
      <c r="BD3" s="34" t="s">
        <v>85</v>
      </c>
      <c r="BE3" s="34">
        <v>0</v>
      </c>
      <c r="BF3" s="34" t="s">
        <v>7</v>
      </c>
      <c r="BG3" s="34" t="s">
        <v>52</v>
      </c>
      <c r="BH3" s="34">
        <v>3.3277807312895202E-2</v>
      </c>
      <c r="BI3" s="34" t="s">
        <v>7</v>
      </c>
      <c r="BJ3" s="34" t="s">
        <v>80</v>
      </c>
      <c r="BK3" s="34">
        <v>0.14097970941533511</v>
      </c>
      <c r="BL3" s="34" t="s">
        <v>7</v>
      </c>
      <c r="BM3" s="34" t="s">
        <v>81</v>
      </c>
      <c r="BN3" s="34">
        <v>0.18461538461538479</v>
      </c>
      <c r="BO3" s="34" t="s">
        <v>7</v>
      </c>
      <c r="BP3" s="34" t="s">
        <v>84</v>
      </c>
      <c r="BQ3" s="34">
        <v>0.41277434915230188</v>
      </c>
      <c r="BR3" s="34" t="s">
        <v>7</v>
      </c>
      <c r="BS3" s="34" t="s">
        <v>78</v>
      </c>
      <c r="BT3" s="34">
        <v>0.24903135498320281</v>
      </c>
      <c r="BU3" s="34" t="s">
        <v>7</v>
      </c>
      <c r="BV3" s="34" t="s">
        <v>7</v>
      </c>
      <c r="BW3" s="34" t="s">
        <v>7</v>
      </c>
      <c r="BX3" s="34" t="s">
        <v>7</v>
      </c>
      <c r="BY3" s="34" t="s">
        <v>7</v>
      </c>
      <c r="BZ3" s="34" t="s">
        <v>7</v>
      </c>
      <c r="CA3" s="34" t="s">
        <v>7</v>
      </c>
      <c r="CB3" s="34" t="s">
        <v>7</v>
      </c>
      <c r="CC3" s="34" t="s">
        <v>7</v>
      </c>
      <c r="CD3" s="34" t="s">
        <v>7</v>
      </c>
      <c r="CE3" s="34" t="s">
        <v>7</v>
      </c>
      <c r="CF3" s="34" t="s">
        <v>7</v>
      </c>
      <c r="CG3" s="34" t="s">
        <v>7</v>
      </c>
      <c r="CH3" s="34" t="s">
        <v>7</v>
      </c>
      <c r="CI3" s="34" t="s">
        <v>7</v>
      </c>
      <c r="CJ3" s="34" t="s">
        <v>7</v>
      </c>
      <c r="CK3" s="34" t="s">
        <v>7</v>
      </c>
      <c r="CL3" s="34" t="s">
        <v>7</v>
      </c>
      <c r="CM3" s="34" t="s">
        <v>7</v>
      </c>
      <c r="CN3" s="34" t="s">
        <v>7</v>
      </c>
      <c r="CO3" s="34" t="s">
        <v>7</v>
      </c>
      <c r="CP3" s="34" t="s">
        <v>7</v>
      </c>
      <c r="CQ3" s="34" t="s">
        <v>7</v>
      </c>
      <c r="CR3" s="34" t="s">
        <v>7</v>
      </c>
      <c r="CS3" s="34" t="s">
        <v>7</v>
      </c>
      <c r="CT3" s="34" t="s">
        <v>7</v>
      </c>
      <c r="CU3" s="34" t="s">
        <v>7</v>
      </c>
      <c r="CV3" s="34" t="s">
        <v>7</v>
      </c>
      <c r="CW3" s="34" t="s">
        <v>7</v>
      </c>
      <c r="CX3" s="34" t="s">
        <v>7</v>
      </c>
      <c r="CY3" s="34" t="s">
        <v>7</v>
      </c>
      <c r="CZ3" s="34" t="s">
        <v>7</v>
      </c>
      <c r="DA3" s="34" t="s">
        <v>7</v>
      </c>
      <c r="DB3" s="34" t="s">
        <v>7</v>
      </c>
    </row>
    <row r="4" spans="1:106">
      <c r="A4" s="36">
        <v>3</v>
      </c>
      <c r="B4" s="34">
        <v>47.652999999999999</v>
      </c>
      <c r="C4" s="34">
        <v>133.523</v>
      </c>
      <c r="D4" s="34" t="s">
        <v>29</v>
      </c>
      <c r="E4" s="34" t="s">
        <v>102</v>
      </c>
      <c r="F4" s="34">
        <v>0</v>
      </c>
      <c r="G4" s="34" t="s">
        <v>7</v>
      </c>
      <c r="H4" s="34" t="s">
        <v>92</v>
      </c>
      <c r="I4" s="34">
        <v>0</v>
      </c>
      <c r="J4" s="34" t="s">
        <v>7</v>
      </c>
      <c r="K4" s="34" t="s">
        <v>97</v>
      </c>
      <c r="L4" s="34">
        <v>0</v>
      </c>
      <c r="M4" s="34" t="s">
        <v>7</v>
      </c>
      <c r="N4" s="34" t="s">
        <v>118</v>
      </c>
      <c r="O4" s="34">
        <v>0</v>
      </c>
      <c r="P4" s="34" t="s">
        <v>7</v>
      </c>
      <c r="Q4" s="34" t="s">
        <v>101</v>
      </c>
      <c r="R4" s="34">
        <v>0</v>
      </c>
      <c r="S4" s="34" t="s">
        <v>7</v>
      </c>
      <c r="T4" s="34" t="s">
        <v>91</v>
      </c>
      <c r="U4" s="34">
        <v>0</v>
      </c>
      <c r="V4" s="34" t="s">
        <v>7</v>
      </c>
      <c r="W4" s="34" t="s">
        <v>96</v>
      </c>
      <c r="X4" s="34">
        <v>0</v>
      </c>
      <c r="Y4" s="34" t="s">
        <v>7</v>
      </c>
      <c r="Z4" s="34" t="s">
        <v>94</v>
      </c>
      <c r="AA4" s="34">
        <v>0</v>
      </c>
      <c r="AB4" s="34" t="s">
        <v>7</v>
      </c>
      <c r="AC4" s="34" t="s">
        <v>100</v>
      </c>
      <c r="AD4" s="34">
        <v>0.1141247769075977</v>
      </c>
      <c r="AE4" s="34" t="s">
        <v>7</v>
      </c>
      <c r="AF4" s="34" t="s">
        <v>90</v>
      </c>
      <c r="AG4" s="34">
        <v>0.22898620595409649</v>
      </c>
      <c r="AH4" s="34" t="s">
        <v>7</v>
      </c>
      <c r="AI4" s="34" t="s">
        <v>95</v>
      </c>
      <c r="AJ4" s="34">
        <v>0.29974234770332858</v>
      </c>
      <c r="AK4" s="34" t="s">
        <v>7</v>
      </c>
      <c r="AL4" s="34" t="s">
        <v>98</v>
      </c>
      <c r="AM4" s="34">
        <v>0.42389873144513429</v>
      </c>
      <c r="AN4" s="34" t="s">
        <v>7</v>
      </c>
      <c r="AO4" s="34" t="s">
        <v>229</v>
      </c>
      <c r="AP4" s="34">
        <v>0.30802851125300662</v>
      </c>
      <c r="AQ4" s="34" t="s">
        <v>7</v>
      </c>
      <c r="AR4" s="34" t="s">
        <v>93</v>
      </c>
      <c r="AS4" s="34">
        <v>0.52879424238318695</v>
      </c>
      <c r="AT4" s="34" t="s">
        <v>7</v>
      </c>
      <c r="AU4" s="34" t="s">
        <v>77</v>
      </c>
      <c r="AV4" s="34">
        <v>0.32737853304172232</v>
      </c>
      <c r="AW4" s="34" t="s">
        <v>7</v>
      </c>
      <c r="AX4" s="34" t="s">
        <v>104</v>
      </c>
      <c r="AY4" s="34">
        <v>0</v>
      </c>
      <c r="AZ4" s="34" t="s">
        <v>7</v>
      </c>
      <c r="BA4" s="34" t="s">
        <v>105</v>
      </c>
      <c r="BB4" s="34">
        <v>0</v>
      </c>
      <c r="BC4" s="34" t="s">
        <v>7</v>
      </c>
      <c r="BD4" s="34" t="s">
        <v>108</v>
      </c>
      <c r="BE4" s="34">
        <v>0</v>
      </c>
      <c r="BF4" s="34" t="s">
        <v>7</v>
      </c>
      <c r="BG4" s="34" t="s">
        <v>110</v>
      </c>
      <c r="BH4" s="34">
        <v>0</v>
      </c>
      <c r="BI4" s="34" t="s">
        <v>7</v>
      </c>
      <c r="BJ4" s="34" t="s">
        <v>103</v>
      </c>
      <c r="BK4" s="34">
        <v>0</v>
      </c>
      <c r="BL4" s="34" t="s">
        <v>7</v>
      </c>
      <c r="BM4" s="34" t="s">
        <v>106</v>
      </c>
      <c r="BN4" s="34">
        <v>2.0169477305143509E-2</v>
      </c>
      <c r="BO4" s="34" t="s">
        <v>7</v>
      </c>
      <c r="BP4" s="34" t="s">
        <v>107</v>
      </c>
      <c r="BQ4" s="34">
        <v>0.1109611344537811</v>
      </c>
      <c r="BR4" s="34" t="s">
        <v>7</v>
      </c>
      <c r="BS4" s="34" t="s">
        <v>109</v>
      </c>
      <c r="BT4" s="34">
        <v>0.17431780167264049</v>
      </c>
      <c r="BU4" s="34" t="s">
        <v>7</v>
      </c>
      <c r="BV4" s="34" t="s">
        <v>231</v>
      </c>
      <c r="BW4" s="34">
        <v>0.33718795673779578</v>
      </c>
      <c r="BX4" s="34" t="s">
        <v>7</v>
      </c>
      <c r="BY4" s="34" t="s">
        <v>7</v>
      </c>
      <c r="BZ4" s="34" t="s">
        <v>7</v>
      </c>
      <c r="CA4" s="34" t="s">
        <v>7</v>
      </c>
      <c r="CB4" s="34" t="s">
        <v>7</v>
      </c>
      <c r="CC4" s="34" t="s">
        <v>7</v>
      </c>
      <c r="CD4" s="34" t="s">
        <v>7</v>
      </c>
      <c r="CE4" s="34" t="s">
        <v>7</v>
      </c>
      <c r="CF4" s="34" t="s">
        <v>7</v>
      </c>
      <c r="CG4" s="34" t="s">
        <v>7</v>
      </c>
      <c r="CH4" s="34" t="s">
        <v>7</v>
      </c>
      <c r="CI4" s="34" t="s">
        <v>7</v>
      </c>
      <c r="CJ4" s="34" t="s">
        <v>7</v>
      </c>
      <c r="CK4" s="34" t="s">
        <v>7</v>
      </c>
      <c r="CL4" s="34" t="s">
        <v>7</v>
      </c>
      <c r="CM4" s="34" t="s">
        <v>7</v>
      </c>
      <c r="CN4" s="34" t="s">
        <v>7</v>
      </c>
      <c r="CO4" s="34" t="s">
        <v>7</v>
      </c>
      <c r="CP4" s="34" t="s">
        <v>7</v>
      </c>
      <c r="CQ4" s="34" t="s">
        <v>7</v>
      </c>
      <c r="CR4" s="34" t="s">
        <v>7</v>
      </c>
      <c r="CS4" s="34" t="s">
        <v>7</v>
      </c>
      <c r="CT4" s="34" t="s">
        <v>7</v>
      </c>
      <c r="CU4" s="34" t="s">
        <v>7</v>
      </c>
      <c r="CV4" s="34" t="s">
        <v>7</v>
      </c>
      <c r="CW4" s="34" t="s">
        <v>7</v>
      </c>
      <c r="CX4" s="34" t="s">
        <v>7</v>
      </c>
      <c r="CY4" s="34" t="s">
        <v>7</v>
      </c>
      <c r="CZ4" s="34" t="s">
        <v>7</v>
      </c>
      <c r="DA4" s="34" t="s">
        <v>7</v>
      </c>
      <c r="DB4" s="34" t="s">
        <v>7</v>
      </c>
    </row>
    <row r="5" spans="1:106">
      <c r="A5" s="36">
        <v>4</v>
      </c>
      <c r="B5" s="34">
        <v>47.637</v>
      </c>
      <c r="C5" s="34">
        <v>133.51499999999999</v>
      </c>
      <c r="D5" s="34" t="s">
        <v>30</v>
      </c>
      <c r="E5" s="34" t="s">
        <v>121</v>
      </c>
      <c r="F5" s="34">
        <v>0.01</v>
      </c>
      <c r="G5" s="34" t="s">
        <v>7</v>
      </c>
      <c r="H5" s="34" t="s">
        <v>124</v>
      </c>
      <c r="I5" s="34">
        <v>0</v>
      </c>
      <c r="J5" s="34" t="s">
        <v>7</v>
      </c>
      <c r="K5" s="34" t="s">
        <v>127</v>
      </c>
      <c r="L5" s="34">
        <v>0</v>
      </c>
      <c r="M5" s="34" t="s">
        <v>7</v>
      </c>
      <c r="N5" s="34" t="s">
        <v>118</v>
      </c>
      <c r="O5" s="34">
        <v>0</v>
      </c>
      <c r="P5" s="34" t="s">
        <v>7</v>
      </c>
      <c r="Q5" s="34" t="s">
        <v>120</v>
      </c>
      <c r="R5" s="34">
        <v>0</v>
      </c>
      <c r="S5" s="34" t="s">
        <v>7</v>
      </c>
      <c r="T5" s="34" t="s">
        <v>47</v>
      </c>
      <c r="U5" s="34">
        <v>0</v>
      </c>
      <c r="V5" s="34" t="s">
        <v>7</v>
      </c>
      <c r="W5" s="34" t="s">
        <v>126</v>
      </c>
      <c r="X5" s="34">
        <v>0</v>
      </c>
      <c r="Y5" s="34" t="s">
        <v>7</v>
      </c>
      <c r="Z5" s="34" t="s">
        <v>117</v>
      </c>
      <c r="AA5" s="34">
        <v>0</v>
      </c>
      <c r="AB5" s="34" t="s">
        <v>7</v>
      </c>
      <c r="AC5" s="34" t="s">
        <v>46</v>
      </c>
      <c r="AD5" s="34">
        <v>0.29505152911604521</v>
      </c>
      <c r="AE5" s="34" t="s">
        <v>7</v>
      </c>
      <c r="AF5" s="34" t="s">
        <v>119</v>
      </c>
      <c r="AG5" s="34">
        <v>0.68785630498533723</v>
      </c>
      <c r="AH5" s="34" t="s">
        <v>7</v>
      </c>
      <c r="AI5" s="34" t="s">
        <v>45</v>
      </c>
      <c r="AJ5" s="34">
        <v>0.49000795978215328</v>
      </c>
      <c r="AK5" s="34" t="s">
        <v>7</v>
      </c>
      <c r="AL5" s="34" t="s">
        <v>122</v>
      </c>
      <c r="AM5" s="34">
        <v>1.0227764976958531</v>
      </c>
      <c r="AN5" s="34" t="s">
        <v>7</v>
      </c>
      <c r="AO5" s="34" t="s">
        <v>130</v>
      </c>
      <c r="AP5" s="34">
        <v>0</v>
      </c>
      <c r="AQ5" s="34" t="s">
        <v>7</v>
      </c>
      <c r="AR5" s="34" t="s">
        <v>131</v>
      </c>
      <c r="AS5" s="34">
        <v>0</v>
      </c>
      <c r="AT5" s="34" t="s">
        <v>7</v>
      </c>
      <c r="AU5" s="34" t="s">
        <v>134</v>
      </c>
      <c r="AV5" s="34">
        <v>0</v>
      </c>
      <c r="AW5" s="34" t="s">
        <v>7</v>
      </c>
      <c r="AX5" s="34" t="s">
        <v>136</v>
      </c>
      <c r="AY5" s="34">
        <v>0</v>
      </c>
      <c r="AZ5" s="34" t="s">
        <v>7</v>
      </c>
      <c r="BA5" s="34" t="s">
        <v>129</v>
      </c>
      <c r="BB5" s="34">
        <v>0</v>
      </c>
      <c r="BC5" s="34" t="s">
        <v>7</v>
      </c>
      <c r="BD5" s="34" t="s">
        <v>132</v>
      </c>
      <c r="BE5" s="34">
        <v>0</v>
      </c>
      <c r="BF5" s="34" t="s">
        <v>7</v>
      </c>
      <c r="BG5" s="34" t="s">
        <v>133</v>
      </c>
      <c r="BH5" s="34">
        <v>4.6224420401854698E-2</v>
      </c>
      <c r="BI5" s="34" t="s">
        <v>7</v>
      </c>
      <c r="BJ5" s="34" t="s">
        <v>135</v>
      </c>
      <c r="BK5" s="34">
        <v>0</v>
      </c>
      <c r="BL5" s="34" t="s">
        <v>7</v>
      </c>
      <c r="BM5" s="34" t="s">
        <v>128</v>
      </c>
      <c r="BN5" s="34">
        <v>0.23285612591948149</v>
      </c>
      <c r="BO5" s="34" t="s">
        <v>7</v>
      </c>
      <c r="BP5" s="34" t="s">
        <v>7</v>
      </c>
      <c r="BQ5" s="34" t="s">
        <v>7</v>
      </c>
      <c r="BR5" s="34" t="s">
        <v>7</v>
      </c>
      <c r="BS5" s="34" t="s">
        <v>7</v>
      </c>
      <c r="BT5" s="34" t="s">
        <v>7</v>
      </c>
      <c r="BU5" s="34" t="s">
        <v>7</v>
      </c>
      <c r="BV5" s="34" t="s">
        <v>7</v>
      </c>
      <c r="BW5" s="34" t="s">
        <v>7</v>
      </c>
      <c r="BX5" s="34" t="s">
        <v>7</v>
      </c>
      <c r="BY5" s="34" t="s">
        <v>7</v>
      </c>
      <c r="BZ5" s="34" t="s">
        <v>7</v>
      </c>
      <c r="CA5" s="34" t="s">
        <v>7</v>
      </c>
      <c r="CB5" s="34" t="s">
        <v>7</v>
      </c>
      <c r="CC5" s="34" t="s">
        <v>7</v>
      </c>
      <c r="CD5" s="34" t="s">
        <v>7</v>
      </c>
      <c r="CE5" s="34" t="s">
        <v>7</v>
      </c>
      <c r="CF5" s="34" t="s">
        <v>7</v>
      </c>
      <c r="CG5" s="34" t="s">
        <v>7</v>
      </c>
      <c r="CH5" s="34" t="s">
        <v>7</v>
      </c>
      <c r="CI5" s="34" t="s">
        <v>7</v>
      </c>
      <c r="CJ5" s="34" t="s">
        <v>7</v>
      </c>
      <c r="CK5" s="34" t="s">
        <v>7</v>
      </c>
      <c r="CL5" s="34" t="s">
        <v>7</v>
      </c>
      <c r="CM5" s="34" t="s">
        <v>7</v>
      </c>
      <c r="CN5" s="34" t="s">
        <v>7</v>
      </c>
      <c r="CO5" s="34" t="s">
        <v>7</v>
      </c>
      <c r="CP5" s="34" t="s">
        <v>7</v>
      </c>
      <c r="CQ5" s="34" t="s">
        <v>7</v>
      </c>
      <c r="CR5" s="34" t="s">
        <v>7</v>
      </c>
      <c r="CS5" s="34" t="s">
        <v>7</v>
      </c>
      <c r="CT5" s="34" t="s">
        <v>7</v>
      </c>
      <c r="CU5" s="34" t="s">
        <v>7</v>
      </c>
      <c r="CV5" s="34" t="s">
        <v>7</v>
      </c>
      <c r="CW5" s="34" t="s">
        <v>7</v>
      </c>
      <c r="CX5" s="34" t="s">
        <v>7</v>
      </c>
      <c r="CY5" s="34" t="s">
        <v>7</v>
      </c>
      <c r="CZ5" s="34" t="s">
        <v>7</v>
      </c>
      <c r="DA5" s="34" t="s">
        <v>7</v>
      </c>
      <c r="DB5" s="34" t="s">
        <v>7</v>
      </c>
    </row>
    <row r="6" spans="1:106">
      <c r="A6" s="36">
        <v>5</v>
      </c>
      <c r="B6" s="34">
        <v>47.637</v>
      </c>
      <c r="C6" s="34">
        <v>133.53399999999999</v>
      </c>
      <c r="D6" s="34" t="s">
        <v>31</v>
      </c>
      <c r="E6" s="34" t="s">
        <v>147</v>
      </c>
      <c r="F6" s="34">
        <v>0</v>
      </c>
      <c r="G6" s="34" t="s">
        <v>7</v>
      </c>
      <c r="H6" s="34" t="s">
        <v>148</v>
      </c>
      <c r="I6" s="34">
        <v>0</v>
      </c>
      <c r="J6" s="34" t="s">
        <v>7</v>
      </c>
      <c r="K6" s="34" t="s">
        <v>150</v>
      </c>
      <c r="L6" s="34">
        <v>0</v>
      </c>
      <c r="M6" s="34" t="s">
        <v>7</v>
      </c>
      <c r="N6" s="34" t="s">
        <v>234</v>
      </c>
      <c r="O6" s="34">
        <v>0</v>
      </c>
      <c r="P6" s="34" t="s">
        <v>7</v>
      </c>
      <c r="Q6" s="34" t="s">
        <v>146</v>
      </c>
      <c r="R6" s="34">
        <v>0</v>
      </c>
      <c r="S6" s="34" t="s">
        <v>7</v>
      </c>
      <c r="T6" s="34" t="s">
        <v>68</v>
      </c>
      <c r="U6" s="34">
        <v>0</v>
      </c>
      <c r="V6" s="34" t="s">
        <v>7</v>
      </c>
      <c r="W6" s="34" t="s">
        <v>144</v>
      </c>
      <c r="X6" s="34">
        <v>0.28173212139913262</v>
      </c>
      <c r="Y6" s="34" t="s">
        <v>7</v>
      </c>
      <c r="Z6" s="34" t="s">
        <v>149</v>
      </c>
      <c r="AA6" s="34">
        <v>0.18017539755876771</v>
      </c>
      <c r="AB6" s="34" t="s">
        <v>7</v>
      </c>
      <c r="AC6" s="34" t="s">
        <v>152</v>
      </c>
      <c r="AD6" s="34">
        <v>0.4916860628119904</v>
      </c>
      <c r="AE6" s="34" t="s">
        <v>7</v>
      </c>
      <c r="AF6" s="34" t="s">
        <v>145</v>
      </c>
      <c r="AG6" s="34">
        <v>0.53653770491803288</v>
      </c>
      <c r="AH6" s="34" t="s">
        <v>7</v>
      </c>
      <c r="AI6" s="34" t="s">
        <v>151</v>
      </c>
      <c r="AJ6" s="34">
        <v>0.96925837664934045</v>
      </c>
      <c r="AK6" s="34" t="s">
        <v>7</v>
      </c>
      <c r="AL6" s="34" t="s">
        <v>125</v>
      </c>
      <c r="AM6" s="34">
        <v>0.7459182726909237</v>
      </c>
      <c r="AN6" s="34" t="s">
        <v>7</v>
      </c>
      <c r="AO6" s="34" t="s">
        <v>155</v>
      </c>
      <c r="AP6" s="34">
        <v>0</v>
      </c>
      <c r="AQ6" s="34" t="s">
        <v>7</v>
      </c>
      <c r="AR6" s="34" t="s">
        <v>157</v>
      </c>
      <c r="AS6" s="34">
        <v>0</v>
      </c>
      <c r="AT6" s="34" t="s">
        <v>7</v>
      </c>
      <c r="AU6" s="34" t="s">
        <v>159</v>
      </c>
      <c r="AV6" s="34">
        <v>0</v>
      </c>
      <c r="AW6" s="34" t="s">
        <v>7</v>
      </c>
      <c r="AX6" s="34" t="s">
        <v>154</v>
      </c>
      <c r="AY6" s="34">
        <v>3.8434898982190553E-2</v>
      </c>
      <c r="AZ6" s="34" t="s">
        <v>7</v>
      </c>
      <c r="BA6" s="34" t="s">
        <v>156</v>
      </c>
      <c r="BB6" s="34">
        <v>0.1358580937511005</v>
      </c>
      <c r="BC6" s="34" t="s">
        <v>7</v>
      </c>
      <c r="BD6" s="34" t="s">
        <v>81</v>
      </c>
      <c r="BE6" s="34">
        <v>0.1301922123698849</v>
      </c>
      <c r="BF6" s="34" t="s">
        <v>7</v>
      </c>
      <c r="BG6" s="34" t="s">
        <v>158</v>
      </c>
      <c r="BH6" s="34">
        <v>0.20737615202804441</v>
      </c>
      <c r="BI6" s="34" t="s">
        <v>7</v>
      </c>
      <c r="BJ6" s="34" t="s">
        <v>153</v>
      </c>
      <c r="BK6" s="34">
        <v>0.24089078641586201</v>
      </c>
      <c r="BL6" s="34" t="s">
        <v>7</v>
      </c>
      <c r="BM6" s="34" t="s">
        <v>7</v>
      </c>
      <c r="BN6" s="34" t="s">
        <v>7</v>
      </c>
      <c r="BO6" s="34" t="s">
        <v>7</v>
      </c>
      <c r="BP6" s="34" t="s">
        <v>7</v>
      </c>
      <c r="BQ6" s="34" t="s">
        <v>7</v>
      </c>
      <c r="BR6" s="34" t="s">
        <v>7</v>
      </c>
      <c r="BS6" s="34" t="s">
        <v>7</v>
      </c>
      <c r="BT6" s="34" t="s">
        <v>7</v>
      </c>
      <c r="BU6" s="34" t="s">
        <v>7</v>
      </c>
      <c r="BV6" s="34" t="s">
        <v>7</v>
      </c>
      <c r="BW6" s="34" t="s">
        <v>7</v>
      </c>
      <c r="BX6" s="34" t="s">
        <v>7</v>
      </c>
      <c r="BY6" s="34" t="s">
        <v>7</v>
      </c>
      <c r="BZ6" s="34" t="s">
        <v>7</v>
      </c>
      <c r="CA6" s="34" t="s">
        <v>7</v>
      </c>
      <c r="CB6" s="34" t="s">
        <v>7</v>
      </c>
      <c r="CC6" s="34" t="s">
        <v>7</v>
      </c>
      <c r="CD6" s="34" t="s">
        <v>7</v>
      </c>
      <c r="CE6" s="34" t="s">
        <v>7</v>
      </c>
      <c r="CF6" s="34" t="s">
        <v>7</v>
      </c>
      <c r="CG6" s="34" t="s">
        <v>7</v>
      </c>
      <c r="CH6" s="34" t="s">
        <v>7</v>
      </c>
      <c r="CI6" s="34" t="s">
        <v>7</v>
      </c>
      <c r="CJ6" s="34" t="s">
        <v>7</v>
      </c>
      <c r="CK6" s="34" t="s">
        <v>7</v>
      </c>
      <c r="CL6" s="34" t="s">
        <v>7</v>
      </c>
      <c r="CM6" s="34" t="s">
        <v>7</v>
      </c>
      <c r="CN6" s="34" t="s">
        <v>7</v>
      </c>
      <c r="CO6" s="34" t="s">
        <v>7</v>
      </c>
      <c r="CP6" s="34" t="s">
        <v>7</v>
      </c>
      <c r="CQ6" s="34" t="s">
        <v>7</v>
      </c>
      <c r="CR6" s="34" t="s">
        <v>7</v>
      </c>
      <c r="CS6" s="34" t="s">
        <v>7</v>
      </c>
      <c r="CT6" s="34" t="s">
        <v>7</v>
      </c>
      <c r="CU6" s="34" t="s">
        <v>7</v>
      </c>
      <c r="CV6" s="34" t="s">
        <v>7</v>
      </c>
      <c r="CW6" s="34" t="s">
        <v>7</v>
      </c>
      <c r="CX6" s="34" t="s">
        <v>7</v>
      </c>
      <c r="CY6" s="34" t="s">
        <v>7</v>
      </c>
      <c r="CZ6" s="34" t="s">
        <v>7</v>
      </c>
      <c r="DA6" s="34" t="s">
        <v>7</v>
      </c>
      <c r="DB6" s="34" t="s">
        <v>7</v>
      </c>
    </row>
    <row r="7" spans="1:106">
      <c r="A7" s="36">
        <v>6</v>
      </c>
      <c r="B7" s="34">
        <v>47.41</v>
      </c>
      <c r="C7" s="34">
        <v>126.83799999999999</v>
      </c>
      <c r="D7" s="34" t="s">
        <v>32</v>
      </c>
      <c r="E7" s="34" t="s">
        <v>7</v>
      </c>
      <c r="F7" s="34" t="s">
        <v>7</v>
      </c>
      <c r="G7" s="34" t="s">
        <v>7</v>
      </c>
      <c r="H7" s="34" t="s">
        <v>7</v>
      </c>
      <c r="I7" s="34" t="s">
        <v>7</v>
      </c>
      <c r="J7" s="34" t="s">
        <v>7</v>
      </c>
      <c r="K7" s="34" t="s">
        <v>7</v>
      </c>
      <c r="L7" s="34" t="s">
        <v>7</v>
      </c>
      <c r="M7" s="34" t="s">
        <v>7</v>
      </c>
      <c r="N7" s="34" t="s">
        <v>7</v>
      </c>
      <c r="O7" s="34" t="s">
        <v>7</v>
      </c>
      <c r="P7" s="34" t="s">
        <v>7</v>
      </c>
      <c r="Q7" s="34" t="s">
        <v>7</v>
      </c>
      <c r="R7" s="34" t="s">
        <v>7</v>
      </c>
      <c r="S7" s="34" t="s">
        <v>7</v>
      </c>
      <c r="T7" s="34" t="s">
        <v>7</v>
      </c>
      <c r="U7" s="34" t="s">
        <v>7</v>
      </c>
      <c r="V7" s="34" t="s">
        <v>7</v>
      </c>
      <c r="W7" s="34" t="s">
        <v>7</v>
      </c>
      <c r="X7" s="34" t="s">
        <v>7</v>
      </c>
      <c r="Y7" s="34" t="s">
        <v>7</v>
      </c>
      <c r="Z7" s="34" t="s">
        <v>7</v>
      </c>
      <c r="AA7" s="34" t="s">
        <v>7</v>
      </c>
      <c r="AB7" s="34" t="s">
        <v>7</v>
      </c>
      <c r="AC7" s="34" t="s">
        <v>7</v>
      </c>
      <c r="AD7" s="34" t="s">
        <v>7</v>
      </c>
      <c r="AE7" s="34" t="s">
        <v>7</v>
      </c>
      <c r="AF7" s="34" t="s">
        <v>7</v>
      </c>
      <c r="AG7" s="34" t="s">
        <v>7</v>
      </c>
      <c r="AH7" s="34" t="s">
        <v>7</v>
      </c>
      <c r="AI7" s="34" t="s">
        <v>7</v>
      </c>
      <c r="AJ7" s="34" t="s">
        <v>7</v>
      </c>
      <c r="AK7" s="34" t="s">
        <v>7</v>
      </c>
      <c r="AL7" s="34" t="s">
        <v>7</v>
      </c>
      <c r="AM7" s="34" t="s">
        <v>7</v>
      </c>
      <c r="AN7" s="34" t="s">
        <v>7</v>
      </c>
      <c r="AO7" s="34" t="s">
        <v>7</v>
      </c>
      <c r="AP7" s="34" t="s">
        <v>7</v>
      </c>
      <c r="AQ7" s="34" t="s">
        <v>7</v>
      </c>
      <c r="AR7" s="34" t="s">
        <v>7</v>
      </c>
      <c r="AS7" s="34" t="s">
        <v>7</v>
      </c>
      <c r="AT7" s="34" t="s">
        <v>7</v>
      </c>
      <c r="AU7" s="34" t="s">
        <v>7</v>
      </c>
      <c r="AV7" s="34" t="s">
        <v>7</v>
      </c>
      <c r="AW7" s="34" t="s">
        <v>7</v>
      </c>
      <c r="AX7" s="34" t="s">
        <v>7</v>
      </c>
      <c r="AY7" s="34" t="s">
        <v>7</v>
      </c>
      <c r="AZ7" s="34" t="s">
        <v>7</v>
      </c>
      <c r="BA7" s="34" t="s">
        <v>7</v>
      </c>
      <c r="BB7" s="34" t="s">
        <v>7</v>
      </c>
      <c r="BC7" s="34" t="s">
        <v>7</v>
      </c>
      <c r="BD7" s="34" t="s">
        <v>7</v>
      </c>
      <c r="BE7" s="34" t="s">
        <v>7</v>
      </c>
      <c r="BF7" s="34" t="s">
        <v>7</v>
      </c>
      <c r="BG7" s="34" t="s">
        <v>7</v>
      </c>
      <c r="BH7" s="34" t="s">
        <v>7</v>
      </c>
      <c r="BI7" s="34" t="s">
        <v>7</v>
      </c>
      <c r="BJ7" s="34" t="s">
        <v>7</v>
      </c>
      <c r="BK7" s="34" t="s">
        <v>7</v>
      </c>
      <c r="BL7" s="34" t="s">
        <v>7</v>
      </c>
      <c r="BM7" s="34" t="s">
        <v>7</v>
      </c>
      <c r="BN7" s="34" t="s">
        <v>7</v>
      </c>
      <c r="BO7" s="34" t="s">
        <v>7</v>
      </c>
      <c r="BP7" s="34" t="s">
        <v>7</v>
      </c>
      <c r="BQ7" s="34" t="s">
        <v>7</v>
      </c>
      <c r="BR7" s="34" t="s">
        <v>7</v>
      </c>
      <c r="BS7" s="34" t="s">
        <v>7</v>
      </c>
      <c r="BT7" s="34" t="s">
        <v>7</v>
      </c>
      <c r="BU7" s="34" t="s">
        <v>7</v>
      </c>
      <c r="BV7" s="34" t="s">
        <v>7</v>
      </c>
      <c r="BW7" s="34" t="s">
        <v>7</v>
      </c>
      <c r="BX7" s="34" t="s">
        <v>7</v>
      </c>
      <c r="BY7" s="34" t="s">
        <v>7</v>
      </c>
      <c r="BZ7" s="34" t="s">
        <v>7</v>
      </c>
      <c r="CA7" s="34" t="s">
        <v>7</v>
      </c>
      <c r="CB7" s="34" t="s">
        <v>7</v>
      </c>
      <c r="CC7" s="34" t="s">
        <v>7</v>
      </c>
      <c r="CD7" s="34" t="s">
        <v>7</v>
      </c>
      <c r="CE7" s="34" t="s">
        <v>7</v>
      </c>
      <c r="CF7" s="34" t="s">
        <v>7</v>
      </c>
      <c r="CG7" s="34" t="s">
        <v>7</v>
      </c>
      <c r="CH7" s="34" t="s">
        <v>7</v>
      </c>
      <c r="CI7" s="34" t="s">
        <v>7</v>
      </c>
      <c r="CJ7" s="34" t="s">
        <v>7</v>
      </c>
      <c r="CK7" s="34" t="s">
        <v>7</v>
      </c>
      <c r="CL7" s="34" t="s">
        <v>7</v>
      </c>
      <c r="CM7" s="34" t="s">
        <v>7</v>
      </c>
      <c r="CN7" s="34" t="s">
        <v>7</v>
      </c>
      <c r="CO7" s="34" t="s">
        <v>7</v>
      </c>
      <c r="CP7" s="34" t="s">
        <v>7</v>
      </c>
      <c r="CQ7" s="34" t="s">
        <v>7</v>
      </c>
      <c r="CR7" s="34" t="s">
        <v>7</v>
      </c>
      <c r="CS7" s="34" t="s">
        <v>7</v>
      </c>
      <c r="CT7" s="34" t="s">
        <v>7</v>
      </c>
      <c r="CU7" s="34" t="s">
        <v>7</v>
      </c>
      <c r="CV7" s="34" t="s">
        <v>7</v>
      </c>
      <c r="CW7" s="34" t="s">
        <v>7</v>
      </c>
      <c r="CX7" s="34" t="s">
        <v>7</v>
      </c>
      <c r="CY7" s="34" t="s">
        <v>7</v>
      </c>
      <c r="CZ7" s="34" t="s">
        <v>7</v>
      </c>
      <c r="DA7" s="34" t="s">
        <v>7</v>
      </c>
      <c r="DB7" s="34" t="s">
        <v>7</v>
      </c>
    </row>
    <row r="8" spans="1:106">
      <c r="A8" s="36">
        <v>7</v>
      </c>
      <c r="B8" s="34">
        <v>47.405000000000001</v>
      </c>
      <c r="C8" s="34">
        <v>126.83799999999999</v>
      </c>
      <c r="D8" s="34" t="s">
        <v>33</v>
      </c>
      <c r="E8" s="34" t="s">
        <v>7</v>
      </c>
      <c r="F8" s="34" t="s">
        <v>7</v>
      </c>
      <c r="G8" s="34" t="s">
        <v>7</v>
      </c>
      <c r="H8" s="34" t="s">
        <v>7</v>
      </c>
      <c r="I8" s="34" t="s">
        <v>7</v>
      </c>
      <c r="J8" s="34" t="s">
        <v>7</v>
      </c>
      <c r="K8" s="34" t="s">
        <v>7</v>
      </c>
      <c r="L8" s="34" t="s">
        <v>7</v>
      </c>
      <c r="M8" s="34" t="s">
        <v>7</v>
      </c>
      <c r="N8" s="34" t="s">
        <v>7</v>
      </c>
      <c r="O8" s="34" t="s">
        <v>7</v>
      </c>
      <c r="P8" s="34" t="s">
        <v>7</v>
      </c>
      <c r="Q8" s="34" t="s">
        <v>7</v>
      </c>
      <c r="R8" s="34" t="s">
        <v>7</v>
      </c>
      <c r="S8" s="34" t="s">
        <v>7</v>
      </c>
      <c r="T8" s="34" t="s">
        <v>7</v>
      </c>
      <c r="U8" s="34" t="s">
        <v>7</v>
      </c>
      <c r="V8" s="34" t="s">
        <v>7</v>
      </c>
      <c r="W8" s="34" t="s">
        <v>7</v>
      </c>
      <c r="X8" s="34" t="s">
        <v>7</v>
      </c>
      <c r="Y8" s="34" t="s">
        <v>7</v>
      </c>
      <c r="Z8" s="34" t="s">
        <v>7</v>
      </c>
      <c r="AA8" s="34" t="s">
        <v>7</v>
      </c>
      <c r="AB8" s="34" t="s">
        <v>7</v>
      </c>
      <c r="AC8" s="34" t="s">
        <v>7</v>
      </c>
      <c r="AD8" s="34" t="s">
        <v>7</v>
      </c>
      <c r="AE8" s="34" t="s">
        <v>7</v>
      </c>
      <c r="AF8" s="34" t="s">
        <v>7</v>
      </c>
      <c r="AG8" s="34" t="s">
        <v>7</v>
      </c>
      <c r="AH8" s="34" t="s">
        <v>7</v>
      </c>
      <c r="AI8" s="34" t="s">
        <v>7</v>
      </c>
      <c r="AJ8" s="34" t="s">
        <v>7</v>
      </c>
      <c r="AK8" s="34" t="s">
        <v>7</v>
      </c>
      <c r="AL8" s="34" t="s">
        <v>7</v>
      </c>
      <c r="AM8" s="34" t="s">
        <v>7</v>
      </c>
      <c r="AN8" s="34" t="s">
        <v>7</v>
      </c>
      <c r="AO8" s="34" t="s">
        <v>7</v>
      </c>
      <c r="AP8" s="34" t="s">
        <v>7</v>
      </c>
      <c r="AQ8" s="34" t="s">
        <v>7</v>
      </c>
      <c r="AR8" s="34" t="s">
        <v>7</v>
      </c>
      <c r="AS8" s="34" t="s">
        <v>7</v>
      </c>
      <c r="AT8" s="34" t="s">
        <v>7</v>
      </c>
      <c r="AU8" s="34" t="s">
        <v>7</v>
      </c>
      <c r="AV8" s="34" t="s">
        <v>7</v>
      </c>
      <c r="AW8" s="34" t="s">
        <v>7</v>
      </c>
      <c r="AX8" s="34" t="s">
        <v>7</v>
      </c>
      <c r="AY8" s="34" t="s">
        <v>7</v>
      </c>
      <c r="AZ8" s="34" t="s">
        <v>7</v>
      </c>
      <c r="BA8" s="34" t="s">
        <v>7</v>
      </c>
      <c r="BB8" s="34" t="s">
        <v>7</v>
      </c>
      <c r="BC8" s="34" t="s">
        <v>7</v>
      </c>
      <c r="BD8" s="34" t="s">
        <v>7</v>
      </c>
      <c r="BE8" s="34" t="s">
        <v>7</v>
      </c>
      <c r="BF8" s="34" t="s">
        <v>7</v>
      </c>
      <c r="BG8" s="34" t="s">
        <v>7</v>
      </c>
      <c r="BH8" s="34" t="s">
        <v>7</v>
      </c>
      <c r="BI8" s="34" t="s">
        <v>7</v>
      </c>
      <c r="BJ8" s="34" t="s">
        <v>7</v>
      </c>
      <c r="BK8" s="34" t="s">
        <v>7</v>
      </c>
      <c r="BL8" s="34" t="s">
        <v>7</v>
      </c>
      <c r="BM8" s="34" t="s">
        <v>7</v>
      </c>
      <c r="BN8" s="34" t="s">
        <v>7</v>
      </c>
      <c r="BO8" s="34" t="s">
        <v>7</v>
      </c>
      <c r="BP8" s="34" t="s">
        <v>7</v>
      </c>
      <c r="BQ8" s="34" t="s">
        <v>7</v>
      </c>
      <c r="BR8" s="34" t="s">
        <v>7</v>
      </c>
      <c r="BS8" s="34" t="s">
        <v>7</v>
      </c>
      <c r="BT8" s="34" t="s">
        <v>7</v>
      </c>
      <c r="BU8" s="34" t="s">
        <v>7</v>
      </c>
      <c r="BV8" s="34" t="s">
        <v>7</v>
      </c>
      <c r="BW8" s="34" t="s">
        <v>7</v>
      </c>
      <c r="BX8" s="34" t="s">
        <v>7</v>
      </c>
      <c r="BY8" s="34" t="s">
        <v>7</v>
      </c>
      <c r="BZ8" s="34" t="s">
        <v>7</v>
      </c>
      <c r="CA8" s="34" t="s">
        <v>7</v>
      </c>
      <c r="CB8" s="34" t="s">
        <v>7</v>
      </c>
      <c r="CC8" s="34" t="s">
        <v>7</v>
      </c>
      <c r="CD8" s="34" t="s">
        <v>7</v>
      </c>
      <c r="CE8" s="34" t="s">
        <v>7</v>
      </c>
      <c r="CF8" s="34" t="s">
        <v>7</v>
      </c>
      <c r="CG8" s="34" t="s">
        <v>7</v>
      </c>
      <c r="CH8" s="34" t="s">
        <v>7</v>
      </c>
      <c r="CI8" s="34" t="s">
        <v>7</v>
      </c>
      <c r="CJ8" s="34" t="s">
        <v>7</v>
      </c>
      <c r="CK8" s="34" t="s">
        <v>7</v>
      </c>
      <c r="CL8" s="34" t="s">
        <v>7</v>
      </c>
      <c r="CM8" s="34" t="s">
        <v>7</v>
      </c>
      <c r="CN8" s="34" t="s">
        <v>7</v>
      </c>
      <c r="CO8" s="34" t="s">
        <v>7</v>
      </c>
      <c r="CP8" s="34" t="s">
        <v>7</v>
      </c>
      <c r="CQ8" s="34" t="s">
        <v>7</v>
      </c>
      <c r="CR8" s="34" t="s">
        <v>7</v>
      </c>
      <c r="CS8" s="34" t="s">
        <v>7</v>
      </c>
      <c r="CT8" s="34" t="s">
        <v>7</v>
      </c>
      <c r="CU8" s="34" t="s">
        <v>7</v>
      </c>
      <c r="CV8" s="34" t="s">
        <v>7</v>
      </c>
      <c r="CW8" s="34" t="s">
        <v>7</v>
      </c>
      <c r="CX8" s="34" t="s">
        <v>7</v>
      </c>
      <c r="CY8" s="34" t="s">
        <v>7</v>
      </c>
      <c r="CZ8" s="34" t="s">
        <v>7</v>
      </c>
      <c r="DA8" s="34" t="s">
        <v>7</v>
      </c>
      <c r="DB8" s="34" t="s">
        <v>7</v>
      </c>
    </row>
    <row r="9" spans="1:106">
      <c r="A9" s="36">
        <v>8</v>
      </c>
      <c r="B9" s="34">
        <v>47.401000000000003</v>
      </c>
      <c r="C9" s="34">
        <v>126.80500000000001</v>
      </c>
      <c r="D9" s="34" t="s">
        <v>34</v>
      </c>
      <c r="E9" s="34" t="s">
        <v>7</v>
      </c>
      <c r="F9" s="34" t="s">
        <v>7</v>
      </c>
      <c r="G9" s="34" t="s">
        <v>7</v>
      </c>
      <c r="H9" s="34" t="s">
        <v>7</v>
      </c>
      <c r="I9" s="34" t="s">
        <v>7</v>
      </c>
      <c r="J9" s="34" t="s">
        <v>7</v>
      </c>
      <c r="K9" s="34" t="s">
        <v>7</v>
      </c>
      <c r="L9" s="34" t="s">
        <v>7</v>
      </c>
      <c r="M9" s="34" t="s">
        <v>7</v>
      </c>
      <c r="N9" s="34" t="s">
        <v>7</v>
      </c>
      <c r="O9" s="34" t="s">
        <v>7</v>
      </c>
      <c r="P9" s="34" t="s">
        <v>7</v>
      </c>
      <c r="Q9" s="34" t="s">
        <v>7</v>
      </c>
      <c r="R9" s="34" t="s">
        <v>7</v>
      </c>
      <c r="S9" s="34" t="s">
        <v>7</v>
      </c>
      <c r="T9" s="34" t="s">
        <v>7</v>
      </c>
      <c r="U9" s="34" t="s">
        <v>7</v>
      </c>
      <c r="V9" s="34" t="s">
        <v>7</v>
      </c>
      <c r="W9" s="34" t="s">
        <v>7</v>
      </c>
      <c r="X9" s="34" t="s">
        <v>7</v>
      </c>
      <c r="Y9" s="34" t="s">
        <v>7</v>
      </c>
      <c r="Z9" s="34" t="s">
        <v>7</v>
      </c>
      <c r="AA9" s="34" t="s">
        <v>7</v>
      </c>
      <c r="AB9" s="34" t="s">
        <v>7</v>
      </c>
      <c r="AC9" s="34" t="s">
        <v>7</v>
      </c>
      <c r="AD9" s="34" t="s">
        <v>7</v>
      </c>
      <c r="AE9" s="34" t="s">
        <v>7</v>
      </c>
      <c r="AF9" s="34" t="s">
        <v>7</v>
      </c>
      <c r="AG9" s="34" t="s">
        <v>7</v>
      </c>
      <c r="AH9" s="34" t="s">
        <v>7</v>
      </c>
      <c r="AI9" s="34" t="s">
        <v>7</v>
      </c>
      <c r="AJ9" s="34" t="s">
        <v>7</v>
      </c>
      <c r="AK9" s="34" t="s">
        <v>7</v>
      </c>
      <c r="AL9" s="34" t="s">
        <v>7</v>
      </c>
      <c r="AM9" s="34" t="s">
        <v>7</v>
      </c>
      <c r="AN9" s="34" t="s">
        <v>7</v>
      </c>
      <c r="AO9" s="34" t="s">
        <v>7</v>
      </c>
      <c r="AP9" s="34" t="s">
        <v>7</v>
      </c>
      <c r="AQ9" s="34" t="s">
        <v>7</v>
      </c>
      <c r="AR9" s="34" t="s">
        <v>7</v>
      </c>
      <c r="AS9" s="34" t="s">
        <v>7</v>
      </c>
      <c r="AT9" s="34" t="s">
        <v>7</v>
      </c>
      <c r="AU9" s="34" t="s">
        <v>7</v>
      </c>
      <c r="AV9" s="34" t="s">
        <v>7</v>
      </c>
      <c r="AW9" s="34" t="s">
        <v>7</v>
      </c>
      <c r="AX9" s="34" t="s">
        <v>7</v>
      </c>
      <c r="AY9" s="34" t="s">
        <v>7</v>
      </c>
      <c r="AZ9" s="34" t="s">
        <v>7</v>
      </c>
      <c r="BA9" s="34" t="s">
        <v>7</v>
      </c>
      <c r="BB9" s="34" t="s">
        <v>7</v>
      </c>
      <c r="BC9" s="34" t="s">
        <v>7</v>
      </c>
      <c r="BD9" s="34" t="s">
        <v>7</v>
      </c>
      <c r="BE9" s="34" t="s">
        <v>7</v>
      </c>
      <c r="BF9" s="34" t="s">
        <v>7</v>
      </c>
      <c r="BG9" s="34" t="s">
        <v>7</v>
      </c>
      <c r="BH9" s="34" t="s">
        <v>7</v>
      </c>
      <c r="BI9" s="34" t="s">
        <v>7</v>
      </c>
      <c r="BJ9" s="34" t="s">
        <v>7</v>
      </c>
      <c r="BK9" s="34" t="s">
        <v>7</v>
      </c>
      <c r="BL9" s="34" t="s">
        <v>7</v>
      </c>
      <c r="BM9" s="34" t="s">
        <v>7</v>
      </c>
      <c r="BN9" s="34" t="s">
        <v>7</v>
      </c>
      <c r="BO9" s="34" t="s">
        <v>7</v>
      </c>
      <c r="BP9" s="34" t="s">
        <v>7</v>
      </c>
      <c r="BQ9" s="34" t="s">
        <v>7</v>
      </c>
      <c r="BR9" s="34" t="s">
        <v>7</v>
      </c>
      <c r="BS9" s="34" t="s">
        <v>7</v>
      </c>
      <c r="BT9" s="34" t="s">
        <v>7</v>
      </c>
      <c r="BU9" s="34" t="s">
        <v>7</v>
      </c>
      <c r="BV9" s="34" t="s">
        <v>7</v>
      </c>
      <c r="BW9" s="34" t="s">
        <v>7</v>
      </c>
      <c r="BX9" s="34" t="s">
        <v>7</v>
      </c>
      <c r="BY9" s="34" t="s">
        <v>7</v>
      </c>
      <c r="BZ9" s="34" t="s">
        <v>7</v>
      </c>
      <c r="CA9" s="34" t="s">
        <v>7</v>
      </c>
      <c r="CB9" s="34" t="s">
        <v>7</v>
      </c>
      <c r="CC9" s="34" t="s">
        <v>7</v>
      </c>
      <c r="CD9" s="34" t="s">
        <v>7</v>
      </c>
      <c r="CE9" s="34" t="s">
        <v>7</v>
      </c>
      <c r="CF9" s="34" t="s">
        <v>7</v>
      </c>
      <c r="CG9" s="34" t="s">
        <v>7</v>
      </c>
      <c r="CH9" s="34" t="s">
        <v>7</v>
      </c>
      <c r="CI9" s="34" t="s">
        <v>7</v>
      </c>
      <c r="CJ9" s="34" t="s">
        <v>7</v>
      </c>
      <c r="CK9" s="34" t="s">
        <v>7</v>
      </c>
      <c r="CL9" s="34" t="s">
        <v>7</v>
      </c>
      <c r="CM9" s="34" t="s">
        <v>7</v>
      </c>
      <c r="CN9" s="34" t="s">
        <v>7</v>
      </c>
      <c r="CO9" s="34" t="s">
        <v>7</v>
      </c>
      <c r="CP9" s="34" t="s">
        <v>7</v>
      </c>
      <c r="CQ9" s="34" t="s">
        <v>7</v>
      </c>
      <c r="CR9" s="34" t="s">
        <v>7</v>
      </c>
      <c r="CS9" s="34" t="s">
        <v>7</v>
      </c>
      <c r="CT9" s="34" t="s">
        <v>7</v>
      </c>
      <c r="CU9" s="34" t="s">
        <v>7</v>
      </c>
      <c r="CV9" s="34" t="s">
        <v>7</v>
      </c>
      <c r="CW9" s="34" t="s">
        <v>7</v>
      </c>
      <c r="CX9" s="34" t="s">
        <v>7</v>
      </c>
      <c r="CY9" s="34" t="s">
        <v>7</v>
      </c>
      <c r="CZ9" s="34" t="s">
        <v>7</v>
      </c>
      <c r="DA9" s="34" t="s">
        <v>7</v>
      </c>
      <c r="DB9" s="34" t="s">
        <v>7</v>
      </c>
    </row>
    <row r="10" spans="1:106">
      <c r="A10" s="36">
        <v>9</v>
      </c>
      <c r="B10" s="34">
        <v>47.408999999999999</v>
      </c>
      <c r="C10" s="34">
        <v>126.798</v>
      </c>
      <c r="D10" s="34" t="s">
        <v>35</v>
      </c>
      <c r="E10" s="34" t="s">
        <v>7</v>
      </c>
      <c r="F10" s="34" t="s">
        <v>7</v>
      </c>
      <c r="G10" s="34" t="s">
        <v>7</v>
      </c>
      <c r="H10" s="34" t="s">
        <v>7</v>
      </c>
      <c r="I10" s="34" t="s">
        <v>7</v>
      </c>
      <c r="J10" s="34" t="s">
        <v>7</v>
      </c>
      <c r="K10" s="34" t="s">
        <v>7</v>
      </c>
      <c r="L10" s="34" t="s">
        <v>7</v>
      </c>
      <c r="M10" s="34" t="s">
        <v>7</v>
      </c>
      <c r="N10" s="34" t="s">
        <v>7</v>
      </c>
      <c r="O10" s="34" t="s">
        <v>7</v>
      </c>
      <c r="P10" s="34" t="s">
        <v>7</v>
      </c>
      <c r="Q10" s="34" t="s">
        <v>7</v>
      </c>
      <c r="R10" s="34" t="s">
        <v>7</v>
      </c>
      <c r="S10" s="34" t="s">
        <v>7</v>
      </c>
      <c r="T10" s="34" t="s">
        <v>7</v>
      </c>
      <c r="U10" s="34" t="s">
        <v>7</v>
      </c>
      <c r="V10" s="34" t="s">
        <v>7</v>
      </c>
      <c r="W10" s="34" t="s">
        <v>7</v>
      </c>
      <c r="X10" s="34" t="s">
        <v>7</v>
      </c>
      <c r="Y10" s="34" t="s">
        <v>7</v>
      </c>
      <c r="Z10" s="34" t="s">
        <v>7</v>
      </c>
      <c r="AA10" s="34" t="s">
        <v>7</v>
      </c>
      <c r="AB10" s="34" t="s">
        <v>7</v>
      </c>
      <c r="AC10" s="34" t="s">
        <v>7</v>
      </c>
      <c r="AD10" s="34" t="s">
        <v>7</v>
      </c>
      <c r="AE10" s="34" t="s">
        <v>7</v>
      </c>
      <c r="AF10" s="34" t="s">
        <v>7</v>
      </c>
      <c r="AG10" s="34" t="s">
        <v>7</v>
      </c>
      <c r="AH10" s="34" t="s">
        <v>7</v>
      </c>
      <c r="AI10" s="34" t="s">
        <v>7</v>
      </c>
      <c r="AJ10" s="34" t="s">
        <v>7</v>
      </c>
      <c r="AK10" s="34" t="s">
        <v>7</v>
      </c>
      <c r="AL10" s="34" t="s">
        <v>7</v>
      </c>
      <c r="AM10" s="34" t="s">
        <v>7</v>
      </c>
      <c r="AN10" s="34" t="s">
        <v>7</v>
      </c>
      <c r="AO10" s="34" t="s">
        <v>7</v>
      </c>
      <c r="AP10" s="34" t="s">
        <v>7</v>
      </c>
      <c r="AQ10" s="34" t="s">
        <v>7</v>
      </c>
      <c r="AR10" s="34" t="s">
        <v>7</v>
      </c>
      <c r="AS10" s="34" t="s">
        <v>7</v>
      </c>
      <c r="AT10" s="34" t="s">
        <v>7</v>
      </c>
      <c r="AU10" s="34" t="s">
        <v>7</v>
      </c>
      <c r="AV10" s="34" t="s">
        <v>7</v>
      </c>
      <c r="AW10" s="34" t="s">
        <v>7</v>
      </c>
      <c r="AX10" s="34" t="s">
        <v>7</v>
      </c>
      <c r="AY10" s="34" t="s">
        <v>7</v>
      </c>
      <c r="AZ10" s="34" t="s">
        <v>7</v>
      </c>
      <c r="BA10" s="34" t="s">
        <v>7</v>
      </c>
      <c r="BB10" s="34" t="s">
        <v>7</v>
      </c>
      <c r="BC10" s="34" t="s">
        <v>7</v>
      </c>
      <c r="BD10" s="34" t="s">
        <v>7</v>
      </c>
      <c r="BE10" s="34" t="s">
        <v>7</v>
      </c>
      <c r="BF10" s="34" t="s">
        <v>7</v>
      </c>
      <c r="BG10" s="34" t="s">
        <v>7</v>
      </c>
      <c r="BH10" s="34" t="s">
        <v>7</v>
      </c>
      <c r="BI10" s="34" t="s">
        <v>7</v>
      </c>
      <c r="BJ10" s="34" t="s">
        <v>7</v>
      </c>
      <c r="BK10" s="34" t="s">
        <v>7</v>
      </c>
      <c r="BL10" s="34" t="s">
        <v>7</v>
      </c>
      <c r="BM10" s="34" t="s">
        <v>7</v>
      </c>
      <c r="BN10" s="34" t="s">
        <v>7</v>
      </c>
      <c r="BO10" s="34" t="s">
        <v>7</v>
      </c>
      <c r="BP10" s="34" t="s">
        <v>7</v>
      </c>
      <c r="BQ10" s="34" t="s">
        <v>7</v>
      </c>
      <c r="BR10" s="34" t="s">
        <v>7</v>
      </c>
      <c r="BS10" s="34" t="s">
        <v>7</v>
      </c>
      <c r="BT10" s="34" t="s">
        <v>7</v>
      </c>
      <c r="BU10" s="34" t="s">
        <v>7</v>
      </c>
      <c r="BV10" s="34" t="s">
        <v>7</v>
      </c>
      <c r="BW10" s="34" t="s">
        <v>7</v>
      </c>
      <c r="BX10" s="34" t="s">
        <v>7</v>
      </c>
      <c r="BY10" s="34" t="s">
        <v>7</v>
      </c>
      <c r="BZ10" s="34" t="s">
        <v>7</v>
      </c>
      <c r="CA10" s="34" t="s">
        <v>7</v>
      </c>
      <c r="CB10" s="34" t="s">
        <v>7</v>
      </c>
      <c r="CC10" s="34" t="s">
        <v>7</v>
      </c>
      <c r="CD10" s="34" t="s">
        <v>7</v>
      </c>
      <c r="CE10" s="34" t="s">
        <v>7</v>
      </c>
      <c r="CF10" s="34" t="s">
        <v>7</v>
      </c>
      <c r="CG10" s="34" t="s">
        <v>7</v>
      </c>
      <c r="CH10" s="34" t="s">
        <v>7</v>
      </c>
      <c r="CI10" s="34" t="s">
        <v>7</v>
      </c>
      <c r="CJ10" s="34" t="s">
        <v>7</v>
      </c>
      <c r="CK10" s="34" t="s">
        <v>7</v>
      </c>
      <c r="CL10" s="34" t="s">
        <v>7</v>
      </c>
      <c r="CM10" s="34" t="s">
        <v>7</v>
      </c>
      <c r="CN10" s="34" t="s">
        <v>7</v>
      </c>
      <c r="CO10" s="34" t="s">
        <v>7</v>
      </c>
      <c r="CP10" s="34" t="s">
        <v>7</v>
      </c>
      <c r="CQ10" s="34" t="s">
        <v>7</v>
      </c>
      <c r="CR10" s="34" t="s">
        <v>7</v>
      </c>
      <c r="CS10" s="34" t="s">
        <v>7</v>
      </c>
      <c r="CT10" s="34" t="s">
        <v>7</v>
      </c>
      <c r="CU10" s="34" t="s">
        <v>7</v>
      </c>
      <c r="CV10" s="34" t="s">
        <v>7</v>
      </c>
      <c r="CW10" s="34" t="s">
        <v>7</v>
      </c>
      <c r="CX10" s="34" t="s">
        <v>7</v>
      </c>
      <c r="CY10" s="34" t="s">
        <v>7</v>
      </c>
      <c r="CZ10" s="34" t="s">
        <v>7</v>
      </c>
      <c r="DA10" s="34" t="s">
        <v>7</v>
      </c>
      <c r="DB10" s="34" t="s">
        <v>7</v>
      </c>
    </row>
    <row r="11" spans="1:106">
      <c r="A11" s="36">
        <v>10</v>
      </c>
      <c r="B11" s="34">
        <v>47.429000000000002</v>
      </c>
      <c r="C11" s="34">
        <v>126.801</v>
      </c>
      <c r="D11" s="34" t="s">
        <v>36</v>
      </c>
      <c r="E11" s="34" t="s">
        <v>7</v>
      </c>
      <c r="F11" s="34" t="s">
        <v>7</v>
      </c>
      <c r="G11" s="34" t="s">
        <v>7</v>
      </c>
      <c r="H11" s="34" t="s">
        <v>7</v>
      </c>
      <c r="I11" s="34" t="s">
        <v>7</v>
      </c>
      <c r="J11" s="34" t="s">
        <v>7</v>
      </c>
      <c r="K11" s="34" t="s">
        <v>7</v>
      </c>
      <c r="L11" s="34" t="s">
        <v>7</v>
      </c>
      <c r="M11" s="34" t="s">
        <v>7</v>
      </c>
      <c r="N11" s="34" t="s">
        <v>7</v>
      </c>
      <c r="O11" s="34" t="s">
        <v>7</v>
      </c>
      <c r="P11" s="34" t="s">
        <v>7</v>
      </c>
      <c r="Q11" s="34" t="s">
        <v>7</v>
      </c>
      <c r="R11" s="34" t="s">
        <v>7</v>
      </c>
      <c r="S11" s="34" t="s">
        <v>7</v>
      </c>
      <c r="T11" s="34" t="s">
        <v>7</v>
      </c>
      <c r="U11" s="34" t="s">
        <v>7</v>
      </c>
      <c r="V11" s="34" t="s">
        <v>7</v>
      </c>
      <c r="W11" s="34" t="s">
        <v>7</v>
      </c>
      <c r="X11" s="34" t="s">
        <v>7</v>
      </c>
      <c r="Y11" s="34" t="s">
        <v>7</v>
      </c>
      <c r="Z11" s="34" t="s">
        <v>7</v>
      </c>
      <c r="AA11" s="34" t="s">
        <v>7</v>
      </c>
      <c r="AB11" s="34" t="s">
        <v>7</v>
      </c>
      <c r="AC11" s="34" t="s">
        <v>7</v>
      </c>
      <c r="AD11" s="34" t="s">
        <v>7</v>
      </c>
      <c r="AE11" s="34" t="s">
        <v>7</v>
      </c>
      <c r="AF11" s="34" t="s">
        <v>7</v>
      </c>
      <c r="AG11" s="34" t="s">
        <v>7</v>
      </c>
      <c r="AH11" s="34" t="s">
        <v>7</v>
      </c>
      <c r="AI11" s="34" t="s">
        <v>7</v>
      </c>
      <c r="AJ11" s="34" t="s">
        <v>7</v>
      </c>
      <c r="AK11" s="34" t="s">
        <v>7</v>
      </c>
      <c r="AL11" s="34" t="s">
        <v>7</v>
      </c>
      <c r="AM11" s="34" t="s">
        <v>7</v>
      </c>
      <c r="AN11" s="34" t="s">
        <v>7</v>
      </c>
      <c r="AO11" s="34" t="s">
        <v>7</v>
      </c>
      <c r="AP11" s="34" t="s">
        <v>7</v>
      </c>
      <c r="AQ11" s="34" t="s">
        <v>7</v>
      </c>
      <c r="AR11" s="34" t="s">
        <v>7</v>
      </c>
      <c r="AS11" s="34" t="s">
        <v>7</v>
      </c>
      <c r="AT11" s="34" t="s">
        <v>7</v>
      </c>
      <c r="AU11" s="34" t="s">
        <v>7</v>
      </c>
      <c r="AV11" s="34" t="s">
        <v>7</v>
      </c>
      <c r="AW11" s="34" t="s">
        <v>7</v>
      </c>
      <c r="AX11" s="34" t="s">
        <v>7</v>
      </c>
      <c r="AY11" s="34" t="s">
        <v>7</v>
      </c>
      <c r="AZ11" s="34" t="s">
        <v>7</v>
      </c>
      <c r="BA11" s="34" t="s">
        <v>7</v>
      </c>
      <c r="BB11" s="34" t="s">
        <v>7</v>
      </c>
      <c r="BC11" s="34" t="s">
        <v>7</v>
      </c>
      <c r="BD11" s="34" t="s">
        <v>7</v>
      </c>
      <c r="BE11" s="34" t="s">
        <v>7</v>
      </c>
      <c r="BF11" s="34" t="s">
        <v>7</v>
      </c>
      <c r="BG11" s="34" t="s">
        <v>7</v>
      </c>
      <c r="BH11" s="34" t="s">
        <v>7</v>
      </c>
      <c r="BI11" s="34" t="s">
        <v>7</v>
      </c>
      <c r="BJ11" s="34" t="s">
        <v>7</v>
      </c>
      <c r="BK11" s="34" t="s">
        <v>7</v>
      </c>
      <c r="BL11" s="34" t="s">
        <v>7</v>
      </c>
      <c r="BM11" s="34" t="s">
        <v>7</v>
      </c>
      <c r="BN11" s="34" t="s">
        <v>7</v>
      </c>
      <c r="BO11" s="34" t="s">
        <v>7</v>
      </c>
      <c r="BP11" s="34" t="s">
        <v>7</v>
      </c>
      <c r="BQ11" s="34" t="s">
        <v>7</v>
      </c>
      <c r="BR11" s="34" t="s">
        <v>7</v>
      </c>
      <c r="BS11" s="34" t="s">
        <v>7</v>
      </c>
      <c r="BT11" s="34" t="s">
        <v>7</v>
      </c>
      <c r="BU11" s="34" t="s">
        <v>7</v>
      </c>
      <c r="BV11" s="34" t="s">
        <v>7</v>
      </c>
      <c r="BW11" s="34" t="s">
        <v>7</v>
      </c>
      <c r="BX11" s="34" t="s">
        <v>7</v>
      </c>
      <c r="BY11" s="34" t="s">
        <v>7</v>
      </c>
      <c r="BZ11" s="34" t="s">
        <v>7</v>
      </c>
      <c r="CA11" s="34" t="s">
        <v>7</v>
      </c>
      <c r="CB11" s="34" t="s">
        <v>7</v>
      </c>
      <c r="CC11" s="34" t="s">
        <v>7</v>
      </c>
      <c r="CD11" s="34" t="s">
        <v>7</v>
      </c>
      <c r="CE11" s="34" t="s">
        <v>7</v>
      </c>
      <c r="CF11" s="34" t="s">
        <v>7</v>
      </c>
      <c r="CG11" s="34" t="s">
        <v>7</v>
      </c>
      <c r="CH11" s="34" t="s">
        <v>7</v>
      </c>
      <c r="CI11" s="34" t="s">
        <v>7</v>
      </c>
      <c r="CJ11" s="34" t="s">
        <v>7</v>
      </c>
      <c r="CK11" s="34" t="s">
        <v>7</v>
      </c>
      <c r="CL11" s="34" t="s">
        <v>7</v>
      </c>
      <c r="CM11" s="34" t="s">
        <v>7</v>
      </c>
      <c r="CN11" s="34" t="s">
        <v>7</v>
      </c>
      <c r="CO11" s="34" t="s">
        <v>7</v>
      </c>
      <c r="CP11" s="34" t="s">
        <v>7</v>
      </c>
      <c r="CQ11" s="34" t="s">
        <v>7</v>
      </c>
      <c r="CR11" s="34" t="s">
        <v>7</v>
      </c>
      <c r="CS11" s="34" t="s">
        <v>7</v>
      </c>
      <c r="CT11" s="34" t="s">
        <v>7</v>
      </c>
      <c r="CU11" s="34" t="s">
        <v>7</v>
      </c>
      <c r="CV11" s="34" t="s">
        <v>7</v>
      </c>
      <c r="CW11" s="34" t="s">
        <v>7</v>
      </c>
      <c r="CX11" s="34" t="s">
        <v>7</v>
      </c>
      <c r="CY11" s="34" t="s">
        <v>7</v>
      </c>
      <c r="CZ11" s="34" t="s">
        <v>7</v>
      </c>
      <c r="DA11" s="34" t="s">
        <v>7</v>
      </c>
      <c r="DB11" s="34" t="s">
        <v>7</v>
      </c>
    </row>
    <row r="12" spans="1:106">
      <c r="A12" s="37" t="s">
        <v>253</v>
      </c>
      <c r="E12" s="44"/>
      <c r="F12" s="45"/>
      <c r="G12" s="45"/>
    </row>
    <row r="13" spans="1:106">
      <c r="A13" s="45"/>
      <c r="B13" s="45"/>
      <c r="C13" s="45"/>
      <c r="D13" s="45"/>
    </row>
    <row r="14" spans="1:106">
      <c r="A14" s="45"/>
      <c r="B14" s="45"/>
      <c r="C14" s="45"/>
      <c r="D14" s="45"/>
    </row>
    <row r="15" spans="1:106">
      <c r="A15" s="45"/>
      <c r="B15" s="45"/>
      <c r="C15" s="45"/>
      <c r="D15" s="45"/>
    </row>
    <row r="16" spans="1:106">
      <c r="A16" s="45"/>
      <c r="B16" s="45"/>
      <c r="C16" s="45"/>
      <c r="D16" s="45"/>
    </row>
    <row r="17" spans="1:4">
      <c r="A17" s="45"/>
      <c r="B17" s="45"/>
      <c r="C17" s="45"/>
      <c r="D17" s="45"/>
    </row>
    <row r="18" spans="1:4">
      <c r="A18" s="45"/>
      <c r="B18" s="45"/>
      <c r="C18" s="45"/>
      <c r="D18" s="45"/>
    </row>
    <row r="19" spans="1:4">
      <c r="A19" s="45"/>
      <c r="B19" s="45"/>
      <c r="C19" s="45"/>
      <c r="D19" s="45"/>
    </row>
    <row r="20" spans="1:4">
      <c r="A20" s="45"/>
      <c r="B20" s="45"/>
      <c r="C20" s="45"/>
      <c r="D20" s="45"/>
    </row>
    <row r="21" spans="1:4">
      <c r="A21" s="45"/>
      <c r="B21" s="45"/>
      <c r="C21" s="45"/>
      <c r="D21" s="45"/>
    </row>
    <row r="22" spans="1:4">
      <c r="A22" s="45"/>
      <c r="B22" s="45"/>
      <c r="C22" s="45"/>
      <c r="D22" s="45"/>
    </row>
    <row r="23" spans="1:4">
      <c r="A23" s="45"/>
      <c r="B23" s="45"/>
      <c r="C23" s="45"/>
      <c r="D23" s="45"/>
    </row>
    <row r="24" spans="1:4">
      <c r="A24" s="45"/>
      <c r="B24" s="45"/>
      <c r="C24" s="45"/>
      <c r="D24" s="45"/>
    </row>
    <row r="25" spans="1:4">
      <c r="A25" s="45"/>
      <c r="B25" s="45"/>
      <c r="C25" s="45"/>
      <c r="D25" s="45"/>
    </row>
    <row r="26" spans="1:4">
      <c r="A26" s="45"/>
      <c r="B26" s="45"/>
      <c r="C26" s="45"/>
      <c r="D26" s="45"/>
    </row>
    <row r="27" spans="1:4">
      <c r="A27" s="45"/>
      <c r="B27" s="45"/>
      <c r="C27" s="45"/>
      <c r="D27" s="45"/>
    </row>
    <row r="28" spans="1:4">
      <c r="A28" s="45"/>
      <c r="B28" s="45"/>
      <c r="C28" s="45"/>
      <c r="D28" s="45"/>
    </row>
    <row r="29" spans="1:4">
      <c r="A29" s="45"/>
      <c r="B29" s="45"/>
      <c r="C29" s="45"/>
      <c r="D29" s="45"/>
    </row>
    <row r="30" spans="1:4">
      <c r="A30" s="45"/>
      <c r="B30" s="45"/>
      <c r="C30" s="45"/>
      <c r="D30" s="45"/>
    </row>
    <row r="31" spans="1:4">
      <c r="A31" s="45"/>
      <c r="B31" s="45"/>
      <c r="C31" s="45"/>
      <c r="D31" s="45"/>
    </row>
    <row r="32" spans="1:4">
      <c r="A32" s="45"/>
      <c r="B32" s="45"/>
      <c r="C32" s="45"/>
      <c r="D32" s="45"/>
    </row>
    <row r="33" spans="1:14">
      <c r="A33" s="45"/>
      <c r="B33" s="45"/>
      <c r="C33" s="45"/>
      <c r="D33" s="45"/>
    </row>
    <row r="34" spans="1:14">
      <c r="A34" s="45"/>
      <c r="B34" s="45"/>
      <c r="C34" s="45"/>
      <c r="D34" s="45"/>
    </row>
    <row r="35" spans="1:14">
      <c r="A35" s="45"/>
      <c r="B35" s="45"/>
      <c r="C35" s="45"/>
      <c r="D35" s="45"/>
    </row>
    <row r="36" spans="1:14">
      <c r="A36" s="45"/>
      <c r="B36" s="45"/>
      <c r="C36" s="45"/>
      <c r="D36" s="45"/>
    </row>
    <row r="37" spans="1:14">
      <c r="A37" s="45"/>
      <c r="B37" s="45"/>
      <c r="C37" s="45"/>
      <c r="D37" s="45"/>
    </row>
    <row r="38" spans="1:14">
      <c r="B38" s="45"/>
      <c r="C38" s="45"/>
      <c r="D38" s="45"/>
    </row>
    <row r="39" spans="1:14">
      <c r="B39" s="45"/>
      <c r="C39" s="45"/>
      <c r="D39" s="45"/>
    </row>
    <row r="40" spans="1:14">
      <c r="B40" s="45"/>
      <c r="C40" s="45"/>
      <c r="D40" s="45"/>
    </row>
    <row r="41" spans="1:14">
      <c r="B41" s="45"/>
      <c r="C41" s="45"/>
      <c r="D41" s="45"/>
    </row>
    <row r="42" spans="1:14">
      <c r="B42" s="45"/>
      <c r="C42" s="45"/>
      <c r="D42" s="45"/>
    </row>
    <row r="43" spans="1:14">
      <c r="B43" s="45"/>
      <c r="C43" s="45"/>
      <c r="D43" s="45"/>
    </row>
    <row r="44" spans="1:14">
      <c r="B44" s="45"/>
      <c r="C44" s="45"/>
      <c r="D44" s="45"/>
      <c r="E44" s="44"/>
      <c r="F44" s="45"/>
      <c r="G44" s="45"/>
      <c r="H44" s="45"/>
      <c r="I44" s="45"/>
      <c r="J44" s="45"/>
      <c r="K44" s="45"/>
      <c r="L44" s="45"/>
      <c r="M44" s="45"/>
      <c r="N44" s="45"/>
    </row>
    <row r="45" spans="1:14">
      <c r="E45" s="44"/>
      <c r="F45" s="45"/>
      <c r="G45" s="45"/>
      <c r="H45" s="44"/>
      <c r="I45" s="45"/>
      <c r="J45" s="45"/>
      <c r="K45" s="44"/>
      <c r="L45" s="45"/>
      <c r="M45" s="45"/>
      <c r="N45" s="45"/>
    </row>
    <row r="46" spans="1:14">
      <c r="E46" s="44"/>
      <c r="F46" s="45"/>
      <c r="G46" s="45"/>
      <c r="H46" s="45"/>
      <c r="I46" s="45"/>
      <c r="J46" s="45"/>
      <c r="K46" s="45"/>
      <c r="L46" s="45"/>
      <c r="M46" s="45"/>
      <c r="N46" s="45"/>
    </row>
    <row r="47" spans="1:14">
      <c r="E47" s="44"/>
      <c r="F47" s="45"/>
      <c r="G47" s="45"/>
      <c r="H47" s="45"/>
      <c r="I47" s="45"/>
      <c r="J47" s="45"/>
      <c r="K47" s="45"/>
      <c r="L47" s="45"/>
      <c r="M47" s="45"/>
      <c r="N47" s="45"/>
    </row>
    <row r="48" spans="1:14">
      <c r="E48" s="44"/>
      <c r="F48" s="45"/>
      <c r="G48" s="45"/>
      <c r="H48" s="45"/>
      <c r="I48" s="45"/>
      <c r="J48" s="45"/>
      <c r="K48" s="45"/>
      <c r="L48" s="45"/>
      <c r="M48" s="45"/>
      <c r="N48" s="45"/>
    </row>
    <row r="49" spans="1:54">
      <c r="E49" s="44"/>
      <c r="F49" s="45"/>
      <c r="G49" s="45"/>
      <c r="H49" s="45"/>
      <c r="I49" s="45"/>
      <c r="J49" s="45"/>
      <c r="K49" s="45"/>
      <c r="L49" s="45"/>
      <c r="M49" s="45"/>
      <c r="N49" s="45"/>
    </row>
    <row r="50" spans="1:54">
      <c r="E50" s="44"/>
      <c r="F50" s="45"/>
      <c r="G50" s="45"/>
      <c r="H50" s="45"/>
      <c r="I50" s="45"/>
      <c r="J50" s="45"/>
      <c r="K50" s="45"/>
      <c r="L50" s="45"/>
      <c r="M50" s="45"/>
      <c r="N50" s="45"/>
    </row>
    <row r="51" spans="1:54">
      <c r="A51" s="45"/>
      <c r="B51" s="45"/>
      <c r="C51" s="45"/>
      <c r="D51" s="45"/>
      <c r="E51" s="44"/>
      <c r="F51" s="45"/>
      <c r="G51" s="45"/>
      <c r="H51" s="45"/>
      <c r="I51" s="45"/>
      <c r="J51" s="45"/>
      <c r="K51" s="45"/>
      <c r="L51" s="45"/>
      <c r="M51" s="45"/>
      <c r="N51" s="45"/>
    </row>
    <row r="52" spans="1:54">
      <c r="A52" s="45"/>
      <c r="B52" s="45"/>
      <c r="C52" s="45"/>
      <c r="D52" s="45"/>
      <c r="E52" s="44"/>
      <c r="F52" s="45"/>
      <c r="G52" s="45"/>
      <c r="H52" s="44"/>
      <c r="I52" s="45"/>
      <c r="J52" s="45"/>
      <c r="K52" s="44"/>
      <c r="L52" s="45"/>
      <c r="M52" s="45"/>
      <c r="N52" s="44"/>
      <c r="O52" s="45"/>
      <c r="P52" s="45"/>
      <c r="Q52" s="44"/>
      <c r="R52" s="45"/>
      <c r="S52" s="45"/>
    </row>
    <row r="53" spans="1:54">
      <c r="B53" s="45"/>
      <c r="C53" s="45"/>
      <c r="D53" s="45"/>
      <c r="E53" s="44"/>
      <c r="F53" s="45"/>
      <c r="G53" s="45"/>
    </row>
    <row r="54" spans="1:54">
      <c r="B54" s="45"/>
      <c r="C54" s="45"/>
      <c r="D54" s="45"/>
      <c r="E54" s="44"/>
      <c r="F54" s="45"/>
      <c r="G54" s="45"/>
      <c r="H54" s="45"/>
    </row>
    <row r="55" spans="1:54">
      <c r="B55" s="45"/>
      <c r="C55" s="45"/>
      <c r="D55" s="45"/>
      <c r="E55" s="44"/>
      <c r="F55" s="45"/>
      <c r="G55" s="45"/>
      <c r="H55" s="45"/>
    </row>
    <row r="56" spans="1:54">
      <c r="B56" s="45"/>
      <c r="C56" s="45"/>
      <c r="D56" s="45"/>
      <c r="E56" s="44"/>
      <c r="F56" s="45"/>
      <c r="G56" s="45"/>
      <c r="H56" s="45"/>
    </row>
    <row r="57" spans="1:54">
      <c r="B57" s="45"/>
      <c r="C57" s="45"/>
      <c r="D57" s="45"/>
      <c r="E57" s="44"/>
      <c r="F57" s="45"/>
      <c r="G57" s="45"/>
      <c r="H57" s="45"/>
    </row>
    <row r="58" spans="1:54">
      <c r="B58" s="45"/>
      <c r="C58" s="45"/>
      <c r="D58" s="45"/>
      <c r="E58" s="44"/>
      <c r="F58" s="45"/>
      <c r="G58" s="45"/>
      <c r="H58" s="44"/>
      <c r="I58" s="45"/>
      <c r="J58" s="45"/>
      <c r="K58" s="44"/>
      <c r="L58" s="45"/>
      <c r="M58" s="45"/>
      <c r="N58" s="44"/>
      <c r="O58" s="45"/>
      <c r="P58" s="45"/>
    </row>
    <row r="59" spans="1:54">
      <c r="B59" s="45"/>
      <c r="C59" s="45"/>
      <c r="D59" s="45"/>
      <c r="E59" s="44"/>
      <c r="F59" s="45"/>
      <c r="G59" s="45"/>
      <c r="H59" s="45"/>
    </row>
    <row r="60" spans="1:54">
      <c r="B60" s="45"/>
      <c r="C60" s="45"/>
      <c r="D60" s="45"/>
      <c r="E60" s="44"/>
      <c r="F60" s="45"/>
      <c r="G60" s="45"/>
      <c r="H60" s="45"/>
    </row>
    <row r="61" spans="1:54">
      <c r="E61" s="44"/>
      <c r="F61" s="45"/>
      <c r="G61" s="45"/>
      <c r="H61" s="44"/>
      <c r="I61" s="45"/>
      <c r="J61" s="45"/>
    </row>
    <row r="62" spans="1:54">
      <c r="E62" s="44"/>
      <c r="F62" s="45"/>
      <c r="G62" s="45"/>
    </row>
    <row r="63" spans="1:54">
      <c r="B63" s="45"/>
      <c r="C63" s="45"/>
      <c r="D63" s="45"/>
      <c r="E63" s="44"/>
      <c r="F63" s="45"/>
      <c r="H63" s="44"/>
      <c r="I63" s="45"/>
      <c r="J63" s="45"/>
      <c r="K63" s="44"/>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row>
    <row r="64" spans="1:54">
      <c r="B64" s="45"/>
      <c r="C64" s="45"/>
      <c r="D64" s="45"/>
      <c r="E64" s="44"/>
      <c r="F64" s="45"/>
      <c r="G64" s="45"/>
    </row>
    <row r="65" spans="2:54">
      <c r="B65" s="45"/>
      <c r="C65" s="45"/>
      <c r="D65" s="45"/>
      <c r="E65" s="44"/>
      <c r="F65" s="45"/>
      <c r="G65" s="45"/>
      <c r="H65" s="44"/>
      <c r="I65" s="45"/>
      <c r="J65" s="45"/>
      <c r="K65" s="44"/>
      <c r="L65" s="45"/>
      <c r="M65" s="45"/>
      <c r="N65" s="44"/>
      <c r="O65" s="45"/>
      <c r="P65" s="45"/>
      <c r="Q65" s="44"/>
      <c r="R65" s="45"/>
      <c r="S65" s="45"/>
      <c r="T65" s="44"/>
      <c r="U65" s="45"/>
      <c r="V65" s="45"/>
      <c r="W65" s="44"/>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row>
    <row r="66" spans="2:54">
      <c r="B66" s="45"/>
      <c r="C66" s="45"/>
      <c r="D66" s="45"/>
      <c r="E66" s="44"/>
      <c r="F66" s="45"/>
      <c r="G66" s="45"/>
      <c r="H66" s="44"/>
      <c r="I66" s="45"/>
      <c r="J66" s="45"/>
    </row>
    <row r="67" spans="2:54">
      <c r="B67" s="45"/>
      <c r="C67" s="45"/>
      <c r="D67" s="45"/>
      <c r="E67" s="44"/>
      <c r="F67" s="45"/>
    </row>
    <row r="68" spans="2:54">
      <c r="B68" s="45"/>
      <c r="C68" s="45"/>
      <c r="D68" s="45"/>
      <c r="E68" s="44"/>
      <c r="F68" s="45"/>
      <c r="G68" s="45"/>
    </row>
    <row r="69" spans="2:54">
      <c r="B69" s="45"/>
      <c r="C69" s="45"/>
      <c r="D69" s="45"/>
      <c r="E69" s="44"/>
      <c r="F69" s="45"/>
      <c r="G69" s="45"/>
      <c r="H69" s="44"/>
      <c r="I69" s="45"/>
      <c r="J69" s="45"/>
      <c r="K69" s="44"/>
      <c r="L69" s="45"/>
      <c r="M69" s="45"/>
      <c r="N69" s="44"/>
      <c r="O69" s="45"/>
    </row>
    <row r="70" spans="2:54">
      <c r="B70" s="45"/>
      <c r="C70" s="45"/>
      <c r="D70" s="45"/>
      <c r="E70" s="44"/>
      <c r="F70" s="45"/>
      <c r="G70" s="45"/>
    </row>
    <row r="71" spans="2:54">
      <c r="B71" s="45"/>
      <c r="C71" s="45"/>
      <c r="D71" s="45"/>
      <c r="E71" s="46"/>
      <c r="F71" s="47"/>
      <c r="G71" s="47"/>
    </row>
    <row r="72" spans="2:54">
      <c r="B72" s="45"/>
      <c r="C72" s="45"/>
      <c r="D72" s="45"/>
      <c r="E72" s="44"/>
      <c r="F72" s="45"/>
      <c r="G72" s="45"/>
      <c r="H72" s="45"/>
    </row>
    <row r="73" spans="2:54">
      <c r="B73" s="45"/>
      <c r="C73" s="45"/>
      <c r="D73" s="45"/>
      <c r="E73" s="44"/>
      <c r="F73" s="45"/>
      <c r="G73" s="45"/>
      <c r="H73" s="44"/>
      <c r="I73" s="45"/>
      <c r="J73" s="45"/>
      <c r="K73" s="45"/>
      <c r="L73" s="45"/>
    </row>
    <row r="74" spans="2:54">
      <c r="B74" s="45"/>
      <c r="C74" s="45"/>
      <c r="D74" s="45"/>
      <c r="E74" s="44"/>
      <c r="F74" s="45"/>
      <c r="G74" s="45"/>
    </row>
    <row r="75" spans="2:54">
      <c r="B75" s="45"/>
      <c r="C75" s="45"/>
      <c r="D75" s="45"/>
      <c r="E75" s="44"/>
      <c r="F75" s="45"/>
      <c r="G75" s="45"/>
    </row>
    <row r="76" spans="2:54">
      <c r="B76" s="45"/>
      <c r="C76" s="45"/>
      <c r="D76" s="45"/>
    </row>
    <row r="77" spans="2:54">
      <c r="B77" s="45"/>
      <c r="C77" s="45"/>
      <c r="D77" s="45"/>
      <c r="E77" s="44"/>
      <c r="F77" s="45"/>
      <c r="G77" s="45"/>
      <c r="H77" s="44"/>
      <c r="I77" s="45"/>
      <c r="J77" s="45"/>
    </row>
    <row r="78" spans="2:54">
      <c r="B78" s="45"/>
      <c r="C78" s="45"/>
      <c r="D78" s="45"/>
      <c r="E78" s="44"/>
      <c r="F78" s="45"/>
      <c r="G78" s="45"/>
    </row>
    <row r="79" spans="2:54">
      <c r="B79" s="45"/>
      <c r="C79" s="45"/>
      <c r="D79" s="45"/>
      <c r="E79" s="46"/>
      <c r="F79" s="47"/>
      <c r="G79" s="47"/>
    </row>
    <row r="80" spans="2:54">
      <c r="B80" s="45"/>
      <c r="C80" s="45"/>
      <c r="D80" s="45"/>
      <c r="E80" s="46"/>
      <c r="F80" s="47"/>
    </row>
    <row r="81" spans="2:55">
      <c r="B81" s="45"/>
      <c r="C81" s="45"/>
      <c r="D81" s="45"/>
      <c r="E81" s="46"/>
      <c r="F81" s="47"/>
    </row>
    <row r="82" spans="2:55">
      <c r="B82" s="45"/>
      <c r="C82" s="45"/>
      <c r="D82" s="45"/>
      <c r="E82" s="46"/>
      <c r="F82" s="47"/>
    </row>
    <row r="83" spans="2:55">
      <c r="B83" s="45"/>
      <c r="C83" s="45"/>
      <c r="D83" s="45"/>
      <c r="E83" s="44"/>
      <c r="F83" s="45"/>
      <c r="G83" s="45"/>
    </row>
    <row r="84" spans="2:55">
      <c r="B84" s="45"/>
      <c r="C84" s="45"/>
      <c r="D84" s="45"/>
      <c r="E84" s="44"/>
      <c r="F84" s="45"/>
      <c r="G84" s="45"/>
    </row>
    <row r="85" spans="2:55">
      <c r="B85" s="45"/>
      <c r="C85" s="45"/>
      <c r="D85" s="45"/>
      <c r="E85" s="44"/>
      <c r="F85" s="45"/>
      <c r="H85" s="44"/>
      <c r="I85" s="45"/>
      <c r="J85" s="45"/>
      <c r="K85" s="44"/>
      <c r="L85" s="45"/>
      <c r="M85" s="45"/>
      <c r="N85" s="44"/>
      <c r="O85" s="45"/>
    </row>
    <row r="86" spans="2:55">
      <c r="B86" s="45"/>
      <c r="C86" s="45"/>
      <c r="D86" s="45"/>
      <c r="E86" s="44"/>
      <c r="F86" s="45"/>
      <c r="H86" s="45"/>
      <c r="I86" s="45"/>
      <c r="J86" s="45"/>
      <c r="K86" s="45"/>
      <c r="L86" s="45"/>
      <c r="M86" s="45"/>
      <c r="N86" s="45"/>
      <c r="O86" s="45"/>
    </row>
    <row r="87" spans="2:55">
      <c r="B87" s="45"/>
      <c r="C87" s="45"/>
      <c r="D87" s="45"/>
      <c r="E87" s="44"/>
      <c r="F87" s="48"/>
      <c r="G87" s="45"/>
      <c r="H87" s="44"/>
      <c r="I87" s="48"/>
      <c r="J87" s="45"/>
      <c r="K87" s="44"/>
      <c r="L87" s="48"/>
      <c r="M87" s="45"/>
      <c r="N87" s="44"/>
      <c r="O87" s="48"/>
      <c r="P87" s="45"/>
      <c r="Q87" s="44"/>
      <c r="R87" s="48"/>
      <c r="S87" s="45"/>
      <c r="T87" s="44"/>
      <c r="U87" s="48"/>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row>
    <row r="88" spans="2:55">
      <c r="B88" s="45"/>
      <c r="C88" s="45"/>
      <c r="D88" s="45"/>
    </row>
    <row r="89" spans="2:55">
      <c r="B89" s="45"/>
      <c r="C89" s="45"/>
      <c r="D89" s="45"/>
      <c r="E89" s="44"/>
      <c r="F89" s="48"/>
      <c r="G89" s="45"/>
      <c r="H89" s="44"/>
      <c r="I89" s="48"/>
      <c r="J89" s="45"/>
      <c r="K89" s="44"/>
      <c r="L89" s="48"/>
      <c r="M89" s="45"/>
      <c r="N89" s="44"/>
      <c r="O89" s="48"/>
      <c r="P89" s="45"/>
      <c r="Q89" s="44"/>
      <c r="R89" s="48"/>
      <c r="S89" s="45"/>
      <c r="T89" s="45"/>
      <c r="U89" s="45"/>
      <c r="V89" s="45"/>
      <c r="W89" s="45"/>
      <c r="X89" s="45"/>
    </row>
    <row r="90" spans="2:55">
      <c r="E90" s="44"/>
      <c r="F90" s="48"/>
      <c r="G90" s="45"/>
      <c r="H90" s="44"/>
      <c r="I90" s="48"/>
      <c r="J90" s="45"/>
      <c r="K90" s="44"/>
      <c r="L90" s="48"/>
      <c r="M90" s="45"/>
      <c r="N90" s="44"/>
      <c r="O90" s="48"/>
      <c r="P90" s="45"/>
      <c r="Q90" s="44"/>
      <c r="R90" s="48"/>
      <c r="S90" s="45"/>
      <c r="T90" s="44"/>
      <c r="U90" s="48"/>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row>
    <row r="91" spans="2:55">
      <c r="E91" s="44"/>
      <c r="F91" s="45"/>
      <c r="G91" s="45"/>
      <c r="H91" s="45"/>
      <c r="I91" s="45"/>
      <c r="J91" s="45"/>
      <c r="K91" s="45"/>
    </row>
    <row r="92" spans="2:55">
      <c r="E92" s="44"/>
      <c r="F92" s="45"/>
      <c r="G92" s="45"/>
      <c r="H92" s="45"/>
      <c r="I92" s="45"/>
      <c r="J92" s="45"/>
      <c r="K92" s="45"/>
    </row>
    <row r="93" spans="2:55">
      <c r="E93" s="44"/>
      <c r="F93" s="45"/>
      <c r="G93" s="45"/>
      <c r="H93" s="45"/>
      <c r="I93" s="45"/>
      <c r="J93" s="45"/>
      <c r="K93" s="45"/>
    </row>
    <row r="94" spans="2:55">
      <c r="E94" s="44"/>
      <c r="F94" s="45"/>
      <c r="G94" s="45"/>
      <c r="H94" s="45"/>
      <c r="I94" s="45"/>
      <c r="J94" s="45"/>
      <c r="K94" s="45"/>
    </row>
    <row r="95" spans="2:55">
      <c r="E95" s="44"/>
      <c r="F95" s="45"/>
      <c r="G95" s="45"/>
      <c r="H95" s="45"/>
      <c r="I95" s="45"/>
      <c r="J95" s="45"/>
      <c r="K95" s="45"/>
    </row>
    <row r="96" spans="2:55">
      <c r="E96" s="44"/>
      <c r="F96" s="45"/>
      <c r="G96" s="45"/>
      <c r="H96" s="45"/>
      <c r="I96" s="45"/>
      <c r="J96" s="45"/>
      <c r="K96" s="45"/>
    </row>
    <row r="97" spans="2:55">
      <c r="E97" s="44"/>
      <c r="F97" s="45"/>
      <c r="G97" s="45"/>
      <c r="H97" s="45"/>
      <c r="I97" s="45"/>
      <c r="J97" s="45"/>
      <c r="K97" s="45"/>
    </row>
    <row r="98" spans="2:55">
      <c r="E98" s="44"/>
      <c r="F98" s="45"/>
      <c r="G98" s="45"/>
      <c r="H98" s="45"/>
      <c r="I98" s="45"/>
      <c r="J98" s="45"/>
      <c r="K98" s="45"/>
    </row>
    <row r="99" spans="2:55">
      <c r="E99" s="44"/>
      <c r="F99" s="45"/>
      <c r="G99" s="45"/>
      <c r="H99" s="45"/>
      <c r="I99" s="45"/>
      <c r="J99" s="45"/>
      <c r="K99" s="45"/>
    </row>
    <row r="100" spans="2:55">
      <c r="E100" s="44"/>
      <c r="F100" s="45"/>
      <c r="G100" s="45"/>
      <c r="H100" s="45"/>
      <c r="I100" s="45"/>
      <c r="J100" s="45"/>
      <c r="K100" s="45"/>
    </row>
    <row r="101" spans="2:55" s="45" customFormat="1">
      <c r="E101" s="44"/>
      <c r="H101" s="44"/>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row>
    <row r="102" spans="2:55" s="45" customFormat="1">
      <c r="E102" s="44"/>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row>
    <row r="103" spans="2:55" s="45" customFormat="1">
      <c r="E103" s="44"/>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row>
    <row r="104" spans="2:55" s="45" customFormat="1" ht="20.25" customHeight="1">
      <c r="E104" s="44"/>
      <c r="H104" s="44"/>
      <c r="K104" s="44"/>
      <c r="L104" s="47"/>
      <c r="M104" s="47"/>
      <c r="N104" s="46"/>
      <c r="O104" s="47"/>
      <c r="P104" s="47"/>
      <c r="Q104" s="46"/>
      <c r="R104" s="47"/>
      <c r="S104" s="47"/>
      <c r="T104" s="46"/>
      <c r="U104" s="47"/>
      <c r="V104" s="47"/>
      <c r="W104" s="46"/>
      <c r="X104" s="47"/>
      <c r="Y104" s="47"/>
      <c r="Z104" s="46"/>
      <c r="AA104" s="47"/>
      <c r="AB104" s="47"/>
      <c r="AC104" s="46"/>
      <c r="AD104" s="47"/>
      <c r="AE104" s="47"/>
      <c r="AF104" s="46"/>
      <c r="AG104" s="47"/>
      <c r="AH104" s="47"/>
      <c r="AI104" s="46"/>
      <c r="AJ104" s="47"/>
      <c r="AK104" s="47"/>
      <c r="AL104" s="46"/>
      <c r="AM104" s="47"/>
      <c r="AN104" s="47"/>
      <c r="AO104" s="46"/>
      <c r="AP104" s="47"/>
      <c r="AQ104" s="47"/>
      <c r="AR104" s="46"/>
      <c r="AS104" s="47"/>
      <c r="AT104" s="47"/>
      <c r="AU104" s="46"/>
      <c r="AV104" s="47"/>
      <c r="AW104" s="47"/>
      <c r="AX104" s="47"/>
      <c r="AY104" s="8"/>
      <c r="AZ104" s="8"/>
      <c r="BA104" s="8"/>
      <c r="BB104" s="8"/>
      <c r="BC104" s="8"/>
    </row>
    <row r="105" spans="2:55">
      <c r="B105" s="45"/>
      <c r="C105" s="45"/>
      <c r="D105" s="45"/>
      <c r="E105" s="44"/>
      <c r="F105" s="45"/>
      <c r="G105" s="45"/>
      <c r="H105" s="44"/>
      <c r="I105" s="45"/>
      <c r="J105" s="45"/>
      <c r="K105" s="49"/>
    </row>
    <row r="115" spans="1:55" s="47" customFormat="1">
      <c r="A115" s="45"/>
      <c r="B115" s="45"/>
      <c r="C115" s="45"/>
      <c r="D115" s="45"/>
      <c r="E115" s="44"/>
      <c r="F115" s="45"/>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row>
    <row r="116" spans="1:55" s="47" customFormat="1">
      <c r="A116" s="45"/>
      <c r="B116" s="45"/>
      <c r="C116" s="45"/>
      <c r="D116" s="45"/>
      <c r="E116" s="44"/>
      <c r="F116" s="45"/>
      <c r="G116" s="8"/>
      <c r="H116" s="44"/>
      <c r="I116" s="45"/>
      <c r="J116" s="8"/>
      <c r="K116" s="44"/>
      <c r="L116" s="45"/>
      <c r="M116" s="8"/>
      <c r="N116" s="44"/>
      <c r="O116" s="45"/>
      <c r="P116" s="8"/>
      <c r="Q116" s="44"/>
      <c r="R116" s="45"/>
      <c r="S116" s="45"/>
      <c r="T116" s="44"/>
      <c r="U116" s="45"/>
      <c r="V116" s="45"/>
      <c r="W116" s="44"/>
      <c r="X116" s="45"/>
      <c r="Y116" s="45"/>
      <c r="Z116" s="44"/>
      <c r="AA116" s="45"/>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row>
    <row r="117" spans="1:55" s="47" customFormat="1">
      <c r="A117" s="45"/>
      <c r="B117" s="45"/>
      <c r="C117" s="45"/>
      <c r="D117" s="45"/>
      <c r="E117" s="44"/>
      <c r="F117" s="45"/>
      <c r="G117" s="8"/>
      <c r="H117" s="44"/>
      <c r="I117" s="45"/>
      <c r="J117" s="8"/>
      <c r="K117" s="44"/>
      <c r="L117" s="45"/>
      <c r="M117" s="8"/>
      <c r="N117" s="44"/>
      <c r="O117" s="45"/>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row>
    <row r="118" spans="1:55" s="47" customFormat="1">
      <c r="A118" s="45"/>
      <c r="B118" s="45"/>
      <c r="C118" s="45"/>
      <c r="D118" s="45"/>
      <c r="E118" s="44"/>
      <c r="F118" s="45"/>
      <c r="G118" s="8"/>
      <c r="H118" s="44"/>
      <c r="I118" s="45"/>
      <c r="J118" s="8"/>
      <c r="K118" s="44"/>
      <c r="L118" s="45"/>
      <c r="M118" s="8"/>
      <c r="N118" s="44"/>
      <c r="O118" s="45"/>
      <c r="P118" s="8"/>
      <c r="Q118" s="44"/>
      <c r="R118" s="45"/>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row>
    <row r="119" spans="1:55" s="47" customFormat="1">
      <c r="A119" s="45"/>
      <c r="B119" s="45"/>
      <c r="C119" s="45"/>
      <c r="D119" s="45"/>
      <c r="E119" s="44"/>
      <c r="F119" s="45"/>
      <c r="G119" s="8"/>
      <c r="H119" s="44"/>
      <c r="I119" s="45"/>
      <c r="J119" s="8"/>
      <c r="K119" s="44"/>
      <c r="L119" s="45"/>
      <c r="M119" s="8"/>
      <c r="N119" s="44"/>
      <c r="O119" s="45"/>
      <c r="P119" s="8"/>
      <c r="Q119" s="44"/>
      <c r="R119" s="45"/>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row>
    <row r="120" spans="1:55" s="47" customFormat="1">
      <c r="A120" s="45"/>
      <c r="B120" s="45"/>
      <c r="C120" s="45"/>
      <c r="D120" s="45"/>
      <c r="E120" s="44"/>
      <c r="F120" s="45"/>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row>
    <row r="121" spans="1:55" s="47" customFormat="1">
      <c r="A121" s="45"/>
      <c r="B121" s="45"/>
      <c r="C121" s="45"/>
      <c r="D121" s="45"/>
      <c r="E121" s="44"/>
      <c r="F121" s="45"/>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row>
    <row r="122" spans="1:55" s="47" customFormat="1">
      <c r="A122" s="45"/>
      <c r="B122" s="45"/>
      <c r="C122" s="45"/>
      <c r="D122" s="45"/>
      <c r="E122" s="44"/>
      <c r="F122" s="45"/>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row>
    <row r="123" spans="1:55" s="47" customFormat="1">
      <c r="A123" s="45"/>
      <c r="B123" s="45"/>
      <c r="C123" s="45"/>
      <c r="D123" s="45"/>
      <c r="E123" s="44"/>
      <c r="F123" s="45"/>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row>
    <row r="124" spans="1:55" s="47" customFormat="1">
      <c r="A124" s="45"/>
      <c r="B124" s="45"/>
      <c r="C124" s="45"/>
      <c r="D124" s="45"/>
      <c r="E124" s="44"/>
      <c r="F124" s="45"/>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row>
    <row r="125" spans="1:55" s="47" customFormat="1">
      <c r="A125" s="45"/>
      <c r="B125" s="45"/>
      <c r="C125" s="45"/>
      <c r="D125" s="45"/>
      <c r="E125" s="44"/>
      <c r="F125" s="45"/>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row>
    <row r="126" spans="1:55" s="47" customFormat="1">
      <c r="A126" s="45"/>
      <c r="B126" s="45"/>
      <c r="C126" s="45"/>
      <c r="D126" s="45"/>
      <c r="E126" s="44"/>
      <c r="F126" s="45"/>
      <c r="G126" s="8"/>
      <c r="H126" s="44"/>
      <c r="I126" s="45"/>
      <c r="J126" s="8"/>
      <c r="K126" s="44"/>
      <c r="L126" s="45"/>
      <c r="M126" s="8"/>
      <c r="N126" s="44"/>
      <c r="O126" s="45"/>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row>
    <row r="127" spans="1:55" s="47" customFormat="1">
      <c r="A127" s="45"/>
      <c r="B127" s="45"/>
      <c r="C127" s="45"/>
      <c r="D127" s="45"/>
      <c r="E127" s="44"/>
      <c r="F127" s="45"/>
      <c r="G127" s="8"/>
      <c r="H127" s="44"/>
      <c r="I127" s="45"/>
      <c r="J127" s="8"/>
      <c r="K127" s="44"/>
      <c r="L127" s="45"/>
      <c r="M127" s="8"/>
      <c r="N127" s="44"/>
      <c r="O127" s="45"/>
      <c r="P127" s="8"/>
      <c r="Q127" s="44"/>
      <c r="R127" s="45"/>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row>
    <row r="128" spans="1:55" s="47" customFormat="1">
      <c r="A128" s="45"/>
      <c r="B128" s="45"/>
      <c r="C128" s="45"/>
      <c r="D128" s="45"/>
      <c r="E128" s="44"/>
      <c r="F128" s="45"/>
      <c r="G128" s="8"/>
      <c r="H128" s="44"/>
      <c r="I128" s="45"/>
      <c r="J128" s="8"/>
      <c r="K128" s="44"/>
      <c r="L128" s="45"/>
      <c r="M128" s="8"/>
      <c r="N128" s="44"/>
      <c r="O128" s="45"/>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row>
    <row r="129" spans="1:55" s="47" customFormat="1">
      <c r="A129" s="45"/>
      <c r="B129" s="45"/>
      <c r="C129" s="45"/>
      <c r="D129" s="45"/>
      <c r="E129" s="44"/>
      <c r="F129" s="45"/>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row>
    <row r="130" spans="1:55" s="47" customFormat="1">
      <c r="A130" s="45"/>
      <c r="B130" s="45"/>
      <c r="C130" s="45"/>
      <c r="D130" s="45"/>
      <c r="E130" s="44"/>
      <c r="F130" s="45"/>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row>
    <row r="131" spans="1:55" s="47" customFormat="1">
      <c r="A131" s="45"/>
      <c r="B131" s="45"/>
      <c r="C131" s="45"/>
      <c r="D131" s="45"/>
      <c r="E131" s="44"/>
      <c r="F131" s="45"/>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row>
    <row r="132" spans="1:55" s="47" customFormat="1">
      <c r="A132" s="45"/>
      <c r="B132" s="45"/>
      <c r="C132" s="45"/>
      <c r="D132" s="45"/>
      <c r="E132" s="44"/>
      <c r="F132" s="45"/>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row>
    <row r="133" spans="1:55" s="47" customFormat="1">
      <c r="A133" s="45"/>
      <c r="B133" s="45"/>
      <c r="C133" s="45"/>
      <c r="D133" s="45"/>
      <c r="E133" s="44"/>
      <c r="F133" s="45"/>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row>
    <row r="134" spans="1:55" s="47" customFormat="1">
      <c r="A134" s="45"/>
      <c r="B134" s="45"/>
      <c r="C134" s="45"/>
      <c r="D134" s="45"/>
      <c r="E134" s="44"/>
      <c r="F134" s="45"/>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row>
    <row r="135" spans="1:55" s="47" customFormat="1">
      <c r="A135" s="45"/>
      <c r="B135" s="45"/>
      <c r="C135" s="45"/>
      <c r="D135" s="45"/>
      <c r="E135" s="44"/>
      <c r="F135" s="45"/>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row>
    <row r="136" spans="1:55" s="47" customFormat="1">
      <c r="A136" s="45"/>
      <c r="B136" s="45"/>
      <c r="C136" s="45"/>
      <c r="D136" s="45"/>
      <c r="E136" s="44"/>
      <c r="F136" s="45"/>
      <c r="G136" s="8"/>
      <c r="H136" s="44"/>
      <c r="I136" s="45"/>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row>
    <row r="137" spans="1:55" s="47" customFormat="1">
      <c r="A137" s="45"/>
      <c r="B137" s="45"/>
      <c r="C137" s="45"/>
      <c r="D137" s="45"/>
      <c r="E137" s="44"/>
      <c r="F137" s="45"/>
      <c r="G137" s="8"/>
      <c r="H137" s="44"/>
      <c r="I137" s="45"/>
      <c r="J137" s="8"/>
      <c r="K137" s="44"/>
      <c r="L137" s="45"/>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row>
    <row r="138" spans="1:55" s="47" customFormat="1">
      <c r="A138" s="45"/>
      <c r="B138" s="45"/>
      <c r="C138" s="45"/>
      <c r="D138" s="45"/>
      <c r="E138" s="44"/>
      <c r="F138" s="45"/>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row>
    <row r="139" spans="1:55" s="47" customFormat="1">
      <c r="A139" s="45"/>
      <c r="B139" s="45"/>
      <c r="C139" s="45"/>
      <c r="D139" s="45"/>
      <c r="E139" s="44"/>
      <c r="F139" s="45"/>
      <c r="G139" s="8"/>
      <c r="H139" s="44"/>
      <c r="I139" s="45"/>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row>
    <row r="140" spans="1:55">
      <c r="D140" s="47"/>
      <c r="E140" s="46"/>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row>
    <row r="141" spans="1:55">
      <c r="D141" s="47"/>
      <c r="E141" s="46"/>
      <c r="F141" s="47"/>
      <c r="G141" s="47"/>
      <c r="H141" s="46"/>
      <c r="I141" s="47"/>
      <c r="J141" s="47"/>
      <c r="K141" s="46"/>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row>
  </sheetData>
  <phoneticPr fontId="3" type="noConversion"/>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20"/>
  <sheetViews>
    <sheetView workbookViewId="0">
      <selection activeCell="F24" sqref="F24"/>
    </sheetView>
  </sheetViews>
  <sheetFormatPr defaultColWidth="9.109375" defaultRowHeight="14.4"/>
  <cols>
    <col min="1" max="1" width="3.21875" style="3" bestFit="1" customWidth="1"/>
    <col min="2" max="3" width="9.21875" style="3" bestFit="1" customWidth="1"/>
    <col min="4" max="4" width="22.77734375" style="3" bestFit="1" customWidth="1"/>
    <col min="5" max="5" width="11.109375" style="3" bestFit="1" customWidth="1"/>
    <col min="6" max="6" width="7.21875" style="3" bestFit="1" customWidth="1"/>
    <col min="7" max="7" width="4.109375" style="3" bestFit="1" customWidth="1"/>
    <col min="8" max="8" width="11.109375" style="3" bestFit="1" customWidth="1"/>
    <col min="9" max="9" width="7.21875" style="3" bestFit="1" customWidth="1"/>
    <col min="10" max="10" width="4.109375" style="3" bestFit="1" customWidth="1"/>
    <col min="11" max="11" width="11.109375" style="3" bestFit="1" customWidth="1"/>
    <col min="12" max="12" width="7.21875" style="3" bestFit="1" customWidth="1"/>
    <col min="13" max="13" width="4.109375" style="3" bestFit="1" customWidth="1"/>
    <col min="14" max="14" width="11.109375" style="3" bestFit="1" customWidth="1"/>
    <col min="15" max="15" width="7.21875" style="3" bestFit="1" customWidth="1"/>
    <col min="16" max="16" width="4.109375" style="3" bestFit="1" customWidth="1"/>
    <col min="17" max="17" width="11.109375" style="3" bestFit="1" customWidth="1"/>
    <col min="18" max="18" width="7.21875" style="3" bestFit="1" customWidth="1"/>
    <col min="19" max="19" width="4.109375" style="3" bestFit="1" customWidth="1"/>
    <col min="20" max="20" width="11.109375" style="3" bestFit="1" customWidth="1"/>
    <col min="21" max="21" width="7.21875" style="3" bestFit="1" customWidth="1"/>
    <col min="22" max="22" width="4.109375" style="3" bestFit="1" customWidth="1"/>
    <col min="23" max="23" width="11.109375" style="3" bestFit="1" customWidth="1"/>
    <col min="24" max="24" width="7.21875" style="3" bestFit="1" customWidth="1"/>
    <col min="25" max="25" width="4.109375" style="3" bestFit="1" customWidth="1"/>
    <col min="26" max="26" width="11.109375" style="3" bestFit="1" customWidth="1"/>
    <col min="27" max="27" width="7.21875" style="3" bestFit="1" customWidth="1"/>
    <col min="28" max="28" width="4.109375" style="3" bestFit="1" customWidth="1"/>
    <col min="29" max="29" width="11.109375" style="3" bestFit="1" customWidth="1"/>
    <col min="30" max="30" width="7.21875" style="3" bestFit="1" customWidth="1"/>
    <col min="31" max="31" width="4.109375" style="3" bestFit="1" customWidth="1"/>
    <col min="32" max="32" width="11.109375" style="3" bestFit="1" customWidth="1"/>
    <col min="33" max="33" width="7.21875" style="3" bestFit="1" customWidth="1"/>
    <col min="34" max="34" width="4.109375" style="3" bestFit="1" customWidth="1"/>
    <col min="35" max="35" width="11.109375" style="3" bestFit="1" customWidth="1"/>
    <col min="36" max="36" width="7.21875" style="3" bestFit="1" customWidth="1"/>
    <col min="37" max="37" width="4.109375" style="3" bestFit="1" customWidth="1"/>
    <col min="38" max="38" width="11.109375" style="3" bestFit="1" customWidth="1"/>
    <col min="39" max="39" width="7.21875" style="3" bestFit="1" customWidth="1"/>
    <col min="40" max="40" width="4.109375" style="3" bestFit="1" customWidth="1"/>
    <col min="41" max="41" width="11.109375" style="3" bestFit="1" customWidth="1"/>
    <col min="42" max="42" width="7.21875" style="3" bestFit="1" customWidth="1"/>
    <col min="43" max="43" width="4.109375" style="3" bestFit="1" customWidth="1"/>
    <col min="44" max="44" width="11.109375" style="3" bestFit="1" customWidth="1"/>
    <col min="45" max="45" width="7.21875" style="3" bestFit="1" customWidth="1"/>
    <col min="46" max="46" width="4.109375" style="3" bestFit="1" customWidth="1"/>
    <col min="47" max="47" width="11.109375" style="3" bestFit="1" customWidth="1"/>
    <col min="48" max="48" width="7.21875" style="3" bestFit="1" customWidth="1"/>
    <col min="49" max="49" width="4.109375" style="3" bestFit="1" customWidth="1"/>
    <col min="50" max="50" width="11.109375" style="3" bestFit="1" customWidth="1"/>
    <col min="51" max="51" width="5.109375" style="3" bestFit="1" customWidth="1"/>
    <col min="52" max="52" width="4.109375" style="3" bestFit="1" customWidth="1"/>
    <col min="53" max="53" width="11.109375" style="3" bestFit="1" customWidth="1"/>
    <col min="54" max="54" width="5.109375" style="3" bestFit="1" customWidth="1"/>
    <col min="55" max="55" width="4.109375" style="3" bestFit="1" customWidth="1"/>
    <col min="56" max="56" width="11.109375" style="3" bestFit="1" customWidth="1"/>
    <col min="57" max="57" width="5.109375" style="3" bestFit="1" customWidth="1"/>
    <col min="58" max="58" width="4.109375" style="3" bestFit="1" customWidth="1"/>
    <col min="59" max="59" width="11.109375" style="3" bestFit="1" customWidth="1"/>
    <col min="60" max="60" width="5.109375" style="3" bestFit="1" customWidth="1"/>
    <col min="61" max="61" width="4.109375" style="3" bestFit="1" customWidth="1"/>
    <col min="62" max="62" width="11.109375" style="3" bestFit="1" customWidth="1"/>
    <col min="63" max="63" width="5.109375" style="3" bestFit="1" customWidth="1"/>
    <col min="64" max="64" width="4.109375" style="3" bestFit="1" customWidth="1"/>
    <col min="65" max="65" width="11.109375" style="3" bestFit="1" customWidth="1"/>
    <col min="66" max="66" width="5.109375" style="3" bestFit="1" customWidth="1"/>
    <col min="67" max="67" width="4.109375" style="3" bestFit="1" customWidth="1"/>
    <col min="68" max="68" width="11.109375" style="3" bestFit="1" customWidth="1"/>
    <col min="69" max="69" width="5.109375" style="3" bestFit="1" customWidth="1"/>
    <col min="70" max="70" width="4.109375" style="3" bestFit="1" customWidth="1"/>
    <col min="71" max="71" width="11.109375" style="3" bestFit="1" customWidth="1"/>
    <col min="72" max="72" width="5.109375" style="3" bestFit="1" customWidth="1"/>
    <col min="73" max="73" width="4.109375" style="3" bestFit="1" customWidth="1"/>
    <col min="74" max="74" width="11.109375" style="3" bestFit="1" customWidth="1"/>
    <col min="75" max="75" width="5.109375" style="3" bestFit="1" customWidth="1"/>
    <col min="76" max="76" width="4.109375" style="3" bestFit="1" customWidth="1"/>
    <col min="77" max="78" width="5.109375" style="3" bestFit="1" customWidth="1"/>
    <col min="79" max="79" width="4.109375" style="3" bestFit="1" customWidth="1"/>
    <col min="80" max="81" width="5.109375" style="3" bestFit="1" customWidth="1"/>
    <col min="82" max="82" width="4.109375" style="3" bestFit="1" customWidth="1"/>
    <col min="83" max="84" width="5.109375" style="3" bestFit="1" customWidth="1"/>
    <col min="85" max="85" width="4.109375" style="3" bestFit="1" customWidth="1"/>
    <col min="86" max="87" width="5.109375" style="3" bestFit="1" customWidth="1"/>
    <col min="88" max="88" width="4.109375" style="3" bestFit="1" customWidth="1"/>
    <col min="89" max="90" width="5.109375" style="3" bestFit="1" customWidth="1"/>
    <col min="91" max="91" width="4.109375" style="3" bestFit="1" customWidth="1"/>
    <col min="92" max="93" width="5.109375" style="3" bestFit="1" customWidth="1"/>
    <col min="94" max="94" width="4.109375" style="3" bestFit="1" customWidth="1"/>
    <col min="95" max="96" width="5.109375" style="3" bestFit="1" customWidth="1"/>
    <col min="97" max="97" width="4.109375" style="3" bestFit="1" customWidth="1"/>
    <col min="98" max="99" width="5.109375" style="3" bestFit="1" customWidth="1"/>
    <col min="100" max="100" width="4.109375" style="3" bestFit="1" customWidth="1"/>
    <col min="101" max="102" width="5.109375" style="3" bestFit="1" customWidth="1"/>
    <col min="103" max="103" width="4.109375" style="3" bestFit="1" customWidth="1"/>
    <col min="104" max="105" width="5.109375" style="3" bestFit="1" customWidth="1"/>
    <col min="106" max="106" width="4.109375" style="3" bestFit="1" customWidth="1"/>
    <col min="107" max="16384" width="9.109375" style="3"/>
  </cols>
  <sheetData>
    <row r="1" spans="1:106">
      <c r="A1" s="34" t="s">
        <v>0</v>
      </c>
      <c r="B1" s="34" t="s">
        <v>1</v>
      </c>
      <c r="C1" s="34" t="s">
        <v>2</v>
      </c>
      <c r="D1" s="34" t="s">
        <v>3</v>
      </c>
      <c r="E1" s="34" t="s">
        <v>4</v>
      </c>
      <c r="F1" s="34" t="s">
        <v>249</v>
      </c>
      <c r="G1" s="34" t="s">
        <v>250</v>
      </c>
      <c r="H1" s="34" t="s">
        <v>4</v>
      </c>
      <c r="I1" s="34" t="s">
        <v>249</v>
      </c>
      <c r="J1" s="34" t="s">
        <v>250</v>
      </c>
      <c r="K1" s="34" t="s">
        <v>4</v>
      </c>
      <c r="L1" s="34" t="s">
        <v>249</v>
      </c>
      <c r="M1" s="34" t="s">
        <v>250</v>
      </c>
      <c r="N1" s="34" t="s">
        <v>4</v>
      </c>
      <c r="O1" s="34" t="s">
        <v>249</v>
      </c>
      <c r="P1" s="34" t="s">
        <v>250</v>
      </c>
      <c r="Q1" s="34" t="s">
        <v>4</v>
      </c>
      <c r="R1" s="34" t="s">
        <v>249</v>
      </c>
      <c r="S1" s="34" t="s">
        <v>250</v>
      </c>
      <c r="T1" s="34" t="s">
        <v>4</v>
      </c>
      <c r="U1" s="34" t="s">
        <v>249</v>
      </c>
      <c r="V1" s="34" t="s">
        <v>250</v>
      </c>
      <c r="W1" s="34" t="s">
        <v>4</v>
      </c>
      <c r="X1" s="34" t="s">
        <v>249</v>
      </c>
      <c r="Y1" s="34" t="s">
        <v>250</v>
      </c>
      <c r="Z1" s="34" t="s">
        <v>4</v>
      </c>
      <c r="AA1" s="34" t="s">
        <v>249</v>
      </c>
      <c r="AB1" s="34" t="s">
        <v>250</v>
      </c>
      <c r="AC1" s="34" t="s">
        <v>4</v>
      </c>
      <c r="AD1" s="34" t="s">
        <v>249</v>
      </c>
      <c r="AE1" s="34" t="s">
        <v>250</v>
      </c>
      <c r="AF1" s="34" t="s">
        <v>4</v>
      </c>
      <c r="AG1" s="34" t="s">
        <v>249</v>
      </c>
      <c r="AH1" s="34" t="s">
        <v>250</v>
      </c>
      <c r="AI1" s="34" t="s">
        <v>4</v>
      </c>
      <c r="AJ1" s="34" t="s">
        <v>249</v>
      </c>
      <c r="AK1" s="34" t="s">
        <v>250</v>
      </c>
      <c r="AL1" s="34" t="s">
        <v>4</v>
      </c>
      <c r="AM1" s="34" t="s">
        <v>249</v>
      </c>
      <c r="AN1" s="34" t="s">
        <v>250</v>
      </c>
      <c r="AO1" s="34" t="s">
        <v>4</v>
      </c>
      <c r="AP1" s="34" t="s">
        <v>249</v>
      </c>
      <c r="AQ1" s="34" t="s">
        <v>250</v>
      </c>
      <c r="AR1" s="34" t="s">
        <v>4</v>
      </c>
      <c r="AS1" s="34" t="s">
        <v>249</v>
      </c>
      <c r="AT1" s="34" t="s">
        <v>250</v>
      </c>
      <c r="AU1" s="34" t="s">
        <v>4</v>
      </c>
      <c r="AV1" s="34" t="s">
        <v>249</v>
      </c>
      <c r="AW1" s="34" t="s">
        <v>250</v>
      </c>
      <c r="AX1" s="34" t="s">
        <v>4</v>
      </c>
      <c r="AY1" s="34" t="s">
        <v>249</v>
      </c>
      <c r="AZ1" s="34" t="s">
        <v>250</v>
      </c>
      <c r="BA1" s="34" t="s">
        <v>4</v>
      </c>
      <c r="BB1" s="34" t="s">
        <v>249</v>
      </c>
      <c r="BC1" s="34" t="s">
        <v>250</v>
      </c>
      <c r="BD1" s="34" t="s">
        <v>4</v>
      </c>
      <c r="BE1" s="34" t="s">
        <v>249</v>
      </c>
      <c r="BF1" s="34" t="s">
        <v>250</v>
      </c>
      <c r="BG1" s="34" t="s">
        <v>4</v>
      </c>
      <c r="BH1" s="34" t="s">
        <v>249</v>
      </c>
      <c r="BI1" s="34" t="s">
        <v>250</v>
      </c>
      <c r="BJ1" s="34" t="s">
        <v>4</v>
      </c>
      <c r="BK1" s="34" t="s">
        <v>249</v>
      </c>
      <c r="BL1" s="34" t="s">
        <v>250</v>
      </c>
      <c r="BM1" s="34" t="s">
        <v>4</v>
      </c>
      <c r="BN1" s="34" t="s">
        <v>249</v>
      </c>
      <c r="BO1" s="34" t="s">
        <v>250</v>
      </c>
      <c r="BP1" s="34" t="s">
        <v>4</v>
      </c>
      <c r="BQ1" s="34" t="s">
        <v>249</v>
      </c>
      <c r="BR1" s="34" t="s">
        <v>250</v>
      </c>
      <c r="BS1" s="34" t="s">
        <v>4</v>
      </c>
      <c r="BT1" s="34" t="s">
        <v>249</v>
      </c>
      <c r="BU1" s="34" t="s">
        <v>250</v>
      </c>
      <c r="BV1" s="34" t="s">
        <v>4</v>
      </c>
      <c r="BW1" s="34" t="s">
        <v>249</v>
      </c>
      <c r="BX1" s="34" t="s">
        <v>250</v>
      </c>
      <c r="BY1" s="34" t="s">
        <v>4</v>
      </c>
      <c r="BZ1" s="34" t="s">
        <v>249</v>
      </c>
      <c r="CA1" s="34" t="s">
        <v>250</v>
      </c>
      <c r="CB1" s="34" t="s">
        <v>4</v>
      </c>
      <c r="CC1" s="34" t="s">
        <v>249</v>
      </c>
      <c r="CD1" s="34" t="s">
        <v>250</v>
      </c>
      <c r="CE1" s="34" t="s">
        <v>4</v>
      </c>
      <c r="CF1" s="34" t="s">
        <v>249</v>
      </c>
      <c r="CG1" s="34" t="s">
        <v>250</v>
      </c>
      <c r="CH1" s="34" t="s">
        <v>4</v>
      </c>
      <c r="CI1" s="34" t="s">
        <v>249</v>
      </c>
      <c r="CJ1" s="34" t="s">
        <v>250</v>
      </c>
      <c r="CK1" s="34" t="s">
        <v>4</v>
      </c>
      <c r="CL1" s="34" t="s">
        <v>249</v>
      </c>
      <c r="CM1" s="34" t="s">
        <v>250</v>
      </c>
      <c r="CN1" s="34" t="s">
        <v>4</v>
      </c>
      <c r="CO1" s="34" t="s">
        <v>249</v>
      </c>
      <c r="CP1" s="34" t="s">
        <v>250</v>
      </c>
      <c r="CQ1" s="34" t="s">
        <v>4</v>
      </c>
      <c r="CR1" s="34" t="s">
        <v>249</v>
      </c>
      <c r="CS1" s="34" t="s">
        <v>250</v>
      </c>
      <c r="CT1" s="34" t="s">
        <v>4</v>
      </c>
      <c r="CU1" s="34" t="s">
        <v>249</v>
      </c>
      <c r="CV1" s="34" t="s">
        <v>250</v>
      </c>
      <c r="CW1" s="34" t="s">
        <v>4</v>
      </c>
      <c r="CX1" s="34" t="s">
        <v>249</v>
      </c>
      <c r="CY1" s="34" t="s">
        <v>250</v>
      </c>
      <c r="CZ1" s="34" t="s">
        <v>4</v>
      </c>
      <c r="DA1" s="34" t="s">
        <v>249</v>
      </c>
      <c r="DB1" s="34" t="s">
        <v>250</v>
      </c>
    </row>
    <row r="2" spans="1:106">
      <c r="A2" s="36">
        <v>1</v>
      </c>
      <c r="B2" s="34">
        <v>47.667000000000002</v>
      </c>
      <c r="C2" s="34">
        <v>133.51499999999999</v>
      </c>
      <c r="D2" s="34" t="s">
        <v>27</v>
      </c>
      <c r="E2" s="34" t="s">
        <v>43</v>
      </c>
      <c r="F2" s="34">
        <v>0.29426675817890641</v>
      </c>
      <c r="G2" s="34" t="s">
        <v>7</v>
      </c>
      <c r="H2" s="34" t="s">
        <v>44</v>
      </c>
      <c r="I2" s="34">
        <v>0.33790436970944859</v>
      </c>
      <c r="J2" s="34" t="s">
        <v>7</v>
      </c>
      <c r="K2" s="34" t="s">
        <v>38</v>
      </c>
      <c r="L2" s="34">
        <v>3.870486356952235</v>
      </c>
      <c r="M2" s="34" t="s">
        <v>7</v>
      </c>
      <c r="N2" s="34" t="s">
        <v>41</v>
      </c>
      <c r="O2" s="34">
        <v>5.7515677517815487</v>
      </c>
      <c r="P2" s="34" t="s">
        <v>7</v>
      </c>
      <c r="Q2" s="34" t="s">
        <v>47</v>
      </c>
      <c r="R2" s="34">
        <v>4.7458732772075676</v>
      </c>
      <c r="S2" s="34" t="s">
        <v>7</v>
      </c>
      <c r="T2" s="34" t="s">
        <v>42</v>
      </c>
      <c r="U2" s="34">
        <v>6.5462622393998711</v>
      </c>
      <c r="V2" s="34" t="s">
        <v>7</v>
      </c>
      <c r="W2" s="34" t="s">
        <v>252</v>
      </c>
      <c r="X2" s="34">
        <v>6.6262395088541437</v>
      </c>
      <c r="Y2" s="34" t="s">
        <v>7</v>
      </c>
      <c r="Z2" s="34" t="s">
        <v>46</v>
      </c>
      <c r="AA2" s="34">
        <v>5.6569374222367541</v>
      </c>
      <c r="AB2" s="34" t="s">
        <v>7</v>
      </c>
      <c r="AC2" s="34" t="s">
        <v>37</v>
      </c>
      <c r="AD2" s="34">
        <v>4.3292711564684101</v>
      </c>
      <c r="AE2" s="34" t="s">
        <v>7</v>
      </c>
      <c r="AF2" s="34" t="s">
        <v>40</v>
      </c>
      <c r="AG2" s="34">
        <v>2.47989104477612</v>
      </c>
      <c r="AH2" s="34" t="s">
        <v>7</v>
      </c>
      <c r="AI2" s="34" t="s">
        <v>45</v>
      </c>
      <c r="AJ2" s="34">
        <v>2.8873276119402989</v>
      </c>
      <c r="AK2" s="34" t="s">
        <v>7</v>
      </c>
      <c r="AL2" s="34" t="s">
        <v>49</v>
      </c>
      <c r="AM2" s="34">
        <v>3.769823880597015</v>
      </c>
      <c r="AN2" s="34" t="s">
        <v>7</v>
      </c>
      <c r="AO2" s="34" t="s">
        <v>39</v>
      </c>
      <c r="AP2" s="34">
        <v>3.177602985074627</v>
      </c>
      <c r="AQ2" s="34" t="s">
        <v>7</v>
      </c>
      <c r="AR2" s="34" t="s">
        <v>225</v>
      </c>
      <c r="AS2" s="34"/>
      <c r="AT2" s="34" t="s">
        <v>7</v>
      </c>
      <c r="AU2" s="34" t="s">
        <v>53</v>
      </c>
      <c r="AV2" s="34"/>
      <c r="AW2" s="34" t="s">
        <v>7</v>
      </c>
      <c r="AX2" s="34" t="s">
        <v>55</v>
      </c>
      <c r="AY2" s="34"/>
      <c r="AZ2" s="34" t="s">
        <v>7</v>
      </c>
      <c r="BA2" s="34" t="s">
        <v>57</v>
      </c>
      <c r="BB2" s="34"/>
      <c r="BC2" s="34" t="s">
        <v>7</v>
      </c>
      <c r="BD2" s="34" t="s">
        <v>52</v>
      </c>
      <c r="BE2" s="34"/>
      <c r="BF2" s="34" t="s">
        <v>7</v>
      </c>
      <c r="BG2" s="34" t="s">
        <v>50</v>
      </c>
      <c r="BH2" s="34"/>
      <c r="BI2" s="34" t="s">
        <v>7</v>
      </c>
      <c r="BJ2" s="34" t="s">
        <v>54</v>
      </c>
      <c r="BK2" s="34"/>
      <c r="BL2" s="34" t="s">
        <v>7</v>
      </c>
      <c r="BM2" s="34" t="s">
        <v>56</v>
      </c>
      <c r="BN2" s="34"/>
      <c r="BO2" s="34" t="s">
        <v>7</v>
      </c>
      <c r="BP2" s="34" t="s">
        <v>51</v>
      </c>
      <c r="BQ2" s="34"/>
      <c r="BR2" s="34" t="s">
        <v>7</v>
      </c>
      <c r="BS2" s="34" t="s">
        <v>7</v>
      </c>
      <c r="BT2" s="34" t="s">
        <v>7</v>
      </c>
      <c r="BU2" s="34" t="s">
        <v>7</v>
      </c>
      <c r="BV2" s="34" t="s">
        <v>7</v>
      </c>
      <c r="BW2" s="34" t="s">
        <v>7</v>
      </c>
      <c r="BX2" s="34" t="s">
        <v>7</v>
      </c>
      <c r="BY2" s="34" t="s">
        <v>7</v>
      </c>
      <c r="BZ2" s="34" t="s">
        <v>7</v>
      </c>
      <c r="CA2" s="34" t="s">
        <v>7</v>
      </c>
      <c r="CB2" s="34" t="s">
        <v>7</v>
      </c>
      <c r="CC2" s="34" t="s">
        <v>7</v>
      </c>
      <c r="CD2" s="34" t="s">
        <v>7</v>
      </c>
      <c r="CE2" s="34" t="s">
        <v>7</v>
      </c>
      <c r="CF2" s="34" t="s">
        <v>7</v>
      </c>
      <c r="CG2" s="34" t="s">
        <v>7</v>
      </c>
      <c r="CH2" s="34" t="s">
        <v>7</v>
      </c>
      <c r="CI2" s="34" t="s">
        <v>7</v>
      </c>
      <c r="CJ2" s="34" t="s">
        <v>7</v>
      </c>
      <c r="CK2" s="34" t="s">
        <v>7</v>
      </c>
      <c r="CL2" s="34" t="s">
        <v>7</v>
      </c>
      <c r="CM2" s="34" t="s">
        <v>7</v>
      </c>
      <c r="CN2" s="34" t="s">
        <v>7</v>
      </c>
      <c r="CO2" s="34" t="s">
        <v>7</v>
      </c>
      <c r="CP2" s="34" t="s">
        <v>7</v>
      </c>
      <c r="CQ2" s="34" t="s">
        <v>7</v>
      </c>
      <c r="CR2" s="34" t="s">
        <v>7</v>
      </c>
      <c r="CS2" s="34" t="s">
        <v>7</v>
      </c>
      <c r="CT2" s="34" t="s">
        <v>7</v>
      </c>
      <c r="CU2" s="34" t="s">
        <v>7</v>
      </c>
      <c r="CV2" s="34" t="s">
        <v>7</v>
      </c>
      <c r="CW2" s="34" t="s">
        <v>7</v>
      </c>
      <c r="CX2" s="34" t="s">
        <v>7</v>
      </c>
      <c r="CY2" s="34" t="s">
        <v>7</v>
      </c>
      <c r="CZ2" s="34" t="s">
        <v>7</v>
      </c>
      <c r="DA2" s="34" t="s">
        <v>7</v>
      </c>
      <c r="DB2" s="34" t="s">
        <v>7</v>
      </c>
    </row>
    <row r="3" spans="1:106">
      <c r="A3" s="36">
        <v>2</v>
      </c>
      <c r="B3" s="34">
        <v>47.662999999999997</v>
      </c>
      <c r="C3" s="34">
        <v>133.53200000000001</v>
      </c>
      <c r="D3" s="34" t="s">
        <v>28</v>
      </c>
      <c r="E3" s="34" t="s">
        <v>69</v>
      </c>
      <c r="F3" s="34">
        <v>0.83490250549450551</v>
      </c>
      <c r="G3" s="34" t="s">
        <v>7</v>
      </c>
      <c r="H3" s="34" t="s">
        <v>73</v>
      </c>
      <c r="I3" s="34">
        <v>1.4598276837552639</v>
      </c>
      <c r="J3" s="34" t="s">
        <v>7</v>
      </c>
      <c r="K3" s="34" t="s">
        <v>72</v>
      </c>
      <c r="L3" s="34">
        <v>3.719684226114758</v>
      </c>
      <c r="M3" s="34" t="s">
        <v>7</v>
      </c>
      <c r="N3" s="34" t="s">
        <v>75</v>
      </c>
      <c r="O3" s="34">
        <v>4.4018617841838728</v>
      </c>
      <c r="P3" s="34" t="s">
        <v>7</v>
      </c>
      <c r="Q3" s="34" t="s">
        <v>66</v>
      </c>
      <c r="R3" s="34">
        <v>4.133001947798987</v>
      </c>
      <c r="S3" s="34" t="s">
        <v>7</v>
      </c>
      <c r="T3" s="34" t="s">
        <v>68</v>
      </c>
      <c r="U3" s="34">
        <v>4.5176007218587868</v>
      </c>
      <c r="V3" s="34" t="s">
        <v>7</v>
      </c>
      <c r="W3" s="34" t="s">
        <v>70</v>
      </c>
      <c r="X3" s="34">
        <v>4.4584946988495373</v>
      </c>
      <c r="Y3" s="34" t="s">
        <v>7</v>
      </c>
      <c r="Z3" s="34" t="s">
        <v>74</v>
      </c>
      <c r="AA3" s="34">
        <v>3.4669233025039481</v>
      </c>
      <c r="AB3" s="34" t="s">
        <v>7</v>
      </c>
      <c r="AC3" s="34" t="s">
        <v>65</v>
      </c>
      <c r="AD3" s="34">
        <v>3.163970590896751</v>
      </c>
      <c r="AE3" s="34" t="s">
        <v>7</v>
      </c>
      <c r="AF3" s="34" t="s">
        <v>67</v>
      </c>
      <c r="AG3" s="34">
        <v>3.2717531445118082</v>
      </c>
      <c r="AH3" s="34" t="s">
        <v>7</v>
      </c>
      <c r="AI3" s="34" t="s">
        <v>71</v>
      </c>
      <c r="AJ3" s="34">
        <v>2.9545526196724281</v>
      </c>
      <c r="AK3" s="34" t="s">
        <v>7</v>
      </c>
      <c r="AL3" s="34" t="s">
        <v>226</v>
      </c>
      <c r="AM3" s="34">
        <v>3.2919574699122252</v>
      </c>
      <c r="AN3" s="34" t="s">
        <v>7</v>
      </c>
      <c r="AO3" s="34" t="s">
        <v>49</v>
      </c>
      <c r="AP3" s="34">
        <v>3.7848451723825902</v>
      </c>
      <c r="AQ3" s="34" t="s">
        <v>7</v>
      </c>
      <c r="AR3" s="34" t="s">
        <v>77</v>
      </c>
      <c r="AS3" s="34">
        <v>3.6440194552529181</v>
      </c>
      <c r="AT3" s="34" t="s">
        <v>7</v>
      </c>
      <c r="AU3" s="34" t="s">
        <v>83</v>
      </c>
      <c r="AV3" s="34"/>
      <c r="AW3" s="34" t="s">
        <v>7</v>
      </c>
      <c r="AX3" s="34" t="s">
        <v>79</v>
      </c>
      <c r="AY3" s="34"/>
      <c r="AZ3" s="34" t="s">
        <v>7</v>
      </c>
      <c r="BA3" s="34" t="s">
        <v>82</v>
      </c>
      <c r="BB3" s="34"/>
      <c r="BC3" s="34" t="s">
        <v>7</v>
      </c>
      <c r="BD3" s="34" t="s">
        <v>85</v>
      </c>
      <c r="BE3" s="34"/>
      <c r="BF3" s="34" t="s">
        <v>7</v>
      </c>
      <c r="BG3" s="34" t="s">
        <v>52</v>
      </c>
      <c r="BH3" s="34"/>
      <c r="BI3" s="34" t="s">
        <v>7</v>
      </c>
      <c r="BJ3" s="34" t="s">
        <v>80</v>
      </c>
      <c r="BK3" s="34"/>
      <c r="BL3" s="34" t="s">
        <v>7</v>
      </c>
      <c r="BM3" s="34" t="s">
        <v>81</v>
      </c>
      <c r="BN3" s="34"/>
      <c r="BO3" s="34" t="s">
        <v>7</v>
      </c>
      <c r="BP3" s="34" t="s">
        <v>84</v>
      </c>
      <c r="BQ3" s="34"/>
      <c r="BR3" s="34" t="s">
        <v>7</v>
      </c>
      <c r="BS3" s="34" t="s">
        <v>78</v>
      </c>
      <c r="BT3" s="34"/>
      <c r="BU3" s="34" t="s">
        <v>7</v>
      </c>
      <c r="BV3" s="34" t="s">
        <v>7</v>
      </c>
      <c r="BW3" s="34" t="s">
        <v>7</v>
      </c>
      <c r="BX3" s="34" t="s">
        <v>7</v>
      </c>
      <c r="BY3" s="34" t="s">
        <v>7</v>
      </c>
      <c r="BZ3" s="34" t="s">
        <v>7</v>
      </c>
      <c r="CA3" s="34" t="s">
        <v>7</v>
      </c>
      <c r="CB3" s="34" t="s">
        <v>7</v>
      </c>
      <c r="CC3" s="34" t="s">
        <v>7</v>
      </c>
      <c r="CD3" s="34" t="s">
        <v>7</v>
      </c>
      <c r="CE3" s="34" t="s">
        <v>7</v>
      </c>
      <c r="CF3" s="34" t="s">
        <v>7</v>
      </c>
      <c r="CG3" s="34" t="s">
        <v>7</v>
      </c>
      <c r="CH3" s="34" t="s">
        <v>7</v>
      </c>
      <c r="CI3" s="34" t="s">
        <v>7</v>
      </c>
      <c r="CJ3" s="34" t="s">
        <v>7</v>
      </c>
      <c r="CK3" s="34" t="s">
        <v>7</v>
      </c>
      <c r="CL3" s="34" t="s">
        <v>7</v>
      </c>
      <c r="CM3" s="34" t="s">
        <v>7</v>
      </c>
      <c r="CN3" s="34" t="s">
        <v>7</v>
      </c>
      <c r="CO3" s="34" t="s">
        <v>7</v>
      </c>
      <c r="CP3" s="34" t="s">
        <v>7</v>
      </c>
      <c r="CQ3" s="34" t="s">
        <v>7</v>
      </c>
      <c r="CR3" s="34" t="s">
        <v>7</v>
      </c>
      <c r="CS3" s="34" t="s">
        <v>7</v>
      </c>
      <c r="CT3" s="34" t="s">
        <v>7</v>
      </c>
      <c r="CU3" s="34" t="s">
        <v>7</v>
      </c>
      <c r="CV3" s="34" t="s">
        <v>7</v>
      </c>
      <c r="CW3" s="34" t="s">
        <v>7</v>
      </c>
      <c r="CX3" s="34" t="s">
        <v>7</v>
      </c>
      <c r="CY3" s="34" t="s">
        <v>7</v>
      </c>
      <c r="CZ3" s="34" t="s">
        <v>7</v>
      </c>
      <c r="DA3" s="34" t="s">
        <v>7</v>
      </c>
      <c r="DB3" s="34" t="s">
        <v>7</v>
      </c>
    </row>
    <row r="4" spans="1:106">
      <c r="A4" s="36">
        <v>3</v>
      </c>
      <c r="B4" s="34">
        <v>47.652999999999999</v>
      </c>
      <c r="C4" s="34">
        <v>133.523</v>
      </c>
      <c r="D4" s="34" t="s">
        <v>29</v>
      </c>
      <c r="E4" s="34" t="s">
        <v>102</v>
      </c>
      <c r="F4" s="34">
        <v>0.30695946972703608</v>
      </c>
      <c r="G4" s="34" t="s">
        <v>7</v>
      </c>
      <c r="H4" s="34" t="s">
        <v>92</v>
      </c>
      <c r="I4" s="34">
        <v>1.148031843611246</v>
      </c>
      <c r="J4" s="34" t="s">
        <v>7</v>
      </c>
      <c r="K4" s="34" t="s">
        <v>97</v>
      </c>
      <c r="L4" s="34">
        <v>2.1065629038602012</v>
      </c>
      <c r="M4" s="34" t="s">
        <v>7</v>
      </c>
      <c r="N4" s="34" t="s">
        <v>118</v>
      </c>
      <c r="O4" s="34">
        <v>2.6084780206401832</v>
      </c>
      <c r="P4" s="34" t="s">
        <v>7</v>
      </c>
      <c r="Q4" s="34" t="s">
        <v>101</v>
      </c>
      <c r="R4" s="34">
        <v>3.8792362400828462</v>
      </c>
      <c r="S4" s="34" t="s">
        <v>7</v>
      </c>
      <c r="T4" s="34" t="s">
        <v>91</v>
      </c>
      <c r="U4" s="34">
        <v>3.329560179043674</v>
      </c>
      <c r="V4" s="34" t="s">
        <v>7</v>
      </c>
      <c r="W4" s="34" t="s">
        <v>96</v>
      </c>
      <c r="X4" s="34">
        <v>4.7152144330426298</v>
      </c>
      <c r="Y4" s="34" t="s">
        <v>7</v>
      </c>
      <c r="Z4" s="34" t="s">
        <v>94</v>
      </c>
      <c r="AA4" s="34">
        <v>3.7146923649683758</v>
      </c>
      <c r="AB4" s="34" t="s">
        <v>7</v>
      </c>
      <c r="AC4" s="34" t="s">
        <v>100</v>
      </c>
      <c r="AD4" s="34">
        <v>4.1090597069461721</v>
      </c>
      <c r="AE4" s="34" t="s">
        <v>7</v>
      </c>
      <c r="AF4" s="34" t="s">
        <v>90</v>
      </c>
      <c r="AG4" s="34">
        <v>3.666739979976668</v>
      </c>
      <c r="AH4" s="34" t="s">
        <v>7</v>
      </c>
      <c r="AI4" s="34" t="s">
        <v>95</v>
      </c>
      <c r="AJ4" s="34">
        <v>2.1879929220397991</v>
      </c>
      <c r="AK4" s="34" t="s">
        <v>7</v>
      </c>
      <c r="AL4" s="34" t="s">
        <v>98</v>
      </c>
      <c r="AM4" s="34">
        <v>2.7785486427946799</v>
      </c>
      <c r="AN4" s="34" t="s">
        <v>7</v>
      </c>
      <c r="AO4" s="34" t="s">
        <v>229</v>
      </c>
      <c r="AP4" s="34">
        <v>2.5283543625231739</v>
      </c>
      <c r="AQ4" s="34" t="s">
        <v>7</v>
      </c>
      <c r="AR4" s="34" t="s">
        <v>93</v>
      </c>
      <c r="AS4" s="34">
        <v>3.028006270927285</v>
      </c>
      <c r="AT4" s="34" t="s">
        <v>7</v>
      </c>
      <c r="AU4" s="34" t="s">
        <v>77</v>
      </c>
      <c r="AV4" s="34">
        <v>1.925721300331787</v>
      </c>
      <c r="AW4" s="34" t="s">
        <v>7</v>
      </c>
      <c r="AX4" s="34" t="s">
        <v>104</v>
      </c>
      <c r="AY4" s="34"/>
      <c r="AZ4" s="34" t="s">
        <v>7</v>
      </c>
      <c r="BA4" s="34" t="s">
        <v>105</v>
      </c>
      <c r="BB4" s="34"/>
      <c r="BC4" s="34" t="s">
        <v>7</v>
      </c>
      <c r="BD4" s="34" t="s">
        <v>108</v>
      </c>
      <c r="BE4" s="34"/>
      <c r="BF4" s="34" t="s">
        <v>7</v>
      </c>
      <c r="BG4" s="34" t="s">
        <v>110</v>
      </c>
      <c r="BH4" s="34"/>
      <c r="BI4" s="34" t="s">
        <v>7</v>
      </c>
      <c r="BJ4" s="34" t="s">
        <v>103</v>
      </c>
      <c r="BK4" s="34"/>
      <c r="BL4" s="34" t="s">
        <v>7</v>
      </c>
      <c r="BM4" s="34" t="s">
        <v>106</v>
      </c>
      <c r="BN4" s="34"/>
      <c r="BO4" s="34" t="s">
        <v>7</v>
      </c>
      <c r="BP4" s="34" t="s">
        <v>107</v>
      </c>
      <c r="BQ4" s="34"/>
      <c r="BR4" s="34" t="s">
        <v>7</v>
      </c>
      <c r="BS4" s="34" t="s">
        <v>109</v>
      </c>
      <c r="BT4" s="34"/>
      <c r="BU4" s="34" t="s">
        <v>7</v>
      </c>
      <c r="BV4" s="34" t="s">
        <v>231</v>
      </c>
      <c r="BW4" s="34"/>
      <c r="BX4" s="34" t="s">
        <v>7</v>
      </c>
      <c r="BY4" s="34" t="s">
        <v>7</v>
      </c>
      <c r="BZ4" s="34" t="s">
        <v>7</v>
      </c>
      <c r="CA4" s="34" t="s">
        <v>7</v>
      </c>
      <c r="CB4" s="34" t="s">
        <v>7</v>
      </c>
      <c r="CC4" s="34" t="s">
        <v>7</v>
      </c>
      <c r="CD4" s="34" t="s">
        <v>7</v>
      </c>
      <c r="CE4" s="34" t="s">
        <v>7</v>
      </c>
      <c r="CF4" s="34" t="s">
        <v>7</v>
      </c>
      <c r="CG4" s="34" t="s">
        <v>7</v>
      </c>
      <c r="CH4" s="34" t="s">
        <v>7</v>
      </c>
      <c r="CI4" s="34" t="s">
        <v>7</v>
      </c>
      <c r="CJ4" s="34" t="s">
        <v>7</v>
      </c>
      <c r="CK4" s="34" t="s">
        <v>7</v>
      </c>
      <c r="CL4" s="34" t="s">
        <v>7</v>
      </c>
      <c r="CM4" s="34" t="s">
        <v>7</v>
      </c>
      <c r="CN4" s="34" t="s">
        <v>7</v>
      </c>
      <c r="CO4" s="34" t="s">
        <v>7</v>
      </c>
      <c r="CP4" s="34" t="s">
        <v>7</v>
      </c>
      <c r="CQ4" s="34" t="s">
        <v>7</v>
      </c>
      <c r="CR4" s="34" t="s">
        <v>7</v>
      </c>
      <c r="CS4" s="34" t="s">
        <v>7</v>
      </c>
      <c r="CT4" s="34" t="s">
        <v>7</v>
      </c>
      <c r="CU4" s="34" t="s">
        <v>7</v>
      </c>
      <c r="CV4" s="34" t="s">
        <v>7</v>
      </c>
      <c r="CW4" s="34" t="s">
        <v>7</v>
      </c>
      <c r="CX4" s="34" t="s">
        <v>7</v>
      </c>
      <c r="CY4" s="34" t="s">
        <v>7</v>
      </c>
      <c r="CZ4" s="34" t="s">
        <v>7</v>
      </c>
      <c r="DA4" s="34" t="s">
        <v>7</v>
      </c>
      <c r="DB4" s="34" t="s">
        <v>7</v>
      </c>
    </row>
    <row r="5" spans="1:106">
      <c r="A5" s="36">
        <v>4</v>
      </c>
      <c r="B5" s="34">
        <v>47.637</v>
      </c>
      <c r="C5" s="34">
        <v>133.51499999999999</v>
      </c>
      <c r="D5" s="34" t="s">
        <v>30</v>
      </c>
      <c r="E5" s="34" t="s">
        <v>121</v>
      </c>
      <c r="F5" s="34">
        <v>0.83865994386395104</v>
      </c>
      <c r="G5" s="34" t="s">
        <v>7</v>
      </c>
      <c r="H5" s="34" t="s">
        <v>124</v>
      </c>
      <c r="I5" s="34">
        <v>1.4937748074938479</v>
      </c>
      <c r="J5" s="34" t="s">
        <v>7</v>
      </c>
      <c r="K5" s="34" t="s">
        <v>127</v>
      </c>
      <c r="L5" s="34">
        <v>2.6775838245217121</v>
      </c>
      <c r="M5" s="34" t="s">
        <v>7</v>
      </c>
      <c r="N5" s="34" t="s">
        <v>118</v>
      </c>
      <c r="O5" s="34">
        <v>3.9620063299848631</v>
      </c>
      <c r="P5" s="34" t="s">
        <v>7</v>
      </c>
      <c r="Q5" s="34" t="s">
        <v>120</v>
      </c>
      <c r="R5" s="34">
        <v>5.7092236915534107</v>
      </c>
      <c r="S5" s="34" t="s">
        <v>7</v>
      </c>
      <c r="T5" s="34" t="s">
        <v>47</v>
      </c>
      <c r="U5" s="34">
        <v>6.9187068737020461</v>
      </c>
      <c r="V5" s="34" t="s">
        <v>7</v>
      </c>
      <c r="W5" s="34" t="s">
        <v>126</v>
      </c>
      <c r="X5" s="34">
        <v>6.5553146309252597</v>
      </c>
      <c r="Y5" s="34" t="s">
        <v>7</v>
      </c>
      <c r="Z5" s="34" t="s">
        <v>117</v>
      </c>
      <c r="AA5" s="34">
        <v>5.9692799143695554</v>
      </c>
      <c r="AB5" s="34" t="s">
        <v>7</v>
      </c>
      <c r="AC5" s="34" t="s">
        <v>46</v>
      </c>
      <c r="AD5" s="34">
        <v>5.5577913699204018</v>
      </c>
      <c r="AE5" s="34" t="s">
        <v>7</v>
      </c>
      <c r="AF5" s="34" t="s">
        <v>119</v>
      </c>
      <c r="AG5" s="34">
        <v>4.2944549643904484</v>
      </c>
      <c r="AH5" s="34" t="s">
        <v>7</v>
      </c>
      <c r="AI5" s="34" t="s">
        <v>45</v>
      </c>
      <c r="AJ5" s="34">
        <v>3.435665270213657</v>
      </c>
      <c r="AK5" s="34" t="s">
        <v>7</v>
      </c>
      <c r="AL5" s="34" t="s">
        <v>122</v>
      </c>
      <c r="AM5" s="34">
        <v>4.212051057813154</v>
      </c>
      <c r="AN5" s="34" t="s">
        <v>7</v>
      </c>
      <c r="AO5" s="34" t="s">
        <v>130</v>
      </c>
      <c r="AP5" s="34"/>
      <c r="AQ5" s="34" t="s">
        <v>7</v>
      </c>
      <c r="AR5" s="34" t="s">
        <v>131</v>
      </c>
      <c r="AS5" s="34"/>
      <c r="AT5" s="34" t="s">
        <v>7</v>
      </c>
      <c r="AU5" s="34" t="s">
        <v>134</v>
      </c>
      <c r="AV5" s="34"/>
      <c r="AW5" s="34" t="s">
        <v>7</v>
      </c>
      <c r="AX5" s="34" t="s">
        <v>136</v>
      </c>
      <c r="AY5" s="34"/>
      <c r="AZ5" s="34" t="s">
        <v>7</v>
      </c>
      <c r="BA5" s="34" t="s">
        <v>129</v>
      </c>
      <c r="BB5" s="34"/>
      <c r="BC5" s="34" t="s">
        <v>7</v>
      </c>
      <c r="BD5" s="34" t="s">
        <v>132</v>
      </c>
      <c r="BE5" s="34"/>
      <c r="BF5" s="34" t="s">
        <v>7</v>
      </c>
      <c r="BG5" s="34" t="s">
        <v>133</v>
      </c>
      <c r="BH5" s="34"/>
      <c r="BI5" s="34" t="s">
        <v>7</v>
      </c>
      <c r="BJ5" s="34" t="s">
        <v>135</v>
      </c>
      <c r="BK5" s="34"/>
      <c r="BL5" s="34" t="s">
        <v>7</v>
      </c>
      <c r="BM5" s="34" t="s">
        <v>128</v>
      </c>
      <c r="BN5" s="34"/>
      <c r="BO5" s="34" t="s">
        <v>7</v>
      </c>
      <c r="BP5" s="34" t="s">
        <v>7</v>
      </c>
      <c r="BQ5" s="34" t="s">
        <v>7</v>
      </c>
      <c r="BR5" s="34" t="s">
        <v>7</v>
      </c>
      <c r="BS5" s="34" t="s">
        <v>7</v>
      </c>
      <c r="BT5" s="34" t="s">
        <v>7</v>
      </c>
      <c r="BU5" s="34" t="s">
        <v>7</v>
      </c>
      <c r="BV5" s="34" t="s">
        <v>7</v>
      </c>
      <c r="BW5" s="34" t="s">
        <v>7</v>
      </c>
      <c r="BX5" s="34" t="s">
        <v>7</v>
      </c>
      <c r="BY5" s="34" t="s">
        <v>7</v>
      </c>
      <c r="BZ5" s="34" t="s">
        <v>7</v>
      </c>
      <c r="CA5" s="34" t="s">
        <v>7</v>
      </c>
      <c r="CB5" s="34" t="s">
        <v>7</v>
      </c>
      <c r="CC5" s="34" t="s">
        <v>7</v>
      </c>
      <c r="CD5" s="34" t="s">
        <v>7</v>
      </c>
      <c r="CE5" s="34" t="s">
        <v>7</v>
      </c>
      <c r="CF5" s="34" t="s">
        <v>7</v>
      </c>
      <c r="CG5" s="34" t="s">
        <v>7</v>
      </c>
      <c r="CH5" s="34" t="s">
        <v>7</v>
      </c>
      <c r="CI5" s="34" t="s">
        <v>7</v>
      </c>
      <c r="CJ5" s="34" t="s">
        <v>7</v>
      </c>
      <c r="CK5" s="34" t="s">
        <v>7</v>
      </c>
      <c r="CL5" s="34" t="s">
        <v>7</v>
      </c>
      <c r="CM5" s="34" t="s">
        <v>7</v>
      </c>
      <c r="CN5" s="34" t="s">
        <v>7</v>
      </c>
      <c r="CO5" s="34" t="s">
        <v>7</v>
      </c>
      <c r="CP5" s="34" t="s">
        <v>7</v>
      </c>
      <c r="CQ5" s="34" t="s">
        <v>7</v>
      </c>
      <c r="CR5" s="34" t="s">
        <v>7</v>
      </c>
      <c r="CS5" s="34" t="s">
        <v>7</v>
      </c>
      <c r="CT5" s="34" t="s">
        <v>7</v>
      </c>
      <c r="CU5" s="34" t="s">
        <v>7</v>
      </c>
      <c r="CV5" s="34" t="s">
        <v>7</v>
      </c>
      <c r="CW5" s="34" t="s">
        <v>7</v>
      </c>
      <c r="CX5" s="34" t="s">
        <v>7</v>
      </c>
      <c r="CY5" s="34" t="s">
        <v>7</v>
      </c>
      <c r="CZ5" s="34" t="s">
        <v>7</v>
      </c>
      <c r="DA5" s="34" t="s">
        <v>7</v>
      </c>
      <c r="DB5" s="34" t="s">
        <v>7</v>
      </c>
    </row>
    <row r="6" spans="1:106">
      <c r="A6" s="36">
        <v>5</v>
      </c>
      <c r="B6" s="34">
        <v>47.637</v>
      </c>
      <c r="C6" s="34">
        <v>133.53399999999999</v>
      </c>
      <c r="D6" s="34" t="s">
        <v>31</v>
      </c>
      <c r="E6" s="34" t="s">
        <v>147</v>
      </c>
      <c r="F6" s="34">
        <v>0.72361686765496591</v>
      </c>
      <c r="G6" s="34" t="s">
        <v>7</v>
      </c>
      <c r="H6" s="34" t="s">
        <v>148</v>
      </c>
      <c r="I6" s="34">
        <v>2.317356881885078</v>
      </c>
      <c r="J6" s="34" t="s">
        <v>7</v>
      </c>
      <c r="K6" s="34" t="s">
        <v>150</v>
      </c>
      <c r="L6" s="34">
        <v>3.2339996317082602</v>
      </c>
      <c r="M6" s="34" t="s">
        <v>7</v>
      </c>
      <c r="N6" s="34" t="s">
        <v>234</v>
      </c>
      <c r="O6" s="34">
        <v>4.7426188197079213</v>
      </c>
      <c r="P6" s="34" t="s">
        <v>7</v>
      </c>
      <c r="Q6" s="34" t="s">
        <v>146</v>
      </c>
      <c r="R6" s="34">
        <v>5.3189290341632054</v>
      </c>
      <c r="S6" s="34" t="s">
        <v>7</v>
      </c>
      <c r="T6" s="34" t="s">
        <v>68</v>
      </c>
      <c r="U6" s="34">
        <v>4.3251275058077834</v>
      </c>
      <c r="V6" s="34" t="s">
        <v>7</v>
      </c>
      <c r="W6" s="34" t="s">
        <v>144</v>
      </c>
      <c r="X6" s="34">
        <v>4.9697375893701921</v>
      </c>
      <c r="Y6" s="34" t="s">
        <v>7</v>
      </c>
      <c r="Z6" s="34" t="s">
        <v>149</v>
      </c>
      <c r="AA6" s="34">
        <v>3.9162628452804191</v>
      </c>
      <c r="AB6" s="34" t="s">
        <v>7</v>
      </c>
      <c r="AC6" s="34" t="s">
        <v>152</v>
      </c>
      <c r="AD6" s="34">
        <v>5.1980010495761606</v>
      </c>
      <c r="AE6" s="34" t="s">
        <v>7</v>
      </c>
      <c r="AF6" s="34" t="s">
        <v>145</v>
      </c>
      <c r="AG6" s="34">
        <v>3.226043822471012</v>
      </c>
      <c r="AH6" s="34" t="s">
        <v>7</v>
      </c>
      <c r="AI6" s="34" t="s">
        <v>151</v>
      </c>
      <c r="AJ6" s="34">
        <v>4.0112396641343473</v>
      </c>
      <c r="AK6" s="34" t="s">
        <v>7</v>
      </c>
      <c r="AL6" s="34" t="s">
        <v>125</v>
      </c>
      <c r="AM6" s="34">
        <v>3.375027876849261</v>
      </c>
      <c r="AN6" s="34" t="s">
        <v>7</v>
      </c>
      <c r="AO6" s="34" t="s">
        <v>155</v>
      </c>
      <c r="AP6" s="34"/>
      <c r="AQ6" s="34" t="s">
        <v>7</v>
      </c>
      <c r="AR6" s="34" t="s">
        <v>157</v>
      </c>
      <c r="AS6" s="34"/>
      <c r="AT6" s="34" t="s">
        <v>7</v>
      </c>
      <c r="AU6" s="34" t="s">
        <v>159</v>
      </c>
      <c r="AV6" s="34"/>
      <c r="AW6" s="34" t="s">
        <v>7</v>
      </c>
      <c r="AX6" s="34" t="s">
        <v>154</v>
      </c>
      <c r="AY6" s="34"/>
      <c r="AZ6" s="34" t="s">
        <v>7</v>
      </c>
      <c r="BA6" s="34" t="s">
        <v>156</v>
      </c>
      <c r="BB6" s="34"/>
      <c r="BC6" s="34" t="s">
        <v>7</v>
      </c>
      <c r="BD6" s="34" t="s">
        <v>81</v>
      </c>
      <c r="BE6" s="34"/>
      <c r="BF6" s="34" t="s">
        <v>7</v>
      </c>
      <c r="BG6" s="34" t="s">
        <v>158</v>
      </c>
      <c r="BH6" s="34"/>
      <c r="BI6" s="34" t="s">
        <v>7</v>
      </c>
      <c r="BJ6" s="34" t="s">
        <v>153</v>
      </c>
      <c r="BK6" s="34"/>
      <c r="BL6" s="34" t="s">
        <v>7</v>
      </c>
      <c r="BM6" s="34" t="s">
        <v>7</v>
      </c>
      <c r="BN6" s="34" t="s">
        <v>7</v>
      </c>
      <c r="BO6" s="34" t="s">
        <v>7</v>
      </c>
      <c r="BP6" s="34" t="s">
        <v>7</v>
      </c>
      <c r="BQ6" s="34" t="s">
        <v>7</v>
      </c>
      <c r="BR6" s="34" t="s">
        <v>7</v>
      </c>
      <c r="BS6" s="34" t="s">
        <v>7</v>
      </c>
      <c r="BT6" s="34" t="s">
        <v>7</v>
      </c>
      <c r="BU6" s="34" t="s">
        <v>7</v>
      </c>
      <c r="BV6" s="34" t="s">
        <v>7</v>
      </c>
      <c r="BW6" s="34" t="s">
        <v>7</v>
      </c>
      <c r="BX6" s="34" t="s">
        <v>7</v>
      </c>
      <c r="BY6" s="34" t="s">
        <v>7</v>
      </c>
      <c r="BZ6" s="34" t="s">
        <v>7</v>
      </c>
      <c r="CA6" s="34" t="s">
        <v>7</v>
      </c>
      <c r="CB6" s="34" t="s">
        <v>7</v>
      </c>
      <c r="CC6" s="34" t="s">
        <v>7</v>
      </c>
      <c r="CD6" s="34" t="s">
        <v>7</v>
      </c>
      <c r="CE6" s="34" t="s">
        <v>7</v>
      </c>
      <c r="CF6" s="34" t="s">
        <v>7</v>
      </c>
      <c r="CG6" s="34" t="s">
        <v>7</v>
      </c>
      <c r="CH6" s="34" t="s">
        <v>7</v>
      </c>
      <c r="CI6" s="34" t="s">
        <v>7</v>
      </c>
      <c r="CJ6" s="34" t="s">
        <v>7</v>
      </c>
      <c r="CK6" s="34" t="s">
        <v>7</v>
      </c>
      <c r="CL6" s="34" t="s">
        <v>7</v>
      </c>
      <c r="CM6" s="34" t="s">
        <v>7</v>
      </c>
      <c r="CN6" s="34" t="s">
        <v>7</v>
      </c>
      <c r="CO6" s="34" t="s">
        <v>7</v>
      </c>
      <c r="CP6" s="34" t="s">
        <v>7</v>
      </c>
      <c r="CQ6" s="34" t="s">
        <v>7</v>
      </c>
      <c r="CR6" s="34" t="s">
        <v>7</v>
      </c>
      <c r="CS6" s="34" t="s">
        <v>7</v>
      </c>
      <c r="CT6" s="34" t="s">
        <v>7</v>
      </c>
      <c r="CU6" s="34" t="s">
        <v>7</v>
      </c>
      <c r="CV6" s="34" t="s">
        <v>7</v>
      </c>
      <c r="CW6" s="34" t="s">
        <v>7</v>
      </c>
      <c r="CX6" s="34" t="s">
        <v>7</v>
      </c>
      <c r="CY6" s="34" t="s">
        <v>7</v>
      </c>
      <c r="CZ6" s="34" t="s">
        <v>7</v>
      </c>
      <c r="DA6" s="34" t="s">
        <v>7</v>
      </c>
      <c r="DB6" s="34" t="s">
        <v>7</v>
      </c>
    </row>
    <row r="7" spans="1:106">
      <c r="A7" s="36">
        <v>6</v>
      </c>
      <c r="B7" s="34">
        <v>47.41</v>
      </c>
      <c r="C7" s="34">
        <v>126.83799999999999</v>
      </c>
      <c r="D7" s="34" t="s">
        <v>32</v>
      </c>
      <c r="E7" s="34" t="s">
        <v>7</v>
      </c>
      <c r="F7" s="34" t="s">
        <v>7</v>
      </c>
      <c r="G7" s="34" t="s">
        <v>7</v>
      </c>
      <c r="H7" s="34" t="s">
        <v>7</v>
      </c>
      <c r="I7" s="34" t="s">
        <v>7</v>
      </c>
      <c r="J7" s="34" t="s">
        <v>7</v>
      </c>
      <c r="K7" s="34" t="s">
        <v>7</v>
      </c>
      <c r="L7" s="34" t="s">
        <v>7</v>
      </c>
      <c r="M7" s="34" t="s">
        <v>7</v>
      </c>
      <c r="N7" s="34" t="s">
        <v>7</v>
      </c>
      <c r="O7" s="34" t="s">
        <v>7</v>
      </c>
      <c r="P7" s="34" t="s">
        <v>7</v>
      </c>
      <c r="Q7" s="34" t="s">
        <v>7</v>
      </c>
      <c r="R7" s="34" t="s">
        <v>7</v>
      </c>
      <c r="S7" s="34" t="s">
        <v>7</v>
      </c>
      <c r="T7" s="34" t="s">
        <v>7</v>
      </c>
      <c r="U7" s="34" t="s">
        <v>7</v>
      </c>
      <c r="V7" s="34" t="s">
        <v>7</v>
      </c>
      <c r="W7" s="34" t="s">
        <v>7</v>
      </c>
      <c r="X7" s="34" t="s">
        <v>7</v>
      </c>
      <c r="Y7" s="34" t="s">
        <v>7</v>
      </c>
      <c r="Z7" s="34" t="s">
        <v>7</v>
      </c>
      <c r="AA7" s="34" t="s">
        <v>7</v>
      </c>
      <c r="AB7" s="34" t="s">
        <v>7</v>
      </c>
      <c r="AC7" s="34" t="s">
        <v>7</v>
      </c>
      <c r="AD7" s="34" t="s">
        <v>7</v>
      </c>
      <c r="AE7" s="34" t="s">
        <v>7</v>
      </c>
      <c r="AF7" s="34" t="s">
        <v>7</v>
      </c>
      <c r="AG7" s="34" t="s">
        <v>7</v>
      </c>
      <c r="AH7" s="34" t="s">
        <v>7</v>
      </c>
      <c r="AI7" s="34" t="s">
        <v>7</v>
      </c>
      <c r="AJ7" s="34" t="s">
        <v>7</v>
      </c>
      <c r="AK7" s="34" t="s">
        <v>7</v>
      </c>
      <c r="AL7" s="34" t="s">
        <v>7</v>
      </c>
      <c r="AM7" s="34" t="s">
        <v>7</v>
      </c>
      <c r="AN7" s="34" t="s">
        <v>7</v>
      </c>
      <c r="AO7" s="34" t="s">
        <v>7</v>
      </c>
      <c r="AP7" s="34" t="s">
        <v>7</v>
      </c>
      <c r="AQ7" s="34" t="s">
        <v>7</v>
      </c>
      <c r="AR7" s="34" t="s">
        <v>7</v>
      </c>
      <c r="AS7" s="34" t="s">
        <v>7</v>
      </c>
      <c r="AT7" s="34" t="s">
        <v>7</v>
      </c>
      <c r="AU7" s="34" t="s">
        <v>7</v>
      </c>
      <c r="AV7" s="34" t="s">
        <v>7</v>
      </c>
      <c r="AW7" s="34" t="s">
        <v>7</v>
      </c>
      <c r="AX7" s="34" t="s">
        <v>7</v>
      </c>
      <c r="AY7" s="34" t="s">
        <v>7</v>
      </c>
      <c r="AZ7" s="34" t="s">
        <v>7</v>
      </c>
      <c r="BA7" s="34" t="s">
        <v>7</v>
      </c>
      <c r="BB7" s="34" t="s">
        <v>7</v>
      </c>
      <c r="BC7" s="34" t="s">
        <v>7</v>
      </c>
      <c r="BD7" s="34" t="s">
        <v>7</v>
      </c>
      <c r="BE7" s="34" t="s">
        <v>7</v>
      </c>
      <c r="BF7" s="34" t="s">
        <v>7</v>
      </c>
      <c r="BG7" s="34" t="s">
        <v>7</v>
      </c>
      <c r="BH7" s="34" t="s">
        <v>7</v>
      </c>
      <c r="BI7" s="34" t="s">
        <v>7</v>
      </c>
      <c r="BJ7" s="34" t="s">
        <v>7</v>
      </c>
      <c r="BK7" s="34" t="s">
        <v>7</v>
      </c>
      <c r="BL7" s="34" t="s">
        <v>7</v>
      </c>
      <c r="BM7" s="34" t="s">
        <v>7</v>
      </c>
      <c r="BN7" s="34" t="s">
        <v>7</v>
      </c>
      <c r="BO7" s="34" t="s">
        <v>7</v>
      </c>
      <c r="BP7" s="34" t="s">
        <v>7</v>
      </c>
      <c r="BQ7" s="34" t="s">
        <v>7</v>
      </c>
      <c r="BR7" s="34" t="s">
        <v>7</v>
      </c>
      <c r="BS7" s="34" t="s">
        <v>7</v>
      </c>
      <c r="BT7" s="34" t="s">
        <v>7</v>
      </c>
      <c r="BU7" s="34" t="s">
        <v>7</v>
      </c>
      <c r="BV7" s="34" t="s">
        <v>7</v>
      </c>
      <c r="BW7" s="34" t="s">
        <v>7</v>
      </c>
      <c r="BX7" s="34" t="s">
        <v>7</v>
      </c>
      <c r="BY7" s="34" t="s">
        <v>7</v>
      </c>
      <c r="BZ7" s="34" t="s">
        <v>7</v>
      </c>
      <c r="CA7" s="34" t="s">
        <v>7</v>
      </c>
      <c r="CB7" s="34" t="s">
        <v>7</v>
      </c>
      <c r="CC7" s="34" t="s">
        <v>7</v>
      </c>
      <c r="CD7" s="34" t="s">
        <v>7</v>
      </c>
      <c r="CE7" s="34" t="s">
        <v>7</v>
      </c>
      <c r="CF7" s="34" t="s">
        <v>7</v>
      </c>
      <c r="CG7" s="34" t="s">
        <v>7</v>
      </c>
      <c r="CH7" s="34" t="s">
        <v>7</v>
      </c>
      <c r="CI7" s="34" t="s">
        <v>7</v>
      </c>
      <c r="CJ7" s="34" t="s">
        <v>7</v>
      </c>
      <c r="CK7" s="34" t="s">
        <v>7</v>
      </c>
      <c r="CL7" s="34" t="s">
        <v>7</v>
      </c>
      <c r="CM7" s="34" t="s">
        <v>7</v>
      </c>
      <c r="CN7" s="34" t="s">
        <v>7</v>
      </c>
      <c r="CO7" s="34" t="s">
        <v>7</v>
      </c>
      <c r="CP7" s="34" t="s">
        <v>7</v>
      </c>
      <c r="CQ7" s="34" t="s">
        <v>7</v>
      </c>
      <c r="CR7" s="34" t="s">
        <v>7</v>
      </c>
      <c r="CS7" s="34" t="s">
        <v>7</v>
      </c>
      <c r="CT7" s="34" t="s">
        <v>7</v>
      </c>
      <c r="CU7" s="34" t="s">
        <v>7</v>
      </c>
      <c r="CV7" s="34" t="s">
        <v>7</v>
      </c>
      <c r="CW7" s="34" t="s">
        <v>7</v>
      </c>
      <c r="CX7" s="34" t="s">
        <v>7</v>
      </c>
      <c r="CY7" s="34" t="s">
        <v>7</v>
      </c>
      <c r="CZ7" s="34" t="s">
        <v>7</v>
      </c>
      <c r="DA7" s="34" t="s">
        <v>7</v>
      </c>
      <c r="DB7" s="34" t="s">
        <v>7</v>
      </c>
    </row>
    <row r="8" spans="1:106">
      <c r="A8" s="36">
        <v>7</v>
      </c>
      <c r="B8" s="34">
        <v>47.405000000000001</v>
      </c>
      <c r="C8" s="34">
        <v>126.83799999999999</v>
      </c>
      <c r="D8" s="34" t="s">
        <v>33</v>
      </c>
      <c r="E8" s="34" t="s">
        <v>7</v>
      </c>
      <c r="F8" s="34" t="s">
        <v>7</v>
      </c>
      <c r="G8" s="34" t="s">
        <v>7</v>
      </c>
      <c r="H8" s="34" t="s">
        <v>7</v>
      </c>
      <c r="I8" s="34" t="s">
        <v>7</v>
      </c>
      <c r="J8" s="34" t="s">
        <v>7</v>
      </c>
      <c r="K8" s="34" t="s">
        <v>7</v>
      </c>
      <c r="L8" s="34" t="s">
        <v>7</v>
      </c>
      <c r="M8" s="34" t="s">
        <v>7</v>
      </c>
      <c r="N8" s="34" t="s">
        <v>7</v>
      </c>
      <c r="O8" s="34" t="s">
        <v>7</v>
      </c>
      <c r="P8" s="34" t="s">
        <v>7</v>
      </c>
      <c r="Q8" s="34" t="s">
        <v>7</v>
      </c>
      <c r="R8" s="34" t="s">
        <v>7</v>
      </c>
      <c r="S8" s="34" t="s">
        <v>7</v>
      </c>
      <c r="T8" s="34" t="s">
        <v>7</v>
      </c>
      <c r="U8" s="34" t="s">
        <v>7</v>
      </c>
      <c r="V8" s="34" t="s">
        <v>7</v>
      </c>
      <c r="W8" s="34" t="s">
        <v>7</v>
      </c>
      <c r="X8" s="34" t="s">
        <v>7</v>
      </c>
      <c r="Y8" s="34" t="s">
        <v>7</v>
      </c>
      <c r="Z8" s="34" t="s">
        <v>7</v>
      </c>
      <c r="AA8" s="34" t="s">
        <v>7</v>
      </c>
      <c r="AB8" s="34" t="s">
        <v>7</v>
      </c>
      <c r="AC8" s="34" t="s">
        <v>7</v>
      </c>
      <c r="AD8" s="34" t="s">
        <v>7</v>
      </c>
      <c r="AE8" s="34" t="s">
        <v>7</v>
      </c>
      <c r="AF8" s="34" t="s">
        <v>7</v>
      </c>
      <c r="AG8" s="34" t="s">
        <v>7</v>
      </c>
      <c r="AH8" s="34" t="s">
        <v>7</v>
      </c>
      <c r="AI8" s="34" t="s">
        <v>7</v>
      </c>
      <c r="AJ8" s="34" t="s">
        <v>7</v>
      </c>
      <c r="AK8" s="34" t="s">
        <v>7</v>
      </c>
      <c r="AL8" s="34" t="s">
        <v>7</v>
      </c>
      <c r="AM8" s="34" t="s">
        <v>7</v>
      </c>
      <c r="AN8" s="34" t="s">
        <v>7</v>
      </c>
      <c r="AO8" s="34" t="s">
        <v>7</v>
      </c>
      <c r="AP8" s="34" t="s">
        <v>7</v>
      </c>
      <c r="AQ8" s="34" t="s">
        <v>7</v>
      </c>
      <c r="AR8" s="34" t="s">
        <v>7</v>
      </c>
      <c r="AS8" s="34" t="s">
        <v>7</v>
      </c>
      <c r="AT8" s="34" t="s">
        <v>7</v>
      </c>
      <c r="AU8" s="34" t="s">
        <v>7</v>
      </c>
      <c r="AV8" s="34" t="s">
        <v>7</v>
      </c>
      <c r="AW8" s="34" t="s">
        <v>7</v>
      </c>
      <c r="AX8" s="34" t="s">
        <v>7</v>
      </c>
      <c r="AY8" s="34" t="s">
        <v>7</v>
      </c>
      <c r="AZ8" s="34" t="s">
        <v>7</v>
      </c>
      <c r="BA8" s="34" t="s">
        <v>7</v>
      </c>
      <c r="BB8" s="34" t="s">
        <v>7</v>
      </c>
      <c r="BC8" s="34" t="s">
        <v>7</v>
      </c>
      <c r="BD8" s="34" t="s">
        <v>7</v>
      </c>
      <c r="BE8" s="34" t="s">
        <v>7</v>
      </c>
      <c r="BF8" s="34" t="s">
        <v>7</v>
      </c>
      <c r="BG8" s="34" t="s">
        <v>7</v>
      </c>
      <c r="BH8" s="34" t="s">
        <v>7</v>
      </c>
      <c r="BI8" s="34" t="s">
        <v>7</v>
      </c>
      <c r="BJ8" s="34" t="s">
        <v>7</v>
      </c>
      <c r="BK8" s="34" t="s">
        <v>7</v>
      </c>
      <c r="BL8" s="34" t="s">
        <v>7</v>
      </c>
      <c r="BM8" s="34" t="s">
        <v>7</v>
      </c>
      <c r="BN8" s="34" t="s">
        <v>7</v>
      </c>
      <c r="BO8" s="34" t="s">
        <v>7</v>
      </c>
      <c r="BP8" s="34" t="s">
        <v>7</v>
      </c>
      <c r="BQ8" s="34" t="s">
        <v>7</v>
      </c>
      <c r="BR8" s="34" t="s">
        <v>7</v>
      </c>
      <c r="BS8" s="34" t="s">
        <v>7</v>
      </c>
      <c r="BT8" s="34" t="s">
        <v>7</v>
      </c>
      <c r="BU8" s="34" t="s">
        <v>7</v>
      </c>
      <c r="BV8" s="34" t="s">
        <v>7</v>
      </c>
      <c r="BW8" s="34" t="s">
        <v>7</v>
      </c>
      <c r="BX8" s="34" t="s">
        <v>7</v>
      </c>
      <c r="BY8" s="34" t="s">
        <v>7</v>
      </c>
      <c r="BZ8" s="34" t="s">
        <v>7</v>
      </c>
      <c r="CA8" s="34" t="s">
        <v>7</v>
      </c>
      <c r="CB8" s="34" t="s">
        <v>7</v>
      </c>
      <c r="CC8" s="34" t="s">
        <v>7</v>
      </c>
      <c r="CD8" s="34" t="s">
        <v>7</v>
      </c>
      <c r="CE8" s="34" t="s">
        <v>7</v>
      </c>
      <c r="CF8" s="34" t="s">
        <v>7</v>
      </c>
      <c r="CG8" s="34" t="s">
        <v>7</v>
      </c>
      <c r="CH8" s="34" t="s">
        <v>7</v>
      </c>
      <c r="CI8" s="34" t="s">
        <v>7</v>
      </c>
      <c r="CJ8" s="34" t="s">
        <v>7</v>
      </c>
      <c r="CK8" s="34" t="s">
        <v>7</v>
      </c>
      <c r="CL8" s="34" t="s">
        <v>7</v>
      </c>
      <c r="CM8" s="34" t="s">
        <v>7</v>
      </c>
      <c r="CN8" s="34" t="s">
        <v>7</v>
      </c>
      <c r="CO8" s="34" t="s">
        <v>7</v>
      </c>
      <c r="CP8" s="34" t="s">
        <v>7</v>
      </c>
      <c r="CQ8" s="34" t="s">
        <v>7</v>
      </c>
      <c r="CR8" s="34" t="s">
        <v>7</v>
      </c>
      <c r="CS8" s="34" t="s">
        <v>7</v>
      </c>
      <c r="CT8" s="34" t="s">
        <v>7</v>
      </c>
      <c r="CU8" s="34" t="s">
        <v>7</v>
      </c>
      <c r="CV8" s="34" t="s">
        <v>7</v>
      </c>
      <c r="CW8" s="34" t="s">
        <v>7</v>
      </c>
      <c r="CX8" s="34" t="s">
        <v>7</v>
      </c>
      <c r="CY8" s="34" t="s">
        <v>7</v>
      </c>
      <c r="CZ8" s="34" t="s">
        <v>7</v>
      </c>
      <c r="DA8" s="34" t="s">
        <v>7</v>
      </c>
      <c r="DB8" s="34" t="s">
        <v>7</v>
      </c>
    </row>
    <row r="9" spans="1:106">
      <c r="A9" s="36">
        <v>8</v>
      </c>
      <c r="B9" s="34">
        <v>47.401000000000003</v>
      </c>
      <c r="C9" s="34">
        <v>126.80500000000001</v>
      </c>
      <c r="D9" s="34" t="s">
        <v>34</v>
      </c>
      <c r="E9" s="34" t="s">
        <v>7</v>
      </c>
      <c r="F9" s="34" t="s">
        <v>7</v>
      </c>
      <c r="G9" s="34" t="s">
        <v>7</v>
      </c>
      <c r="H9" s="34" t="s">
        <v>7</v>
      </c>
      <c r="I9" s="34" t="s">
        <v>7</v>
      </c>
      <c r="J9" s="34" t="s">
        <v>7</v>
      </c>
      <c r="K9" s="34" t="s">
        <v>7</v>
      </c>
      <c r="L9" s="34" t="s">
        <v>7</v>
      </c>
      <c r="M9" s="34" t="s">
        <v>7</v>
      </c>
      <c r="N9" s="34" t="s">
        <v>7</v>
      </c>
      <c r="O9" s="34" t="s">
        <v>7</v>
      </c>
      <c r="P9" s="34" t="s">
        <v>7</v>
      </c>
      <c r="Q9" s="34" t="s">
        <v>7</v>
      </c>
      <c r="R9" s="34" t="s">
        <v>7</v>
      </c>
      <c r="S9" s="34" t="s">
        <v>7</v>
      </c>
      <c r="T9" s="34" t="s">
        <v>7</v>
      </c>
      <c r="U9" s="34" t="s">
        <v>7</v>
      </c>
      <c r="V9" s="34" t="s">
        <v>7</v>
      </c>
      <c r="W9" s="34" t="s">
        <v>7</v>
      </c>
      <c r="X9" s="34" t="s">
        <v>7</v>
      </c>
      <c r="Y9" s="34" t="s">
        <v>7</v>
      </c>
      <c r="Z9" s="34" t="s">
        <v>7</v>
      </c>
      <c r="AA9" s="34" t="s">
        <v>7</v>
      </c>
      <c r="AB9" s="34" t="s">
        <v>7</v>
      </c>
      <c r="AC9" s="34" t="s">
        <v>7</v>
      </c>
      <c r="AD9" s="34" t="s">
        <v>7</v>
      </c>
      <c r="AE9" s="34" t="s">
        <v>7</v>
      </c>
      <c r="AF9" s="34" t="s">
        <v>7</v>
      </c>
      <c r="AG9" s="34" t="s">
        <v>7</v>
      </c>
      <c r="AH9" s="34" t="s">
        <v>7</v>
      </c>
      <c r="AI9" s="34" t="s">
        <v>7</v>
      </c>
      <c r="AJ9" s="34" t="s">
        <v>7</v>
      </c>
      <c r="AK9" s="34" t="s">
        <v>7</v>
      </c>
      <c r="AL9" s="34" t="s">
        <v>7</v>
      </c>
      <c r="AM9" s="34" t="s">
        <v>7</v>
      </c>
      <c r="AN9" s="34" t="s">
        <v>7</v>
      </c>
      <c r="AO9" s="34" t="s">
        <v>7</v>
      </c>
      <c r="AP9" s="34" t="s">
        <v>7</v>
      </c>
      <c r="AQ9" s="34" t="s">
        <v>7</v>
      </c>
      <c r="AR9" s="34" t="s">
        <v>7</v>
      </c>
      <c r="AS9" s="34" t="s">
        <v>7</v>
      </c>
      <c r="AT9" s="34" t="s">
        <v>7</v>
      </c>
      <c r="AU9" s="34" t="s">
        <v>7</v>
      </c>
      <c r="AV9" s="34" t="s">
        <v>7</v>
      </c>
      <c r="AW9" s="34" t="s">
        <v>7</v>
      </c>
      <c r="AX9" s="34" t="s">
        <v>7</v>
      </c>
      <c r="AY9" s="34" t="s">
        <v>7</v>
      </c>
      <c r="AZ9" s="34" t="s">
        <v>7</v>
      </c>
      <c r="BA9" s="34" t="s">
        <v>7</v>
      </c>
      <c r="BB9" s="34" t="s">
        <v>7</v>
      </c>
      <c r="BC9" s="34" t="s">
        <v>7</v>
      </c>
      <c r="BD9" s="34" t="s">
        <v>7</v>
      </c>
      <c r="BE9" s="34" t="s">
        <v>7</v>
      </c>
      <c r="BF9" s="34" t="s">
        <v>7</v>
      </c>
      <c r="BG9" s="34" t="s">
        <v>7</v>
      </c>
      <c r="BH9" s="34" t="s">
        <v>7</v>
      </c>
      <c r="BI9" s="34" t="s">
        <v>7</v>
      </c>
      <c r="BJ9" s="34" t="s">
        <v>7</v>
      </c>
      <c r="BK9" s="34" t="s">
        <v>7</v>
      </c>
      <c r="BL9" s="34" t="s">
        <v>7</v>
      </c>
      <c r="BM9" s="34" t="s">
        <v>7</v>
      </c>
      <c r="BN9" s="34" t="s">
        <v>7</v>
      </c>
      <c r="BO9" s="34" t="s">
        <v>7</v>
      </c>
      <c r="BP9" s="34" t="s">
        <v>7</v>
      </c>
      <c r="BQ9" s="34" t="s">
        <v>7</v>
      </c>
      <c r="BR9" s="34" t="s">
        <v>7</v>
      </c>
      <c r="BS9" s="34" t="s">
        <v>7</v>
      </c>
      <c r="BT9" s="34" t="s">
        <v>7</v>
      </c>
      <c r="BU9" s="34" t="s">
        <v>7</v>
      </c>
      <c r="BV9" s="34" t="s">
        <v>7</v>
      </c>
      <c r="BW9" s="34" t="s">
        <v>7</v>
      </c>
      <c r="BX9" s="34" t="s">
        <v>7</v>
      </c>
      <c r="BY9" s="34" t="s">
        <v>7</v>
      </c>
      <c r="BZ9" s="34" t="s">
        <v>7</v>
      </c>
      <c r="CA9" s="34" t="s">
        <v>7</v>
      </c>
      <c r="CB9" s="34" t="s">
        <v>7</v>
      </c>
      <c r="CC9" s="34" t="s">
        <v>7</v>
      </c>
      <c r="CD9" s="34" t="s">
        <v>7</v>
      </c>
      <c r="CE9" s="34" t="s">
        <v>7</v>
      </c>
      <c r="CF9" s="34" t="s">
        <v>7</v>
      </c>
      <c r="CG9" s="34" t="s">
        <v>7</v>
      </c>
      <c r="CH9" s="34" t="s">
        <v>7</v>
      </c>
      <c r="CI9" s="34" t="s">
        <v>7</v>
      </c>
      <c r="CJ9" s="34" t="s">
        <v>7</v>
      </c>
      <c r="CK9" s="34" t="s">
        <v>7</v>
      </c>
      <c r="CL9" s="34" t="s">
        <v>7</v>
      </c>
      <c r="CM9" s="34" t="s">
        <v>7</v>
      </c>
      <c r="CN9" s="34" t="s">
        <v>7</v>
      </c>
      <c r="CO9" s="34" t="s">
        <v>7</v>
      </c>
      <c r="CP9" s="34" t="s">
        <v>7</v>
      </c>
      <c r="CQ9" s="34" t="s">
        <v>7</v>
      </c>
      <c r="CR9" s="34" t="s">
        <v>7</v>
      </c>
      <c r="CS9" s="34" t="s">
        <v>7</v>
      </c>
      <c r="CT9" s="34" t="s">
        <v>7</v>
      </c>
      <c r="CU9" s="34" t="s">
        <v>7</v>
      </c>
      <c r="CV9" s="34" t="s">
        <v>7</v>
      </c>
      <c r="CW9" s="34" t="s">
        <v>7</v>
      </c>
      <c r="CX9" s="34" t="s">
        <v>7</v>
      </c>
      <c r="CY9" s="34" t="s">
        <v>7</v>
      </c>
      <c r="CZ9" s="34" t="s">
        <v>7</v>
      </c>
      <c r="DA9" s="34" t="s">
        <v>7</v>
      </c>
      <c r="DB9" s="34" t="s">
        <v>7</v>
      </c>
    </row>
    <row r="10" spans="1:106">
      <c r="A10" s="36">
        <v>9</v>
      </c>
      <c r="B10" s="34">
        <v>47.408999999999999</v>
      </c>
      <c r="C10" s="34">
        <v>126.798</v>
      </c>
      <c r="D10" s="34" t="s">
        <v>35</v>
      </c>
      <c r="E10" s="34" t="s">
        <v>7</v>
      </c>
      <c r="F10" s="34" t="s">
        <v>7</v>
      </c>
      <c r="G10" s="34" t="s">
        <v>7</v>
      </c>
      <c r="H10" s="34" t="s">
        <v>7</v>
      </c>
      <c r="I10" s="34" t="s">
        <v>7</v>
      </c>
      <c r="J10" s="34" t="s">
        <v>7</v>
      </c>
      <c r="K10" s="34" t="s">
        <v>7</v>
      </c>
      <c r="L10" s="34" t="s">
        <v>7</v>
      </c>
      <c r="M10" s="34" t="s">
        <v>7</v>
      </c>
      <c r="N10" s="34" t="s">
        <v>7</v>
      </c>
      <c r="O10" s="34" t="s">
        <v>7</v>
      </c>
      <c r="P10" s="34" t="s">
        <v>7</v>
      </c>
      <c r="Q10" s="34" t="s">
        <v>7</v>
      </c>
      <c r="R10" s="34" t="s">
        <v>7</v>
      </c>
      <c r="S10" s="34" t="s">
        <v>7</v>
      </c>
      <c r="T10" s="34" t="s">
        <v>7</v>
      </c>
      <c r="U10" s="34" t="s">
        <v>7</v>
      </c>
      <c r="V10" s="34" t="s">
        <v>7</v>
      </c>
      <c r="W10" s="34" t="s">
        <v>7</v>
      </c>
      <c r="X10" s="34" t="s">
        <v>7</v>
      </c>
      <c r="Y10" s="34" t="s">
        <v>7</v>
      </c>
      <c r="Z10" s="34" t="s">
        <v>7</v>
      </c>
      <c r="AA10" s="34" t="s">
        <v>7</v>
      </c>
      <c r="AB10" s="34" t="s">
        <v>7</v>
      </c>
      <c r="AC10" s="34" t="s">
        <v>7</v>
      </c>
      <c r="AD10" s="34" t="s">
        <v>7</v>
      </c>
      <c r="AE10" s="34" t="s">
        <v>7</v>
      </c>
      <c r="AF10" s="34" t="s">
        <v>7</v>
      </c>
      <c r="AG10" s="34" t="s">
        <v>7</v>
      </c>
      <c r="AH10" s="34" t="s">
        <v>7</v>
      </c>
      <c r="AI10" s="34" t="s">
        <v>7</v>
      </c>
      <c r="AJ10" s="34" t="s">
        <v>7</v>
      </c>
      <c r="AK10" s="34" t="s">
        <v>7</v>
      </c>
      <c r="AL10" s="34" t="s">
        <v>7</v>
      </c>
      <c r="AM10" s="34" t="s">
        <v>7</v>
      </c>
      <c r="AN10" s="34" t="s">
        <v>7</v>
      </c>
      <c r="AO10" s="34" t="s">
        <v>7</v>
      </c>
      <c r="AP10" s="34" t="s">
        <v>7</v>
      </c>
      <c r="AQ10" s="34" t="s">
        <v>7</v>
      </c>
      <c r="AR10" s="34" t="s">
        <v>7</v>
      </c>
      <c r="AS10" s="34" t="s">
        <v>7</v>
      </c>
      <c r="AT10" s="34" t="s">
        <v>7</v>
      </c>
      <c r="AU10" s="34" t="s">
        <v>7</v>
      </c>
      <c r="AV10" s="34" t="s">
        <v>7</v>
      </c>
      <c r="AW10" s="34" t="s">
        <v>7</v>
      </c>
      <c r="AX10" s="34" t="s">
        <v>7</v>
      </c>
      <c r="AY10" s="34" t="s">
        <v>7</v>
      </c>
      <c r="AZ10" s="34" t="s">
        <v>7</v>
      </c>
      <c r="BA10" s="34" t="s">
        <v>7</v>
      </c>
      <c r="BB10" s="34" t="s">
        <v>7</v>
      </c>
      <c r="BC10" s="34" t="s">
        <v>7</v>
      </c>
      <c r="BD10" s="34" t="s">
        <v>7</v>
      </c>
      <c r="BE10" s="34" t="s">
        <v>7</v>
      </c>
      <c r="BF10" s="34" t="s">
        <v>7</v>
      </c>
      <c r="BG10" s="34" t="s">
        <v>7</v>
      </c>
      <c r="BH10" s="34" t="s">
        <v>7</v>
      </c>
      <c r="BI10" s="34" t="s">
        <v>7</v>
      </c>
      <c r="BJ10" s="34" t="s">
        <v>7</v>
      </c>
      <c r="BK10" s="34" t="s">
        <v>7</v>
      </c>
      <c r="BL10" s="34" t="s">
        <v>7</v>
      </c>
      <c r="BM10" s="34" t="s">
        <v>7</v>
      </c>
      <c r="BN10" s="34" t="s">
        <v>7</v>
      </c>
      <c r="BO10" s="34" t="s">
        <v>7</v>
      </c>
      <c r="BP10" s="34" t="s">
        <v>7</v>
      </c>
      <c r="BQ10" s="34" t="s">
        <v>7</v>
      </c>
      <c r="BR10" s="34" t="s">
        <v>7</v>
      </c>
      <c r="BS10" s="34" t="s">
        <v>7</v>
      </c>
      <c r="BT10" s="34" t="s">
        <v>7</v>
      </c>
      <c r="BU10" s="34" t="s">
        <v>7</v>
      </c>
      <c r="BV10" s="34" t="s">
        <v>7</v>
      </c>
      <c r="BW10" s="34" t="s">
        <v>7</v>
      </c>
      <c r="BX10" s="34" t="s">
        <v>7</v>
      </c>
      <c r="BY10" s="34" t="s">
        <v>7</v>
      </c>
      <c r="BZ10" s="34" t="s">
        <v>7</v>
      </c>
      <c r="CA10" s="34" t="s">
        <v>7</v>
      </c>
      <c r="CB10" s="34" t="s">
        <v>7</v>
      </c>
      <c r="CC10" s="34" t="s">
        <v>7</v>
      </c>
      <c r="CD10" s="34" t="s">
        <v>7</v>
      </c>
      <c r="CE10" s="34" t="s">
        <v>7</v>
      </c>
      <c r="CF10" s="34" t="s">
        <v>7</v>
      </c>
      <c r="CG10" s="34" t="s">
        <v>7</v>
      </c>
      <c r="CH10" s="34" t="s">
        <v>7</v>
      </c>
      <c r="CI10" s="34" t="s">
        <v>7</v>
      </c>
      <c r="CJ10" s="34" t="s">
        <v>7</v>
      </c>
      <c r="CK10" s="34" t="s">
        <v>7</v>
      </c>
      <c r="CL10" s="34" t="s">
        <v>7</v>
      </c>
      <c r="CM10" s="34" t="s">
        <v>7</v>
      </c>
      <c r="CN10" s="34" t="s">
        <v>7</v>
      </c>
      <c r="CO10" s="34" t="s">
        <v>7</v>
      </c>
      <c r="CP10" s="34" t="s">
        <v>7</v>
      </c>
      <c r="CQ10" s="34" t="s">
        <v>7</v>
      </c>
      <c r="CR10" s="34" t="s">
        <v>7</v>
      </c>
      <c r="CS10" s="34" t="s">
        <v>7</v>
      </c>
      <c r="CT10" s="34" t="s">
        <v>7</v>
      </c>
      <c r="CU10" s="34" t="s">
        <v>7</v>
      </c>
      <c r="CV10" s="34" t="s">
        <v>7</v>
      </c>
      <c r="CW10" s="34" t="s">
        <v>7</v>
      </c>
      <c r="CX10" s="34" t="s">
        <v>7</v>
      </c>
      <c r="CY10" s="34" t="s">
        <v>7</v>
      </c>
      <c r="CZ10" s="34" t="s">
        <v>7</v>
      </c>
      <c r="DA10" s="34" t="s">
        <v>7</v>
      </c>
      <c r="DB10" s="34" t="s">
        <v>7</v>
      </c>
    </row>
    <row r="11" spans="1:106">
      <c r="A11" s="36">
        <v>10</v>
      </c>
      <c r="B11" s="34">
        <v>47.429000000000002</v>
      </c>
      <c r="C11" s="34">
        <v>126.801</v>
      </c>
      <c r="D11" s="34" t="s">
        <v>36</v>
      </c>
      <c r="E11" s="34" t="s">
        <v>7</v>
      </c>
      <c r="F11" s="34" t="s">
        <v>7</v>
      </c>
      <c r="G11" s="34" t="s">
        <v>7</v>
      </c>
      <c r="H11" s="34" t="s">
        <v>7</v>
      </c>
      <c r="I11" s="34" t="s">
        <v>7</v>
      </c>
      <c r="J11" s="34" t="s">
        <v>7</v>
      </c>
      <c r="K11" s="34" t="s">
        <v>7</v>
      </c>
      <c r="L11" s="34" t="s">
        <v>7</v>
      </c>
      <c r="M11" s="34" t="s">
        <v>7</v>
      </c>
      <c r="N11" s="34" t="s">
        <v>7</v>
      </c>
      <c r="O11" s="34" t="s">
        <v>7</v>
      </c>
      <c r="P11" s="34" t="s">
        <v>7</v>
      </c>
      <c r="Q11" s="34" t="s">
        <v>7</v>
      </c>
      <c r="R11" s="34" t="s">
        <v>7</v>
      </c>
      <c r="S11" s="34" t="s">
        <v>7</v>
      </c>
      <c r="T11" s="34" t="s">
        <v>7</v>
      </c>
      <c r="U11" s="34" t="s">
        <v>7</v>
      </c>
      <c r="V11" s="34" t="s">
        <v>7</v>
      </c>
      <c r="W11" s="34" t="s">
        <v>7</v>
      </c>
      <c r="X11" s="34" t="s">
        <v>7</v>
      </c>
      <c r="Y11" s="34" t="s">
        <v>7</v>
      </c>
      <c r="Z11" s="34" t="s">
        <v>7</v>
      </c>
      <c r="AA11" s="34" t="s">
        <v>7</v>
      </c>
      <c r="AB11" s="34" t="s">
        <v>7</v>
      </c>
      <c r="AC11" s="34" t="s">
        <v>7</v>
      </c>
      <c r="AD11" s="34" t="s">
        <v>7</v>
      </c>
      <c r="AE11" s="34" t="s">
        <v>7</v>
      </c>
      <c r="AF11" s="34" t="s">
        <v>7</v>
      </c>
      <c r="AG11" s="34" t="s">
        <v>7</v>
      </c>
      <c r="AH11" s="34" t="s">
        <v>7</v>
      </c>
      <c r="AI11" s="34" t="s">
        <v>7</v>
      </c>
      <c r="AJ11" s="34" t="s">
        <v>7</v>
      </c>
      <c r="AK11" s="34" t="s">
        <v>7</v>
      </c>
      <c r="AL11" s="34" t="s">
        <v>7</v>
      </c>
      <c r="AM11" s="34" t="s">
        <v>7</v>
      </c>
      <c r="AN11" s="34" t="s">
        <v>7</v>
      </c>
      <c r="AO11" s="34" t="s">
        <v>7</v>
      </c>
      <c r="AP11" s="34" t="s">
        <v>7</v>
      </c>
      <c r="AQ11" s="34" t="s">
        <v>7</v>
      </c>
      <c r="AR11" s="34" t="s">
        <v>7</v>
      </c>
      <c r="AS11" s="34" t="s">
        <v>7</v>
      </c>
      <c r="AT11" s="34" t="s">
        <v>7</v>
      </c>
      <c r="AU11" s="34" t="s">
        <v>7</v>
      </c>
      <c r="AV11" s="34" t="s">
        <v>7</v>
      </c>
      <c r="AW11" s="34" t="s">
        <v>7</v>
      </c>
      <c r="AX11" s="34" t="s">
        <v>7</v>
      </c>
      <c r="AY11" s="34" t="s">
        <v>7</v>
      </c>
      <c r="AZ11" s="34" t="s">
        <v>7</v>
      </c>
      <c r="BA11" s="34" t="s">
        <v>7</v>
      </c>
      <c r="BB11" s="34" t="s">
        <v>7</v>
      </c>
      <c r="BC11" s="34" t="s">
        <v>7</v>
      </c>
      <c r="BD11" s="34" t="s">
        <v>7</v>
      </c>
      <c r="BE11" s="34" t="s">
        <v>7</v>
      </c>
      <c r="BF11" s="34" t="s">
        <v>7</v>
      </c>
      <c r="BG11" s="34" t="s">
        <v>7</v>
      </c>
      <c r="BH11" s="34" t="s">
        <v>7</v>
      </c>
      <c r="BI11" s="34" t="s">
        <v>7</v>
      </c>
      <c r="BJ11" s="34" t="s">
        <v>7</v>
      </c>
      <c r="BK11" s="34" t="s">
        <v>7</v>
      </c>
      <c r="BL11" s="34" t="s">
        <v>7</v>
      </c>
      <c r="BM11" s="34" t="s">
        <v>7</v>
      </c>
      <c r="BN11" s="34" t="s">
        <v>7</v>
      </c>
      <c r="BO11" s="34" t="s">
        <v>7</v>
      </c>
      <c r="BP11" s="34" t="s">
        <v>7</v>
      </c>
      <c r="BQ11" s="34" t="s">
        <v>7</v>
      </c>
      <c r="BR11" s="34" t="s">
        <v>7</v>
      </c>
      <c r="BS11" s="34" t="s">
        <v>7</v>
      </c>
      <c r="BT11" s="34" t="s">
        <v>7</v>
      </c>
      <c r="BU11" s="34" t="s">
        <v>7</v>
      </c>
      <c r="BV11" s="34" t="s">
        <v>7</v>
      </c>
      <c r="BW11" s="34" t="s">
        <v>7</v>
      </c>
      <c r="BX11" s="34" t="s">
        <v>7</v>
      </c>
      <c r="BY11" s="34" t="s">
        <v>7</v>
      </c>
      <c r="BZ11" s="34" t="s">
        <v>7</v>
      </c>
      <c r="CA11" s="34" t="s">
        <v>7</v>
      </c>
      <c r="CB11" s="34" t="s">
        <v>7</v>
      </c>
      <c r="CC11" s="34" t="s">
        <v>7</v>
      </c>
      <c r="CD11" s="34" t="s">
        <v>7</v>
      </c>
      <c r="CE11" s="34" t="s">
        <v>7</v>
      </c>
      <c r="CF11" s="34" t="s">
        <v>7</v>
      </c>
      <c r="CG11" s="34" t="s">
        <v>7</v>
      </c>
      <c r="CH11" s="34" t="s">
        <v>7</v>
      </c>
      <c r="CI11" s="34" t="s">
        <v>7</v>
      </c>
      <c r="CJ11" s="34" t="s">
        <v>7</v>
      </c>
      <c r="CK11" s="34" t="s">
        <v>7</v>
      </c>
      <c r="CL11" s="34" t="s">
        <v>7</v>
      </c>
      <c r="CM11" s="34" t="s">
        <v>7</v>
      </c>
      <c r="CN11" s="34" t="s">
        <v>7</v>
      </c>
      <c r="CO11" s="34" t="s">
        <v>7</v>
      </c>
      <c r="CP11" s="34" t="s">
        <v>7</v>
      </c>
      <c r="CQ11" s="34" t="s">
        <v>7</v>
      </c>
      <c r="CR11" s="34" t="s">
        <v>7</v>
      </c>
      <c r="CS11" s="34" t="s">
        <v>7</v>
      </c>
      <c r="CT11" s="34" t="s">
        <v>7</v>
      </c>
      <c r="CU11" s="34" t="s">
        <v>7</v>
      </c>
      <c r="CV11" s="34" t="s">
        <v>7</v>
      </c>
      <c r="CW11" s="34" t="s">
        <v>7</v>
      </c>
      <c r="CX11" s="34" t="s">
        <v>7</v>
      </c>
      <c r="CY11" s="34" t="s">
        <v>7</v>
      </c>
      <c r="CZ11" s="34" t="s">
        <v>7</v>
      </c>
      <c r="DA11" s="34" t="s">
        <v>7</v>
      </c>
      <c r="DB11" s="34" t="s">
        <v>7</v>
      </c>
    </row>
    <row r="12" spans="1:106">
      <c r="A12" s="38" t="s">
        <v>254</v>
      </c>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row>
    <row r="16" spans="1:106">
      <c r="D16" s="69" t="s">
        <v>574</v>
      </c>
      <c r="E16" s="69"/>
    </row>
    <row r="17" spans="4:7">
      <c r="D17" s="69" t="s">
        <v>570</v>
      </c>
      <c r="E17" s="69">
        <f>AVERAGE(F2:F6,I2:I6,L2:L5)</f>
        <v>1.5806870316302253</v>
      </c>
      <c r="G17" s="33"/>
    </row>
    <row r="18" spans="4:7">
      <c r="D18" s="69" t="s">
        <v>571</v>
      </c>
      <c r="E18" s="69">
        <f>AVERAGE(L2:L6,O2:O6,R2:R6,U2:U6)</f>
        <v>4.3249185680036861</v>
      </c>
    </row>
    <row r="19" spans="4:7">
      <c r="D19" s="69" t="s">
        <v>572</v>
      </c>
      <c r="E19" s="69">
        <f>AVERAGE(X3,X6,AA2:AA6,AD2:AD6,AG2:AG6)</f>
        <v>4.202900292206631</v>
      </c>
    </row>
    <row r="20" spans="4:7">
      <c r="D20" s="69" t="s">
        <v>573</v>
      </c>
      <c r="E20" s="69">
        <f>AVERAGE(AJ6,AJ5,AM6)</f>
        <v>3.6073109370657548</v>
      </c>
    </row>
  </sheetData>
  <phoneticPr fontId="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33"/>
  <sheetViews>
    <sheetView topLeftCell="A4" workbookViewId="0">
      <selection activeCell="H40" sqref="H40"/>
    </sheetView>
  </sheetViews>
  <sheetFormatPr defaultColWidth="9" defaultRowHeight="13.8"/>
  <cols>
    <col min="1" max="1" width="3.109375" style="8" bestFit="1" customWidth="1"/>
    <col min="2" max="3" width="9" style="8"/>
    <col min="4" max="4" width="22.77734375" style="8" bestFit="1" customWidth="1"/>
    <col min="5" max="5" width="11.109375" style="8" bestFit="1" customWidth="1"/>
    <col min="6" max="6" width="12.33203125" style="8" customWidth="1"/>
    <col min="7" max="7" width="7.109375" style="8" bestFit="1" customWidth="1"/>
    <col min="8" max="8" width="23.44140625" style="8" customWidth="1"/>
    <col min="9" max="9" width="14.44140625" style="8" customWidth="1"/>
    <col min="10" max="10" width="18.109375" style="8" customWidth="1"/>
    <col min="11" max="11" width="12.44140625" style="8" customWidth="1"/>
    <col min="12" max="12" width="13.109375" style="8" customWidth="1"/>
    <col min="13" max="13" width="13.6640625" style="8" customWidth="1"/>
    <col min="14" max="14" width="16.44140625" style="8" customWidth="1"/>
    <col min="15" max="15" width="9.44140625" style="8" customWidth="1"/>
    <col min="16" max="16" width="13.33203125" style="8" customWidth="1"/>
    <col min="17" max="17" width="11.109375" style="8" bestFit="1" customWidth="1"/>
    <col min="18" max="19" width="7.109375" style="8" bestFit="1" customWidth="1"/>
    <col min="20" max="20" width="11.109375" style="8" bestFit="1" customWidth="1"/>
    <col min="21" max="22" width="7.109375" style="8" bestFit="1" customWidth="1"/>
    <col min="23" max="23" width="11.109375" style="8" bestFit="1" customWidth="1"/>
    <col min="24" max="25" width="7.109375" style="8" bestFit="1" customWidth="1"/>
    <col min="26" max="26" width="11.109375" style="8" bestFit="1" customWidth="1"/>
    <col min="27" max="28" width="7.109375" style="8" bestFit="1" customWidth="1"/>
    <col min="29" max="29" width="11.109375" style="8" bestFit="1" customWidth="1"/>
    <col min="30" max="31" width="7.109375" style="8" bestFit="1" customWidth="1"/>
    <col min="32" max="32" width="11.109375" style="8" bestFit="1" customWidth="1"/>
    <col min="33" max="34" width="7.109375" style="8" bestFit="1" customWidth="1"/>
    <col min="35" max="35" width="11.109375" style="8" bestFit="1" customWidth="1"/>
    <col min="36" max="37" width="7.109375" style="8" bestFit="1" customWidth="1"/>
    <col min="38" max="38" width="11.109375" style="8" bestFit="1" customWidth="1"/>
    <col min="39" max="40" width="7.109375" style="8" bestFit="1" customWidth="1"/>
    <col min="41" max="41" width="11.109375" style="8" bestFit="1" customWidth="1"/>
    <col min="42" max="43" width="7.109375" style="8" bestFit="1" customWidth="1"/>
    <col min="44" max="44" width="11.109375" style="8" bestFit="1" customWidth="1"/>
    <col min="45" max="46" width="7.109375" style="8" bestFit="1" customWidth="1"/>
    <col min="47" max="47" width="11.109375" style="8" bestFit="1" customWidth="1"/>
    <col min="48" max="49" width="7.109375" style="8" bestFit="1" customWidth="1"/>
    <col min="50" max="50" width="11.109375" style="8" bestFit="1" customWidth="1"/>
    <col min="51" max="52" width="7.109375" style="8" bestFit="1" customWidth="1"/>
    <col min="53" max="53" width="11.109375" style="8" bestFit="1" customWidth="1"/>
    <col min="54" max="55" width="7.109375" style="8" bestFit="1" customWidth="1"/>
    <col min="56" max="56" width="11.109375" style="8" bestFit="1" customWidth="1"/>
    <col min="57" max="58" width="7.109375" style="8" bestFit="1" customWidth="1"/>
    <col min="59" max="59" width="11.109375" style="8" bestFit="1" customWidth="1"/>
    <col min="60" max="61" width="7.109375" style="8" bestFit="1" customWidth="1"/>
    <col min="62" max="62" width="11.109375" style="8" bestFit="1" customWidth="1"/>
    <col min="63" max="64" width="7.109375" style="8" bestFit="1" customWidth="1"/>
    <col min="65" max="65" width="11.109375" style="8" bestFit="1" customWidth="1"/>
    <col min="66" max="67" width="7.109375" style="8" bestFit="1" customWidth="1"/>
    <col min="68" max="68" width="11.109375" style="8" bestFit="1" customWidth="1"/>
    <col min="69" max="70" width="7.109375" style="8" bestFit="1" customWidth="1"/>
    <col min="71" max="71" width="11.109375" style="8" bestFit="1" customWidth="1"/>
    <col min="72" max="73" width="7.109375" style="8" bestFit="1" customWidth="1"/>
    <col min="74" max="74" width="11.109375" style="8" bestFit="1" customWidth="1"/>
    <col min="75" max="76" width="7.109375" style="8" bestFit="1" customWidth="1"/>
    <col min="77" max="77" width="11.109375" style="8" bestFit="1" customWidth="1"/>
    <col min="78" max="79" width="7.109375" style="8" bestFit="1" customWidth="1"/>
    <col min="80" max="80" width="11.109375" style="8" bestFit="1" customWidth="1"/>
    <col min="81" max="82" width="7.109375" style="8" bestFit="1" customWidth="1"/>
    <col min="83" max="83" width="11.109375" style="8" bestFit="1" customWidth="1"/>
    <col min="84" max="85" width="7.109375" style="8" bestFit="1" customWidth="1"/>
    <col min="86" max="86" width="11.109375" style="8" bestFit="1" customWidth="1"/>
    <col min="87" max="88" width="7.109375" style="8" bestFit="1" customWidth="1"/>
    <col min="89" max="89" width="11.109375" style="8" bestFit="1" customWidth="1"/>
    <col min="90" max="91" width="7.109375" style="8" bestFit="1" customWidth="1"/>
    <col min="92" max="92" width="11.109375" style="8" bestFit="1" customWidth="1"/>
    <col min="93" max="94" width="7.109375" style="8" bestFit="1" customWidth="1"/>
    <col min="95" max="95" width="11.109375" style="8" bestFit="1" customWidth="1"/>
    <col min="96" max="97" width="7.109375" style="8" bestFit="1" customWidth="1"/>
    <col min="98" max="99" width="5.109375" style="8" bestFit="1" customWidth="1"/>
    <col min="100" max="100" width="4.109375" style="8" bestFit="1" customWidth="1"/>
    <col min="101" max="102" width="5.109375" style="8" bestFit="1" customWidth="1"/>
    <col min="103" max="103" width="4.109375" style="8" bestFit="1" customWidth="1"/>
    <col min="104" max="105" width="5.109375" style="8" bestFit="1" customWidth="1"/>
    <col min="106" max="106" width="4.109375" style="8" bestFit="1" customWidth="1"/>
    <col min="107" max="16384" width="9" style="8"/>
  </cols>
  <sheetData>
    <row r="1" spans="1:106">
      <c r="A1" s="8" t="s">
        <v>0</v>
      </c>
      <c r="B1" s="8" t="s">
        <v>1</v>
      </c>
      <c r="C1" s="8" t="s">
        <v>2</v>
      </c>
      <c r="D1" s="8" t="s">
        <v>3</v>
      </c>
      <c r="E1" s="34" t="s">
        <v>4</v>
      </c>
      <c r="F1" s="34" t="s">
        <v>249</v>
      </c>
      <c r="G1" s="34" t="s">
        <v>250</v>
      </c>
      <c r="H1" s="34" t="s">
        <v>4</v>
      </c>
      <c r="I1" s="34" t="s">
        <v>249</v>
      </c>
      <c r="J1" s="34" t="s">
        <v>250</v>
      </c>
      <c r="K1" s="34" t="s">
        <v>4</v>
      </c>
      <c r="L1" s="34" t="s">
        <v>249</v>
      </c>
      <c r="M1" s="34" t="s">
        <v>250</v>
      </c>
      <c r="N1" s="34" t="s">
        <v>4</v>
      </c>
      <c r="O1" s="34" t="s">
        <v>249</v>
      </c>
      <c r="P1" s="34" t="s">
        <v>250</v>
      </c>
      <c r="Q1" s="34" t="s">
        <v>4</v>
      </c>
      <c r="R1" s="34" t="s">
        <v>249</v>
      </c>
      <c r="S1" s="34" t="s">
        <v>250</v>
      </c>
      <c r="T1" s="34" t="s">
        <v>4</v>
      </c>
      <c r="U1" s="34" t="s">
        <v>249</v>
      </c>
      <c r="V1" s="34" t="s">
        <v>250</v>
      </c>
      <c r="W1" s="34" t="s">
        <v>4</v>
      </c>
      <c r="X1" s="34" t="s">
        <v>249</v>
      </c>
      <c r="Y1" s="34" t="s">
        <v>250</v>
      </c>
      <c r="Z1" s="34" t="s">
        <v>4</v>
      </c>
      <c r="AA1" s="34" t="s">
        <v>249</v>
      </c>
      <c r="AB1" s="34" t="s">
        <v>250</v>
      </c>
      <c r="AC1" s="34" t="s">
        <v>4</v>
      </c>
      <c r="AD1" s="34" t="s">
        <v>249</v>
      </c>
      <c r="AE1" s="34" t="s">
        <v>250</v>
      </c>
      <c r="AF1" s="34" t="s">
        <v>4</v>
      </c>
      <c r="AG1" s="34" t="s">
        <v>249</v>
      </c>
      <c r="AH1" s="34" t="s">
        <v>250</v>
      </c>
      <c r="AI1" s="34" t="s">
        <v>4</v>
      </c>
      <c r="AJ1" s="34" t="s">
        <v>249</v>
      </c>
      <c r="AK1" s="34" t="s">
        <v>250</v>
      </c>
      <c r="AL1" s="34" t="s">
        <v>4</v>
      </c>
      <c r="AM1" s="34" t="s">
        <v>249</v>
      </c>
      <c r="AN1" s="34" t="s">
        <v>250</v>
      </c>
      <c r="AO1" s="34" t="s">
        <v>4</v>
      </c>
      <c r="AP1" s="34" t="s">
        <v>249</v>
      </c>
      <c r="AQ1" s="34" t="s">
        <v>250</v>
      </c>
      <c r="AR1" s="34" t="s">
        <v>4</v>
      </c>
      <c r="AS1" s="34" t="s">
        <v>249</v>
      </c>
      <c r="AT1" s="34" t="s">
        <v>250</v>
      </c>
      <c r="AU1" s="34" t="s">
        <v>4</v>
      </c>
      <c r="AV1" s="34" t="s">
        <v>249</v>
      </c>
      <c r="AW1" s="34" t="s">
        <v>250</v>
      </c>
      <c r="AX1" s="34" t="s">
        <v>4</v>
      </c>
      <c r="AY1" s="34" t="s">
        <v>249</v>
      </c>
      <c r="AZ1" s="34" t="s">
        <v>250</v>
      </c>
      <c r="BA1" s="34" t="s">
        <v>4</v>
      </c>
      <c r="BB1" s="34" t="s">
        <v>249</v>
      </c>
      <c r="BC1" s="34" t="s">
        <v>250</v>
      </c>
      <c r="BD1" s="34" t="s">
        <v>4</v>
      </c>
      <c r="BE1" s="34" t="s">
        <v>249</v>
      </c>
      <c r="BF1" s="34" t="s">
        <v>250</v>
      </c>
      <c r="BG1" s="34" t="s">
        <v>4</v>
      </c>
      <c r="BH1" s="34" t="s">
        <v>249</v>
      </c>
      <c r="BI1" s="34" t="s">
        <v>250</v>
      </c>
      <c r="BJ1" s="34" t="s">
        <v>4</v>
      </c>
      <c r="BK1" s="34" t="s">
        <v>249</v>
      </c>
      <c r="BL1" s="34" t="s">
        <v>250</v>
      </c>
      <c r="BM1" s="34" t="s">
        <v>4</v>
      </c>
      <c r="BN1" s="34" t="s">
        <v>249</v>
      </c>
      <c r="BO1" s="34" t="s">
        <v>250</v>
      </c>
      <c r="BP1" s="34" t="s">
        <v>4</v>
      </c>
      <c r="BQ1" s="34" t="s">
        <v>249</v>
      </c>
      <c r="BR1" s="34" t="s">
        <v>250</v>
      </c>
      <c r="BS1" s="34" t="s">
        <v>4</v>
      </c>
      <c r="BT1" s="34" t="s">
        <v>249</v>
      </c>
      <c r="BU1" s="34" t="s">
        <v>250</v>
      </c>
      <c r="BV1" s="34" t="s">
        <v>4</v>
      </c>
      <c r="BW1" s="34" t="s">
        <v>249</v>
      </c>
      <c r="BX1" s="34" t="s">
        <v>250</v>
      </c>
      <c r="BY1" s="34" t="s">
        <v>4</v>
      </c>
      <c r="BZ1" s="34" t="s">
        <v>249</v>
      </c>
      <c r="CA1" s="34" t="s">
        <v>250</v>
      </c>
      <c r="CB1" s="34" t="s">
        <v>4</v>
      </c>
      <c r="CC1" s="34" t="s">
        <v>249</v>
      </c>
      <c r="CD1" s="34" t="s">
        <v>250</v>
      </c>
      <c r="CE1" s="34" t="s">
        <v>4</v>
      </c>
      <c r="CF1" s="34" t="s">
        <v>249</v>
      </c>
      <c r="CG1" s="34" t="s">
        <v>250</v>
      </c>
      <c r="CH1" s="34" t="s">
        <v>4</v>
      </c>
      <c r="CI1" s="34" t="s">
        <v>249</v>
      </c>
      <c r="CJ1" s="34" t="s">
        <v>250</v>
      </c>
      <c r="CK1" s="34" t="s">
        <v>4</v>
      </c>
      <c r="CL1" s="34" t="s">
        <v>249</v>
      </c>
      <c r="CM1" s="34" t="s">
        <v>250</v>
      </c>
      <c r="CN1" s="34" t="s">
        <v>4</v>
      </c>
      <c r="CO1" s="34" t="s">
        <v>249</v>
      </c>
      <c r="CP1" s="34" t="s">
        <v>250</v>
      </c>
      <c r="CQ1" s="34" t="s">
        <v>4</v>
      </c>
      <c r="CR1" s="34" t="s">
        <v>249</v>
      </c>
      <c r="CS1" s="34" t="s">
        <v>250</v>
      </c>
      <c r="CT1" s="34" t="s">
        <v>4</v>
      </c>
      <c r="CU1" s="34" t="s">
        <v>249</v>
      </c>
      <c r="CV1" s="34" t="s">
        <v>250</v>
      </c>
      <c r="CW1" s="34" t="s">
        <v>4</v>
      </c>
      <c r="CX1" s="34" t="s">
        <v>249</v>
      </c>
      <c r="CY1" s="34" t="s">
        <v>250</v>
      </c>
      <c r="CZ1" s="34" t="s">
        <v>4</v>
      </c>
      <c r="DA1" s="34" t="s">
        <v>249</v>
      </c>
      <c r="DB1" s="34" t="s">
        <v>250</v>
      </c>
    </row>
    <row r="2" spans="1:106">
      <c r="A2" s="36">
        <v>1</v>
      </c>
      <c r="B2" s="34">
        <v>47.667000000000002</v>
      </c>
      <c r="C2" s="34">
        <v>133.51499999999999</v>
      </c>
      <c r="D2" s="34" t="s">
        <v>27</v>
      </c>
      <c r="E2" s="50" t="s">
        <v>43</v>
      </c>
      <c r="F2" s="50">
        <v>0.34599999999999997</v>
      </c>
      <c r="G2" s="50">
        <v>0.1187630694562357</v>
      </c>
      <c r="H2" s="50" t="s">
        <v>44</v>
      </c>
      <c r="I2" s="50">
        <v>0.60224999999999995</v>
      </c>
      <c r="J2" s="50">
        <v>8.0843599004497599E-2</v>
      </c>
      <c r="K2" s="50" t="s">
        <v>48</v>
      </c>
      <c r="L2" s="50">
        <v>1.56</v>
      </c>
      <c r="M2" s="50">
        <v>0.16077935190813519</v>
      </c>
      <c r="N2" s="50" t="s">
        <v>38</v>
      </c>
      <c r="O2" s="50">
        <v>3.36</v>
      </c>
      <c r="P2" s="50">
        <v>0</v>
      </c>
      <c r="Q2" s="50" t="s">
        <v>41</v>
      </c>
      <c r="R2" s="50">
        <v>3.3</v>
      </c>
      <c r="S2" s="50">
        <v>0.1074709263010233</v>
      </c>
      <c r="T2" s="50" t="s">
        <v>47</v>
      </c>
      <c r="U2" s="50">
        <v>3.6175000000000002</v>
      </c>
      <c r="V2" s="50">
        <v>9.1480872317659986E-2</v>
      </c>
      <c r="W2" s="50" t="s">
        <v>42</v>
      </c>
      <c r="X2" s="50">
        <v>4.0299999999999994</v>
      </c>
      <c r="Y2" s="50">
        <v>8.0622577482985583E-2</v>
      </c>
      <c r="Z2" s="50" t="s">
        <v>46</v>
      </c>
      <c r="AA2" s="50">
        <v>3.7225000000000001</v>
      </c>
      <c r="AB2" s="50">
        <v>0.16618889854620239</v>
      </c>
      <c r="AC2" s="50" t="s">
        <v>37</v>
      </c>
      <c r="AD2" s="50">
        <v>3.7625000000000002</v>
      </c>
      <c r="AE2" s="50">
        <v>0.33892292634166848</v>
      </c>
      <c r="AF2" s="50" t="s">
        <v>40</v>
      </c>
      <c r="AG2" s="50">
        <v>4.1849999999999996</v>
      </c>
      <c r="AH2" s="50">
        <v>0.23669600757089251</v>
      </c>
      <c r="AI2" s="50" t="s">
        <v>45</v>
      </c>
      <c r="AJ2" s="50">
        <v>3.82</v>
      </c>
      <c r="AK2" s="50">
        <v>0.2065187642806339</v>
      </c>
      <c r="AL2" s="50" t="s">
        <v>49</v>
      </c>
      <c r="AM2" s="50">
        <v>3.3075000000000001</v>
      </c>
      <c r="AN2" s="50">
        <v>0.120701077045733</v>
      </c>
      <c r="AO2" s="50" t="s">
        <v>39</v>
      </c>
      <c r="AP2" s="50">
        <v>3.4674999999999998</v>
      </c>
      <c r="AQ2" s="50">
        <v>8.4668471109380486E-2</v>
      </c>
      <c r="AR2" s="50" t="s">
        <v>225</v>
      </c>
      <c r="AS2" s="50">
        <v>0.55875000000000008</v>
      </c>
      <c r="AT2" s="50">
        <v>0.1901293967275971</v>
      </c>
      <c r="AU2" s="50" t="s">
        <v>53</v>
      </c>
      <c r="AV2" s="50">
        <v>1.4875</v>
      </c>
      <c r="AW2" s="50">
        <v>0.19677080576142389</v>
      </c>
      <c r="AX2" s="50" t="s">
        <v>55</v>
      </c>
      <c r="AY2" s="50">
        <v>2.278</v>
      </c>
      <c r="AZ2" s="50">
        <v>0.38337449054416761</v>
      </c>
      <c r="BA2" s="50" t="s">
        <v>57</v>
      </c>
      <c r="BB2" s="50">
        <v>3.23</v>
      </c>
      <c r="BC2" s="50">
        <v>0.38647121496949821</v>
      </c>
      <c r="BD2" s="50" t="s">
        <v>52</v>
      </c>
      <c r="BE2" s="50">
        <v>3.72</v>
      </c>
      <c r="BF2" s="50">
        <v>0.19534584715319639</v>
      </c>
      <c r="BG2" s="50" t="s">
        <v>50</v>
      </c>
      <c r="BH2" s="50">
        <v>3.37</v>
      </c>
      <c r="BI2" s="50">
        <v>0.1758408371226661</v>
      </c>
      <c r="BJ2" s="50" t="s">
        <v>54</v>
      </c>
      <c r="BK2" s="50">
        <v>3.7759999999999998</v>
      </c>
      <c r="BL2" s="50">
        <v>0.27295420861382608</v>
      </c>
      <c r="BM2" s="50" t="s">
        <v>56</v>
      </c>
      <c r="BN2" s="50">
        <v>3.82</v>
      </c>
      <c r="BO2" s="50">
        <v>0.32954514106568172</v>
      </c>
      <c r="BP2" s="50" t="s">
        <v>51</v>
      </c>
      <c r="BQ2" s="50">
        <v>4.3720000000000008</v>
      </c>
      <c r="BR2" s="50">
        <v>0.27952817389307999</v>
      </c>
      <c r="BS2" s="50" t="s">
        <v>137</v>
      </c>
      <c r="BT2" s="50">
        <v>0.33348823529411759</v>
      </c>
      <c r="BU2" s="50">
        <v>9.8922286089238295E-2</v>
      </c>
      <c r="BV2" s="50" t="s">
        <v>58</v>
      </c>
      <c r="BW2" s="50">
        <v>0.86046249999999991</v>
      </c>
      <c r="BX2" s="50">
        <v>0.15207310279516889</v>
      </c>
      <c r="BY2" s="50" t="s">
        <v>59</v>
      </c>
      <c r="BZ2" s="50">
        <v>1.3983749999999999</v>
      </c>
      <c r="CA2" s="50">
        <v>0.18601810227770851</v>
      </c>
      <c r="CB2" s="50" t="s">
        <v>60</v>
      </c>
      <c r="CC2" s="50">
        <v>2.1844999999999999</v>
      </c>
      <c r="CD2" s="50">
        <v>0.32617039258645159</v>
      </c>
      <c r="CE2" s="50" t="s">
        <v>61</v>
      </c>
      <c r="CF2" s="50">
        <v>3.3618749999999999</v>
      </c>
      <c r="CG2" s="50">
        <v>0.3580277354828813</v>
      </c>
      <c r="CH2" s="50" t="s">
        <v>62</v>
      </c>
      <c r="CI2" s="50">
        <v>3.7113749999999999</v>
      </c>
      <c r="CJ2" s="50">
        <v>0.16374976145020789</v>
      </c>
      <c r="CK2" s="50" t="s">
        <v>63</v>
      </c>
      <c r="CL2" s="50">
        <v>3.8675000000000002</v>
      </c>
      <c r="CM2" s="50">
        <v>0.22991492991974241</v>
      </c>
      <c r="CN2" s="50" t="s">
        <v>64</v>
      </c>
      <c r="CO2" s="50">
        <v>4.0456250000000002</v>
      </c>
      <c r="CP2" s="50">
        <v>0.24515374640213031</v>
      </c>
      <c r="CQ2" s="50" t="s">
        <v>142</v>
      </c>
      <c r="CR2" s="50">
        <v>4.4473125000000007</v>
      </c>
      <c r="CS2" s="50">
        <v>0.39788451822576609</v>
      </c>
      <c r="CT2" s="50" t="s">
        <v>7</v>
      </c>
      <c r="CU2" s="50" t="s">
        <v>7</v>
      </c>
      <c r="CV2" s="50" t="s">
        <v>7</v>
      </c>
      <c r="CW2" s="50" t="s">
        <v>7</v>
      </c>
      <c r="CX2" s="50" t="s">
        <v>7</v>
      </c>
      <c r="CY2" s="50" t="s">
        <v>7</v>
      </c>
      <c r="CZ2" s="50" t="s">
        <v>7</v>
      </c>
      <c r="DA2" s="50" t="s">
        <v>7</v>
      </c>
      <c r="DB2" s="50" t="s">
        <v>7</v>
      </c>
    </row>
    <row r="3" spans="1:106">
      <c r="A3" s="36">
        <v>2</v>
      </c>
      <c r="B3" s="34">
        <v>47.662999999999997</v>
      </c>
      <c r="C3" s="34">
        <v>133.53200000000001</v>
      </c>
      <c r="D3" s="34" t="s">
        <v>28</v>
      </c>
      <c r="E3" s="50" t="s">
        <v>69</v>
      </c>
      <c r="F3" s="50">
        <v>0.30399999999999999</v>
      </c>
      <c r="G3" s="50">
        <v>0.18306419639022811</v>
      </c>
      <c r="H3" s="50" t="s">
        <v>73</v>
      </c>
      <c r="I3" s="50">
        <v>1.3474999999999999</v>
      </c>
      <c r="J3" s="50">
        <v>0.25311805546029298</v>
      </c>
      <c r="K3" s="50" t="s">
        <v>76</v>
      </c>
      <c r="L3" s="50">
        <v>1.9924999999999999</v>
      </c>
      <c r="M3" s="50">
        <v>0.32964943500634131</v>
      </c>
      <c r="N3" s="50" t="s">
        <v>72</v>
      </c>
      <c r="O3" s="50">
        <v>2.9725000000000001</v>
      </c>
      <c r="P3" s="50">
        <v>0.135531361684298</v>
      </c>
      <c r="Q3" s="50" t="s">
        <v>75</v>
      </c>
      <c r="R3" s="50">
        <v>4.5025000000000004</v>
      </c>
      <c r="S3" s="50">
        <v>0.36293077852394928</v>
      </c>
      <c r="T3" s="50" t="s">
        <v>66</v>
      </c>
      <c r="U3" s="50">
        <v>4.0575000000000001</v>
      </c>
      <c r="V3" s="50">
        <v>0.35273042114339948</v>
      </c>
      <c r="W3" s="50" t="s">
        <v>68</v>
      </c>
      <c r="X3" s="50">
        <v>4.8125</v>
      </c>
      <c r="Y3" s="50">
        <v>0.55889958847721477</v>
      </c>
      <c r="Z3" s="50" t="s">
        <v>70</v>
      </c>
      <c r="AA3" s="50">
        <v>4.8550000000000004</v>
      </c>
      <c r="AB3" s="50">
        <v>0.34135758377396552</v>
      </c>
      <c r="AC3" s="50" t="s">
        <v>74</v>
      </c>
      <c r="AD3" s="50">
        <v>4.3475000000000001</v>
      </c>
      <c r="AE3" s="50">
        <v>0.2233131209759068</v>
      </c>
      <c r="AF3" s="50" t="s">
        <v>65</v>
      </c>
      <c r="AG3" s="50">
        <v>4.0924999999999994</v>
      </c>
      <c r="AH3" s="50">
        <v>0.17865819320702861</v>
      </c>
      <c r="AI3" s="50" t="s">
        <v>67</v>
      </c>
      <c r="AJ3" s="50">
        <v>4.5724999999999998</v>
      </c>
      <c r="AK3" s="50">
        <v>0.26799020504488569</v>
      </c>
      <c r="AL3" s="50" t="s">
        <v>71</v>
      </c>
      <c r="AM3" s="50">
        <v>4.5225</v>
      </c>
      <c r="AN3" s="50">
        <v>0.21924586655168651</v>
      </c>
      <c r="AO3" s="50" t="s">
        <v>226</v>
      </c>
      <c r="AP3" s="50">
        <v>4.1775000000000002</v>
      </c>
      <c r="AQ3" s="50">
        <v>0.20680606857633549</v>
      </c>
      <c r="AR3" s="50" t="s">
        <v>49</v>
      </c>
      <c r="AS3" s="50">
        <v>3.7949999999999999</v>
      </c>
      <c r="AT3" s="50">
        <v>0.31855140872392951</v>
      </c>
      <c r="AU3" s="50" t="s">
        <v>77</v>
      </c>
      <c r="AV3" s="50">
        <v>4.1074999999999999</v>
      </c>
      <c r="AW3" s="50">
        <v>0.40812834990968228</v>
      </c>
      <c r="AX3" s="50" t="s">
        <v>83</v>
      </c>
      <c r="AY3" s="50">
        <v>1.00875</v>
      </c>
      <c r="AZ3" s="50">
        <v>0.15613996125271709</v>
      </c>
      <c r="BA3" s="50" t="s">
        <v>79</v>
      </c>
      <c r="BB3" s="50">
        <v>1.6325000000000001</v>
      </c>
      <c r="BC3" s="50">
        <v>0.17426631917843441</v>
      </c>
      <c r="BD3" s="50" t="s">
        <v>82</v>
      </c>
      <c r="BE3" s="50">
        <v>1.96</v>
      </c>
      <c r="BF3" s="50">
        <v>0.15247950681976899</v>
      </c>
      <c r="BG3" s="50" t="s">
        <v>85</v>
      </c>
      <c r="BH3" s="50">
        <v>2.6240000000000001</v>
      </c>
      <c r="BI3" s="50">
        <v>0.18704010265181109</v>
      </c>
      <c r="BJ3" s="50" t="s">
        <v>52</v>
      </c>
      <c r="BK3" s="50">
        <v>3.79</v>
      </c>
      <c r="BL3" s="50">
        <v>0.39653499215075583</v>
      </c>
      <c r="BM3" s="50" t="s">
        <v>80</v>
      </c>
      <c r="BN3" s="50">
        <v>3.6133333333333328</v>
      </c>
      <c r="BO3" s="50">
        <v>0.3014225531634212</v>
      </c>
      <c r="BP3" s="50" t="s">
        <v>81</v>
      </c>
      <c r="BQ3" s="50">
        <v>3.4433333333333329</v>
      </c>
      <c r="BR3" s="50">
        <v>0.21390548276179261</v>
      </c>
      <c r="BS3" s="50" t="s">
        <v>84</v>
      </c>
      <c r="BT3" s="50">
        <v>3.5339999999999998</v>
      </c>
      <c r="BU3" s="50">
        <v>0.3800315776353328</v>
      </c>
      <c r="BV3" s="50" t="s">
        <v>78</v>
      </c>
      <c r="BW3" s="50">
        <v>3.4649999999999999</v>
      </c>
      <c r="BX3" s="50">
        <v>0.18191115047370421</v>
      </c>
      <c r="BY3" s="50" t="s">
        <v>86</v>
      </c>
      <c r="BZ3" s="50">
        <v>0.79930624999999988</v>
      </c>
      <c r="CA3" s="50">
        <v>0.17883183954748519</v>
      </c>
      <c r="CB3" s="50" t="s">
        <v>87</v>
      </c>
      <c r="CC3" s="50">
        <v>1.8906875000000001</v>
      </c>
      <c r="CD3" s="50">
        <v>0.3194565147930935</v>
      </c>
      <c r="CE3" s="50" t="s">
        <v>227</v>
      </c>
      <c r="CF3" s="50">
        <v>2.5012500000000002</v>
      </c>
      <c r="CG3" s="50">
        <v>0.25009585662301559</v>
      </c>
      <c r="CH3" s="50" t="s">
        <v>88</v>
      </c>
      <c r="CI3" s="50">
        <v>2.656636363636363</v>
      </c>
      <c r="CJ3" s="50">
        <v>1.056054903249678</v>
      </c>
      <c r="CK3" s="50" t="s">
        <v>89</v>
      </c>
      <c r="CL3" s="50">
        <v>4.1408125</v>
      </c>
      <c r="CM3" s="50">
        <v>0.40108761803844062</v>
      </c>
      <c r="CN3" s="50" t="s">
        <v>228</v>
      </c>
      <c r="CO3" s="50">
        <v>4.8136250000000009</v>
      </c>
      <c r="CP3" s="50">
        <v>0.62077500704764199</v>
      </c>
      <c r="CQ3" s="50" t="s">
        <v>142</v>
      </c>
      <c r="CR3" s="50">
        <v>4.4198124999999999</v>
      </c>
      <c r="CS3" s="50">
        <v>0.51422808883194038</v>
      </c>
      <c r="CT3" s="50" t="s">
        <v>7</v>
      </c>
      <c r="CU3" s="50" t="s">
        <v>7</v>
      </c>
      <c r="CV3" s="50" t="s">
        <v>7</v>
      </c>
      <c r="CW3" s="50" t="s">
        <v>7</v>
      </c>
      <c r="CX3" s="50" t="s">
        <v>7</v>
      </c>
      <c r="CY3" s="50" t="s">
        <v>7</v>
      </c>
      <c r="CZ3" s="50" t="s">
        <v>7</v>
      </c>
      <c r="DA3" s="50" t="s">
        <v>7</v>
      </c>
      <c r="DB3" s="50" t="s">
        <v>7</v>
      </c>
    </row>
    <row r="4" spans="1:106">
      <c r="A4" s="36">
        <v>3</v>
      </c>
      <c r="B4" s="34">
        <v>47.652999999999999</v>
      </c>
      <c r="C4" s="34">
        <v>133.523</v>
      </c>
      <c r="D4" s="34" t="s">
        <v>29</v>
      </c>
      <c r="E4" s="50" t="s">
        <v>102</v>
      </c>
      <c r="F4" s="50">
        <v>0.13487499999999999</v>
      </c>
      <c r="G4" s="50">
        <v>4.3695501770777273E-2</v>
      </c>
      <c r="H4" s="50" t="s">
        <v>92</v>
      </c>
      <c r="I4" s="50">
        <v>0.72100000000000009</v>
      </c>
      <c r="J4" s="50">
        <v>0.109235983082499</v>
      </c>
      <c r="K4" s="50" t="s">
        <v>97</v>
      </c>
      <c r="L4" s="50">
        <v>1.8525</v>
      </c>
      <c r="M4" s="50">
        <v>0.1984155991851447</v>
      </c>
      <c r="N4" s="50" t="s">
        <v>99</v>
      </c>
      <c r="O4" s="50">
        <v>2.0674999999999999</v>
      </c>
      <c r="P4" s="50">
        <v>0.15368392889303681</v>
      </c>
      <c r="Q4" s="50" t="s">
        <v>101</v>
      </c>
      <c r="R4" s="50">
        <v>2.3224999999999998</v>
      </c>
      <c r="S4" s="50">
        <v>0.25781534089343872</v>
      </c>
      <c r="T4" s="50" t="s">
        <v>91</v>
      </c>
      <c r="U4" s="50">
        <v>3.17</v>
      </c>
      <c r="V4" s="50">
        <v>0.25700194551792788</v>
      </c>
      <c r="W4" s="50" t="s">
        <v>96</v>
      </c>
      <c r="X4" s="50">
        <v>3.5750000000000002</v>
      </c>
      <c r="Y4" s="50">
        <v>9.6046863561492751E-2</v>
      </c>
      <c r="Z4" s="50" t="s">
        <v>94</v>
      </c>
      <c r="AA4" s="50">
        <v>3.43</v>
      </c>
      <c r="AB4" s="50">
        <v>9.6263527187957679E-2</v>
      </c>
      <c r="AC4" s="50" t="s">
        <v>100</v>
      </c>
      <c r="AD4" s="50">
        <v>3.4750000000000001</v>
      </c>
      <c r="AE4" s="50">
        <v>0.13665650368716439</v>
      </c>
      <c r="AF4" s="50" t="s">
        <v>90</v>
      </c>
      <c r="AG4" s="50">
        <v>3.23</v>
      </c>
      <c r="AH4" s="50">
        <v>0.1286468033026861</v>
      </c>
      <c r="AI4" s="50" t="s">
        <v>98</v>
      </c>
      <c r="AJ4" s="50">
        <v>2.9925000000000002</v>
      </c>
      <c r="AK4" s="50">
        <v>0.18673175948402559</v>
      </c>
      <c r="AL4" s="50" t="s">
        <v>229</v>
      </c>
      <c r="AM4" s="50">
        <v>2.7549999999999999</v>
      </c>
      <c r="AN4" s="50">
        <v>0.21800229356591641</v>
      </c>
      <c r="AO4" s="50" t="s">
        <v>93</v>
      </c>
      <c r="AP4" s="50">
        <v>3.0074999999999998</v>
      </c>
      <c r="AQ4" s="50">
        <v>0.19753164303473</v>
      </c>
      <c r="AR4" s="50" t="s">
        <v>104</v>
      </c>
      <c r="AS4" s="50">
        <v>0.94950000000000001</v>
      </c>
      <c r="AT4" s="50">
        <v>0.136947982825597</v>
      </c>
      <c r="AU4" s="50" t="s">
        <v>105</v>
      </c>
      <c r="AV4" s="50">
        <v>1.964</v>
      </c>
      <c r="AW4" s="50">
        <v>0.198856732347688</v>
      </c>
      <c r="AX4" s="50" t="s">
        <v>108</v>
      </c>
      <c r="AY4" s="50">
        <v>3.1850000000000001</v>
      </c>
      <c r="AZ4" s="50">
        <v>0.13793114224133721</v>
      </c>
      <c r="BA4" s="50" t="s">
        <v>110</v>
      </c>
      <c r="BB4" s="50">
        <v>3.6720000000000002</v>
      </c>
      <c r="BC4" s="50">
        <v>0.25466841186138511</v>
      </c>
      <c r="BD4" s="50" t="s">
        <v>103</v>
      </c>
      <c r="BE4" s="50">
        <v>3.5680000000000001</v>
      </c>
      <c r="BF4" s="50">
        <v>9.2606695222321705E-2</v>
      </c>
      <c r="BG4" s="50" t="s">
        <v>106</v>
      </c>
      <c r="BH4" s="50">
        <v>3.6059999999999999</v>
      </c>
      <c r="BI4" s="50">
        <v>0.405393635865192</v>
      </c>
      <c r="BJ4" s="50" t="s">
        <v>107</v>
      </c>
      <c r="BK4" s="50">
        <v>4.041666666666667</v>
      </c>
      <c r="BL4" s="50">
        <v>0.1788310810668983</v>
      </c>
      <c r="BM4" s="50" t="s">
        <v>109</v>
      </c>
      <c r="BN4" s="50">
        <v>3.778</v>
      </c>
      <c r="BO4" s="50">
        <v>0.13555810562264439</v>
      </c>
      <c r="BP4" s="50" t="s">
        <v>231</v>
      </c>
      <c r="BQ4" s="50">
        <v>3.3683333333333341</v>
      </c>
      <c r="BR4" s="50">
        <v>0.28008431270284001</v>
      </c>
      <c r="BS4" s="50" t="s">
        <v>111</v>
      </c>
      <c r="BT4" s="50">
        <v>0.99556875000000011</v>
      </c>
      <c r="BU4" s="50">
        <v>0.16472809687007711</v>
      </c>
      <c r="BV4" s="50" t="s">
        <v>112</v>
      </c>
      <c r="BW4" s="50">
        <v>1.6714374999999999</v>
      </c>
      <c r="BX4" s="50">
        <v>0.20061124368726199</v>
      </c>
      <c r="BY4" s="50" t="s">
        <v>113</v>
      </c>
      <c r="BZ4" s="50">
        <v>2.9112499999999999</v>
      </c>
      <c r="CA4" s="50">
        <v>0.36112869935799902</v>
      </c>
      <c r="CB4" s="50" t="s">
        <v>114</v>
      </c>
      <c r="CC4" s="50">
        <v>4.1003125000000002</v>
      </c>
      <c r="CD4" s="50">
        <v>0.25019235568608011</v>
      </c>
      <c r="CE4" s="50" t="s">
        <v>115</v>
      </c>
      <c r="CF4" s="50">
        <v>3.9108125</v>
      </c>
      <c r="CG4" s="50">
        <v>0.3975354101759363</v>
      </c>
      <c r="CH4" s="50" t="s">
        <v>116</v>
      </c>
      <c r="CI4" s="50">
        <v>4.1800000000000006</v>
      </c>
      <c r="CJ4" s="50">
        <v>0.33135668093460863</v>
      </c>
      <c r="CK4" s="50" t="s">
        <v>7</v>
      </c>
      <c r="CL4" s="50" t="s">
        <v>7</v>
      </c>
      <c r="CM4" s="50" t="s">
        <v>7</v>
      </c>
      <c r="CN4" s="50" t="s">
        <v>7</v>
      </c>
      <c r="CO4" s="50" t="s">
        <v>7</v>
      </c>
      <c r="CP4" s="50" t="s">
        <v>7</v>
      </c>
      <c r="CQ4" s="50" t="s">
        <v>7</v>
      </c>
      <c r="CR4" s="50" t="s">
        <v>7</v>
      </c>
      <c r="CS4" s="50" t="s">
        <v>7</v>
      </c>
      <c r="CT4" s="50" t="s">
        <v>7</v>
      </c>
      <c r="CU4" s="50" t="s">
        <v>7</v>
      </c>
      <c r="CV4" s="50" t="s">
        <v>7</v>
      </c>
      <c r="CW4" s="50" t="s">
        <v>7</v>
      </c>
      <c r="CX4" s="50" t="s">
        <v>7</v>
      </c>
      <c r="CY4" s="50" t="s">
        <v>7</v>
      </c>
      <c r="CZ4" s="50" t="s">
        <v>7</v>
      </c>
      <c r="DA4" s="50" t="s">
        <v>7</v>
      </c>
      <c r="DB4" s="50" t="s">
        <v>7</v>
      </c>
    </row>
    <row r="5" spans="1:106">
      <c r="A5" s="36">
        <v>4</v>
      </c>
      <c r="B5" s="34">
        <v>47.637</v>
      </c>
      <c r="C5" s="34">
        <v>133.51499999999999</v>
      </c>
      <c r="D5" s="34" t="s">
        <v>30</v>
      </c>
      <c r="E5" s="50" t="s">
        <v>121</v>
      </c>
      <c r="F5" s="50">
        <v>0.30825000000000002</v>
      </c>
      <c r="G5" s="50">
        <v>2.5073641538476219E-2</v>
      </c>
      <c r="H5" s="50" t="s">
        <v>124</v>
      </c>
      <c r="I5" s="50">
        <v>1.206</v>
      </c>
      <c r="J5" s="50">
        <v>0.1938762491900439</v>
      </c>
      <c r="K5" s="50" t="s">
        <v>127</v>
      </c>
      <c r="L5" s="50">
        <v>2.2850000000000001</v>
      </c>
      <c r="M5" s="50">
        <v>0.38842631218803908</v>
      </c>
      <c r="N5" s="50" t="s">
        <v>118</v>
      </c>
      <c r="O5" s="50">
        <v>3.2324999999999999</v>
      </c>
      <c r="P5" s="50">
        <v>0.14754236679679511</v>
      </c>
      <c r="Q5" s="50" t="s">
        <v>120</v>
      </c>
      <c r="R5" s="50">
        <v>3.31</v>
      </c>
      <c r="S5" s="50">
        <v>0.16896745248715811</v>
      </c>
      <c r="T5" s="50" t="s">
        <v>47</v>
      </c>
      <c r="U5" s="50">
        <v>3.7450000000000001</v>
      </c>
      <c r="V5" s="50">
        <v>0.14991664350564959</v>
      </c>
      <c r="W5" s="50" t="s">
        <v>117</v>
      </c>
      <c r="X5" s="50">
        <v>4.51</v>
      </c>
      <c r="Y5" s="50">
        <v>0.1007472083980497</v>
      </c>
      <c r="Z5" s="50" t="s">
        <v>46</v>
      </c>
      <c r="AA5" s="50">
        <v>5.2625000000000002</v>
      </c>
      <c r="AB5" s="50">
        <v>0.41751496979150349</v>
      </c>
      <c r="AC5" s="50" t="s">
        <v>123</v>
      </c>
      <c r="AD5" s="50">
        <v>5.5775000000000006</v>
      </c>
      <c r="AE5" s="50">
        <v>0.1810214075738005</v>
      </c>
      <c r="AF5" s="50" t="s">
        <v>119</v>
      </c>
      <c r="AG5" s="50">
        <v>5.16</v>
      </c>
      <c r="AH5" s="50">
        <v>0</v>
      </c>
      <c r="AI5" s="50" t="s">
        <v>45</v>
      </c>
      <c r="AJ5" s="50">
        <v>3.7949999999999999</v>
      </c>
      <c r="AK5" s="50">
        <v>0.45828484592008928</v>
      </c>
      <c r="AL5" s="50" t="s">
        <v>122</v>
      </c>
      <c r="AM5" s="50">
        <v>4.0699999999999994</v>
      </c>
      <c r="AN5" s="50">
        <v>0.12864680330268621</v>
      </c>
      <c r="AO5" s="50" t="s">
        <v>125</v>
      </c>
      <c r="AP5" s="50">
        <v>3.6549999999999998</v>
      </c>
      <c r="AQ5" s="50">
        <v>0.17684739183827389</v>
      </c>
      <c r="AR5" s="50" t="s">
        <v>130</v>
      </c>
      <c r="AS5" s="50">
        <v>0.75624999999999998</v>
      </c>
      <c r="AT5" s="50">
        <v>0.28222187636680468</v>
      </c>
      <c r="AU5" s="50" t="s">
        <v>131</v>
      </c>
      <c r="AV5" s="50">
        <v>1.504</v>
      </c>
      <c r="AW5" s="50">
        <v>0.21019990485249981</v>
      </c>
      <c r="AX5" s="50" t="s">
        <v>134</v>
      </c>
      <c r="AY5" s="50">
        <v>3.6539999999999999</v>
      </c>
      <c r="AZ5" s="50">
        <v>0.38484282505978978</v>
      </c>
      <c r="BA5" s="50" t="s">
        <v>136</v>
      </c>
      <c r="BB5" s="50">
        <v>3.2639999999999998</v>
      </c>
      <c r="BC5" s="50">
        <v>0.38395833107252669</v>
      </c>
      <c r="BD5" s="50" t="s">
        <v>129</v>
      </c>
      <c r="BE5" s="50">
        <v>3.9079999999999999</v>
      </c>
      <c r="BF5" s="50">
        <v>0.2863145123810526</v>
      </c>
      <c r="BG5" s="50" t="s">
        <v>132</v>
      </c>
      <c r="BH5" s="50">
        <v>3.948</v>
      </c>
      <c r="BI5" s="50">
        <v>0.58214774756929188</v>
      </c>
      <c r="BJ5" s="50" t="s">
        <v>133</v>
      </c>
      <c r="BK5" s="50">
        <v>4.0999999999999996</v>
      </c>
      <c r="BL5" s="50">
        <v>0.3892557000224916</v>
      </c>
      <c r="BM5" s="50" t="s">
        <v>135</v>
      </c>
      <c r="BN5" s="50">
        <v>4.93</v>
      </c>
      <c r="BO5" s="50">
        <v>0.46907710808920677</v>
      </c>
      <c r="BP5" s="50" t="s">
        <v>128</v>
      </c>
      <c r="BQ5" s="50">
        <v>4.6149999999999993</v>
      </c>
      <c r="BR5" s="50">
        <v>0.46825028919727668</v>
      </c>
      <c r="BS5" s="50" t="s">
        <v>232</v>
      </c>
      <c r="BT5" s="50">
        <v>0.88396874999999997</v>
      </c>
      <c r="BU5" s="50">
        <v>0.21427786201200891</v>
      </c>
      <c r="BV5" s="50" t="s">
        <v>138</v>
      </c>
      <c r="BW5" s="50">
        <v>1.8454375000000001</v>
      </c>
      <c r="BX5" s="50">
        <v>0.25905404087516182</v>
      </c>
      <c r="BY5" s="50" t="s">
        <v>233</v>
      </c>
      <c r="BZ5" s="50">
        <v>3.2152500000000002</v>
      </c>
      <c r="CA5" s="50">
        <v>0.39562426935161599</v>
      </c>
      <c r="CB5" s="50" t="s">
        <v>139</v>
      </c>
      <c r="CC5" s="50">
        <v>3.8853529411764711</v>
      </c>
      <c r="CD5" s="50">
        <v>0.30761338247804632</v>
      </c>
      <c r="CE5" s="50" t="s">
        <v>140</v>
      </c>
      <c r="CF5" s="50">
        <v>4.3061249999999998</v>
      </c>
      <c r="CG5" s="50">
        <v>0.1944318244912597</v>
      </c>
      <c r="CH5" s="50" t="s">
        <v>141</v>
      </c>
      <c r="CI5" s="50">
        <v>4.3160000000000007</v>
      </c>
      <c r="CJ5" s="50">
        <v>0.33357570355168259</v>
      </c>
      <c r="CK5" s="50" t="s">
        <v>142</v>
      </c>
      <c r="CL5" s="50">
        <v>4.4023124999999999</v>
      </c>
      <c r="CM5" s="50">
        <v>0.36476700076041702</v>
      </c>
      <c r="CN5" s="50" t="s">
        <v>7</v>
      </c>
      <c r="CO5" s="50" t="s">
        <v>7</v>
      </c>
      <c r="CP5" s="50" t="s">
        <v>7</v>
      </c>
      <c r="CQ5" s="50" t="s">
        <v>7</v>
      </c>
      <c r="CR5" s="50" t="s">
        <v>7</v>
      </c>
      <c r="CS5" s="50" t="s">
        <v>7</v>
      </c>
      <c r="CT5" s="50" t="s">
        <v>7</v>
      </c>
      <c r="CU5" s="50" t="s">
        <v>7</v>
      </c>
      <c r="CV5" s="50" t="s">
        <v>7</v>
      </c>
      <c r="CW5" s="50" t="s">
        <v>7</v>
      </c>
      <c r="CX5" s="50" t="s">
        <v>7</v>
      </c>
      <c r="CY5" s="50" t="s">
        <v>7</v>
      </c>
      <c r="CZ5" s="50" t="s">
        <v>7</v>
      </c>
      <c r="DA5" s="50" t="s">
        <v>7</v>
      </c>
      <c r="DB5" s="50" t="s">
        <v>7</v>
      </c>
    </row>
    <row r="6" spans="1:106">
      <c r="A6" s="36">
        <v>5</v>
      </c>
      <c r="B6" s="34">
        <v>47.637</v>
      </c>
      <c r="C6" s="34">
        <v>133.53399999999999</v>
      </c>
      <c r="D6" s="34" t="s">
        <v>31</v>
      </c>
      <c r="E6" s="50" t="s">
        <v>147</v>
      </c>
      <c r="F6" s="50">
        <v>0.44524999999999998</v>
      </c>
      <c r="G6" s="50">
        <v>0.14311249945410079</v>
      </c>
      <c r="H6" s="50" t="s">
        <v>143</v>
      </c>
      <c r="I6" s="50">
        <v>0.71875</v>
      </c>
      <c r="J6" s="50">
        <v>8.0561699957237762E-2</v>
      </c>
      <c r="K6" s="50" t="s">
        <v>148</v>
      </c>
      <c r="L6" s="50">
        <v>2.6</v>
      </c>
      <c r="M6" s="50">
        <v>0.38327535793473611</v>
      </c>
      <c r="N6" s="50" t="s">
        <v>150</v>
      </c>
      <c r="O6" s="50">
        <v>3.1425000000000001</v>
      </c>
      <c r="P6" s="50">
        <v>0.23381349405027929</v>
      </c>
      <c r="Q6" s="50" t="s">
        <v>234</v>
      </c>
      <c r="R6" s="50">
        <v>3.415</v>
      </c>
      <c r="S6" s="50">
        <v>0.15692354826475219</v>
      </c>
      <c r="T6" s="50" t="s">
        <v>146</v>
      </c>
      <c r="U6" s="50">
        <v>4.2925000000000004</v>
      </c>
      <c r="V6" s="50">
        <v>0.42281053676558261</v>
      </c>
      <c r="W6" s="50" t="s">
        <v>68</v>
      </c>
      <c r="X6" s="50">
        <v>3.8925000000000001</v>
      </c>
      <c r="Y6" s="50">
        <v>0.1808832496390973</v>
      </c>
      <c r="Z6" s="50" t="s">
        <v>144</v>
      </c>
      <c r="AA6" s="50">
        <v>3.5074999999999998</v>
      </c>
      <c r="AB6" s="50">
        <v>0.25606395685453259</v>
      </c>
      <c r="AC6" s="50" t="s">
        <v>149</v>
      </c>
      <c r="AD6" s="50">
        <v>3.4249999999999998</v>
      </c>
      <c r="AE6" s="50">
        <v>0.19500000000000001</v>
      </c>
      <c r="AF6" s="50" t="s">
        <v>152</v>
      </c>
      <c r="AG6" s="50">
        <v>3.5474999999999999</v>
      </c>
      <c r="AH6" s="50">
        <v>0.2428348204026762</v>
      </c>
      <c r="AI6" s="50" t="s">
        <v>145</v>
      </c>
      <c r="AJ6" s="50">
        <v>3.4624999999999999</v>
      </c>
      <c r="AK6" s="50">
        <v>0.19279198634798081</v>
      </c>
      <c r="AL6" s="50" t="s">
        <v>151</v>
      </c>
      <c r="AM6" s="50">
        <v>3.4525000000000001</v>
      </c>
      <c r="AN6" s="50">
        <v>0.21463632031881269</v>
      </c>
      <c r="AO6" s="50" t="s">
        <v>125</v>
      </c>
      <c r="AP6" s="50">
        <v>3.2425000000000002</v>
      </c>
      <c r="AQ6" s="50">
        <v>0.23413404280454389</v>
      </c>
      <c r="AR6" s="50" t="s">
        <v>155</v>
      </c>
      <c r="AS6" s="50">
        <v>0.88379999999999992</v>
      </c>
      <c r="AT6" s="50">
        <v>5.8358889639882623E-2</v>
      </c>
      <c r="AU6" s="50" t="s">
        <v>157</v>
      </c>
      <c r="AV6" s="50">
        <v>1.5980000000000001</v>
      </c>
      <c r="AW6" s="50">
        <v>0.34055249228276102</v>
      </c>
      <c r="AX6" s="50" t="s">
        <v>159</v>
      </c>
      <c r="AY6" s="50">
        <v>2.6219999999999999</v>
      </c>
      <c r="AZ6" s="50">
        <v>0.21046614929722079</v>
      </c>
      <c r="BA6" s="50" t="s">
        <v>154</v>
      </c>
      <c r="BB6" s="50">
        <v>3.1459999999999999</v>
      </c>
      <c r="BC6" s="50">
        <v>0.24759644585494359</v>
      </c>
      <c r="BD6" s="50" t="s">
        <v>156</v>
      </c>
      <c r="BE6" s="50">
        <v>2.984</v>
      </c>
      <c r="BF6" s="50">
        <v>0.18575252353602101</v>
      </c>
      <c r="BG6" s="50" t="s">
        <v>81</v>
      </c>
      <c r="BH6" s="50">
        <v>3.5580000000000012</v>
      </c>
      <c r="BI6" s="50">
        <v>0.21535087647836501</v>
      </c>
      <c r="BJ6" s="50" t="s">
        <v>158</v>
      </c>
      <c r="BK6" s="50">
        <v>3.828333333333334</v>
      </c>
      <c r="BL6" s="50">
        <v>0.29316756679793587</v>
      </c>
      <c r="BM6" s="50" t="s">
        <v>153</v>
      </c>
      <c r="BN6" s="50">
        <v>2.5085714285714289</v>
      </c>
      <c r="BO6" s="50">
        <v>0.21019912813660241</v>
      </c>
      <c r="BP6" s="50" t="s">
        <v>160</v>
      </c>
      <c r="BQ6" s="50">
        <v>0.50112352941176475</v>
      </c>
      <c r="BR6" s="50">
        <v>0.1237967762072501</v>
      </c>
      <c r="BS6" s="50" t="s">
        <v>161</v>
      </c>
      <c r="BT6" s="50">
        <v>1.08879375</v>
      </c>
      <c r="BU6" s="50">
        <v>0.26009647121008289</v>
      </c>
      <c r="BV6" s="50" t="s">
        <v>255</v>
      </c>
      <c r="BW6" s="50">
        <v>1.9970000000000001</v>
      </c>
      <c r="BX6" s="50">
        <v>0.18023560968909549</v>
      </c>
      <c r="BY6" s="50" t="s">
        <v>162</v>
      </c>
      <c r="BZ6" s="50">
        <v>2.6245625000000001</v>
      </c>
      <c r="CA6" s="50">
        <v>0.32284399652734758</v>
      </c>
      <c r="CB6" s="50" t="s">
        <v>163</v>
      </c>
      <c r="CC6" s="50">
        <v>4.1048125000000004</v>
      </c>
      <c r="CD6" s="50">
        <v>0.3855316489521321</v>
      </c>
      <c r="CE6" s="50" t="s">
        <v>164</v>
      </c>
      <c r="CF6" s="50">
        <v>4.3835000000000006</v>
      </c>
      <c r="CG6" s="50">
        <v>0.46992898399651828</v>
      </c>
      <c r="CH6" s="50" t="s">
        <v>165</v>
      </c>
      <c r="CI6" s="50">
        <v>4.5249375000000001</v>
      </c>
      <c r="CJ6" s="50">
        <v>0.39311392571842318</v>
      </c>
      <c r="CK6" s="50" t="s">
        <v>142</v>
      </c>
      <c r="CL6" s="50">
        <v>4.5776250000000012</v>
      </c>
      <c r="CM6" s="50">
        <v>0.57083314933087059</v>
      </c>
      <c r="CN6" s="50" t="s">
        <v>7</v>
      </c>
      <c r="CO6" s="50" t="s">
        <v>7</v>
      </c>
      <c r="CP6" s="50" t="s">
        <v>7</v>
      </c>
      <c r="CQ6" s="50" t="s">
        <v>7</v>
      </c>
      <c r="CR6" s="50" t="s">
        <v>7</v>
      </c>
      <c r="CS6" s="50" t="s">
        <v>7</v>
      </c>
      <c r="CT6" s="50" t="s">
        <v>7</v>
      </c>
      <c r="CU6" s="50" t="s">
        <v>7</v>
      </c>
      <c r="CV6" s="50" t="s">
        <v>7</v>
      </c>
      <c r="CW6" s="50" t="s">
        <v>7</v>
      </c>
      <c r="CX6" s="50" t="s">
        <v>7</v>
      </c>
      <c r="CY6" s="50" t="s">
        <v>7</v>
      </c>
      <c r="CZ6" s="50" t="s">
        <v>7</v>
      </c>
      <c r="DA6" s="50" t="s">
        <v>7</v>
      </c>
      <c r="DB6" s="50" t="s">
        <v>7</v>
      </c>
    </row>
    <row r="7" spans="1:106">
      <c r="A7" s="36">
        <v>6</v>
      </c>
      <c r="B7" s="34">
        <v>47.41</v>
      </c>
      <c r="C7" s="34">
        <v>126.83799999999999</v>
      </c>
      <c r="D7" s="34" t="s">
        <v>32</v>
      </c>
      <c r="E7" s="50" t="s">
        <v>235</v>
      </c>
      <c r="F7" s="50">
        <v>0.1772866666666667</v>
      </c>
      <c r="G7" s="50">
        <v>4.0159396852487157E-2</v>
      </c>
      <c r="H7" s="50" t="s">
        <v>166</v>
      </c>
      <c r="I7" s="50">
        <v>0.62829333333333326</v>
      </c>
      <c r="J7" s="50">
        <v>9.4264503511248737E-2</v>
      </c>
      <c r="K7" s="50" t="s">
        <v>167</v>
      </c>
      <c r="L7" s="50">
        <v>1.343666666666667</v>
      </c>
      <c r="M7" s="50">
        <v>0.1779991260902393</v>
      </c>
      <c r="N7" s="50" t="s">
        <v>168</v>
      </c>
      <c r="O7" s="50">
        <v>2.4453999999999998</v>
      </c>
      <c r="P7" s="50">
        <v>0.23077457976706769</v>
      </c>
      <c r="Q7" s="50" t="s">
        <v>169</v>
      </c>
      <c r="R7" s="50">
        <v>3.7275999999999998</v>
      </c>
      <c r="S7" s="50">
        <v>0.1598561019583967</v>
      </c>
      <c r="T7" s="50" t="s">
        <v>170</v>
      </c>
      <c r="U7" s="50">
        <v>4.3062666666666667</v>
      </c>
      <c r="V7" s="50">
        <v>0.21959643793913319</v>
      </c>
      <c r="W7" s="50" t="s">
        <v>171</v>
      </c>
      <c r="X7" s="50">
        <v>5.1404000000000014</v>
      </c>
      <c r="Y7" s="50">
        <v>0.25044887701884389</v>
      </c>
      <c r="Z7" s="50" t="s">
        <v>172</v>
      </c>
      <c r="AA7" s="50">
        <v>5.0510666666666664</v>
      </c>
      <c r="AB7" s="50">
        <v>0.21766655436444271</v>
      </c>
      <c r="AC7" s="50" t="s">
        <v>173</v>
      </c>
      <c r="AD7" s="50">
        <v>4.6841999999999997</v>
      </c>
      <c r="AE7" s="50">
        <v>0.33522971228696302</v>
      </c>
      <c r="AF7" s="50" t="s">
        <v>174</v>
      </c>
      <c r="AG7" s="50">
        <v>4.9219000000000008</v>
      </c>
      <c r="AH7" s="50">
        <v>0.18976219328412081</v>
      </c>
      <c r="AI7" s="50" t="s">
        <v>175</v>
      </c>
      <c r="AJ7" s="50">
        <v>4.4452666666666669</v>
      </c>
      <c r="AK7" s="50">
        <v>0.25059701159874642</v>
      </c>
      <c r="AL7" s="50" t="s">
        <v>176</v>
      </c>
      <c r="AM7" s="50">
        <v>4.2290000000000001</v>
      </c>
      <c r="AN7" s="50">
        <v>0.20293020146510141</v>
      </c>
      <c r="AO7" s="50" t="s">
        <v>177</v>
      </c>
      <c r="AP7" s="50">
        <v>3.9312666666666671</v>
      </c>
      <c r="AQ7" s="50">
        <v>0.18939850990848781</v>
      </c>
      <c r="AR7" s="50" t="s">
        <v>178</v>
      </c>
      <c r="AS7" s="50">
        <v>3.4975333333333318</v>
      </c>
      <c r="AT7" s="50">
        <v>0.13361180919198551</v>
      </c>
      <c r="AU7" s="50" t="s">
        <v>7</v>
      </c>
      <c r="AV7" s="50" t="s">
        <v>7</v>
      </c>
      <c r="AW7" s="50" t="s">
        <v>7</v>
      </c>
      <c r="AX7" s="50" t="s">
        <v>7</v>
      </c>
      <c r="AY7" s="50" t="s">
        <v>7</v>
      </c>
      <c r="AZ7" s="50" t="s">
        <v>7</v>
      </c>
      <c r="BA7" s="50" t="s">
        <v>7</v>
      </c>
      <c r="BB7" s="50" t="s">
        <v>7</v>
      </c>
      <c r="BC7" s="50" t="s">
        <v>7</v>
      </c>
      <c r="BD7" s="50" t="s">
        <v>7</v>
      </c>
      <c r="BE7" s="50" t="s">
        <v>7</v>
      </c>
      <c r="BF7" s="50" t="s">
        <v>7</v>
      </c>
      <c r="BG7" s="50" t="s">
        <v>7</v>
      </c>
      <c r="BH7" s="50" t="s">
        <v>7</v>
      </c>
      <c r="BI7" s="50" t="s">
        <v>7</v>
      </c>
      <c r="BJ7" s="50" t="s">
        <v>7</v>
      </c>
      <c r="BK7" s="50" t="s">
        <v>7</v>
      </c>
      <c r="BL7" s="50" t="s">
        <v>7</v>
      </c>
      <c r="BM7" s="50" t="s">
        <v>7</v>
      </c>
      <c r="BN7" s="50" t="s">
        <v>7</v>
      </c>
      <c r="BO7" s="50" t="s">
        <v>7</v>
      </c>
      <c r="BP7" s="50" t="s">
        <v>7</v>
      </c>
      <c r="BQ7" s="50" t="s">
        <v>7</v>
      </c>
      <c r="BR7" s="50" t="s">
        <v>7</v>
      </c>
      <c r="BS7" s="50" t="s">
        <v>7</v>
      </c>
      <c r="BT7" s="50" t="s">
        <v>7</v>
      </c>
      <c r="BU7" s="50" t="s">
        <v>7</v>
      </c>
      <c r="BV7" s="50" t="s">
        <v>7</v>
      </c>
      <c r="BW7" s="50" t="s">
        <v>7</v>
      </c>
      <c r="BX7" s="50" t="s">
        <v>7</v>
      </c>
      <c r="BY7" s="50" t="s">
        <v>7</v>
      </c>
      <c r="BZ7" s="50" t="s">
        <v>7</v>
      </c>
      <c r="CA7" s="50" t="s">
        <v>7</v>
      </c>
      <c r="CB7" s="50" t="s">
        <v>7</v>
      </c>
      <c r="CC7" s="50" t="s">
        <v>7</v>
      </c>
      <c r="CD7" s="50" t="s">
        <v>7</v>
      </c>
      <c r="CE7" s="50" t="s">
        <v>7</v>
      </c>
      <c r="CF7" s="50" t="s">
        <v>7</v>
      </c>
      <c r="CG7" s="50" t="s">
        <v>7</v>
      </c>
      <c r="CH7" s="50" t="s">
        <v>7</v>
      </c>
      <c r="CI7" s="50" t="s">
        <v>7</v>
      </c>
      <c r="CJ7" s="50" t="s">
        <v>7</v>
      </c>
      <c r="CK7" s="50" t="s">
        <v>7</v>
      </c>
      <c r="CL7" s="50" t="s">
        <v>7</v>
      </c>
      <c r="CM7" s="50" t="s">
        <v>7</v>
      </c>
      <c r="CN7" s="50" t="s">
        <v>7</v>
      </c>
      <c r="CO7" s="50" t="s">
        <v>7</v>
      </c>
      <c r="CP7" s="50" t="s">
        <v>7</v>
      </c>
      <c r="CQ7" s="50" t="s">
        <v>7</v>
      </c>
      <c r="CR7" s="50" t="s">
        <v>7</v>
      </c>
      <c r="CS7" s="50" t="s">
        <v>7</v>
      </c>
      <c r="CT7" s="50" t="s">
        <v>7</v>
      </c>
      <c r="CU7" s="50" t="s">
        <v>7</v>
      </c>
      <c r="CV7" s="50" t="s">
        <v>7</v>
      </c>
      <c r="CW7" s="50" t="s">
        <v>7</v>
      </c>
      <c r="CX7" s="50" t="s">
        <v>7</v>
      </c>
      <c r="CY7" s="50" t="s">
        <v>7</v>
      </c>
      <c r="CZ7" s="50" t="s">
        <v>7</v>
      </c>
      <c r="DA7" s="50" t="s">
        <v>7</v>
      </c>
      <c r="DB7" s="50" t="s">
        <v>7</v>
      </c>
    </row>
    <row r="8" spans="1:106">
      <c r="A8" s="36">
        <v>7</v>
      </c>
      <c r="B8" s="34">
        <v>47.405000000000001</v>
      </c>
      <c r="C8" s="34">
        <v>126.83799999999999</v>
      </c>
      <c r="D8" s="34" t="s">
        <v>33</v>
      </c>
      <c r="E8" s="50" t="s">
        <v>179</v>
      </c>
      <c r="F8" s="50">
        <v>0.59583333333333333</v>
      </c>
      <c r="G8" s="50">
        <v>8.8558512985608684E-2</v>
      </c>
      <c r="H8" s="50" t="s">
        <v>180</v>
      </c>
      <c r="I8" s="50">
        <v>1.3298533333333331</v>
      </c>
      <c r="J8" s="50">
        <v>0.15910602698270809</v>
      </c>
      <c r="K8" s="50" t="s">
        <v>181</v>
      </c>
      <c r="L8" s="50">
        <v>2.5059999999999998</v>
      </c>
      <c r="M8" s="50">
        <v>0.26172708432003489</v>
      </c>
      <c r="N8" s="50" t="s">
        <v>182</v>
      </c>
      <c r="O8" s="50">
        <v>3.8587333333333329</v>
      </c>
      <c r="P8" s="50">
        <v>0.24744601206907521</v>
      </c>
      <c r="Q8" s="50" t="s">
        <v>183</v>
      </c>
      <c r="R8" s="50">
        <v>4.9215333333333326</v>
      </c>
      <c r="S8" s="50">
        <v>0.18497995086555249</v>
      </c>
      <c r="T8" s="50" t="s">
        <v>184</v>
      </c>
      <c r="U8" s="50">
        <v>5.7827999999999991</v>
      </c>
      <c r="V8" s="50">
        <v>0.2258451386828299</v>
      </c>
      <c r="W8" s="50" t="s">
        <v>185</v>
      </c>
      <c r="X8" s="50">
        <v>6.0297999999999989</v>
      </c>
      <c r="Y8" s="50">
        <v>0.17800606731232499</v>
      </c>
      <c r="Z8" s="50" t="s">
        <v>186</v>
      </c>
      <c r="AA8" s="50">
        <v>5.5014666666666674</v>
      </c>
      <c r="AB8" s="50">
        <v>0.28932377864408049</v>
      </c>
      <c r="AC8" s="50" t="s">
        <v>187</v>
      </c>
      <c r="AD8" s="50">
        <v>5.1370666666666667</v>
      </c>
      <c r="AE8" s="50">
        <v>0.17146524105161631</v>
      </c>
      <c r="AF8" s="50" t="s">
        <v>188</v>
      </c>
      <c r="AG8" s="50">
        <v>4.5186666666666664</v>
      </c>
      <c r="AH8" s="50">
        <v>0.15264017237353419</v>
      </c>
      <c r="AI8" s="50" t="s">
        <v>189</v>
      </c>
      <c r="AJ8" s="50">
        <v>3.3419333333333339</v>
      </c>
      <c r="AK8" s="50">
        <v>0.45842170784357739</v>
      </c>
      <c r="AL8" s="50" t="s">
        <v>190</v>
      </c>
      <c r="AM8" s="50">
        <v>1.8542000000000001</v>
      </c>
      <c r="AN8" s="50">
        <v>0.3230069555494639</v>
      </c>
      <c r="AO8" s="50" t="s">
        <v>191</v>
      </c>
      <c r="AP8" s="50">
        <v>0.79592000000000007</v>
      </c>
      <c r="AQ8" s="50">
        <v>0.11794050590587329</v>
      </c>
      <c r="AR8" s="50" t="s">
        <v>192</v>
      </c>
      <c r="AS8" s="50">
        <v>0.61856000000000011</v>
      </c>
      <c r="AT8" s="50">
        <v>4.3136307986041948E-2</v>
      </c>
      <c r="AU8" s="50" t="s">
        <v>7</v>
      </c>
      <c r="AV8" s="50" t="s">
        <v>7</v>
      </c>
      <c r="AW8" s="50" t="s">
        <v>7</v>
      </c>
      <c r="AX8" s="50" t="s">
        <v>7</v>
      </c>
      <c r="AY8" s="50" t="s">
        <v>7</v>
      </c>
      <c r="AZ8" s="50" t="s">
        <v>7</v>
      </c>
      <c r="BA8" s="50" t="s">
        <v>7</v>
      </c>
      <c r="BB8" s="50" t="s">
        <v>7</v>
      </c>
      <c r="BC8" s="50" t="s">
        <v>7</v>
      </c>
      <c r="BD8" s="50" t="s">
        <v>7</v>
      </c>
      <c r="BE8" s="50" t="s">
        <v>7</v>
      </c>
      <c r="BF8" s="50" t="s">
        <v>7</v>
      </c>
      <c r="BG8" s="50" t="s">
        <v>7</v>
      </c>
      <c r="BH8" s="50" t="s">
        <v>7</v>
      </c>
      <c r="BI8" s="50" t="s">
        <v>7</v>
      </c>
      <c r="BJ8" s="50" t="s">
        <v>7</v>
      </c>
      <c r="BK8" s="50" t="s">
        <v>7</v>
      </c>
      <c r="BL8" s="50" t="s">
        <v>7</v>
      </c>
      <c r="BM8" s="50" t="s">
        <v>7</v>
      </c>
      <c r="BN8" s="50" t="s">
        <v>7</v>
      </c>
      <c r="BO8" s="50" t="s">
        <v>7</v>
      </c>
      <c r="BP8" s="50" t="s">
        <v>7</v>
      </c>
      <c r="BQ8" s="50" t="s">
        <v>7</v>
      </c>
      <c r="BR8" s="50" t="s">
        <v>7</v>
      </c>
      <c r="BS8" s="50" t="s">
        <v>7</v>
      </c>
      <c r="BT8" s="50" t="s">
        <v>7</v>
      </c>
      <c r="BU8" s="50" t="s">
        <v>7</v>
      </c>
      <c r="BV8" s="50" t="s">
        <v>7</v>
      </c>
      <c r="BW8" s="50" t="s">
        <v>7</v>
      </c>
      <c r="BX8" s="50" t="s">
        <v>7</v>
      </c>
      <c r="BY8" s="50" t="s">
        <v>7</v>
      </c>
      <c r="BZ8" s="50" t="s">
        <v>7</v>
      </c>
      <c r="CA8" s="50" t="s">
        <v>7</v>
      </c>
      <c r="CB8" s="50" t="s">
        <v>7</v>
      </c>
      <c r="CC8" s="50" t="s">
        <v>7</v>
      </c>
      <c r="CD8" s="50" t="s">
        <v>7</v>
      </c>
      <c r="CE8" s="50" t="s">
        <v>7</v>
      </c>
      <c r="CF8" s="50" t="s">
        <v>7</v>
      </c>
      <c r="CG8" s="50" t="s">
        <v>7</v>
      </c>
      <c r="CH8" s="50" t="s">
        <v>7</v>
      </c>
      <c r="CI8" s="50" t="s">
        <v>7</v>
      </c>
      <c r="CJ8" s="50" t="s">
        <v>7</v>
      </c>
      <c r="CK8" s="50" t="s">
        <v>7</v>
      </c>
      <c r="CL8" s="50" t="s">
        <v>7</v>
      </c>
      <c r="CM8" s="50" t="s">
        <v>7</v>
      </c>
      <c r="CN8" s="50" t="s">
        <v>7</v>
      </c>
      <c r="CO8" s="50" t="s">
        <v>7</v>
      </c>
      <c r="CP8" s="50" t="s">
        <v>7</v>
      </c>
      <c r="CQ8" s="50" t="s">
        <v>7</v>
      </c>
      <c r="CR8" s="50" t="s">
        <v>7</v>
      </c>
      <c r="CS8" s="50" t="s">
        <v>7</v>
      </c>
      <c r="CT8" s="50" t="s">
        <v>7</v>
      </c>
      <c r="CU8" s="50" t="s">
        <v>7</v>
      </c>
      <c r="CV8" s="50" t="s">
        <v>7</v>
      </c>
      <c r="CW8" s="50" t="s">
        <v>7</v>
      </c>
      <c r="CX8" s="50" t="s">
        <v>7</v>
      </c>
      <c r="CY8" s="50" t="s">
        <v>7</v>
      </c>
      <c r="CZ8" s="50" t="s">
        <v>7</v>
      </c>
      <c r="DA8" s="50" t="s">
        <v>7</v>
      </c>
      <c r="DB8" s="50" t="s">
        <v>7</v>
      </c>
    </row>
    <row r="9" spans="1:106">
      <c r="A9" s="36">
        <v>8</v>
      </c>
      <c r="B9" s="34">
        <v>47.401000000000003</v>
      </c>
      <c r="C9" s="34">
        <v>126.80500000000001</v>
      </c>
      <c r="D9" s="34" t="s">
        <v>34</v>
      </c>
      <c r="E9" s="50" t="s">
        <v>236</v>
      </c>
      <c r="F9" s="50">
        <v>0.44040666666666672</v>
      </c>
      <c r="G9" s="50">
        <v>7.9079230030534714E-2</v>
      </c>
      <c r="H9" s="50" t="s">
        <v>193</v>
      </c>
      <c r="I9" s="50">
        <v>0.80255333333333334</v>
      </c>
      <c r="J9" s="50">
        <v>0.1605408436781397</v>
      </c>
      <c r="K9" s="50" t="s">
        <v>194</v>
      </c>
      <c r="L9" s="50">
        <v>1.458333333333333</v>
      </c>
      <c r="M9" s="50">
        <v>0.13140251984730819</v>
      </c>
      <c r="N9" s="50" t="s">
        <v>195</v>
      </c>
      <c r="O9" s="50">
        <v>2.6663999999999999</v>
      </c>
      <c r="P9" s="50">
        <v>0.2403208410992827</v>
      </c>
      <c r="Q9" s="50" t="s">
        <v>196</v>
      </c>
      <c r="R9" s="50">
        <v>3.5581999999999989</v>
      </c>
      <c r="S9" s="50">
        <v>0.35438100024314689</v>
      </c>
      <c r="T9" s="50" t="s">
        <v>197</v>
      </c>
      <c r="U9" s="50">
        <v>4.7578666666666667</v>
      </c>
      <c r="V9" s="50">
        <v>0.227962823479814</v>
      </c>
      <c r="W9" s="50" t="s">
        <v>198</v>
      </c>
      <c r="X9" s="50">
        <v>5.1606666666666667</v>
      </c>
      <c r="Y9" s="50">
        <v>0.20931337484472631</v>
      </c>
      <c r="Z9" s="50" t="s">
        <v>199</v>
      </c>
      <c r="AA9" s="50">
        <v>5.4266666666666667</v>
      </c>
      <c r="AB9" s="50">
        <v>0.1716297047586913</v>
      </c>
      <c r="AC9" s="50" t="s">
        <v>200</v>
      </c>
      <c r="AD9" s="50">
        <v>5.1314666666666664</v>
      </c>
      <c r="AE9" s="50">
        <v>0.16486595228312659</v>
      </c>
      <c r="AF9" s="50" t="s">
        <v>201</v>
      </c>
      <c r="AG9" s="50">
        <v>4.7530666666666663</v>
      </c>
      <c r="AH9" s="50">
        <v>0.14116584415344791</v>
      </c>
      <c r="AI9" s="50" t="s">
        <v>202</v>
      </c>
      <c r="AJ9" s="50">
        <v>3.6966666666666672</v>
      </c>
      <c r="AK9" s="50">
        <v>0.19150793427137389</v>
      </c>
      <c r="AL9" s="50" t="s">
        <v>176</v>
      </c>
      <c r="AM9" s="50">
        <v>2.4758</v>
      </c>
      <c r="AN9" s="50">
        <v>0.15056303220467721</v>
      </c>
      <c r="AO9" s="50" t="s">
        <v>203</v>
      </c>
      <c r="AP9" s="50">
        <v>1.130173333333333</v>
      </c>
      <c r="AQ9" s="50">
        <v>0.12292278045812161</v>
      </c>
      <c r="AR9" s="50" t="s">
        <v>204</v>
      </c>
      <c r="AS9" s="50">
        <v>0.58552000000000004</v>
      </c>
      <c r="AT9" s="50">
        <v>2.5922865067992251E-2</v>
      </c>
      <c r="AU9" s="50" t="s">
        <v>7</v>
      </c>
      <c r="AV9" s="50" t="s">
        <v>7</v>
      </c>
      <c r="AW9" s="50" t="s">
        <v>7</v>
      </c>
      <c r="AX9" s="50" t="s">
        <v>7</v>
      </c>
      <c r="AY9" s="50" t="s">
        <v>7</v>
      </c>
      <c r="AZ9" s="50" t="s">
        <v>7</v>
      </c>
      <c r="BA9" s="50" t="s">
        <v>7</v>
      </c>
      <c r="BB9" s="50" t="s">
        <v>7</v>
      </c>
      <c r="BC9" s="50" t="s">
        <v>7</v>
      </c>
      <c r="BD9" s="50" t="s">
        <v>7</v>
      </c>
      <c r="BE9" s="50" t="s">
        <v>7</v>
      </c>
      <c r="BF9" s="50" t="s">
        <v>7</v>
      </c>
      <c r="BG9" s="50" t="s">
        <v>7</v>
      </c>
      <c r="BH9" s="50" t="s">
        <v>7</v>
      </c>
      <c r="BI9" s="50" t="s">
        <v>7</v>
      </c>
      <c r="BJ9" s="50" t="s">
        <v>7</v>
      </c>
      <c r="BK9" s="50" t="s">
        <v>7</v>
      </c>
      <c r="BL9" s="50" t="s">
        <v>7</v>
      </c>
      <c r="BM9" s="50" t="s">
        <v>7</v>
      </c>
      <c r="BN9" s="50" t="s">
        <v>7</v>
      </c>
      <c r="BO9" s="50" t="s">
        <v>7</v>
      </c>
      <c r="BP9" s="50" t="s">
        <v>7</v>
      </c>
      <c r="BQ9" s="50" t="s">
        <v>7</v>
      </c>
      <c r="BR9" s="50" t="s">
        <v>7</v>
      </c>
      <c r="BS9" s="50" t="s">
        <v>7</v>
      </c>
      <c r="BT9" s="50" t="s">
        <v>7</v>
      </c>
      <c r="BU9" s="50" t="s">
        <v>7</v>
      </c>
      <c r="BV9" s="50" t="s">
        <v>7</v>
      </c>
      <c r="BW9" s="50" t="s">
        <v>7</v>
      </c>
      <c r="BX9" s="50" t="s">
        <v>7</v>
      </c>
      <c r="BY9" s="50" t="s">
        <v>7</v>
      </c>
      <c r="BZ9" s="50" t="s">
        <v>7</v>
      </c>
      <c r="CA9" s="50" t="s">
        <v>7</v>
      </c>
      <c r="CB9" s="50" t="s">
        <v>7</v>
      </c>
      <c r="CC9" s="50" t="s">
        <v>7</v>
      </c>
      <c r="CD9" s="50" t="s">
        <v>7</v>
      </c>
      <c r="CE9" s="50" t="s">
        <v>7</v>
      </c>
      <c r="CF9" s="50" t="s">
        <v>7</v>
      </c>
      <c r="CG9" s="50" t="s">
        <v>7</v>
      </c>
      <c r="CH9" s="50" t="s">
        <v>7</v>
      </c>
      <c r="CI9" s="50" t="s">
        <v>7</v>
      </c>
      <c r="CJ9" s="50" t="s">
        <v>7</v>
      </c>
      <c r="CK9" s="50" t="s">
        <v>7</v>
      </c>
      <c r="CL9" s="50" t="s">
        <v>7</v>
      </c>
      <c r="CM9" s="50" t="s">
        <v>7</v>
      </c>
      <c r="CN9" s="50" t="s">
        <v>7</v>
      </c>
      <c r="CO9" s="50" t="s">
        <v>7</v>
      </c>
      <c r="CP9" s="50" t="s">
        <v>7</v>
      </c>
      <c r="CQ9" s="50" t="s">
        <v>7</v>
      </c>
      <c r="CR9" s="50" t="s">
        <v>7</v>
      </c>
      <c r="CS9" s="50" t="s">
        <v>7</v>
      </c>
      <c r="CT9" s="50" t="s">
        <v>7</v>
      </c>
      <c r="CU9" s="50" t="s">
        <v>7</v>
      </c>
      <c r="CV9" s="50" t="s">
        <v>7</v>
      </c>
      <c r="CW9" s="50" t="s">
        <v>7</v>
      </c>
      <c r="CX9" s="50" t="s">
        <v>7</v>
      </c>
      <c r="CY9" s="50" t="s">
        <v>7</v>
      </c>
      <c r="CZ9" s="50" t="s">
        <v>7</v>
      </c>
      <c r="DA9" s="50" t="s">
        <v>7</v>
      </c>
      <c r="DB9" s="50" t="s">
        <v>7</v>
      </c>
    </row>
    <row r="10" spans="1:106">
      <c r="A10" s="36">
        <v>9</v>
      </c>
      <c r="B10" s="34">
        <v>47.408999999999999</v>
      </c>
      <c r="C10" s="34">
        <v>126.798</v>
      </c>
      <c r="D10" s="34" t="s">
        <v>35</v>
      </c>
      <c r="E10" s="50" t="s">
        <v>236</v>
      </c>
      <c r="F10" s="50">
        <v>0.21929333333333331</v>
      </c>
      <c r="G10" s="50">
        <v>5.2140930392755969E-2</v>
      </c>
      <c r="H10" s="50" t="s">
        <v>205</v>
      </c>
      <c r="I10" s="50">
        <v>0.94992142857142869</v>
      </c>
      <c r="J10" s="50">
        <v>8.1608877130681157E-2</v>
      </c>
      <c r="K10" s="50" t="s">
        <v>206</v>
      </c>
      <c r="L10" s="50">
        <v>2.0648666666666662</v>
      </c>
      <c r="M10" s="50">
        <v>0.2086850471137999</v>
      </c>
      <c r="N10" s="50" t="s">
        <v>207</v>
      </c>
      <c r="O10" s="50">
        <v>3.2067999999999999</v>
      </c>
      <c r="P10" s="50">
        <v>0.1843048923206688</v>
      </c>
      <c r="Q10" s="50" t="s">
        <v>208</v>
      </c>
      <c r="R10" s="50">
        <v>4.1566666666666654</v>
      </c>
      <c r="S10" s="50">
        <v>0.15299005051164449</v>
      </c>
      <c r="T10" s="50" t="s">
        <v>209</v>
      </c>
      <c r="U10" s="50">
        <v>4.4128000000000007</v>
      </c>
      <c r="V10" s="50">
        <v>0.53233099978616061</v>
      </c>
      <c r="W10" s="50" t="s">
        <v>210</v>
      </c>
      <c r="X10" s="50">
        <v>4.8175999999999997</v>
      </c>
      <c r="Y10" s="50">
        <v>0.1621821198529603</v>
      </c>
      <c r="Z10" s="50" t="s">
        <v>211</v>
      </c>
      <c r="AA10" s="50">
        <v>4.8425333333333338</v>
      </c>
      <c r="AB10" s="50">
        <v>0.17473212513889799</v>
      </c>
      <c r="AC10" s="50" t="s">
        <v>212</v>
      </c>
      <c r="AD10" s="50">
        <v>4.8669333333333329</v>
      </c>
      <c r="AE10" s="50">
        <v>0.1784856545745033</v>
      </c>
      <c r="AF10" s="50" t="s">
        <v>213</v>
      </c>
      <c r="AG10" s="50">
        <v>4.6464666666666661</v>
      </c>
      <c r="AH10" s="50">
        <v>0.2020626525500335</v>
      </c>
      <c r="AI10" s="50" t="s">
        <v>214</v>
      </c>
      <c r="AJ10" s="50">
        <v>4.5830000000000002</v>
      </c>
      <c r="AK10" s="50">
        <v>0.16453814147485671</v>
      </c>
      <c r="AL10" s="50" t="s">
        <v>215</v>
      </c>
      <c r="AM10" s="50">
        <v>4.1344666666666674</v>
      </c>
      <c r="AN10" s="50">
        <v>0.20735986968445841</v>
      </c>
      <c r="AO10" s="50" t="s">
        <v>216</v>
      </c>
      <c r="AP10" s="50">
        <v>3.9304000000000001</v>
      </c>
      <c r="AQ10" s="50">
        <v>0.13743546364263731</v>
      </c>
      <c r="AR10" s="50" t="s">
        <v>217</v>
      </c>
      <c r="AS10" s="50">
        <v>3.7372000000000001</v>
      </c>
      <c r="AT10" s="50">
        <v>0.1227258190710768</v>
      </c>
      <c r="AU10" s="50" t="s">
        <v>7</v>
      </c>
      <c r="AV10" s="50" t="s">
        <v>7</v>
      </c>
      <c r="AW10" s="50" t="s">
        <v>7</v>
      </c>
      <c r="AX10" s="50" t="s">
        <v>7</v>
      </c>
      <c r="AY10" s="50" t="s">
        <v>7</v>
      </c>
      <c r="AZ10" s="50" t="s">
        <v>7</v>
      </c>
      <c r="BA10" s="50" t="s">
        <v>7</v>
      </c>
      <c r="BB10" s="50" t="s">
        <v>7</v>
      </c>
      <c r="BC10" s="50" t="s">
        <v>7</v>
      </c>
      <c r="BD10" s="50" t="s">
        <v>7</v>
      </c>
      <c r="BE10" s="50" t="s">
        <v>7</v>
      </c>
      <c r="BF10" s="50" t="s">
        <v>7</v>
      </c>
      <c r="BG10" s="50" t="s">
        <v>7</v>
      </c>
      <c r="BH10" s="50" t="s">
        <v>7</v>
      </c>
      <c r="BI10" s="50" t="s">
        <v>7</v>
      </c>
      <c r="BJ10" s="50" t="s">
        <v>7</v>
      </c>
      <c r="BK10" s="50" t="s">
        <v>7</v>
      </c>
      <c r="BL10" s="50" t="s">
        <v>7</v>
      </c>
      <c r="BM10" s="50" t="s">
        <v>7</v>
      </c>
      <c r="BN10" s="50" t="s">
        <v>7</v>
      </c>
      <c r="BO10" s="50" t="s">
        <v>7</v>
      </c>
      <c r="BP10" s="50" t="s">
        <v>7</v>
      </c>
      <c r="BQ10" s="50" t="s">
        <v>7</v>
      </c>
      <c r="BR10" s="50" t="s">
        <v>7</v>
      </c>
      <c r="BS10" s="50" t="s">
        <v>7</v>
      </c>
      <c r="BT10" s="50" t="s">
        <v>7</v>
      </c>
      <c r="BU10" s="50" t="s">
        <v>7</v>
      </c>
      <c r="BV10" s="50" t="s">
        <v>7</v>
      </c>
      <c r="BW10" s="50" t="s">
        <v>7</v>
      </c>
      <c r="BX10" s="50" t="s">
        <v>7</v>
      </c>
      <c r="BY10" s="50" t="s">
        <v>7</v>
      </c>
      <c r="BZ10" s="50" t="s">
        <v>7</v>
      </c>
      <c r="CA10" s="50" t="s">
        <v>7</v>
      </c>
      <c r="CB10" s="50" t="s">
        <v>7</v>
      </c>
      <c r="CC10" s="50" t="s">
        <v>7</v>
      </c>
      <c r="CD10" s="50" t="s">
        <v>7</v>
      </c>
      <c r="CE10" s="50" t="s">
        <v>7</v>
      </c>
      <c r="CF10" s="50" t="s">
        <v>7</v>
      </c>
      <c r="CG10" s="50" t="s">
        <v>7</v>
      </c>
      <c r="CH10" s="50" t="s">
        <v>7</v>
      </c>
      <c r="CI10" s="50" t="s">
        <v>7</v>
      </c>
      <c r="CJ10" s="50" t="s">
        <v>7</v>
      </c>
      <c r="CK10" s="50" t="s">
        <v>7</v>
      </c>
      <c r="CL10" s="50" t="s">
        <v>7</v>
      </c>
      <c r="CM10" s="50" t="s">
        <v>7</v>
      </c>
      <c r="CN10" s="50" t="s">
        <v>7</v>
      </c>
      <c r="CO10" s="50" t="s">
        <v>7</v>
      </c>
      <c r="CP10" s="50" t="s">
        <v>7</v>
      </c>
      <c r="CQ10" s="50" t="s">
        <v>7</v>
      </c>
      <c r="CR10" s="50" t="s">
        <v>7</v>
      </c>
      <c r="CS10" s="50" t="s">
        <v>7</v>
      </c>
      <c r="CT10" s="50" t="s">
        <v>7</v>
      </c>
      <c r="CU10" s="50" t="s">
        <v>7</v>
      </c>
      <c r="CV10" s="50" t="s">
        <v>7</v>
      </c>
      <c r="CW10" s="50" t="s">
        <v>7</v>
      </c>
      <c r="CX10" s="50" t="s">
        <v>7</v>
      </c>
      <c r="CY10" s="50" t="s">
        <v>7</v>
      </c>
      <c r="CZ10" s="50" t="s">
        <v>7</v>
      </c>
      <c r="DA10" s="50" t="s">
        <v>7</v>
      </c>
      <c r="DB10" s="50" t="s">
        <v>7</v>
      </c>
    </row>
    <row r="11" spans="1:106">
      <c r="A11" s="36">
        <v>10</v>
      </c>
      <c r="B11" s="34">
        <v>47.429000000000002</v>
      </c>
      <c r="C11" s="34">
        <v>126.801</v>
      </c>
      <c r="D11" s="34" t="s">
        <v>36</v>
      </c>
      <c r="E11" s="50" t="s">
        <v>236</v>
      </c>
      <c r="F11" s="50">
        <v>0.16352666666666671</v>
      </c>
      <c r="G11" s="50">
        <v>4.1131990253599718E-2</v>
      </c>
      <c r="H11" s="50" t="s">
        <v>218</v>
      </c>
      <c r="I11" s="50">
        <v>1.0384666666666671</v>
      </c>
      <c r="J11" s="50">
        <v>0.15441990660389471</v>
      </c>
      <c r="K11" s="50" t="s">
        <v>181</v>
      </c>
      <c r="L11" s="50">
        <v>2.4941333333333331</v>
      </c>
      <c r="M11" s="50">
        <v>0.32746722312656312</v>
      </c>
      <c r="N11" s="50" t="s">
        <v>219</v>
      </c>
      <c r="O11" s="50">
        <v>4.5511333333333326</v>
      </c>
      <c r="P11" s="50">
        <v>0.30158821079228038</v>
      </c>
      <c r="Q11" s="50" t="s">
        <v>220</v>
      </c>
      <c r="R11" s="50">
        <v>5.1316000000000006</v>
      </c>
      <c r="S11" s="50">
        <v>0.3163946480794726</v>
      </c>
      <c r="T11" s="50" t="s">
        <v>221</v>
      </c>
      <c r="U11" s="50">
        <v>5.0321999999999996</v>
      </c>
      <c r="V11" s="50">
        <v>0.1855734176366145</v>
      </c>
      <c r="W11" s="50" t="s">
        <v>210</v>
      </c>
      <c r="X11" s="50">
        <v>5.0830000000000002</v>
      </c>
      <c r="Y11" s="50">
        <v>0.18878312071439721</v>
      </c>
      <c r="Z11" s="50" t="s">
        <v>222</v>
      </c>
      <c r="AA11" s="50">
        <v>5.3615999999999993</v>
      </c>
      <c r="AB11" s="50">
        <v>0.30827277963950472</v>
      </c>
      <c r="AC11" s="50" t="s">
        <v>223</v>
      </c>
      <c r="AD11" s="50">
        <v>5.2690666666666663</v>
      </c>
      <c r="AE11" s="50">
        <v>0.37028123846011368</v>
      </c>
      <c r="AF11" s="50" t="s">
        <v>213</v>
      </c>
      <c r="AG11" s="50">
        <v>5.4160666666666666</v>
      </c>
      <c r="AH11" s="50">
        <v>0.13384342427710899</v>
      </c>
      <c r="AI11" s="50" t="s">
        <v>214</v>
      </c>
      <c r="AJ11" s="50">
        <v>5.1925999999999997</v>
      </c>
      <c r="AK11" s="50">
        <v>0.27646116062357362</v>
      </c>
      <c r="AL11" s="50" t="s">
        <v>190</v>
      </c>
      <c r="AM11" s="50">
        <v>4.3503333333333334</v>
      </c>
      <c r="AN11" s="50">
        <v>0.26369822819950001</v>
      </c>
      <c r="AO11" s="50" t="s">
        <v>191</v>
      </c>
      <c r="AP11" s="50">
        <v>3.9836666666666658</v>
      </c>
      <c r="AQ11" s="50">
        <v>0.16661599229632451</v>
      </c>
      <c r="AR11" s="50" t="s">
        <v>224</v>
      </c>
      <c r="AS11" s="50">
        <v>4.1417999999999999</v>
      </c>
      <c r="AT11" s="50">
        <v>0.25582916174666243</v>
      </c>
      <c r="AU11" s="50" t="s">
        <v>7</v>
      </c>
      <c r="AV11" s="50" t="s">
        <v>7</v>
      </c>
      <c r="AW11" s="50" t="s">
        <v>7</v>
      </c>
      <c r="AX11" s="50" t="s">
        <v>7</v>
      </c>
      <c r="AY11" s="50" t="s">
        <v>7</v>
      </c>
      <c r="AZ11" s="50" t="s">
        <v>7</v>
      </c>
      <c r="BA11" s="50" t="s">
        <v>7</v>
      </c>
      <c r="BB11" s="50" t="s">
        <v>7</v>
      </c>
      <c r="BC11" s="50" t="s">
        <v>7</v>
      </c>
      <c r="BD11" s="50" t="s">
        <v>7</v>
      </c>
      <c r="BE11" s="50" t="s">
        <v>7</v>
      </c>
      <c r="BF11" s="50" t="s">
        <v>7</v>
      </c>
      <c r="BG11" s="50" t="s">
        <v>7</v>
      </c>
      <c r="BH11" s="50" t="s">
        <v>7</v>
      </c>
      <c r="BI11" s="50" t="s">
        <v>7</v>
      </c>
      <c r="BJ11" s="50" t="s">
        <v>7</v>
      </c>
      <c r="BK11" s="50" t="s">
        <v>7</v>
      </c>
      <c r="BL11" s="50" t="s">
        <v>7</v>
      </c>
      <c r="BM11" s="50" t="s">
        <v>7</v>
      </c>
      <c r="BN11" s="50" t="s">
        <v>7</v>
      </c>
      <c r="BO11" s="50" t="s">
        <v>7</v>
      </c>
      <c r="BP11" s="50" t="s">
        <v>7</v>
      </c>
      <c r="BQ11" s="50" t="s">
        <v>7</v>
      </c>
      <c r="BR11" s="50" t="s">
        <v>7</v>
      </c>
      <c r="BS11" s="50" t="s">
        <v>7</v>
      </c>
      <c r="BT11" s="50" t="s">
        <v>7</v>
      </c>
      <c r="BU11" s="50" t="s">
        <v>7</v>
      </c>
      <c r="BV11" s="50" t="s">
        <v>7</v>
      </c>
      <c r="BW11" s="50" t="s">
        <v>7</v>
      </c>
      <c r="BX11" s="50" t="s">
        <v>7</v>
      </c>
      <c r="BY11" s="50" t="s">
        <v>7</v>
      </c>
      <c r="BZ11" s="50" t="s">
        <v>7</v>
      </c>
      <c r="CA11" s="50" t="s">
        <v>7</v>
      </c>
      <c r="CB11" s="50" t="s">
        <v>7</v>
      </c>
      <c r="CC11" s="50" t="s">
        <v>7</v>
      </c>
      <c r="CD11" s="50" t="s">
        <v>7</v>
      </c>
      <c r="CE11" s="50" t="s">
        <v>7</v>
      </c>
      <c r="CF11" s="50" t="s">
        <v>7</v>
      </c>
      <c r="CG11" s="50" t="s">
        <v>7</v>
      </c>
      <c r="CH11" s="50" t="s">
        <v>7</v>
      </c>
      <c r="CI11" s="50" t="s">
        <v>7</v>
      </c>
      <c r="CJ11" s="50" t="s">
        <v>7</v>
      </c>
      <c r="CK11" s="50" t="s">
        <v>7</v>
      </c>
      <c r="CL11" s="50" t="s">
        <v>7</v>
      </c>
      <c r="CM11" s="50" t="s">
        <v>7</v>
      </c>
      <c r="CN11" s="50" t="s">
        <v>7</v>
      </c>
      <c r="CO11" s="50" t="s">
        <v>7</v>
      </c>
      <c r="CP11" s="50" t="s">
        <v>7</v>
      </c>
      <c r="CQ11" s="50" t="s">
        <v>7</v>
      </c>
      <c r="CR11" s="50" t="s">
        <v>7</v>
      </c>
      <c r="CS11" s="50" t="s">
        <v>7</v>
      </c>
      <c r="CT11" s="50" t="s">
        <v>7</v>
      </c>
      <c r="CU11" s="50" t="s">
        <v>7</v>
      </c>
      <c r="CV11" s="50" t="s">
        <v>7</v>
      </c>
      <c r="CW11" s="50" t="s">
        <v>7</v>
      </c>
      <c r="CX11" s="50" t="s">
        <v>7</v>
      </c>
      <c r="CY11" s="50" t="s">
        <v>7</v>
      </c>
      <c r="CZ11" s="50" t="s">
        <v>7</v>
      </c>
      <c r="DA11" s="50" t="s">
        <v>7</v>
      </c>
      <c r="DB11" s="50" t="s">
        <v>7</v>
      </c>
    </row>
    <row r="12" spans="1:106">
      <c r="A12" s="37" t="s">
        <v>271</v>
      </c>
    </row>
    <row r="15" spans="1:106" ht="14.4">
      <c r="D15" s="70" t="s">
        <v>0</v>
      </c>
      <c r="E15" s="70" t="s">
        <v>575</v>
      </c>
      <c r="F15" s="70" t="s">
        <v>576</v>
      </c>
      <c r="G15" s="70" t="s">
        <v>577</v>
      </c>
      <c r="H15" s="71" t="s">
        <v>578</v>
      </c>
      <c r="I15" s="71" t="s">
        <v>579</v>
      </c>
      <c r="K15" s="70" t="s">
        <v>0</v>
      </c>
      <c r="L15" s="71" t="s">
        <v>578</v>
      </c>
      <c r="M15" s="71" t="s">
        <v>579</v>
      </c>
      <c r="N15" s="71" t="s">
        <v>580</v>
      </c>
      <c r="O15" s="70" t="s">
        <v>577</v>
      </c>
    </row>
    <row r="16" spans="1:106" ht="14.4">
      <c r="D16" s="72">
        <v>1</v>
      </c>
      <c r="E16" s="71">
        <v>47.667000000000002</v>
      </c>
      <c r="F16" s="71">
        <v>133.51499999999999</v>
      </c>
      <c r="G16" s="71" t="s">
        <v>27</v>
      </c>
      <c r="H16" s="73" t="s">
        <v>43</v>
      </c>
      <c r="I16" s="73">
        <v>0.34599999999999997</v>
      </c>
      <c r="K16" s="72">
        <v>1</v>
      </c>
      <c r="L16" s="73" t="s">
        <v>41</v>
      </c>
      <c r="M16" s="73">
        <v>3.3</v>
      </c>
      <c r="N16" s="73">
        <v>8.0843599004497599E-2</v>
      </c>
      <c r="O16" s="71" t="s">
        <v>27</v>
      </c>
    </row>
    <row r="17" spans="4:15" ht="14.4">
      <c r="D17" s="72">
        <v>2</v>
      </c>
      <c r="E17" s="71">
        <v>47.662999999999997</v>
      </c>
      <c r="F17" s="71">
        <v>133.53200000000001</v>
      </c>
      <c r="G17" s="71" t="s">
        <v>28</v>
      </c>
      <c r="H17" s="73" t="s">
        <v>69</v>
      </c>
      <c r="I17" s="73">
        <v>0.30399999999999999</v>
      </c>
      <c r="K17" s="72">
        <v>2</v>
      </c>
      <c r="L17" s="73" t="s">
        <v>75</v>
      </c>
      <c r="M17" s="73">
        <v>4.5025000000000004</v>
      </c>
      <c r="N17" s="73">
        <v>0.25311805546029298</v>
      </c>
      <c r="O17" s="71" t="s">
        <v>28</v>
      </c>
    </row>
    <row r="18" spans="4:15" ht="14.4">
      <c r="D18" s="72">
        <v>3</v>
      </c>
      <c r="E18" s="71">
        <v>47.652999999999999</v>
      </c>
      <c r="F18" s="71">
        <v>133.523</v>
      </c>
      <c r="G18" s="71" t="s">
        <v>29</v>
      </c>
      <c r="H18" s="73" t="s">
        <v>102</v>
      </c>
      <c r="I18" s="73">
        <v>0.13487499999999999</v>
      </c>
      <c r="K18" s="72">
        <v>3</v>
      </c>
      <c r="L18" s="73" t="s">
        <v>101</v>
      </c>
      <c r="M18" s="73">
        <v>2.3224999999999998</v>
      </c>
      <c r="N18" s="73">
        <v>0.109235983082499</v>
      </c>
      <c r="O18" s="71" t="s">
        <v>29</v>
      </c>
    </row>
    <row r="19" spans="4:15" ht="14.4">
      <c r="D19" s="72">
        <v>4</v>
      </c>
      <c r="E19" s="71">
        <v>47.637</v>
      </c>
      <c r="F19" s="71">
        <v>133.51499999999999</v>
      </c>
      <c r="G19" s="71" t="s">
        <v>30</v>
      </c>
      <c r="H19" s="73" t="s">
        <v>121</v>
      </c>
      <c r="I19" s="73">
        <v>0.30825000000000002</v>
      </c>
      <c r="K19" s="72">
        <v>4</v>
      </c>
      <c r="L19" s="73" t="s">
        <v>120</v>
      </c>
      <c r="M19" s="73">
        <v>3.31</v>
      </c>
      <c r="N19" s="73">
        <v>0.1938762491900439</v>
      </c>
      <c r="O19" s="71" t="s">
        <v>30</v>
      </c>
    </row>
    <row r="20" spans="4:15" ht="14.4">
      <c r="D20" s="72">
        <v>5</v>
      </c>
      <c r="E20" s="71">
        <v>47.637</v>
      </c>
      <c r="F20" s="71">
        <v>133.53399999999999</v>
      </c>
      <c r="G20" s="71" t="s">
        <v>31</v>
      </c>
      <c r="H20" s="73" t="s">
        <v>147</v>
      </c>
      <c r="I20" s="73">
        <v>0.44524999999999998</v>
      </c>
      <c r="K20" s="72">
        <v>5</v>
      </c>
      <c r="L20" s="73" t="s">
        <v>234</v>
      </c>
      <c r="M20" s="73">
        <v>3.415</v>
      </c>
      <c r="N20" s="73">
        <v>8.0561699957237762E-2</v>
      </c>
      <c r="O20" s="71" t="s">
        <v>31</v>
      </c>
    </row>
    <row r="21" spans="4:15" ht="14.4">
      <c r="D21" s="72">
        <v>6</v>
      </c>
      <c r="E21" s="71">
        <v>47.41</v>
      </c>
      <c r="F21" s="71">
        <v>126.83799999999999</v>
      </c>
      <c r="G21" s="71" t="s">
        <v>32</v>
      </c>
      <c r="H21" s="73" t="s">
        <v>235</v>
      </c>
      <c r="I21" s="73">
        <v>0.1772866666666667</v>
      </c>
      <c r="K21" s="72">
        <v>6</v>
      </c>
      <c r="L21" s="73" t="s">
        <v>169</v>
      </c>
      <c r="M21" s="73">
        <v>3.7275999999999998</v>
      </c>
      <c r="N21" s="73">
        <v>9.4264503511248737E-2</v>
      </c>
      <c r="O21" s="71" t="s">
        <v>32</v>
      </c>
    </row>
    <row r="22" spans="4:15" ht="14.4">
      <c r="D22" s="72">
        <v>7</v>
      </c>
      <c r="E22" s="71">
        <v>47.405000000000001</v>
      </c>
      <c r="F22" s="71">
        <v>126.83799999999999</v>
      </c>
      <c r="G22" s="71" t="s">
        <v>33</v>
      </c>
      <c r="H22" s="73" t="s">
        <v>179</v>
      </c>
      <c r="I22" s="73">
        <v>0.59583333333333333</v>
      </c>
      <c r="K22" s="72">
        <v>7</v>
      </c>
      <c r="L22" s="73" t="s">
        <v>183</v>
      </c>
      <c r="M22" s="73">
        <v>4.9215333333333326</v>
      </c>
      <c r="N22" s="73">
        <v>0.15910602698270809</v>
      </c>
      <c r="O22" s="71" t="s">
        <v>33</v>
      </c>
    </row>
    <row r="23" spans="4:15" ht="14.4">
      <c r="D23" s="72">
        <v>8</v>
      </c>
      <c r="E23" s="71">
        <v>47.401000000000003</v>
      </c>
      <c r="F23" s="71">
        <v>126.80500000000001</v>
      </c>
      <c r="G23" s="71" t="s">
        <v>34</v>
      </c>
      <c r="H23" s="73" t="s">
        <v>236</v>
      </c>
      <c r="I23" s="73">
        <v>0.44040666666666672</v>
      </c>
      <c r="K23" s="72">
        <v>8</v>
      </c>
      <c r="L23" s="73" t="s">
        <v>196</v>
      </c>
      <c r="M23" s="73">
        <v>3.5581999999999989</v>
      </c>
      <c r="N23" s="73">
        <v>0.1605408436781397</v>
      </c>
      <c r="O23" s="71" t="s">
        <v>34</v>
      </c>
    </row>
    <row r="24" spans="4:15" ht="14.4">
      <c r="D24" s="72">
        <v>9</v>
      </c>
      <c r="E24" s="71">
        <v>47.408999999999999</v>
      </c>
      <c r="F24" s="71">
        <v>126.798</v>
      </c>
      <c r="G24" s="71" t="s">
        <v>35</v>
      </c>
      <c r="H24" s="73" t="s">
        <v>236</v>
      </c>
      <c r="I24" s="73">
        <v>0.21929333333333331</v>
      </c>
      <c r="K24" s="72">
        <v>9</v>
      </c>
      <c r="L24" s="73" t="s">
        <v>208</v>
      </c>
      <c r="M24" s="73">
        <v>4.1566666666666654</v>
      </c>
      <c r="N24" s="73">
        <v>8.1608877130681157E-2</v>
      </c>
      <c r="O24" s="71" t="s">
        <v>35</v>
      </c>
    </row>
    <row r="25" spans="4:15" ht="14.4">
      <c r="D25" s="72">
        <v>10</v>
      </c>
      <c r="E25" s="71">
        <v>47.429000000000002</v>
      </c>
      <c r="F25" s="71">
        <v>126.801</v>
      </c>
      <c r="G25" s="71" t="s">
        <v>36</v>
      </c>
      <c r="H25" s="73" t="s">
        <v>236</v>
      </c>
      <c r="I25" s="73">
        <v>0.16352666666666671</v>
      </c>
      <c r="K25" s="72">
        <v>10</v>
      </c>
      <c r="L25" s="73" t="s">
        <v>220</v>
      </c>
      <c r="M25" s="73">
        <v>5.1316000000000006</v>
      </c>
      <c r="N25" s="73">
        <v>0.15441990660389471</v>
      </c>
      <c r="O25" s="71" t="s">
        <v>36</v>
      </c>
    </row>
    <row r="26" spans="4:15" ht="15" thickBot="1">
      <c r="O26" s="74"/>
    </row>
    <row r="27" spans="4:15" ht="15" thickBot="1">
      <c r="O27" s="74"/>
    </row>
    <row r="28" spans="4:15" ht="15" thickBot="1">
      <c r="O28" s="75"/>
    </row>
    <row r="29" spans="4:15" ht="15" thickBot="1">
      <c r="O29" s="74"/>
    </row>
    <row r="30" spans="4:15" ht="15" thickBot="1">
      <c r="O30" s="74"/>
    </row>
    <row r="31" spans="4:15" ht="15" thickBot="1">
      <c r="O31" s="74"/>
    </row>
    <row r="32" spans="4:15" ht="15" thickBot="1">
      <c r="O32" s="74"/>
    </row>
    <row r="33" spans="15:15" ht="15" thickBot="1">
      <c r="O33" s="74"/>
    </row>
  </sheetData>
  <phoneticPr fontId="3"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12"/>
  <sheetViews>
    <sheetView workbookViewId="0">
      <selection activeCell="M25" sqref="M25"/>
    </sheetView>
  </sheetViews>
  <sheetFormatPr defaultColWidth="9" defaultRowHeight="13.8"/>
  <cols>
    <col min="1" max="1" width="3.109375" style="8" bestFit="1" customWidth="1"/>
    <col min="2" max="3" width="9" style="8"/>
    <col min="4" max="4" width="22.77734375" style="8" bestFit="1" customWidth="1"/>
    <col min="5" max="5" width="11.109375" style="8" bestFit="1" customWidth="1"/>
    <col min="6" max="7" width="7.109375" style="8" bestFit="1" customWidth="1"/>
    <col min="8" max="8" width="11.109375" style="8" bestFit="1" customWidth="1"/>
    <col min="9" max="10" width="7.109375" style="8" bestFit="1" customWidth="1"/>
    <col min="11" max="11" width="11.109375" style="8" bestFit="1" customWidth="1"/>
    <col min="12" max="13" width="7.109375" style="8" bestFit="1" customWidth="1"/>
    <col min="14" max="14" width="11.109375" style="8" bestFit="1" customWidth="1"/>
    <col min="15" max="16" width="7.109375" style="8" bestFit="1" customWidth="1"/>
    <col min="17" max="17" width="11.109375" style="8" bestFit="1" customWidth="1"/>
    <col min="18" max="19" width="7.109375" style="8" bestFit="1" customWidth="1"/>
    <col min="20" max="20" width="11.109375" style="8" bestFit="1" customWidth="1"/>
    <col min="21" max="22" width="7.109375" style="8" bestFit="1" customWidth="1"/>
    <col min="23" max="23" width="11.109375" style="8" bestFit="1" customWidth="1"/>
    <col min="24" max="25" width="7.109375" style="8" bestFit="1" customWidth="1"/>
    <col min="26" max="26" width="11.109375" style="8" bestFit="1" customWidth="1"/>
    <col min="27" max="28" width="7.109375" style="8" bestFit="1" customWidth="1"/>
    <col min="29" max="29" width="11.109375" style="8" bestFit="1" customWidth="1"/>
    <col min="30" max="31" width="7.109375" style="8" bestFit="1" customWidth="1"/>
    <col min="32" max="32" width="11.109375" style="8" bestFit="1" customWidth="1"/>
    <col min="33" max="34" width="7.109375" style="8" bestFit="1" customWidth="1"/>
    <col min="35" max="35" width="11.109375" style="8" bestFit="1" customWidth="1"/>
    <col min="36" max="37" width="7.109375" style="8" bestFit="1" customWidth="1"/>
    <col min="38" max="38" width="11.109375" style="8" bestFit="1" customWidth="1"/>
    <col min="39" max="40" width="7.109375" style="8" bestFit="1" customWidth="1"/>
    <col min="41" max="41" width="11.109375" style="8" bestFit="1" customWidth="1"/>
    <col min="42" max="43" width="7.109375" style="8" bestFit="1" customWidth="1"/>
    <col min="44" max="44" width="11.109375" style="8" bestFit="1" customWidth="1"/>
    <col min="45" max="46" width="7.109375" style="8" bestFit="1" customWidth="1"/>
    <col min="47" max="47" width="11.109375" style="8" bestFit="1" customWidth="1"/>
    <col min="48" max="49" width="7.109375" style="8" bestFit="1" customWidth="1"/>
    <col min="50" max="50" width="11.109375" style="8" bestFit="1" customWidth="1"/>
    <col min="51" max="52" width="7.109375" style="8" bestFit="1" customWidth="1"/>
    <col min="53" max="53" width="11.109375" style="8" bestFit="1" customWidth="1"/>
    <col min="54" max="55" width="7.109375" style="8" bestFit="1" customWidth="1"/>
    <col min="56" max="56" width="11.109375" style="8" bestFit="1" customWidth="1"/>
    <col min="57" max="58" width="7.109375" style="8" bestFit="1" customWidth="1"/>
    <col min="59" max="59" width="11.109375" style="8" bestFit="1" customWidth="1"/>
    <col min="60" max="61" width="7.109375" style="8" bestFit="1" customWidth="1"/>
    <col min="62" max="62" width="11.109375" style="8" bestFit="1" customWidth="1"/>
    <col min="63" max="64" width="7.109375" style="8" bestFit="1" customWidth="1"/>
    <col min="65" max="65" width="11.109375" style="8" bestFit="1" customWidth="1"/>
    <col min="66" max="67" width="7.109375" style="8" bestFit="1" customWidth="1"/>
    <col min="68" max="68" width="11.109375" style="8" bestFit="1" customWidth="1"/>
    <col min="69" max="70" width="7.109375" style="8" bestFit="1" customWidth="1"/>
    <col min="71" max="71" width="11.109375" style="8" bestFit="1" customWidth="1"/>
    <col min="72" max="73" width="7.109375" style="8" bestFit="1" customWidth="1"/>
    <col min="74" max="74" width="11.109375" style="8" bestFit="1" customWidth="1"/>
    <col min="75" max="76" width="7.109375" style="8" bestFit="1" customWidth="1"/>
    <col min="77" max="77" width="11.109375" style="8" bestFit="1" customWidth="1"/>
    <col min="78" max="79" width="7.109375" style="8" bestFit="1" customWidth="1"/>
    <col min="80" max="80" width="11.109375" style="8" bestFit="1" customWidth="1"/>
    <col min="81" max="82" width="7.109375" style="8" bestFit="1" customWidth="1"/>
    <col min="83" max="83" width="11.109375" style="8" bestFit="1" customWidth="1"/>
    <col min="84" max="85" width="7.109375" style="8" bestFit="1" customWidth="1"/>
    <col min="86" max="86" width="11.109375" style="8" bestFit="1" customWidth="1"/>
    <col min="87" max="88" width="7.109375" style="8" bestFit="1" customWidth="1"/>
    <col min="89" max="89" width="11.109375" style="8" bestFit="1" customWidth="1"/>
    <col min="90" max="91" width="7.109375" style="8" bestFit="1" customWidth="1"/>
    <col min="92" max="92" width="11.109375" style="8" bestFit="1" customWidth="1"/>
    <col min="93" max="94" width="7.109375" style="8" bestFit="1" customWidth="1"/>
    <col min="95" max="95" width="11.109375" style="8" bestFit="1" customWidth="1"/>
    <col min="96" max="97" width="7.109375" style="8" bestFit="1" customWidth="1"/>
    <col min="98" max="99" width="5.109375" style="8" bestFit="1" customWidth="1"/>
    <col min="100" max="100" width="4.109375" style="8" bestFit="1" customWidth="1"/>
    <col min="101" max="102" width="5.109375" style="8" bestFit="1" customWidth="1"/>
    <col min="103" max="103" width="4.109375" style="8" bestFit="1" customWidth="1"/>
    <col min="104" max="105" width="5.109375" style="8" bestFit="1" customWidth="1"/>
    <col min="106" max="106" width="4.109375" style="8" bestFit="1" customWidth="1"/>
    <col min="107" max="16384" width="9" style="8"/>
  </cols>
  <sheetData>
    <row r="1" spans="1:106">
      <c r="A1" s="8" t="s">
        <v>0</v>
      </c>
      <c r="B1" s="8" t="s">
        <v>1</v>
      </c>
      <c r="C1" s="8" t="s">
        <v>2</v>
      </c>
      <c r="D1" s="8" t="s">
        <v>3</v>
      </c>
      <c r="E1" s="34" t="s">
        <v>4</v>
      </c>
      <c r="F1" s="34" t="s">
        <v>249</v>
      </c>
      <c r="G1" s="34" t="s">
        <v>250</v>
      </c>
      <c r="H1" s="34" t="s">
        <v>4</v>
      </c>
      <c r="I1" s="34" t="s">
        <v>249</v>
      </c>
      <c r="J1" s="34" t="s">
        <v>250</v>
      </c>
      <c r="K1" s="34" t="s">
        <v>4</v>
      </c>
      <c r="L1" s="34" t="s">
        <v>249</v>
      </c>
      <c r="M1" s="34" t="s">
        <v>250</v>
      </c>
      <c r="N1" s="34" t="s">
        <v>4</v>
      </c>
      <c r="O1" s="34" t="s">
        <v>249</v>
      </c>
      <c r="P1" s="34" t="s">
        <v>250</v>
      </c>
      <c r="Q1" s="34" t="s">
        <v>4</v>
      </c>
      <c r="R1" s="34" t="s">
        <v>249</v>
      </c>
      <c r="S1" s="34" t="s">
        <v>250</v>
      </c>
      <c r="T1" s="34" t="s">
        <v>4</v>
      </c>
      <c r="U1" s="34" t="s">
        <v>249</v>
      </c>
      <c r="V1" s="34" t="s">
        <v>250</v>
      </c>
      <c r="W1" s="34" t="s">
        <v>4</v>
      </c>
      <c r="X1" s="34" t="s">
        <v>249</v>
      </c>
      <c r="Y1" s="34" t="s">
        <v>250</v>
      </c>
      <c r="Z1" s="34" t="s">
        <v>4</v>
      </c>
      <c r="AA1" s="34" t="s">
        <v>249</v>
      </c>
      <c r="AB1" s="34" t="s">
        <v>250</v>
      </c>
      <c r="AC1" s="34" t="s">
        <v>4</v>
      </c>
      <c r="AD1" s="34" t="s">
        <v>249</v>
      </c>
      <c r="AE1" s="34" t="s">
        <v>250</v>
      </c>
      <c r="AF1" s="34" t="s">
        <v>4</v>
      </c>
      <c r="AG1" s="34" t="s">
        <v>249</v>
      </c>
      <c r="AH1" s="34" t="s">
        <v>250</v>
      </c>
      <c r="AI1" s="34" t="s">
        <v>4</v>
      </c>
      <c r="AJ1" s="34" t="s">
        <v>249</v>
      </c>
      <c r="AK1" s="34" t="s">
        <v>250</v>
      </c>
      <c r="AL1" s="34" t="s">
        <v>4</v>
      </c>
      <c r="AM1" s="34" t="s">
        <v>249</v>
      </c>
      <c r="AN1" s="34" t="s">
        <v>250</v>
      </c>
      <c r="AO1" s="34" t="s">
        <v>4</v>
      </c>
      <c r="AP1" s="34" t="s">
        <v>249</v>
      </c>
      <c r="AQ1" s="34" t="s">
        <v>250</v>
      </c>
      <c r="AR1" s="34" t="s">
        <v>4</v>
      </c>
      <c r="AS1" s="34" t="s">
        <v>249</v>
      </c>
      <c r="AT1" s="34" t="s">
        <v>250</v>
      </c>
      <c r="AU1" s="34" t="s">
        <v>4</v>
      </c>
      <c r="AV1" s="34" t="s">
        <v>249</v>
      </c>
      <c r="AW1" s="34" t="s">
        <v>250</v>
      </c>
      <c r="AX1" s="34" t="s">
        <v>4</v>
      </c>
      <c r="AY1" s="34" t="s">
        <v>249</v>
      </c>
      <c r="AZ1" s="34" t="s">
        <v>250</v>
      </c>
      <c r="BA1" s="34" t="s">
        <v>4</v>
      </c>
      <c r="BB1" s="34" t="s">
        <v>249</v>
      </c>
      <c r="BC1" s="34" t="s">
        <v>250</v>
      </c>
      <c r="BD1" s="34" t="s">
        <v>4</v>
      </c>
      <c r="BE1" s="34" t="s">
        <v>249</v>
      </c>
      <c r="BF1" s="34" t="s">
        <v>250</v>
      </c>
      <c r="BG1" s="34" t="s">
        <v>4</v>
      </c>
      <c r="BH1" s="34" t="s">
        <v>249</v>
      </c>
      <c r="BI1" s="34" t="s">
        <v>250</v>
      </c>
      <c r="BJ1" s="34" t="s">
        <v>4</v>
      </c>
      <c r="BK1" s="34" t="s">
        <v>249</v>
      </c>
      <c r="BL1" s="34" t="s">
        <v>250</v>
      </c>
      <c r="BM1" s="34" t="s">
        <v>4</v>
      </c>
      <c r="BN1" s="34" t="s">
        <v>249</v>
      </c>
      <c r="BO1" s="34" t="s">
        <v>250</v>
      </c>
      <c r="BP1" s="34" t="s">
        <v>4</v>
      </c>
      <c r="BQ1" s="34" t="s">
        <v>249</v>
      </c>
      <c r="BR1" s="34" t="s">
        <v>250</v>
      </c>
      <c r="BS1" s="34" t="s">
        <v>4</v>
      </c>
      <c r="BT1" s="34" t="s">
        <v>249</v>
      </c>
      <c r="BU1" s="34" t="s">
        <v>250</v>
      </c>
      <c r="BV1" s="34" t="s">
        <v>4</v>
      </c>
      <c r="BW1" s="34" t="s">
        <v>249</v>
      </c>
      <c r="BX1" s="34" t="s">
        <v>250</v>
      </c>
      <c r="BY1" s="34" t="s">
        <v>4</v>
      </c>
      <c r="BZ1" s="34" t="s">
        <v>249</v>
      </c>
      <c r="CA1" s="34" t="s">
        <v>250</v>
      </c>
      <c r="CB1" s="34" t="s">
        <v>4</v>
      </c>
      <c r="CC1" s="34" t="s">
        <v>249</v>
      </c>
      <c r="CD1" s="34" t="s">
        <v>250</v>
      </c>
      <c r="CE1" s="34" t="s">
        <v>4</v>
      </c>
      <c r="CF1" s="34" t="s">
        <v>249</v>
      </c>
      <c r="CG1" s="34" t="s">
        <v>250</v>
      </c>
      <c r="CH1" s="34" t="s">
        <v>4</v>
      </c>
      <c r="CI1" s="34" t="s">
        <v>249</v>
      </c>
      <c r="CJ1" s="34" t="s">
        <v>250</v>
      </c>
      <c r="CK1" s="34" t="s">
        <v>4</v>
      </c>
      <c r="CL1" s="34" t="s">
        <v>249</v>
      </c>
      <c r="CM1" s="34" t="s">
        <v>250</v>
      </c>
      <c r="CN1" s="34" t="s">
        <v>4</v>
      </c>
      <c r="CO1" s="34" t="s">
        <v>249</v>
      </c>
      <c r="CP1" s="34" t="s">
        <v>250</v>
      </c>
      <c r="CQ1" s="34" t="s">
        <v>4</v>
      </c>
      <c r="CR1" s="34" t="s">
        <v>249</v>
      </c>
      <c r="CS1" s="34" t="s">
        <v>250</v>
      </c>
      <c r="CT1" s="34" t="s">
        <v>4</v>
      </c>
      <c r="CU1" s="34" t="s">
        <v>249</v>
      </c>
      <c r="CV1" s="34" t="s">
        <v>250</v>
      </c>
      <c r="CW1" s="34" t="s">
        <v>4</v>
      </c>
      <c r="CX1" s="34" t="s">
        <v>249</v>
      </c>
      <c r="CY1" s="34" t="s">
        <v>250</v>
      </c>
      <c r="CZ1" s="34" t="s">
        <v>4</v>
      </c>
      <c r="DA1" s="34" t="s">
        <v>249</v>
      </c>
      <c r="DB1" s="34" t="s">
        <v>250</v>
      </c>
    </row>
    <row r="2" spans="1:106" s="50" customFormat="1">
      <c r="A2" s="36">
        <v>1</v>
      </c>
      <c r="B2" s="34">
        <v>47.667000000000002</v>
      </c>
      <c r="C2" s="34">
        <v>133.51499999999999</v>
      </c>
      <c r="D2" s="34" t="s">
        <v>27</v>
      </c>
      <c r="E2" s="50" t="s">
        <v>43</v>
      </c>
      <c r="F2" s="50">
        <v>0.98123333333333329</v>
      </c>
      <c r="G2" s="50">
        <v>1.218751638175539E-2</v>
      </c>
      <c r="H2" s="50" t="s">
        <v>44</v>
      </c>
      <c r="I2" s="50">
        <v>0.98290000000000011</v>
      </c>
      <c r="J2" s="50">
        <v>7.8009614792024029E-3</v>
      </c>
      <c r="K2" s="50" t="s">
        <v>48</v>
      </c>
      <c r="L2" s="50">
        <v>0.92220000000000002</v>
      </c>
      <c r="M2" s="50">
        <v>1.306541235476325E-2</v>
      </c>
      <c r="N2" s="50" t="s">
        <v>38</v>
      </c>
      <c r="O2" s="50">
        <v>0.97919999999999996</v>
      </c>
      <c r="P2" s="50">
        <v>0</v>
      </c>
      <c r="Q2" s="50" t="s">
        <v>41</v>
      </c>
      <c r="R2" s="50">
        <v>0.96837499999999999</v>
      </c>
      <c r="S2" s="50">
        <v>2.6374170603073E-2</v>
      </c>
      <c r="T2" s="50" t="s">
        <v>47</v>
      </c>
      <c r="U2" s="50">
        <v>0.99317500000000003</v>
      </c>
      <c r="V2" s="50">
        <v>3.564670391494839E-3</v>
      </c>
      <c r="W2" s="50" t="s">
        <v>42</v>
      </c>
      <c r="X2" s="50">
        <v>0.99537500000000012</v>
      </c>
      <c r="Y2" s="50">
        <v>1.933099842222358E-3</v>
      </c>
      <c r="Z2" s="50" t="s">
        <v>46</v>
      </c>
      <c r="AA2" s="50">
        <v>0.97909999999999997</v>
      </c>
      <c r="AB2" s="50">
        <v>1.930168386436789E-2</v>
      </c>
      <c r="AC2" s="50" t="s">
        <v>37</v>
      </c>
      <c r="AD2" s="50">
        <v>0.99714999999999998</v>
      </c>
      <c r="AE2" s="50">
        <v>7.8262379212493062E-4</v>
      </c>
      <c r="AF2" s="50" t="s">
        <v>40</v>
      </c>
      <c r="AG2" s="50">
        <v>0.99724999999999997</v>
      </c>
      <c r="AH2" s="50">
        <v>1.6918924315688891E-3</v>
      </c>
      <c r="AI2" s="50" t="s">
        <v>45</v>
      </c>
      <c r="AJ2" s="50">
        <v>0.98522500000000002</v>
      </c>
      <c r="AK2" s="50">
        <v>2.431434761617108E-3</v>
      </c>
      <c r="AL2" s="50" t="s">
        <v>49</v>
      </c>
      <c r="AM2" s="50">
        <v>0.99487499999999995</v>
      </c>
      <c r="AN2" s="50">
        <v>1.3122023472010619E-3</v>
      </c>
      <c r="AO2" s="50" t="s">
        <v>39</v>
      </c>
      <c r="AP2" s="50">
        <v>0.99202500000000005</v>
      </c>
      <c r="AQ2" s="50">
        <v>2.215146722002864E-3</v>
      </c>
      <c r="AR2" s="50" t="s">
        <v>225</v>
      </c>
      <c r="AS2" s="50">
        <v>0.98819999999999997</v>
      </c>
      <c r="AT2" s="50">
        <v>6.4113181172049316E-3</v>
      </c>
      <c r="AU2" s="50" t="s">
        <v>53</v>
      </c>
      <c r="AV2" s="50">
        <v>0.98904999999999998</v>
      </c>
      <c r="AW2" s="50">
        <v>1.818653347947313E-3</v>
      </c>
      <c r="AX2" s="50" t="s">
        <v>55</v>
      </c>
      <c r="AY2" s="50">
        <v>0.99482000000000004</v>
      </c>
      <c r="AZ2" s="50">
        <v>2.1442014830701048E-3</v>
      </c>
      <c r="BA2" s="50" t="s">
        <v>57</v>
      </c>
      <c r="BB2" s="50">
        <v>0.99459999999999993</v>
      </c>
      <c r="BC2" s="50">
        <v>1.0488088481701481E-3</v>
      </c>
      <c r="BD2" s="50" t="s">
        <v>52</v>
      </c>
      <c r="BE2" s="50">
        <v>0.99391999999999991</v>
      </c>
      <c r="BF2" s="50">
        <v>2.0507559581773621E-3</v>
      </c>
      <c r="BG2" s="50" t="s">
        <v>50</v>
      </c>
      <c r="BH2" s="50">
        <v>0.98755999999999999</v>
      </c>
      <c r="BI2" s="50">
        <v>8.6319406856164103E-3</v>
      </c>
      <c r="BJ2" s="50" t="s">
        <v>54</v>
      </c>
      <c r="BK2" s="50">
        <v>0.98946000000000001</v>
      </c>
      <c r="BL2" s="50">
        <v>9.7921601294096629E-3</v>
      </c>
      <c r="BM2" s="50" t="s">
        <v>56</v>
      </c>
      <c r="BN2" s="50">
        <v>0.98626666666666674</v>
      </c>
      <c r="BO2" s="50">
        <v>4.1399141161247389E-3</v>
      </c>
      <c r="BP2" s="50" t="s">
        <v>51</v>
      </c>
      <c r="BQ2" s="50">
        <v>0.98835999999999991</v>
      </c>
      <c r="BR2" s="50">
        <v>5.3783268773848428E-3</v>
      </c>
      <c r="BS2" s="50" t="s">
        <v>137</v>
      </c>
      <c r="BT2" s="50">
        <v>0.97347647058823528</v>
      </c>
      <c r="BU2" s="50">
        <v>1.074487726980875E-2</v>
      </c>
      <c r="BV2" s="50" t="s">
        <v>58</v>
      </c>
      <c r="BW2" s="50">
        <v>0.98393750000000013</v>
      </c>
      <c r="BX2" s="50">
        <v>5.3694593536034911E-3</v>
      </c>
      <c r="BY2" s="50" t="s">
        <v>59</v>
      </c>
      <c r="BZ2" s="50">
        <v>0.98922500000000002</v>
      </c>
      <c r="CA2" s="50">
        <v>4.7803634799040134E-3</v>
      </c>
      <c r="CB2" s="50" t="s">
        <v>60</v>
      </c>
      <c r="CC2" s="50">
        <v>0.99063124999999996</v>
      </c>
      <c r="CD2" s="50">
        <v>6.7058480774246556E-3</v>
      </c>
      <c r="CE2" s="50" t="s">
        <v>61</v>
      </c>
      <c r="CF2" s="50">
        <v>0.98680000000000012</v>
      </c>
      <c r="CG2" s="50">
        <v>5.4931775867889223E-3</v>
      </c>
      <c r="CH2" s="50" t="s">
        <v>62</v>
      </c>
      <c r="CI2" s="50">
        <v>0.98843124999999987</v>
      </c>
      <c r="CJ2" s="50">
        <v>6.1836193638919899E-3</v>
      </c>
      <c r="CK2" s="50" t="s">
        <v>63</v>
      </c>
      <c r="CL2" s="50">
        <v>0.99262499999999998</v>
      </c>
      <c r="CM2" s="50">
        <v>3.3242480352705449E-3</v>
      </c>
      <c r="CN2" s="50" t="s">
        <v>64</v>
      </c>
      <c r="CO2" s="50">
        <v>0.99321874999999993</v>
      </c>
      <c r="CP2" s="50">
        <v>2.1401573394262399E-3</v>
      </c>
      <c r="CQ2" s="50" t="s">
        <v>142</v>
      </c>
      <c r="CR2" s="50">
        <v>0.99514374999999999</v>
      </c>
      <c r="CS2" s="50">
        <v>2.4917285039706871E-3</v>
      </c>
      <c r="CT2" s="50" t="s">
        <v>7</v>
      </c>
      <c r="CU2" s="50" t="s">
        <v>7</v>
      </c>
      <c r="CV2" s="50" t="s">
        <v>7</v>
      </c>
      <c r="CW2" s="50" t="s">
        <v>7</v>
      </c>
      <c r="CX2" s="50" t="s">
        <v>7</v>
      </c>
      <c r="CY2" s="50" t="s">
        <v>7</v>
      </c>
      <c r="CZ2" s="50" t="s">
        <v>7</v>
      </c>
      <c r="DA2" s="50" t="s">
        <v>7</v>
      </c>
      <c r="DB2" s="50" t="s">
        <v>7</v>
      </c>
    </row>
    <row r="3" spans="1:106" s="50" customFormat="1">
      <c r="A3" s="36">
        <v>2</v>
      </c>
      <c r="B3" s="34">
        <v>47.662999999999997</v>
      </c>
      <c r="C3" s="34">
        <v>133.53200000000001</v>
      </c>
      <c r="D3" s="34" t="s">
        <v>28</v>
      </c>
      <c r="E3" s="50" t="s">
        <v>69</v>
      </c>
      <c r="F3" s="50">
        <v>0.74192499999999995</v>
      </c>
      <c r="G3" s="50">
        <v>0.42835627329945808</v>
      </c>
      <c r="H3" s="50" t="s">
        <v>73</v>
      </c>
      <c r="I3" s="50">
        <v>0.98544999999999994</v>
      </c>
      <c r="J3" s="50">
        <v>1.504160895649148E-3</v>
      </c>
      <c r="K3" s="50" t="s">
        <v>76</v>
      </c>
      <c r="L3" s="50">
        <v>0.93577500000000002</v>
      </c>
      <c r="M3" s="50">
        <v>3.3624869888224128E-2</v>
      </c>
      <c r="N3" s="50" t="s">
        <v>72</v>
      </c>
      <c r="O3" s="50">
        <v>0.92359999999999998</v>
      </c>
      <c r="P3" s="50">
        <v>1.9414298854195079E-2</v>
      </c>
      <c r="Q3" s="50" t="s">
        <v>75</v>
      </c>
      <c r="R3" s="50">
        <v>0.99022499999999991</v>
      </c>
      <c r="S3" s="50">
        <v>6.1649716138843661E-3</v>
      </c>
      <c r="T3" s="50" t="s">
        <v>66</v>
      </c>
      <c r="U3" s="50">
        <v>0.98782499999999995</v>
      </c>
      <c r="V3" s="50">
        <v>7.2084585730931624E-3</v>
      </c>
      <c r="W3" s="50" t="s">
        <v>68</v>
      </c>
      <c r="X3" s="50">
        <v>0.98670000000000002</v>
      </c>
      <c r="Y3" s="50">
        <v>7.6390444428606286E-3</v>
      </c>
      <c r="Z3" s="50" t="s">
        <v>70</v>
      </c>
      <c r="AA3" s="50">
        <v>0.930975</v>
      </c>
      <c r="AB3" s="50">
        <v>3.2478329313559207E-2</v>
      </c>
      <c r="AC3" s="50" t="s">
        <v>74</v>
      </c>
      <c r="AD3" s="50">
        <v>0.99582500000000007</v>
      </c>
      <c r="AE3" s="50">
        <v>1.323584149194903E-3</v>
      </c>
      <c r="AF3" s="50" t="s">
        <v>65</v>
      </c>
      <c r="AG3" s="50">
        <v>0.96440000000000003</v>
      </c>
      <c r="AH3" s="50">
        <v>3.10812644530431E-2</v>
      </c>
      <c r="AI3" s="50" t="s">
        <v>67</v>
      </c>
      <c r="AJ3" s="50">
        <v>0.99622500000000003</v>
      </c>
      <c r="AK3" s="50">
        <v>1.3808964479641609E-3</v>
      </c>
      <c r="AL3" s="50" t="s">
        <v>71</v>
      </c>
      <c r="AM3" s="50">
        <v>0.99622500000000003</v>
      </c>
      <c r="AN3" s="50">
        <v>1.1691342951089809E-3</v>
      </c>
      <c r="AO3" s="50" t="s">
        <v>226</v>
      </c>
      <c r="AP3" s="50">
        <v>0.98892499999999994</v>
      </c>
      <c r="AQ3" s="50">
        <v>7.3849085979448732E-3</v>
      </c>
      <c r="AR3" s="50" t="s">
        <v>49</v>
      </c>
      <c r="AS3" s="50">
        <v>0.99144999999999994</v>
      </c>
      <c r="AT3" s="50">
        <v>1.924188140489386E-3</v>
      </c>
      <c r="AU3" s="50" t="s">
        <v>77</v>
      </c>
      <c r="AV3" s="50">
        <v>0.99245000000000005</v>
      </c>
      <c r="AW3" s="50">
        <v>1.9137659209004529E-3</v>
      </c>
      <c r="AX3" s="50" t="s">
        <v>83</v>
      </c>
      <c r="AY3" s="50">
        <v>0.98540000000000005</v>
      </c>
      <c r="AZ3" s="50">
        <v>7.119691004531031E-3</v>
      </c>
      <c r="BA3" s="50" t="s">
        <v>79</v>
      </c>
      <c r="BB3" s="50">
        <v>0.98945000000000005</v>
      </c>
      <c r="BC3" s="50">
        <v>5.2069664873129239E-3</v>
      </c>
      <c r="BD3" s="50" t="s">
        <v>82</v>
      </c>
      <c r="BE3" s="50">
        <v>0.98982499999999995</v>
      </c>
      <c r="BF3" s="50">
        <v>4.4913110558054362E-3</v>
      </c>
      <c r="BG3" s="50" t="s">
        <v>85</v>
      </c>
      <c r="BH3" s="50">
        <v>0.99302000000000012</v>
      </c>
      <c r="BI3" s="50">
        <v>2.2256684389189551E-3</v>
      </c>
      <c r="BJ3" s="50" t="s">
        <v>52</v>
      </c>
      <c r="BK3" s="50">
        <v>0.99281999999999981</v>
      </c>
      <c r="BL3" s="50">
        <v>2.6202289976259819E-3</v>
      </c>
      <c r="BM3" s="50" t="s">
        <v>80</v>
      </c>
      <c r="BN3" s="50">
        <v>0.98426666666666662</v>
      </c>
      <c r="BO3" s="50">
        <v>5.659701601871096E-3</v>
      </c>
      <c r="BP3" s="50" t="s">
        <v>81</v>
      </c>
      <c r="BQ3" s="50">
        <v>0.99219999999999997</v>
      </c>
      <c r="BR3" s="50">
        <v>1.9519221295943041E-3</v>
      </c>
      <c r="BS3" s="50" t="s">
        <v>84</v>
      </c>
      <c r="BT3" s="50">
        <v>0.98829999999999996</v>
      </c>
      <c r="BU3" s="50">
        <v>3.2043720133592569E-3</v>
      </c>
      <c r="BV3" s="50" t="s">
        <v>78</v>
      </c>
      <c r="BW3" s="50">
        <v>0.99014999999999986</v>
      </c>
      <c r="BX3" s="50">
        <v>7.8631524636539035E-3</v>
      </c>
      <c r="BY3" s="50" t="s">
        <v>86</v>
      </c>
      <c r="BZ3" s="50">
        <v>0.98514999999999997</v>
      </c>
      <c r="CA3" s="50">
        <v>1.007230112734922E-2</v>
      </c>
      <c r="CB3" s="50" t="s">
        <v>87</v>
      </c>
      <c r="CC3" s="50">
        <v>0.98914999999999997</v>
      </c>
      <c r="CD3" s="50">
        <v>5.6730723598417167E-3</v>
      </c>
      <c r="CE3" s="50" t="s">
        <v>227</v>
      </c>
      <c r="CF3" s="50">
        <v>0.99442500000000011</v>
      </c>
      <c r="CG3" s="50">
        <v>3.9622436825616936E-3</v>
      </c>
      <c r="CH3" s="50" t="s">
        <v>88</v>
      </c>
      <c r="CI3" s="50">
        <v>0.97909545454545455</v>
      </c>
      <c r="CJ3" s="50">
        <v>5.5572978041758307E-2</v>
      </c>
      <c r="CK3" s="50" t="s">
        <v>89</v>
      </c>
      <c r="CL3" s="50">
        <v>0.98344374999999984</v>
      </c>
      <c r="CM3" s="50">
        <v>1.0695207381696719E-2</v>
      </c>
      <c r="CN3" s="50" t="s">
        <v>228</v>
      </c>
      <c r="CO3" s="50">
        <v>0.98502500000000004</v>
      </c>
      <c r="CP3" s="50">
        <v>8.8398600102037785E-3</v>
      </c>
      <c r="CQ3" s="50" t="s">
        <v>142</v>
      </c>
      <c r="CR3" s="50">
        <v>0.99275625000000012</v>
      </c>
      <c r="CS3" s="50">
        <v>3.6983051439139049E-3</v>
      </c>
      <c r="CT3" s="50" t="s">
        <v>7</v>
      </c>
      <c r="CU3" s="50" t="s">
        <v>7</v>
      </c>
      <c r="CV3" s="50" t="s">
        <v>7</v>
      </c>
      <c r="CW3" s="50" t="s">
        <v>7</v>
      </c>
      <c r="CX3" s="50" t="s">
        <v>7</v>
      </c>
      <c r="CY3" s="50" t="s">
        <v>7</v>
      </c>
      <c r="CZ3" s="50" t="s">
        <v>7</v>
      </c>
      <c r="DA3" s="50" t="s">
        <v>7</v>
      </c>
      <c r="DB3" s="50" t="s">
        <v>7</v>
      </c>
    </row>
    <row r="4" spans="1:106" s="50" customFormat="1">
      <c r="A4" s="36">
        <v>3</v>
      </c>
      <c r="B4" s="34">
        <v>47.652999999999999</v>
      </c>
      <c r="C4" s="34">
        <v>133.523</v>
      </c>
      <c r="D4" s="34" t="s">
        <v>29</v>
      </c>
      <c r="E4" s="50" t="s">
        <v>102</v>
      </c>
      <c r="F4" s="50">
        <v>0.98810000000000009</v>
      </c>
      <c r="G4" s="50">
        <v>2.6523574419749741E-3</v>
      </c>
      <c r="H4" s="50" t="s">
        <v>92</v>
      </c>
      <c r="I4" s="50">
        <v>0.955125</v>
      </c>
      <c r="J4" s="50">
        <v>1.8401002010760181E-2</v>
      </c>
      <c r="K4" s="50" t="s">
        <v>97</v>
      </c>
      <c r="L4" s="50">
        <v>0.86185</v>
      </c>
      <c r="M4" s="50">
        <v>3.4428367663890222E-2</v>
      </c>
      <c r="N4" s="50" t="s">
        <v>99</v>
      </c>
      <c r="O4" s="50">
        <v>0.98480000000000001</v>
      </c>
      <c r="P4" s="50">
        <v>1.3020944666190699E-2</v>
      </c>
      <c r="Q4" s="50" t="s">
        <v>101</v>
      </c>
      <c r="R4" s="50">
        <v>0.98939999999999995</v>
      </c>
      <c r="S4" s="50">
        <v>4.8739101345839217E-3</v>
      </c>
      <c r="T4" s="50" t="s">
        <v>91</v>
      </c>
      <c r="U4" s="50">
        <v>0.99629999999999996</v>
      </c>
      <c r="V4" s="50">
        <v>7.6811457478685936E-4</v>
      </c>
      <c r="W4" s="50" t="s">
        <v>96</v>
      </c>
      <c r="X4" s="50">
        <v>0.99325000000000008</v>
      </c>
      <c r="Y4" s="50">
        <v>2.9711109033491419E-3</v>
      </c>
      <c r="Z4" s="50" t="s">
        <v>94</v>
      </c>
      <c r="AA4" s="50">
        <v>0.99296666666666678</v>
      </c>
      <c r="AB4" s="50">
        <v>2.4087802353519299E-3</v>
      </c>
      <c r="AC4" s="50" t="s">
        <v>100</v>
      </c>
      <c r="AD4" s="50">
        <v>0.994475</v>
      </c>
      <c r="AE4" s="50">
        <v>3.4708608442287018E-3</v>
      </c>
      <c r="AF4" s="50" t="s">
        <v>90</v>
      </c>
      <c r="AG4" s="50">
        <v>0.98899999999999999</v>
      </c>
      <c r="AH4" s="50">
        <v>9.043505957315472E-3</v>
      </c>
      <c r="AI4" s="50" t="s">
        <v>98</v>
      </c>
      <c r="AJ4" s="50">
        <v>0.99632500000000002</v>
      </c>
      <c r="AK4" s="50">
        <v>1.7781661902082971E-3</v>
      </c>
      <c r="AL4" s="50" t="s">
        <v>229</v>
      </c>
      <c r="AM4" s="50">
        <v>0.99245000000000005</v>
      </c>
      <c r="AN4" s="50">
        <v>1.8768324379123669E-3</v>
      </c>
      <c r="AO4" s="50" t="s">
        <v>93</v>
      </c>
      <c r="AP4" s="50">
        <v>0.99157499999999998</v>
      </c>
      <c r="AQ4" s="50">
        <v>6.1977314398092556E-3</v>
      </c>
      <c r="AR4" s="50" t="s">
        <v>104</v>
      </c>
      <c r="AS4" s="50">
        <v>0.97949999999999993</v>
      </c>
      <c r="AT4" s="50">
        <v>1.7851890656174228E-2</v>
      </c>
      <c r="AU4" s="50" t="s">
        <v>105</v>
      </c>
      <c r="AV4" s="50">
        <v>0.99253999999999998</v>
      </c>
      <c r="AW4" s="50">
        <v>1.662046930745344E-3</v>
      </c>
      <c r="AX4" s="50" t="s">
        <v>108</v>
      </c>
      <c r="AY4" s="50">
        <v>0.99257499999999999</v>
      </c>
      <c r="AZ4" s="50">
        <v>5.7608593109017246E-4</v>
      </c>
      <c r="BA4" s="50" t="s">
        <v>110</v>
      </c>
      <c r="BB4" s="50">
        <v>0.99124000000000001</v>
      </c>
      <c r="BC4" s="50">
        <v>4.0232325311868183E-3</v>
      </c>
      <c r="BD4" s="50" t="s">
        <v>103</v>
      </c>
      <c r="BE4" s="50">
        <v>0.99130000000000007</v>
      </c>
      <c r="BF4" s="50">
        <v>4.8789343098672496E-3</v>
      </c>
      <c r="BG4" s="50" t="s">
        <v>106</v>
      </c>
      <c r="BH4" s="50">
        <v>0.98843999999999999</v>
      </c>
      <c r="BI4" s="50">
        <v>3.243824902796092E-3</v>
      </c>
      <c r="BJ4" s="50" t="s">
        <v>107</v>
      </c>
      <c r="BK4" s="50">
        <v>0.98786666666666667</v>
      </c>
      <c r="BL4" s="50">
        <v>4.1249915824829791E-3</v>
      </c>
      <c r="BM4" s="50" t="s">
        <v>109</v>
      </c>
      <c r="BN4" s="50">
        <v>0.99233999999999989</v>
      </c>
      <c r="BO4" s="50">
        <v>3.160759402422129E-3</v>
      </c>
      <c r="BP4" s="50" t="s">
        <v>231</v>
      </c>
      <c r="BQ4" s="50">
        <v>0.99679999999999991</v>
      </c>
      <c r="BR4" s="50">
        <v>1.3152946437965979E-3</v>
      </c>
      <c r="BS4" s="50" t="s">
        <v>111</v>
      </c>
      <c r="BT4" s="50">
        <v>0.96765625000000011</v>
      </c>
      <c r="BU4" s="50">
        <v>8.963813972718308E-3</v>
      </c>
      <c r="BV4" s="50" t="s">
        <v>112</v>
      </c>
      <c r="BW4" s="50">
        <v>0.97156249999999988</v>
      </c>
      <c r="BX4" s="50">
        <v>1.8703438019519299E-2</v>
      </c>
      <c r="BY4" s="50" t="s">
        <v>113</v>
      </c>
      <c r="BZ4" s="50">
        <v>0.99507500000000004</v>
      </c>
      <c r="CA4" s="50">
        <v>5.4585368918786143E-3</v>
      </c>
      <c r="CB4" s="50" t="s">
        <v>114</v>
      </c>
      <c r="CC4" s="50">
        <v>0.99001874999999984</v>
      </c>
      <c r="CD4" s="50">
        <v>4.2245145801026651E-3</v>
      </c>
      <c r="CE4" s="50" t="s">
        <v>115</v>
      </c>
      <c r="CF4" s="50">
        <v>0.98401874999999994</v>
      </c>
      <c r="CG4" s="50">
        <v>1.005113294298211E-2</v>
      </c>
      <c r="CH4" s="50" t="s">
        <v>116</v>
      </c>
      <c r="CI4" s="50">
        <v>0.98962499999999987</v>
      </c>
      <c r="CJ4" s="50">
        <v>5.9202512615597674E-3</v>
      </c>
      <c r="CK4" s="50" t="s">
        <v>7</v>
      </c>
      <c r="CL4" s="50" t="s">
        <v>7</v>
      </c>
      <c r="CM4" s="50" t="s">
        <v>7</v>
      </c>
      <c r="CN4" s="50" t="s">
        <v>7</v>
      </c>
      <c r="CO4" s="50" t="s">
        <v>7</v>
      </c>
      <c r="CP4" s="50" t="s">
        <v>7</v>
      </c>
      <c r="CQ4" s="50" t="s">
        <v>7</v>
      </c>
      <c r="CR4" s="50" t="s">
        <v>7</v>
      </c>
      <c r="CS4" s="50" t="s">
        <v>7</v>
      </c>
      <c r="CT4" s="50" t="s">
        <v>7</v>
      </c>
      <c r="CU4" s="50" t="s">
        <v>7</v>
      </c>
      <c r="CV4" s="50" t="s">
        <v>7</v>
      </c>
      <c r="CW4" s="50" t="s">
        <v>7</v>
      </c>
      <c r="CX4" s="50" t="s">
        <v>7</v>
      </c>
      <c r="CY4" s="50" t="s">
        <v>7</v>
      </c>
      <c r="CZ4" s="50" t="s">
        <v>7</v>
      </c>
      <c r="DA4" s="50" t="s">
        <v>7</v>
      </c>
      <c r="DB4" s="50" t="s">
        <v>7</v>
      </c>
    </row>
    <row r="5" spans="1:106" s="50" customFormat="1">
      <c r="A5" s="36">
        <v>4</v>
      </c>
      <c r="B5" s="34">
        <v>47.637</v>
      </c>
      <c r="C5" s="34">
        <v>133.51499999999999</v>
      </c>
      <c r="D5" s="34" t="s">
        <v>30</v>
      </c>
      <c r="E5" s="50" t="s">
        <v>121</v>
      </c>
      <c r="F5" s="50">
        <v>0.97892500000000005</v>
      </c>
      <c r="G5" s="50">
        <v>1.5956875477360868E-2</v>
      </c>
      <c r="H5" s="50" t="s">
        <v>124</v>
      </c>
      <c r="I5" s="50">
        <v>0.98527500000000001</v>
      </c>
      <c r="J5" s="50">
        <v>3.341687447981927E-3</v>
      </c>
      <c r="K5" s="50" t="s">
        <v>127</v>
      </c>
      <c r="L5" s="50">
        <v>0.98487499999999994</v>
      </c>
      <c r="M5" s="50">
        <v>5.4682606923957006E-3</v>
      </c>
      <c r="N5" s="50" t="s">
        <v>118</v>
      </c>
      <c r="O5" s="50">
        <v>0.98920000000000008</v>
      </c>
      <c r="P5" s="50">
        <v>2.9137604568666899E-3</v>
      </c>
      <c r="Q5" s="50" t="s">
        <v>120</v>
      </c>
      <c r="R5" s="50">
        <v>0.98407500000000003</v>
      </c>
      <c r="S5" s="50">
        <v>5.2760662429503103E-3</v>
      </c>
      <c r="T5" s="50" t="s">
        <v>47</v>
      </c>
      <c r="U5" s="50">
        <v>0.98722500000000002</v>
      </c>
      <c r="V5" s="50">
        <v>5.1891111955709949E-3</v>
      </c>
      <c r="W5" s="50" t="s">
        <v>117</v>
      </c>
      <c r="X5" s="50">
        <v>0.98822500000000002</v>
      </c>
      <c r="Y5" s="50">
        <v>4.9821556579456843E-3</v>
      </c>
      <c r="Z5" s="50" t="s">
        <v>46</v>
      </c>
      <c r="AA5" s="50">
        <v>0.99669999999999992</v>
      </c>
      <c r="AB5" s="50">
        <v>1.0319883720275431E-3</v>
      </c>
      <c r="AC5" s="50" t="s">
        <v>123</v>
      </c>
      <c r="AD5" s="50">
        <v>0.99619999999999997</v>
      </c>
      <c r="AE5" s="50">
        <v>1.1768602295939611E-3</v>
      </c>
      <c r="AF5" s="50" t="s">
        <v>119</v>
      </c>
      <c r="AG5" s="50">
        <v>0.99629999999999996</v>
      </c>
      <c r="AH5" s="50">
        <v>0</v>
      </c>
      <c r="AI5" s="50" t="s">
        <v>45</v>
      </c>
      <c r="AJ5" s="50">
        <v>0.98552499999999998</v>
      </c>
      <c r="AK5" s="50">
        <v>4.7150689284463313E-3</v>
      </c>
      <c r="AL5" s="50" t="s">
        <v>122</v>
      </c>
      <c r="AM5" s="50">
        <v>0.99339999999999995</v>
      </c>
      <c r="AN5" s="50">
        <v>5.8442279216334601E-3</v>
      </c>
      <c r="AO5" s="50" t="s">
        <v>125</v>
      </c>
      <c r="AP5" s="50">
        <v>0.98570000000000002</v>
      </c>
      <c r="AQ5" s="50">
        <v>5.4041650603955504E-3</v>
      </c>
      <c r="AR5" s="50" t="s">
        <v>130</v>
      </c>
      <c r="AS5" s="50">
        <v>0.98567500000000008</v>
      </c>
      <c r="AT5" s="50">
        <v>6.8510491897227034E-3</v>
      </c>
      <c r="AU5" s="50" t="s">
        <v>131</v>
      </c>
      <c r="AV5" s="50">
        <v>0.99238000000000004</v>
      </c>
      <c r="AW5" s="50">
        <v>2.9512031444819402E-3</v>
      </c>
      <c r="AX5" s="50" t="s">
        <v>134</v>
      </c>
      <c r="AY5" s="50">
        <v>0.99211999999999989</v>
      </c>
      <c r="AZ5" s="50">
        <v>4.0975114398864084E-3</v>
      </c>
      <c r="BA5" s="50" t="s">
        <v>136</v>
      </c>
      <c r="BB5" s="50">
        <v>0.98610000000000009</v>
      </c>
      <c r="BC5" s="50">
        <v>1.305235610914748E-2</v>
      </c>
      <c r="BD5" s="50" t="s">
        <v>129</v>
      </c>
      <c r="BE5" s="50">
        <v>0.98802000000000001</v>
      </c>
      <c r="BF5" s="50">
        <v>1.315142577821869E-3</v>
      </c>
      <c r="BG5" s="50" t="s">
        <v>132</v>
      </c>
      <c r="BH5" s="50">
        <v>0.98942000000000019</v>
      </c>
      <c r="BI5" s="50">
        <v>3.4271854341427072E-3</v>
      </c>
      <c r="BJ5" s="50" t="s">
        <v>133</v>
      </c>
      <c r="BK5" s="50">
        <v>0.98889999999999989</v>
      </c>
      <c r="BL5" s="50">
        <v>9.1253493083826454E-3</v>
      </c>
      <c r="BM5" s="50" t="s">
        <v>135</v>
      </c>
      <c r="BN5" s="50">
        <v>0.98863333333333336</v>
      </c>
      <c r="BO5" s="50">
        <v>3.5975300168618728E-3</v>
      </c>
      <c r="BP5" s="50" t="s">
        <v>128</v>
      </c>
      <c r="BQ5" s="50">
        <v>0.98246666666666671</v>
      </c>
      <c r="BR5" s="50">
        <v>8.002221913665954E-3</v>
      </c>
      <c r="BS5" s="50" t="s">
        <v>232</v>
      </c>
      <c r="BT5" s="50">
        <v>0.95995000000000019</v>
      </c>
      <c r="BU5" s="50">
        <v>2.095733761716884E-2</v>
      </c>
      <c r="BV5" s="50" t="s">
        <v>138</v>
      </c>
      <c r="BW5" s="50">
        <v>0.98599375000000022</v>
      </c>
      <c r="BX5" s="50">
        <v>1.1386366230606669E-2</v>
      </c>
      <c r="BY5" s="50" t="s">
        <v>233</v>
      </c>
      <c r="BZ5" s="50">
        <v>0.99411249999999995</v>
      </c>
      <c r="CA5" s="50">
        <v>3.729422710018276E-3</v>
      </c>
      <c r="CB5" s="50" t="s">
        <v>139</v>
      </c>
      <c r="CC5" s="50">
        <v>0.98121176470588245</v>
      </c>
      <c r="CD5" s="50">
        <v>7.3667681758286217E-3</v>
      </c>
      <c r="CE5" s="50" t="s">
        <v>140</v>
      </c>
      <c r="CF5" s="50">
        <v>0.99051249999999991</v>
      </c>
      <c r="CG5" s="50">
        <v>4.2652483808097493E-3</v>
      </c>
      <c r="CH5" s="50" t="s">
        <v>141</v>
      </c>
      <c r="CI5" s="50">
        <v>0.98707500000000015</v>
      </c>
      <c r="CJ5" s="50">
        <v>7.1523160584526756E-3</v>
      </c>
      <c r="CK5" s="50" t="s">
        <v>142</v>
      </c>
      <c r="CL5" s="50">
        <v>0.98699999999999999</v>
      </c>
      <c r="CM5" s="50">
        <v>1.1112886663689141E-2</v>
      </c>
      <c r="CN5" s="50" t="s">
        <v>7</v>
      </c>
      <c r="CO5" s="50" t="s">
        <v>7</v>
      </c>
      <c r="CP5" s="50" t="s">
        <v>7</v>
      </c>
      <c r="CQ5" s="50" t="s">
        <v>7</v>
      </c>
      <c r="CR5" s="50" t="s">
        <v>7</v>
      </c>
      <c r="CS5" s="50" t="s">
        <v>7</v>
      </c>
      <c r="CT5" s="50" t="s">
        <v>7</v>
      </c>
      <c r="CU5" s="50" t="s">
        <v>7</v>
      </c>
      <c r="CV5" s="50" t="s">
        <v>7</v>
      </c>
      <c r="CW5" s="50" t="s">
        <v>7</v>
      </c>
      <c r="CX5" s="50" t="s">
        <v>7</v>
      </c>
      <c r="CY5" s="50" t="s">
        <v>7</v>
      </c>
      <c r="CZ5" s="50" t="s">
        <v>7</v>
      </c>
      <c r="DA5" s="50" t="s">
        <v>7</v>
      </c>
      <c r="DB5" s="50" t="s">
        <v>7</v>
      </c>
    </row>
    <row r="6" spans="1:106" s="50" customFormat="1">
      <c r="A6" s="36">
        <v>5</v>
      </c>
      <c r="B6" s="34">
        <v>47.637</v>
      </c>
      <c r="C6" s="34">
        <v>133.53399999999999</v>
      </c>
      <c r="D6" s="34" t="s">
        <v>31</v>
      </c>
      <c r="E6" s="50" t="s">
        <v>147</v>
      </c>
      <c r="F6" s="50">
        <v>0.98272500000000007</v>
      </c>
      <c r="G6" s="50">
        <v>6.2238954843409659E-3</v>
      </c>
      <c r="H6" s="50" t="s">
        <v>143</v>
      </c>
      <c r="I6" s="50">
        <v>0.93557500000000005</v>
      </c>
      <c r="J6" s="50">
        <v>2.4969619039945309E-2</v>
      </c>
      <c r="K6" s="50" t="s">
        <v>148</v>
      </c>
      <c r="L6" s="50">
        <v>0.983325</v>
      </c>
      <c r="M6" s="50">
        <v>1.1195171950443641E-2</v>
      </c>
      <c r="N6" s="50" t="s">
        <v>150</v>
      </c>
      <c r="O6" s="50">
        <v>0.98532500000000001</v>
      </c>
      <c r="P6" s="50">
        <v>9.756119874212283E-3</v>
      </c>
      <c r="Q6" s="50" t="s">
        <v>234</v>
      </c>
      <c r="R6" s="50">
        <v>0.98292499999999994</v>
      </c>
      <c r="S6" s="50">
        <v>1.5097412857837609E-2</v>
      </c>
      <c r="T6" s="50" t="s">
        <v>146</v>
      </c>
      <c r="U6" s="50">
        <v>0.98372500000000007</v>
      </c>
      <c r="V6" s="50">
        <v>8.6782414693300849E-3</v>
      </c>
      <c r="W6" s="50" t="s">
        <v>68</v>
      </c>
      <c r="X6" s="50">
        <v>0.98877499999999996</v>
      </c>
      <c r="Y6" s="50">
        <v>5.6246666567895337E-3</v>
      </c>
      <c r="Z6" s="50" t="s">
        <v>144</v>
      </c>
      <c r="AA6" s="50">
        <v>0.98100000000000009</v>
      </c>
      <c r="AB6" s="50">
        <v>7.5169807768810954E-3</v>
      </c>
      <c r="AC6" s="50" t="s">
        <v>149</v>
      </c>
      <c r="AD6" s="50">
        <v>0.99669999999999992</v>
      </c>
      <c r="AE6" s="50">
        <v>2.661766330841238E-3</v>
      </c>
      <c r="AF6" s="50" t="s">
        <v>152</v>
      </c>
      <c r="AG6" s="50">
        <v>0.995425</v>
      </c>
      <c r="AH6" s="50">
        <v>2.1741377601247019E-3</v>
      </c>
      <c r="AI6" s="50" t="s">
        <v>145</v>
      </c>
      <c r="AJ6" s="50">
        <v>0.99777499999999997</v>
      </c>
      <c r="AK6" s="50">
        <v>4.8153400710647181E-4</v>
      </c>
      <c r="AL6" s="50" t="s">
        <v>151</v>
      </c>
      <c r="AM6" s="50">
        <v>0.99607500000000004</v>
      </c>
      <c r="AN6" s="50">
        <v>1.896542907503015E-3</v>
      </c>
      <c r="AO6" s="50" t="s">
        <v>125</v>
      </c>
      <c r="AP6" s="50">
        <v>0.996</v>
      </c>
      <c r="AQ6" s="50">
        <v>2.314087293081224E-3</v>
      </c>
      <c r="AR6" s="50" t="s">
        <v>155</v>
      </c>
      <c r="AS6" s="50">
        <v>0.98731999999999986</v>
      </c>
      <c r="AT6" s="50">
        <v>6.8648088101563439E-3</v>
      </c>
      <c r="AU6" s="50" t="s">
        <v>157</v>
      </c>
      <c r="AV6" s="50">
        <v>0.98962000000000006</v>
      </c>
      <c r="AW6" s="50">
        <v>6.1163387741360667E-3</v>
      </c>
      <c r="AX6" s="50" t="s">
        <v>159</v>
      </c>
      <c r="AY6" s="50">
        <v>0.98946000000000001</v>
      </c>
      <c r="AZ6" s="50">
        <v>8.5717209473943953E-3</v>
      </c>
      <c r="BA6" s="50" t="s">
        <v>154</v>
      </c>
      <c r="BB6" s="50">
        <v>0.99185999999999996</v>
      </c>
      <c r="BC6" s="50">
        <v>3.4044676529525102E-3</v>
      </c>
      <c r="BD6" s="50" t="s">
        <v>156</v>
      </c>
      <c r="BE6" s="50">
        <v>0.98830000000000007</v>
      </c>
      <c r="BF6" s="50">
        <v>5.3065996645686358E-3</v>
      </c>
      <c r="BG6" s="50" t="s">
        <v>81</v>
      </c>
      <c r="BH6" s="50">
        <v>0.99034</v>
      </c>
      <c r="BI6" s="50">
        <v>5.8208590431309956E-3</v>
      </c>
      <c r="BJ6" s="50" t="s">
        <v>158</v>
      </c>
      <c r="BK6" s="50">
        <v>0.99094999999999989</v>
      </c>
      <c r="BL6" s="50">
        <v>2.4164367706742528E-3</v>
      </c>
      <c r="BM6" s="50" t="s">
        <v>153</v>
      </c>
      <c r="BN6" s="50">
        <v>0.99635714285714283</v>
      </c>
      <c r="BO6" s="50">
        <v>1.1069354644463159E-3</v>
      </c>
      <c r="BP6" s="50" t="s">
        <v>160</v>
      </c>
      <c r="BQ6" s="50">
        <v>0.97419999999999995</v>
      </c>
      <c r="BR6" s="50">
        <v>2.5353825561209398E-2</v>
      </c>
      <c r="BS6" s="50" t="s">
        <v>161</v>
      </c>
      <c r="BT6" s="50">
        <v>0.89927500000000005</v>
      </c>
      <c r="BU6" s="50">
        <v>5.5620752646831369E-2</v>
      </c>
      <c r="BV6" s="50" t="s">
        <v>255</v>
      </c>
      <c r="BW6" s="50">
        <v>0.98863749999999995</v>
      </c>
      <c r="BX6" s="50">
        <v>4.8959007087562602E-3</v>
      </c>
      <c r="BY6" s="50" t="s">
        <v>162</v>
      </c>
      <c r="BZ6" s="50">
        <v>0.99168125000000018</v>
      </c>
      <c r="CA6" s="50">
        <v>4.4101046968864589E-3</v>
      </c>
      <c r="CB6" s="50" t="s">
        <v>163</v>
      </c>
      <c r="CC6" s="50">
        <v>0.98957500000000009</v>
      </c>
      <c r="CD6" s="50">
        <v>4.3980819683129956E-3</v>
      </c>
      <c r="CE6" s="50" t="s">
        <v>164</v>
      </c>
      <c r="CF6" s="50">
        <v>0.99411875000000005</v>
      </c>
      <c r="CG6" s="50">
        <v>2.2378054959044228E-3</v>
      </c>
      <c r="CH6" s="50" t="s">
        <v>165</v>
      </c>
      <c r="CI6" s="50">
        <v>0.98296250000000007</v>
      </c>
      <c r="CJ6" s="50">
        <v>1.517497425862727E-2</v>
      </c>
      <c r="CK6" s="50" t="s">
        <v>142</v>
      </c>
      <c r="CL6" s="50">
        <v>0.98735000000000006</v>
      </c>
      <c r="CM6" s="50">
        <v>8.2355934819538165E-3</v>
      </c>
      <c r="CN6" s="50" t="s">
        <v>7</v>
      </c>
      <c r="CO6" s="50" t="s">
        <v>7</v>
      </c>
      <c r="CP6" s="50" t="s">
        <v>7</v>
      </c>
      <c r="CQ6" s="50" t="s">
        <v>7</v>
      </c>
      <c r="CR6" s="50" t="s">
        <v>7</v>
      </c>
      <c r="CS6" s="50" t="s">
        <v>7</v>
      </c>
      <c r="CT6" s="50" t="s">
        <v>7</v>
      </c>
      <c r="CU6" s="50" t="s">
        <v>7</v>
      </c>
      <c r="CV6" s="50" t="s">
        <v>7</v>
      </c>
      <c r="CW6" s="50" t="s">
        <v>7</v>
      </c>
      <c r="CX6" s="50" t="s">
        <v>7</v>
      </c>
      <c r="CY6" s="50" t="s">
        <v>7</v>
      </c>
      <c r="CZ6" s="50" t="s">
        <v>7</v>
      </c>
      <c r="DA6" s="50" t="s">
        <v>7</v>
      </c>
      <c r="DB6" s="50" t="s">
        <v>7</v>
      </c>
    </row>
    <row r="7" spans="1:106" s="50" customFormat="1">
      <c r="A7" s="36">
        <v>6</v>
      </c>
      <c r="B7" s="34">
        <v>47.41</v>
      </c>
      <c r="C7" s="34">
        <v>126.83799999999999</v>
      </c>
      <c r="D7" s="34" t="s">
        <v>32</v>
      </c>
      <c r="E7" s="50" t="s">
        <v>235</v>
      </c>
      <c r="F7" s="50">
        <v>0.97432666666666679</v>
      </c>
      <c r="G7" s="50">
        <v>1.0044863806388251E-2</v>
      </c>
      <c r="H7" s="50" t="s">
        <v>166</v>
      </c>
      <c r="I7" s="50">
        <v>0.95955333333333326</v>
      </c>
      <c r="J7" s="50">
        <v>1.0307593748731509E-2</v>
      </c>
      <c r="K7" s="50" t="s">
        <v>167</v>
      </c>
      <c r="L7" s="50">
        <v>0.98880666666666672</v>
      </c>
      <c r="M7" s="50">
        <v>5.3667453410382402E-3</v>
      </c>
      <c r="N7" s="50" t="s">
        <v>168</v>
      </c>
      <c r="O7" s="50">
        <v>0.99116666666666653</v>
      </c>
      <c r="P7" s="50">
        <v>2.8141704915579579E-3</v>
      </c>
      <c r="Q7" s="50" t="s">
        <v>169</v>
      </c>
      <c r="R7" s="50">
        <v>0.99418000000000006</v>
      </c>
      <c r="S7" s="50">
        <v>1.7251859803124709E-3</v>
      </c>
      <c r="T7" s="50" t="s">
        <v>170</v>
      </c>
      <c r="U7" s="50">
        <v>0.99661333333333346</v>
      </c>
      <c r="V7" s="50">
        <v>1.6680794012542981E-3</v>
      </c>
      <c r="W7" s="50" t="s">
        <v>171</v>
      </c>
      <c r="X7" s="50">
        <v>0.99567333333333308</v>
      </c>
      <c r="Y7" s="50">
        <v>2.2481004327110422E-3</v>
      </c>
      <c r="Z7" s="50" t="s">
        <v>172</v>
      </c>
      <c r="AA7" s="50">
        <v>0.99602666666666673</v>
      </c>
      <c r="AB7" s="50">
        <v>1.3954529332402871E-3</v>
      </c>
      <c r="AC7" s="50" t="s">
        <v>173</v>
      </c>
      <c r="AD7" s="50">
        <v>0.99562000000000006</v>
      </c>
      <c r="AE7" s="50">
        <v>1.7971087891388131E-3</v>
      </c>
      <c r="AF7" s="50" t="s">
        <v>174</v>
      </c>
      <c r="AG7" s="50">
        <v>0.99543999999999999</v>
      </c>
      <c r="AH7" s="50">
        <v>1.510099334481024E-3</v>
      </c>
      <c r="AI7" s="50" t="s">
        <v>175</v>
      </c>
      <c r="AJ7" s="50">
        <v>0.99543333333333339</v>
      </c>
      <c r="AK7" s="50">
        <v>1.9598185857086039E-3</v>
      </c>
      <c r="AL7" s="50" t="s">
        <v>176</v>
      </c>
      <c r="AM7" s="50">
        <v>0.99547333333333332</v>
      </c>
      <c r="AN7" s="50">
        <v>2.900222213708609E-3</v>
      </c>
      <c r="AO7" s="50" t="s">
        <v>177</v>
      </c>
      <c r="AP7" s="50">
        <v>0.99536666666666673</v>
      </c>
      <c r="AQ7" s="50">
        <v>2.6142345384877492E-3</v>
      </c>
      <c r="AR7" s="50" t="s">
        <v>178</v>
      </c>
      <c r="AS7" s="50">
        <v>0.99678666666666682</v>
      </c>
      <c r="AT7" s="50">
        <v>1.773082689053783E-3</v>
      </c>
      <c r="AU7" s="50" t="s">
        <v>7</v>
      </c>
      <c r="AV7" s="50" t="s">
        <v>7</v>
      </c>
      <c r="AW7" s="50" t="s">
        <v>7</v>
      </c>
      <c r="AX7" s="50" t="s">
        <v>7</v>
      </c>
      <c r="AY7" s="50" t="s">
        <v>7</v>
      </c>
      <c r="AZ7" s="50" t="s">
        <v>7</v>
      </c>
      <c r="BA7" s="50" t="s">
        <v>7</v>
      </c>
      <c r="BB7" s="50" t="s">
        <v>7</v>
      </c>
      <c r="BC7" s="50" t="s">
        <v>7</v>
      </c>
      <c r="BD7" s="50" t="s">
        <v>7</v>
      </c>
      <c r="BE7" s="50" t="s">
        <v>7</v>
      </c>
      <c r="BF7" s="50" t="s">
        <v>7</v>
      </c>
      <c r="BG7" s="50" t="s">
        <v>7</v>
      </c>
      <c r="BH7" s="50" t="s">
        <v>7</v>
      </c>
      <c r="BI7" s="50" t="s">
        <v>7</v>
      </c>
      <c r="BJ7" s="50" t="s">
        <v>7</v>
      </c>
      <c r="BK7" s="50" t="s">
        <v>7</v>
      </c>
      <c r="BL7" s="50" t="s">
        <v>7</v>
      </c>
      <c r="BM7" s="50" t="s">
        <v>7</v>
      </c>
      <c r="BN7" s="50" t="s">
        <v>7</v>
      </c>
      <c r="BO7" s="50" t="s">
        <v>7</v>
      </c>
      <c r="BP7" s="50" t="s">
        <v>7</v>
      </c>
      <c r="BQ7" s="50" t="s">
        <v>7</v>
      </c>
      <c r="BR7" s="50" t="s">
        <v>7</v>
      </c>
      <c r="BS7" s="50" t="s">
        <v>7</v>
      </c>
      <c r="BT7" s="50" t="s">
        <v>7</v>
      </c>
      <c r="BU7" s="50" t="s">
        <v>7</v>
      </c>
      <c r="BV7" s="50" t="s">
        <v>7</v>
      </c>
      <c r="BW7" s="50" t="s">
        <v>7</v>
      </c>
      <c r="BX7" s="50" t="s">
        <v>7</v>
      </c>
      <c r="BY7" s="50" t="s">
        <v>7</v>
      </c>
      <c r="BZ7" s="50" t="s">
        <v>7</v>
      </c>
      <c r="CA7" s="50" t="s">
        <v>7</v>
      </c>
      <c r="CB7" s="50" t="s">
        <v>7</v>
      </c>
      <c r="CC7" s="50" t="s">
        <v>7</v>
      </c>
      <c r="CD7" s="50" t="s">
        <v>7</v>
      </c>
      <c r="CE7" s="50" t="s">
        <v>7</v>
      </c>
      <c r="CF7" s="50" t="s">
        <v>7</v>
      </c>
      <c r="CG7" s="50" t="s">
        <v>7</v>
      </c>
      <c r="CH7" s="50" t="s">
        <v>7</v>
      </c>
      <c r="CI7" s="50" t="s">
        <v>7</v>
      </c>
      <c r="CJ7" s="50" t="s">
        <v>7</v>
      </c>
      <c r="CK7" s="50" t="s">
        <v>7</v>
      </c>
      <c r="CL7" s="50" t="s">
        <v>7</v>
      </c>
      <c r="CM7" s="50" t="s">
        <v>7</v>
      </c>
      <c r="CN7" s="50" t="s">
        <v>7</v>
      </c>
      <c r="CO7" s="50" t="s">
        <v>7</v>
      </c>
      <c r="CP7" s="50" t="s">
        <v>7</v>
      </c>
      <c r="CQ7" s="50" t="s">
        <v>7</v>
      </c>
      <c r="CR7" s="50" t="s">
        <v>7</v>
      </c>
      <c r="CS7" s="50" t="s">
        <v>7</v>
      </c>
      <c r="CT7" s="50" t="s">
        <v>7</v>
      </c>
      <c r="CU7" s="50" t="s">
        <v>7</v>
      </c>
      <c r="CV7" s="50" t="s">
        <v>7</v>
      </c>
      <c r="CW7" s="50" t="s">
        <v>7</v>
      </c>
      <c r="CX7" s="50" t="s">
        <v>7</v>
      </c>
      <c r="CY7" s="50" t="s">
        <v>7</v>
      </c>
      <c r="CZ7" s="50" t="s">
        <v>7</v>
      </c>
      <c r="DA7" s="50" t="s">
        <v>7</v>
      </c>
      <c r="DB7" s="50" t="s">
        <v>7</v>
      </c>
    </row>
    <row r="8" spans="1:106" s="50" customFormat="1">
      <c r="A8" s="36">
        <v>7</v>
      </c>
      <c r="B8" s="34">
        <v>47.405000000000001</v>
      </c>
      <c r="C8" s="34">
        <v>126.83799999999999</v>
      </c>
      <c r="D8" s="34" t="s">
        <v>33</v>
      </c>
      <c r="E8" s="50" t="s">
        <v>179</v>
      </c>
      <c r="F8" s="50">
        <v>0.90549999999999986</v>
      </c>
      <c r="G8" s="50">
        <v>2.6997382589181981E-2</v>
      </c>
      <c r="H8" s="50" t="s">
        <v>180</v>
      </c>
      <c r="I8" s="50">
        <v>0.83087333333333335</v>
      </c>
      <c r="J8" s="50">
        <v>2.558956731864679E-2</v>
      </c>
      <c r="K8" s="50" t="s">
        <v>181</v>
      </c>
      <c r="L8" s="50">
        <v>0.84753333333333325</v>
      </c>
      <c r="M8" s="50">
        <v>2.4560012667387259E-2</v>
      </c>
      <c r="N8" s="50" t="s">
        <v>182</v>
      </c>
      <c r="O8" s="50">
        <v>0.97233999999999987</v>
      </c>
      <c r="P8" s="50">
        <v>1.2037818185479729E-2</v>
      </c>
      <c r="Q8" s="50" t="s">
        <v>183</v>
      </c>
      <c r="R8" s="50">
        <v>0.9835600000000001</v>
      </c>
      <c r="S8" s="50">
        <v>7.5060686558721668E-3</v>
      </c>
      <c r="T8" s="50" t="s">
        <v>184</v>
      </c>
      <c r="U8" s="50">
        <v>0.98888666666666658</v>
      </c>
      <c r="V8" s="50">
        <v>4.2443478755739197E-3</v>
      </c>
      <c r="W8" s="50" t="s">
        <v>185</v>
      </c>
      <c r="X8" s="50">
        <v>0.99244666666666648</v>
      </c>
      <c r="Y8" s="50">
        <v>2.966449430248607E-3</v>
      </c>
      <c r="Z8" s="50" t="s">
        <v>186</v>
      </c>
      <c r="AA8" s="50">
        <v>0.99307333333333336</v>
      </c>
      <c r="AB8" s="50">
        <v>3.9823722689985913E-3</v>
      </c>
      <c r="AC8" s="50" t="s">
        <v>187</v>
      </c>
      <c r="AD8" s="50">
        <v>0.99616666666666664</v>
      </c>
      <c r="AE8" s="50">
        <v>2.2930813815087792E-3</v>
      </c>
      <c r="AF8" s="50" t="s">
        <v>188</v>
      </c>
      <c r="AG8" s="50">
        <v>0.9968999999999999</v>
      </c>
      <c r="AH8" s="50">
        <v>1.4142135623730959E-3</v>
      </c>
      <c r="AI8" s="50" t="s">
        <v>189</v>
      </c>
      <c r="AJ8" s="50">
        <v>0.99672666666666687</v>
      </c>
      <c r="AK8" s="50">
        <v>1.446128932318585E-3</v>
      </c>
      <c r="AL8" s="50" t="s">
        <v>190</v>
      </c>
      <c r="AM8" s="50">
        <v>0.99542666666666679</v>
      </c>
      <c r="AN8" s="50">
        <v>1.9894611219009812E-3</v>
      </c>
      <c r="AO8" s="50" t="s">
        <v>191</v>
      </c>
      <c r="AP8" s="50">
        <v>0.9961066666666667</v>
      </c>
      <c r="AQ8" s="50">
        <v>1.30765268919372E-3</v>
      </c>
      <c r="AR8" s="50" t="s">
        <v>192</v>
      </c>
      <c r="AS8" s="50">
        <v>0.9960399999999997</v>
      </c>
      <c r="AT8" s="50">
        <v>1.9588431960385769E-3</v>
      </c>
      <c r="AU8" s="50" t="s">
        <v>7</v>
      </c>
      <c r="AV8" s="50" t="s">
        <v>7</v>
      </c>
      <c r="AW8" s="50" t="s">
        <v>7</v>
      </c>
      <c r="AX8" s="50" t="s">
        <v>7</v>
      </c>
      <c r="AY8" s="50" t="s">
        <v>7</v>
      </c>
      <c r="AZ8" s="50" t="s">
        <v>7</v>
      </c>
      <c r="BA8" s="50" t="s">
        <v>7</v>
      </c>
      <c r="BB8" s="50" t="s">
        <v>7</v>
      </c>
      <c r="BC8" s="50" t="s">
        <v>7</v>
      </c>
      <c r="BD8" s="50" t="s">
        <v>7</v>
      </c>
      <c r="BE8" s="50" t="s">
        <v>7</v>
      </c>
      <c r="BF8" s="50" t="s">
        <v>7</v>
      </c>
      <c r="BG8" s="50" t="s">
        <v>7</v>
      </c>
      <c r="BH8" s="50" t="s">
        <v>7</v>
      </c>
      <c r="BI8" s="50" t="s">
        <v>7</v>
      </c>
      <c r="BJ8" s="50" t="s">
        <v>7</v>
      </c>
      <c r="BK8" s="50" t="s">
        <v>7</v>
      </c>
      <c r="BL8" s="50" t="s">
        <v>7</v>
      </c>
      <c r="BM8" s="50" t="s">
        <v>7</v>
      </c>
      <c r="BN8" s="50" t="s">
        <v>7</v>
      </c>
      <c r="BO8" s="50" t="s">
        <v>7</v>
      </c>
      <c r="BP8" s="50" t="s">
        <v>7</v>
      </c>
      <c r="BQ8" s="50" t="s">
        <v>7</v>
      </c>
      <c r="BR8" s="50" t="s">
        <v>7</v>
      </c>
      <c r="BS8" s="50" t="s">
        <v>7</v>
      </c>
      <c r="BT8" s="50" t="s">
        <v>7</v>
      </c>
      <c r="BU8" s="50" t="s">
        <v>7</v>
      </c>
      <c r="BV8" s="50" t="s">
        <v>7</v>
      </c>
      <c r="BW8" s="50" t="s">
        <v>7</v>
      </c>
      <c r="BX8" s="50" t="s">
        <v>7</v>
      </c>
      <c r="BY8" s="50" t="s">
        <v>7</v>
      </c>
      <c r="BZ8" s="50" t="s">
        <v>7</v>
      </c>
      <c r="CA8" s="50" t="s">
        <v>7</v>
      </c>
      <c r="CB8" s="50" t="s">
        <v>7</v>
      </c>
      <c r="CC8" s="50" t="s">
        <v>7</v>
      </c>
      <c r="CD8" s="50" t="s">
        <v>7</v>
      </c>
      <c r="CE8" s="50" t="s">
        <v>7</v>
      </c>
      <c r="CF8" s="50" t="s">
        <v>7</v>
      </c>
      <c r="CG8" s="50" t="s">
        <v>7</v>
      </c>
      <c r="CH8" s="50" t="s">
        <v>7</v>
      </c>
      <c r="CI8" s="50" t="s">
        <v>7</v>
      </c>
      <c r="CJ8" s="50" t="s">
        <v>7</v>
      </c>
      <c r="CK8" s="50" t="s">
        <v>7</v>
      </c>
      <c r="CL8" s="50" t="s">
        <v>7</v>
      </c>
      <c r="CM8" s="50" t="s">
        <v>7</v>
      </c>
      <c r="CN8" s="50" t="s">
        <v>7</v>
      </c>
      <c r="CO8" s="50" t="s">
        <v>7</v>
      </c>
      <c r="CP8" s="50" t="s">
        <v>7</v>
      </c>
      <c r="CQ8" s="50" t="s">
        <v>7</v>
      </c>
      <c r="CR8" s="50" t="s">
        <v>7</v>
      </c>
      <c r="CS8" s="50" t="s">
        <v>7</v>
      </c>
      <c r="CT8" s="50" t="s">
        <v>7</v>
      </c>
      <c r="CU8" s="50" t="s">
        <v>7</v>
      </c>
      <c r="CV8" s="50" t="s">
        <v>7</v>
      </c>
      <c r="CW8" s="50" t="s">
        <v>7</v>
      </c>
      <c r="CX8" s="50" t="s">
        <v>7</v>
      </c>
      <c r="CY8" s="50" t="s">
        <v>7</v>
      </c>
      <c r="CZ8" s="50" t="s">
        <v>7</v>
      </c>
      <c r="DA8" s="50" t="s">
        <v>7</v>
      </c>
      <c r="DB8" s="50" t="s">
        <v>7</v>
      </c>
    </row>
    <row r="9" spans="1:106" s="50" customFormat="1">
      <c r="A9" s="36">
        <v>8</v>
      </c>
      <c r="B9" s="34">
        <v>47.401000000000003</v>
      </c>
      <c r="C9" s="34">
        <v>126.80500000000001</v>
      </c>
      <c r="D9" s="34" t="s">
        <v>34</v>
      </c>
      <c r="E9" s="50" t="s">
        <v>236</v>
      </c>
      <c r="F9" s="50">
        <v>0.91725999999999996</v>
      </c>
      <c r="G9" s="50">
        <v>1.5791001657061939E-2</v>
      </c>
      <c r="H9" s="50" t="s">
        <v>193</v>
      </c>
      <c r="I9" s="50">
        <v>0.85295333333333323</v>
      </c>
      <c r="J9" s="50">
        <v>2.9304513114687441E-2</v>
      </c>
      <c r="K9" s="50" t="s">
        <v>194</v>
      </c>
      <c r="L9" s="50">
        <v>0.87939333333333325</v>
      </c>
      <c r="M9" s="50">
        <v>2.180371426054642E-2</v>
      </c>
      <c r="N9" s="50" t="s">
        <v>195</v>
      </c>
      <c r="O9" s="50">
        <v>0.96959333333333342</v>
      </c>
      <c r="P9" s="50">
        <v>1.292916427650638E-2</v>
      </c>
      <c r="Q9" s="50" t="s">
        <v>196</v>
      </c>
      <c r="R9" s="50">
        <v>0.98531333333333337</v>
      </c>
      <c r="S9" s="50">
        <v>5.7733718243520487E-3</v>
      </c>
      <c r="T9" s="50" t="s">
        <v>197</v>
      </c>
      <c r="U9" s="50">
        <v>0.99014666666666673</v>
      </c>
      <c r="V9" s="50">
        <v>5.2080535924875189E-3</v>
      </c>
      <c r="W9" s="50" t="s">
        <v>198</v>
      </c>
      <c r="X9" s="50">
        <v>0.99052666666666656</v>
      </c>
      <c r="Y9" s="50">
        <v>3.5410858347248299E-3</v>
      </c>
      <c r="Z9" s="50" t="s">
        <v>199</v>
      </c>
      <c r="AA9" s="50">
        <v>0.9945533333333334</v>
      </c>
      <c r="AB9" s="50">
        <v>1.5487055526758071E-3</v>
      </c>
      <c r="AC9" s="50" t="s">
        <v>200</v>
      </c>
      <c r="AD9" s="50">
        <v>0.99655333333333318</v>
      </c>
      <c r="AE9" s="50">
        <v>1.201591537179842E-3</v>
      </c>
      <c r="AF9" s="50" t="s">
        <v>201</v>
      </c>
      <c r="AG9" s="50">
        <v>0.9954599999999999</v>
      </c>
      <c r="AH9" s="50">
        <v>1.64227484504472E-3</v>
      </c>
      <c r="AI9" s="50" t="s">
        <v>202</v>
      </c>
      <c r="AJ9" s="50">
        <v>0.99515333333333322</v>
      </c>
      <c r="AK9" s="50">
        <v>1.609085316431538E-3</v>
      </c>
      <c r="AL9" s="50" t="s">
        <v>176</v>
      </c>
      <c r="AM9" s="50">
        <v>0.99641999999999986</v>
      </c>
      <c r="AN9" s="50">
        <v>1.200666481584287E-3</v>
      </c>
      <c r="AO9" s="50" t="s">
        <v>203</v>
      </c>
      <c r="AP9" s="50">
        <v>0.99751333333333336</v>
      </c>
      <c r="AQ9" s="50">
        <v>9.1787193490643873E-4</v>
      </c>
      <c r="AR9" s="50" t="s">
        <v>204</v>
      </c>
      <c r="AS9" s="50">
        <v>0.99758000000000002</v>
      </c>
      <c r="AT9" s="50">
        <v>6.0022218108519759E-4</v>
      </c>
      <c r="AU9" s="50" t="s">
        <v>7</v>
      </c>
      <c r="AV9" s="50" t="s">
        <v>7</v>
      </c>
      <c r="AW9" s="50" t="s">
        <v>7</v>
      </c>
      <c r="AX9" s="50" t="s">
        <v>7</v>
      </c>
      <c r="AY9" s="50" t="s">
        <v>7</v>
      </c>
      <c r="AZ9" s="50" t="s">
        <v>7</v>
      </c>
      <c r="BA9" s="50" t="s">
        <v>7</v>
      </c>
      <c r="BB9" s="50" t="s">
        <v>7</v>
      </c>
      <c r="BC9" s="50" t="s">
        <v>7</v>
      </c>
      <c r="BD9" s="50" t="s">
        <v>7</v>
      </c>
      <c r="BE9" s="50" t="s">
        <v>7</v>
      </c>
      <c r="BF9" s="50" t="s">
        <v>7</v>
      </c>
      <c r="BG9" s="50" t="s">
        <v>7</v>
      </c>
      <c r="BH9" s="50" t="s">
        <v>7</v>
      </c>
      <c r="BI9" s="50" t="s">
        <v>7</v>
      </c>
      <c r="BJ9" s="50" t="s">
        <v>7</v>
      </c>
      <c r="BK9" s="50" t="s">
        <v>7</v>
      </c>
      <c r="BL9" s="50" t="s">
        <v>7</v>
      </c>
      <c r="BM9" s="50" t="s">
        <v>7</v>
      </c>
      <c r="BN9" s="50" t="s">
        <v>7</v>
      </c>
      <c r="BO9" s="50" t="s">
        <v>7</v>
      </c>
      <c r="BP9" s="50" t="s">
        <v>7</v>
      </c>
      <c r="BQ9" s="50" t="s">
        <v>7</v>
      </c>
      <c r="BR9" s="50" t="s">
        <v>7</v>
      </c>
      <c r="BS9" s="50" t="s">
        <v>7</v>
      </c>
      <c r="BT9" s="50" t="s">
        <v>7</v>
      </c>
      <c r="BU9" s="50" t="s">
        <v>7</v>
      </c>
      <c r="BV9" s="50" t="s">
        <v>7</v>
      </c>
      <c r="BW9" s="50" t="s">
        <v>7</v>
      </c>
      <c r="BX9" s="50" t="s">
        <v>7</v>
      </c>
      <c r="BY9" s="50" t="s">
        <v>7</v>
      </c>
      <c r="BZ9" s="50" t="s">
        <v>7</v>
      </c>
      <c r="CA9" s="50" t="s">
        <v>7</v>
      </c>
      <c r="CB9" s="50" t="s">
        <v>7</v>
      </c>
      <c r="CC9" s="50" t="s">
        <v>7</v>
      </c>
      <c r="CD9" s="50" t="s">
        <v>7</v>
      </c>
      <c r="CE9" s="50" t="s">
        <v>7</v>
      </c>
      <c r="CF9" s="50" t="s">
        <v>7</v>
      </c>
      <c r="CG9" s="50" t="s">
        <v>7</v>
      </c>
      <c r="CH9" s="50" t="s">
        <v>7</v>
      </c>
      <c r="CI9" s="50" t="s">
        <v>7</v>
      </c>
      <c r="CJ9" s="50" t="s">
        <v>7</v>
      </c>
      <c r="CK9" s="50" t="s">
        <v>7</v>
      </c>
      <c r="CL9" s="50" t="s">
        <v>7</v>
      </c>
      <c r="CM9" s="50" t="s">
        <v>7</v>
      </c>
      <c r="CN9" s="50" t="s">
        <v>7</v>
      </c>
      <c r="CO9" s="50" t="s">
        <v>7</v>
      </c>
      <c r="CP9" s="50" t="s">
        <v>7</v>
      </c>
      <c r="CQ9" s="50" t="s">
        <v>7</v>
      </c>
      <c r="CR9" s="50" t="s">
        <v>7</v>
      </c>
      <c r="CS9" s="50" t="s">
        <v>7</v>
      </c>
      <c r="CT9" s="50" t="s">
        <v>7</v>
      </c>
      <c r="CU9" s="50" t="s">
        <v>7</v>
      </c>
      <c r="CV9" s="50" t="s">
        <v>7</v>
      </c>
      <c r="CW9" s="50" t="s">
        <v>7</v>
      </c>
      <c r="CX9" s="50" t="s">
        <v>7</v>
      </c>
      <c r="CY9" s="50" t="s">
        <v>7</v>
      </c>
      <c r="CZ9" s="50" t="s">
        <v>7</v>
      </c>
      <c r="DA9" s="50" t="s">
        <v>7</v>
      </c>
      <c r="DB9" s="50" t="s">
        <v>7</v>
      </c>
    </row>
    <row r="10" spans="1:106" s="50" customFormat="1">
      <c r="A10" s="36">
        <v>9</v>
      </c>
      <c r="B10" s="34">
        <v>47.408999999999999</v>
      </c>
      <c r="C10" s="34">
        <v>126.798</v>
      </c>
      <c r="D10" s="34" t="s">
        <v>35</v>
      </c>
      <c r="E10" s="50" t="s">
        <v>236</v>
      </c>
      <c r="F10" s="50">
        <v>0.96530666666666665</v>
      </c>
      <c r="G10" s="50">
        <v>1.2693382352846521E-2</v>
      </c>
      <c r="H10" s="50" t="s">
        <v>205</v>
      </c>
      <c r="I10" s="50">
        <v>0.95085714285714296</v>
      </c>
      <c r="J10" s="50">
        <v>1.6520710564349849E-2</v>
      </c>
      <c r="K10" s="50" t="s">
        <v>206</v>
      </c>
      <c r="L10" s="50">
        <v>0.98848666666666674</v>
      </c>
      <c r="M10" s="50">
        <v>3.6454294061955988E-3</v>
      </c>
      <c r="N10" s="50" t="s">
        <v>207</v>
      </c>
      <c r="O10" s="50">
        <v>0.99302000000000012</v>
      </c>
      <c r="P10" s="50">
        <v>2.6611275805567759E-3</v>
      </c>
      <c r="Q10" s="50" t="s">
        <v>208</v>
      </c>
      <c r="R10" s="50">
        <v>0.99283999999999972</v>
      </c>
      <c r="S10" s="50">
        <v>3.7192830850402681E-3</v>
      </c>
      <c r="T10" s="50" t="s">
        <v>209</v>
      </c>
      <c r="U10" s="50">
        <v>0.99614000000000014</v>
      </c>
      <c r="V10" s="50">
        <v>1.5683537016034791E-3</v>
      </c>
      <c r="W10" s="50" t="s">
        <v>210</v>
      </c>
      <c r="X10" s="50">
        <v>0.99309333333333327</v>
      </c>
      <c r="Y10" s="50">
        <v>2.235312555823518E-3</v>
      </c>
      <c r="Z10" s="50" t="s">
        <v>211</v>
      </c>
      <c r="AA10" s="50">
        <v>0.99226666666666652</v>
      </c>
      <c r="AB10" s="50">
        <v>2.4428580711035272E-3</v>
      </c>
      <c r="AC10" s="50" t="s">
        <v>212</v>
      </c>
      <c r="AD10" s="50">
        <v>0.99399999999999999</v>
      </c>
      <c r="AE10" s="50">
        <v>3.0137462843887121E-3</v>
      </c>
      <c r="AF10" s="50" t="s">
        <v>213</v>
      </c>
      <c r="AG10" s="50">
        <v>0.99450666666666643</v>
      </c>
      <c r="AH10" s="50">
        <v>1.854531986483079E-3</v>
      </c>
      <c r="AI10" s="50" t="s">
        <v>214</v>
      </c>
      <c r="AJ10" s="50">
        <v>0.9952200000000001</v>
      </c>
      <c r="AK10" s="50">
        <v>2.1154038227566381E-3</v>
      </c>
      <c r="AL10" s="50" t="s">
        <v>215</v>
      </c>
      <c r="AM10" s="50">
        <v>0.98570666666666695</v>
      </c>
      <c r="AN10" s="50">
        <v>3.6211038218875863E-2</v>
      </c>
      <c r="AO10" s="50" t="s">
        <v>216</v>
      </c>
      <c r="AP10" s="50">
        <v>0.99442666666666668</v>
      </c>
      <c r="AQ10" s="50">
        <v>4.7495216133370396E-3</v>
      </c>
      <c r="AR10" s="50" t="s">
        <v>217</v>
      </c>
      <c r="AS10" s="50">
        <v>0.99489333333333352</v>
      </c>
      <c r="AT10" s="50">
        <v>2.7179567488996078E-3</v>
      </c>
      <c r="AU10" s="50" t="s">
        <v>7</v>
      </c>
      <c r="AV10" s="50" t="s">
        <v>7</v>
      </c>
      <c r="AW10" s="50" t="s">
        <v>7</v>
      </c>
      <c r="AX10" s="50" t="s">
        <v>7</v>
      </c>
      <c r="AY10" s="50" t="s">
        <v>7</v>
      </c>
      <c r="AZ10" s="50" t="s">
        <v>7</v>
      </c>
      <c r="BA10" s="50" t="s">
        <v>7</v>
      </c>
      <c r="BB10" s="50" t="s">
        <v>7</v>
      </c>
      <c r="BC10" s="50" t="s">
        <v>7</v>
      </c>
      <c r="BD10" s="50" t="s">
        <v>7</v>
      </c>
      <c r="BE10" s="50" t="s">
        <v>7</v>
      </c>
      <c r="BF10" s="50" t="s">
        <v>7</v>
      </c>
      <c r="BG10" s="50" t="s">
        <v>7</v>
      </c>
      <c r="BH10" s="50" t="s">
        <v>7</v>
      </c>
      <c r="BI10" s="50" t="s">
        <v>7</v>
      </c>
      <c r="BJ10" s="50" t="s">
        <v>7</v>
      </c>
      <c r="BK10" s="50" t="s">
        <v>7</v>
      </c>
      <c r="BL10" s="50" t="s">
        <v>7</v>
      </c>
      <c r="BM10" s="50" t="s">
        <v>7</v>
      </c>
      <c r="BN10" s="50" t="s">
        <v>7</v>
      </c>
      <c r="BO10" s="50" t="s">
        <v>7</v>
      </c>
      <c r="BP10" s="50" t="s">
        <v>7</v>
      </c>
      <c r="BQ10" s="50" t="s">
        <v>7</v>
      </c>
      <c r="BR10" s="50" t="s">
        <v>7</v>
      </c>
      <c r="BS10" s="50" t="s">
        <v>7</v>
      </c>
      <c r="BT10" s="50" t="s">
        <v>7</v>
      </c>
      <c r="BU10" s="50" t="s">
        <v>7</v>
      </c>
      <c r="BV10" s="50" t="s">
        <v>7</v>
      </c>
      <c r="BW10" s="50" t="s">
        <v>7</v>
      </c>
      <c r="BX10" s="50" t="s">
        <v>7</v>
      </c>
      <c r="BY10" s="50" t="s">
        <v>7</v>
      </c>
      <c r="BZ10" s="50" t="s">
        <v>7</v>
      </c>
      <c r="CA10" s="50" t="s">
        <v>7</v>
      </c>
      <c r="CB10" s="50" t="s">
        <v>7</v>
      </c>
      <c r="CC10" s="50" t="s">
        <v>7</v>
      </c>
      <c r="CD10" s="50" t="s">
        <v>7</v>
      </c>
      <c r="CE10" s="50" t="s">
        <v>7</v>
      </c>
      <c r="CF10" s="50" t="s">
        <v>7</v>
      </c>
      <c r="CG10" s="50" t="s">
        <v>7</v>
      </c>
      <c r="CH10" s="50" t="s">
        <v>7</v>
      </c>
      <c r="CI10" s="50" t="s">
        <v>7</v>
      </c>
      <c r="CJ10" s="50" t="s">
        <v>7</v>
      </c>
      <c r="CK10" s="50" t="s">
        <v>7</v>
      </c>
      <c r="CL10" s="50" t="s">
        <v>7</v>
      </c>
      <c r="CM10" s="50" t="s">
        <v>7</v>
      </c>
      <c r="CN10" s="50" t="s">
        <v>7</v>
      </c>
      <c r="CO10" s="50" t="s">
        <v>7</v>
      </c>
      <c r="CP10" s="50" t="s">
        <v>7</v>
      </c>
      <c r="CQ10" s="50" t="s">
        <v>7</v>
      </c>
      <c r="CR10" s="50" t="s">
        <v>7</v>
      </c>
      <c r="CS10" s="50" t="s">
        <v>7</v>
      </c>
      <c r="CT10" s="50" t="s">
        <v>7</v>
      </c>
      <c r="CU10" s="50" t="s">
        <v>7</v>
      </c>
      <c r="CV10" s="50" t="s">
        <v>7</v>
      </c>
      <c r="CW10" s="50" t="s">
        <v>7</v>
      </c>
      <c r="CX10" s="50" t="s">
        <v>7</v>
      </c>
      <c r="CY10" s="50" t="s">
        <v>7</v>
      </c>
      <c r="CZ10" s="50" t="s">
        <v>7</v>
      </c>
      <c r="DA10" s="50" t="s">
        <v>7</v>
      </c>
      <c r="DB10" s="50" t="s">
        <v>7</v>
      </c>
    </row>
    <row r="11" spans="1:106" s="50" customFormat="1">
      <c r="A11" s="36">
        <v>10</v>
      </c>
      <c r="B11" s="34">
        <v>47.429000000000002</v>
      </c>
      <c r="C11" s="34">
        <v>126.801</v>
      </c>
      <c r="D11" s="34" t="s">
        <v>36</v>
      </c>
      <c r="E11" s="50" t="s">
        <v>236</v>
      </c>
      <c r="F11" s="50">
        <v>0.96505333333333332</v>
      </c>
      <c r="G11" s="50">
        <v>1.1219736578409001E-2</v>
      </c>
      <c r="H11" s="50" t="s">
        <v>218</v>
      </c>
      <c r="I11" s="50">
        <v>0.93834000000000028</v>
      </c>
      <c r="J11" s="50">
        <v>1.4587382675906381E-2</v>
      </c>
      <c r="K11" s="50" t="s">
        <v>181</v>
      </c>
      <c r="L11" s="50">
        <v>0.96599333333333315</v>
      </c>
      <c r="M11" s="50">
        <v>1.971599914339171E-2</v>
      </c>
      <c r="N11" s="50" t="s">
        <v>219</v>
      </c>
      <c r="O11" s="50">
        <v>0.97795999999999994</v>
      </c>
      <c r="P11" s="50">
        <v>8.3348105357390397E-3</v>
      </c>
      <c r="Q11" s="50" t="s">
        <v>220</v>
      </c>
      <c r="R11" s="50">
        <v>0.99119333333333326</v>
      </c>
      <c r="S11" s="50">
        <v>4.5660291525812854E-3</v>
      </c>
      <c r="T11" s="50" t="s">
        <v>221</v>
      </c>
      <c r="U11" s="50">
        <v>0.99227333333333334</v>
      </c>
      <c r="V11" s="50">
        <v>3.854947758689099E-3</v>
      </c>
      <c r="W11" s="50" t="s">
        <v>210</v>
      </c>
      <c r="X11" s="50">
        <v>0.96996666666666664</v>
      </c>
      <c r="Y11" s="50">
        <v>1.367931122372598E-2</v>
      </c>
      <c r="Z11" s="50" t="s">
        <v>222</v>
      </c>
      <c r="AA11" s="50">
        <v>0.97287333333333337</v>
      </c>
      <c r="AB11" s="50">
        <v>9.9547286362925234E-3</v>
      </c>
      <c r="AC11" s="50" t="s">
        <v>223</v>
      </c>
      <c r="AD11" s="50">
        <v>0.97179333333333318</v>
      </c>
      <c r="AE11" s="50">
        <v>1.3237747374668971E-2</v>
      </c>
      <c r="AF11" s="50" t="s">
        <v>213</v>
      </c>
      <c r="AG11" s="50">
        <v>0.97939333333333323</v>
      </c>
      <c r="AH11" s="50">
        <v>6.7853240322200007E-3</v>
      </c>
      <c r="AI11" s="50" t="s">
        <v>214</v>
      </c>
      <c r="AJ11" s="50">
        <v>0.98091333333333341</v>
      </c>
      <c r="AK11" s="50">
        <v>6.3398072175386852E-3</v>
      </c>
      <c r="AL11" s="50" t="s">
        <v>190</v>
      </c>
      <c r="AM11" s="50">
        <v>0.98216666666666663</v>
      </c>
      <c r="AN11" s="50">
        <v>5.479253801588522E-3</v>
      </c>
      <c r="AO11" s="50" t="s">
        <v>191</v>
      </c>
      <c r="AP11" s="50">
        <v>0.98202000000000012</v>
      </c>
      <c r="AQ11" s="50">
        <v>7.0327993478178233E-3</v>
      </c>
      <c r="AR11" s="50" t="s">
        <v>224</v>
      </c>
      <c r="AS11" s="50">
        <v>0.98131333333333337</v>
      </c>
      <c r="AT11" s="50">
        <v>6.7687385990465188E-3</v>
      </c>
      <c r="AU11" s="50" t="s">
        <v>7</v>
      </c>
      <c r="AV11" s="50" t="s">
        <v>7</v>
      </c>
      <c r="AW11" s="50" t="s">
        <v>7</v>
      </c>
      <c r="AX11" s="50" t="s">
        <v>7</v>
      </c>
      <c r="AY11" s="50" t="s">
        <v>7</v>
      </c>
      <c r="AZ11" s="50" t="s">
        <v>7</v>
      </c>
      <c r="BA11" s="50" t="s">
        <v>7</v>
      </c>
      <c r="BB11" s="50" t="s">
        <v>7</v>
      </c>
      <c r="BC11" s="50" t="s">
        <v>7</v>
      </c>
      <c r="BD11" s="50" t="s">
        <v>7</v>
      </c>
      <c r="BE11" s="50" t="s">
        <v>7</v>
      </c>
      <c r="BF11" s="50" t="s">
        <v>7</v>
      </c>
      <c r="BG11" s="50" t="s">
        <v>7</v>
      </c>
      <c r="BH11" s="50" t="s">
        <v>7</v>
      </c>
      <c r="BI11" s="50" t="s">
        <v>7</v>
      </c>
      <c r="BJ11" s="50" t="s">
        <v>7</v>
      </c>
      <c r="BK11" s="50" t="s">
        <v>7</v>
      </c>
      <c r="BL11" s="50" t="s">
        <v>7</v>
      </c>
      <c r="BM11" s="50" t="s">
        <v>7</v>
      </c>
      <c r="BN11" s="50" t="s">
        <v>7</v>
      </c>
      <c r="BO11" s="50" t="s">
        <v>7</v>
      </c>
      <c r="BP11" s="50" t="s">
        <v>7</v>
      </c>
      <c r="BQ11" s="50" t="s">
        <v>7</v>
      </c>
      <c r="BR11" s="50" t="s">
        <v>7</v>
      </c>
      <c r="BS11" s="50" t="s">
        <v>7</v>
      </c>
      <c r="BT11" s="50" t="s">
        <v>7</v>
      </c>
      <c r="BU11" s="50" t="s">
        <v>7</v>
      </c>
      <c r="BV11" s="50" t="s">
        <v>7</v>
      </c>
      <c r="BW11" s="50" t="s">
        <v>7</v>
      </c>
      <c r="BX11" s="50" t="s">
        <v>7</v>
      </c>
      <c r="BY11" s="50" t="s">
        <v>7</v>
      </c>
      <c r="BZ11" s="50" t="s">
        <v>7</v>
      </c>
      <c r="CA11" s="50" t="s">
        <v>7</v>
      </c>
      <c r="CB11" s="50" t="s">
        <v>7</v>
      </c>
      <c r="CC11" s="50" t="s">
        <v>7</v>
      </c>
      <c r="CD11" s="50" t="s">
        <v>7</v>
      </c>
      <c r="CE11" s="50" t="s">
        <v>7</v>
      </c>
      <c r="CF11" s="50" t="s">
        <v>7</v>
      </c>
      <c r="CG11" s="50" t="s">
        <v>7</v>
      </c>
      <c r="CH11" s="50" t="s">
        <v>7</v>
      </c>
      <c r="CI11" s="50" t="s">
        <v>7</v>
      </c>
      <c r="CJ11" s="50" t="s">
        <v>7</v>
      </c>
      <c r="CK11" s="50" t="s">
        <v>7</v>
      </c>
      <c r="CL11" s="50" t="s">
        <v>7</v>
      </c>
      <c r="CM11" s="50" t="s">
        <v>7</v>
      </c>
      <c r="CN11" s="50" t="s">
        <v>7</v>
      </c>
      <c r="CO11" s="50" t="s">
        <v>7</v>
      </c>
      <c r="CP11" s="50" t="s">
        <v>7</v>
      </c>
      <c r="CQ11" s="50" t="s">
        <v>7</v>
      </c>
      <c r="CR11" s="50" t="s">
        <v>7</v>
      </c>
      <c r="CS11" s="50" t="s">
        <v>7</v>
      </c>
      <c r="CT11" s="50" t="s">
        <v>7</v>
      </c>
      <c r="CU11" s="50" t="s">
        <v>7</v>
      </c>
      <c r="CV11" s="50" t="s">
        <v>7</v>
      </c>
      <c r="CW11" s="50" t="s">
        <v>7</v>
      </c>
      <c r="CX11" s="50" t="s">
        <v>7</v>
      </c>
      <c r="CY11" s="50" t="s">
        <v>7</v>
      </c>
      <c r="CZ11" s="50" t="s">
        <v>7</v>
      </c>
      <c r="DA11" s="50" t="s">
        <v>7</v>
      </c>
      <c r="DB11" s="50" t="s">
        <v>7</v>
      </c>
    </row>
    <row r="12" spans="1:106">
      <c r="A12" s="37" t="s">
        <v>272</v>
      </c>
    </row>
  </sheetData>
  <phoneticPr fontId="3"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B26"/>
  <sheetViews>
    <sheetView topLeftCell="A4" workbookViewId="0">
      <selection activeCell="H32" sqref="H32"/>
    </sheetView>
  </sheetViews>
  <sheetFormatPr defaultRowHeight="14.4"/>
  <cols>
    <col min="1" max="1" width="3.109375" bestFit="1" customWidth="1"/>
    <col min="4" max="4" width="22.77734375" bestFit="1" customWidth="1"/>
    <col min="5" max="5" width="11.109375" bestFit="1" customWidth="1"/>
    <col min="6" max="7" width="7.109375" bestFit="1" customWidth="1"/>
    <col min="8" max="8" width="11.109375" bestFit="1" customWidth="1"/>
    <col min="9" max="9" width="6.77734375" customWidth="1"/>
    <col min="10" max="10" width="11.44140625" customWidth="1"/>
    <col min="11" max="11" width="11.109375" bestFit="1" customWidth="1"/>
    <col min="12" max="13" width="7.109375" bestFit="1" customWidth="1"/>
    <col min="14" max="14" width="11.109375" bestFit="1" customWidth="1"/>
    <col min="15" max="16" width="7.109375" bestFit="1" customWidth="1"/>
    <col min="17" max="17" width="11.109375" bestFit="1" customWidth="1"/>
    <col min="18" max="19" width="7.109375" bestFit="1" customWidth="1"/>
    <col min="20" max="20" width="11.109375" bestFit="1" customWidth="1"/>
    <col min="21" max="22" width="7.109375" bestFit="1" customWidth="1"/>
    <col min="23" max="23" width="11.109375" bestFit="1" customWidth="1"/>
    <col min="24" max="25" width="7.109375" bestFit="1" customWidth="1"/>
    <col min="26" max="26" width="11.109375" bestFit="1" customWidth="1"/>
    <col min="27" max="28" width="7.109375" bestFit="1" customWidth="1"/>
    <col min="29" max="29" width="11.109375" bestFit="1" customWidth="1"/>
    <col min="30" max="31" width="7.109375" bestFit="1" customWidth="1"/>
    <col min="32" max="32" width="11.109375" bestFit="1" customWidth="1"/>
    <col min="33" max="34" width="7.109375" bestFit="1" customWidth="1"/>
    <col min="35" max="35" width="11.109375" bestFit="1" customWidth="1"/>
    <col min="36" max="37" width="7.109375" bestFit="1" customWidth="1"/>
    <col min="38" max="38" width="11.109375" bestFit="1" customWidth="1"/>
    <col min="39" max="40" width="7.109375" bestFit="1" customWidth="1"/>
    <col min="41" max="41" width="11.109375" bestFit="1" customWidth="1"/>
    <col min="42" max="43" width="7.109375" bestFit="1" customWidth="1"/>
    <col min="44" max="44" width="11.109375" bestFit="1" customWidth="1"/>
    <col min="45" max="46" width="7.109375" bestFit="1" customWidth="1"/>
    <col min="47" max="47" width="11.109375" bestFit="1" customWidth="1"/>
    <col min="48" max="49" width="7.109375" bestFit="1" customWidth="1"/>
    <col min="50" max="50" width="11.109375" bestFit="1" customWidth="1"/>
    <col min="51" max="52" width="7.109375" bestFit="1" customWidth="1"/>
    <col min="53" max="53" width="11.109375" bestFit="1" customWidth="1"/>
    <col min="54" max="55" width="7.109375" bestFit="1" customWidth="1"/>
    <col min="56" max="56" width="11.109375" bestFit="1" customWidth="1"/>
    <col min="57" max="58" width="7.109375" bestFit="1" customWidth="1"/>
    <col min="59" max="59" width="11.109375" bestFit="1" customWidth="1"/>
    <col min="60" max="61" width="7.109375" bestFit="1" customWidth="1"/>
    <col min="62" max="62" width="11.109375" bestFit="1" customWidth="1"/>
    <col min="63" max="64" width="7.109375" bestFit="1" customWidth="1"/>
    <col min="65" max="65" width="11.109375" bestFit="1" customWidth="1"/>
    <col min="66" max="67" width="7.109375" bestFit="1" customWidth="1"/>
    <col min="68" max="68" width="11.109375" bestFit="1" customWidth="1"/>
    <col min="69" max="70" width="7.109375" bestFit="1" customWidth="1"/>
    <col min="71" max="71" width="11.109375" bestFit="1" customWidth="1"/>
    <col min="72" max="73" width="7.109375" bestFit="1" customWidth="1"/>
    <col min="74" max="74" width="11.109375" bestFit="1" customWidth="1"/>
    <col min="75" max="76" width="7.109375" bestFit="1" customWidth="1"/>
    <col min="77" max="77" width="11.109375" bestFit="1" customWidth="1"/>
    <col min="78" max="79" width="7.109375" bestFit="1" customWidth="1"/>
    <col min="80" max="80" width="11.109375" bestFit="1" customWidth="1"/>
    <col min="81" max="82" width="7.109375" bestFit="1" customWidth="1"/>
    <col min="83" max="83" width="11.109375" bestFit="1" customWidth="1"/>
    <col min="84" max="85" width="7.109375" bestFit="1" customWidth="1"/>
    <col min="86" max="86" width="11.109375" bestFit="1" customWidth="1"/>
    <col min="87" max="88" width="7.109375" bestFit="1" customWidth="1"/>
    <col min="89" max="89" width="11.109375" bestFit="1" customWidth="1"/>
    <col min="90" max="91" width="7.109375" bestFit="1" customWidth="1"/>
    <col min="92" max="92" width="11.109375" bestFit="1" customWidth="1"/>
    <col min="93" max="94" width="7.109375" bestFit="1" customWidth="1"/>
    <col min="95" max="95" width="11.109375" bestFit="1" customWidth="1"/>
    <col min="96" max="97" width="7.109375" bestFit="1" customWidth="1"/>
    <col min="98" max="99" width="5.109375" bestFit="1" customWidth="1"/>
    <col min="100" max="100" width="4.109375" bestFit="1" customWidth="1"/>
    <col min="101" max="102" width="5.109375" bestFit="1" customWidth="1"/>
    <col min="103" max="103" width="4.109375" bestFit="1" customWidth="1"/>
    <col min="104" max="105" width="5.109375" bestFit="1" customWidth="1"/>
    <col min="106" max="106" width="4.109375" bestFit="1" customWidth="1"/>
  </cols>
  <sheetData>
    <row r="1" spans="1:106">
      <c r="A1" s="8" t="s">
        <v>0</v>
      </c>
      <c r="B1" s="8" t="s">
        <v>1</v>
      </c>
      <c r="C1" s="8" t="s">
        <v>2</v>
      </c>
      <c r="D1" s="8" t="s">
        <v>3</v>
      </c>
      <c r="E1" s="34" t="s">
        <v>4</v>
      </c>
      <c r="F1" s="34" t="s">
        <v>249</v>
      </c>
      <c r="G1" s="34" t="s">
        <v>250</v>
      </c>
      <c r="H1" s="34" t="s">
        <v>4</v>
      </c>
      <c r="I1" s="34" t="s">
        <v>249</v>
      </c>
      <c r="J1" s="34" t="s">
        <v>250</v>
      </c>
      <c r="K1" s="34" t="s">
        <v>4</v>
      </c>
      <c r="L1" s="34" t="s">
        <v>249</v>
      </c>
      <c r="M1" s="34" t="s">
        <v>250</v>
      </c>
      <c r="N1" s="34" t="s">
        <v>4</v>
      </c>
      <c r="O1" s="34" t="s">
        <v>249</v>
      </c>
      <c r="P1" s="34" t="s">
        <v>250</v>
      </c>
      <c r="Q1" s="34" t="s">
        <v>4</v>
      </c>
      <c r="R1" s="34" t="s">
        <v>249</v>
      </c>
      <c r="S1" s="34" t="s">
        <v>250</v>
      </c>
      <c r="T1" s="34" t="s">
        <v>4</v>
      </c>
      <c r="U1" s="34" t="s">
        <v>249</v>
      </c>
      <c r="V1" s="34" t="s">
        <v>250</v>
      </c>
      <c r="W1" s="34" t="s">
        <v>4</v>
      </c>
      <c r="X1" s="34" t="s">
        <v>249</v>
      </c>
      <c r="Y1" s="34" t="s">
        <v>250</v>
      </c>
      <c r="Z1" s="34" t="s">
        <v>4</v>
      </c>
      <c r="AA1" s="34" t="s">
        <v>249</v>
      </c>
      <c r="AB1" s="34" t="s">
        <v>250</v>
      </c>
      <c r="AC1" s="34" t="s">
        <v>4</v>
      </c>
      <c r="AD1" s="34" t="s">
        <v>249</v>
      </c>
      <c r="AE1" s="34" t="s">
        <v>250</v>
      </c>
      <c r="AF1" s="34" t="s">
        <v>4</v>
      </c>
      <c r="AG1" s="34" t="s">
        <v>249</v>
      </c>
      <c r="AH1" s="34" t="s">
        <v>250</v>
      </c>
      <c r="AI1" s="34" t="s">
        <v>4</v>
      </c>
      <c r="AJ1" s="34" t="s">
        <v>249</v>
      </c>
      <c r="AK1" s="34" t="s">
        <v>250</v>
      </c>
      <c r="AL1" s="34" t="s">
        <v>4</v>
      </c>
      <c r="AM1" s="34" t="s">
        <v>249</v>
      </c>
      <c r="AN1" s="34" t="s">
        <v>250</v>
      </c>
      <c r="AO1" s="34" t="s">
        <v>4</v>
      </c>
      <c r="AP1" s="34" t="s">
        <v>249</v>
      </c>
      <c r="AQ1" s="34" t="s">
        <v>250</v>
      </c>
      <c r="AR1" s="34" t="s">
        <v>4</v>
      </c>
      <c r="AS1" s="34" t="s">
        <v>249</v>
      </c>
      <c r="AT1" s="34" t="s">
        <v>250</v>
      </c>
      <c r="AU1" s="34" t="s">
        <v>4</v>
      </c>
      <c r="AV1" s="34" t="s">
        <v>249</v>
      </c>
      <c r="AW1" s="34" t="s">
        <v>250</v>
      </c>
      <c r="AX1" s="34" t="s">
        <v>4</v>
      </c>
      <c r="AY1" s="34" t="s">
        <v>249</v>
      </c>
      <c r="AZ1" s="34" t="s">
        <v>250</v>
      </c>
      <c r="BA1" s="34" t="s">
        <v>4</v>
      </c>
      <c r="BB1" s="34" t="s">
        <v>249</v>
      </c>
      <c r="BC1" s="34" t="s">
        <v>250</v>
      </c>
      <c r="BD1" s="34" t="s">
        <v>4</v>
      </c>
      <c r="BE1" s="34" t="s">
        <v>249</v>
      </c>
      <c r="BF1" s="34" t="s">
        <v>250</v>
      </c>
      <c r="BG1" s="34" t="s">
        <v>4</v>
      </c>
      <c r="BH1" s="34" t="s">
        <v>249</v>
      </c>
      <c r="BI1" s="34" t="s">
        <v>250</v>
      </c>
      <c r="BJ1" s="34" t="s">
        <v>4</v>
      </c>
      <c r="BK1" s="34" t="s">
        <v>249</v>
      </c>
      <c r="BL1" s="34" t="s">
        <v>250</v>
      </c>
      <c r="BM1" s="34" t="s">
        <v>4</v>
      </c>
      <c r="BN1" s="34" t="s">
        <v>249</v>
      </c>
      <c r="BO1" s="34" t="s">
        <v>250</v>
      </c>
      <c r="BP1" s="34" t="s">
        <v>4</v>
      </c>
      <c r="BQ1" s="34" t="s">
        <v>249</v>
      </c>
      <c r="BR1" s="34" t="s">
        <v>250</v>
      </c>
      <c r="BS1" s="34" t="s">
        <v>4</v>
      </c>
      <c r="BT1" s="34" t="s">
        <v>249</v>
      </c>
      <c r="BU1" s="34" t="s">
        <v>250</v>
      </c>
      <c r="BV1" s="34" t="s">
        <v>4</v>
      </c>
      <c r="BW1" s="34" t="s">
        <v>249</v>
      </c>
      <c r="BX1" s="34" t="s">
        <v>250</v>
      </c>
      <c r="BY1" s="34" t="s">
        <v>4</v>
      </c>
      <c r="BZ1" s="34" t="s">
        <v>249</v>
      </c>
      <c r="CA1" s="34" t="s">
        <v>250</v>
      </c>
      <c r="CB1" s="34" t="s">
        <v>4</v>
      </c>
      <c r="CC1" s="34" t="s">
        <v>249</v>
      </c>
      <c r="CD1" s="34" t="s">
        <v>250</v>
      </c>
      <c r="CE1" s="34" t="s">
        <v>4</v>
      </c>
      <c r="CF1" s="34" t="s">
        <v>249</v>
      </c>
      <c r="CG1" s="34" t="s">
        <v>250</v>
      </c>
      <c r="CH1" s="34" t="s">
        <v>4</v>
      </c>
      <c r="CI1" s="34" t="s">
        <v>249</v>
      </c>
      <c r="CJ1" s="34" t="s">
        <v>250</v>
      </c>
      <c r="CK1" s="34" t="s">
        <v>4</v>
      </c>
      <c r="CL1" s="34" t="s">
        <v>249</v>
      </c>
      <c r="CM1" s="34" t="s">
        <v>250</v>
      </c>
      <c r="CN1" s="34" t="s">
        <v>4</v>
      </c>
      <c r="CO1" s="34" t="s">
        <v>249</v>
      </c>
      <c r="CP1" s="34" t="s">
        <v>250</v>
      </c>
      <c r="CQ1" s="34" t="s">
        <v>4</v>
      </c>
      <c r="CR1" s="34" t="s">
        <v>249</v>
      </c>
      <c r="CS1" s="34" t="s">
        <v>250</v>
      </c>
      <c r="CT1" s="34" t="s">
        <v>4</v>
      </c>
      <c r="CU1" s="34" t="s">
        <v>249</v>
      </c>
      <c r="CV1" s="34" t="s">
        <v>250</v>
      </c>
      <c r="CW1" s="34" t="s">
        <v>4</v>
      </c>
      <c r="CX1" s="34" t="s">
        <v>249</v>
      </c>
      <c r="CY1" s="34" t="s">
        <v>250</v>
      </c>
      <c r="CZ1" s="34" t="s">
        <v>4</v>
      </c>
      <c r="DA1" s="34" t="s">
        <v>249</v>
      </c>
      <c r="DB1" s="34" t="s">
        <v>250</v>
      </c>
    </row>
    <row r="2" spans="1:106" s="4" customFormat="1">
      <c r="A2" s="36">
        <v>1</v>
      </c>
      <c r="B2" s="34">
        <v>47.667000000000002</v>
      </c>
      <c r="C2" s="34">
        <v>133.51499999999999</v>
      </c>
      <c r="D2" s="34" t="s">
        <v>27</v>
      </c>
      <c r="E2" s="50" t="s">
        <v>43</v>
      </c>
      <c r="F2" s="76">
        <v>0.19533333333333339</v>
      </c>
      <c r="G2" s="50">
        <v>2.3931615537239059E-2</v>
      </c>
      <c r="H2" s="50" t="s">
        <v>44</v>
      </c>
      <c r="I2" s="76">
        <v>0.17355000000000001</v>
      </c>
      <c r="J2" s="50">
        <v>1.8252739520411732E-2</v>
      </c>
      <c r="K2" s="50" t="s">
        <v>48</v>
      </c>
      <c r="L2" s="76">
        <v>0.39557500000000001</v>
      </c>
      <c r="M2" s="50">
        <v>2.6930872154462441E-2</v>
      </c>
      <c r="N2" s="50" t="s">
        <v>38</v>
      </c>
      <c r="O2" s="76">
        <v>0.65280000000000005</v>
      </c>
      <c r="P2" s="50">
        <v>0</v>
      </c>
      <c r="Q2" s="50" t="s">
        <v>41</v>
      </c>
      <c r="R2" s="76">
        <v>0.56330000000000002</v>
      </c>
      <c r="S2" s="50">
        <v>5.4497660500245321E-2</v>
      </c>
      <c r="T2" s="50" t="s">
        <v>47</v>
      </c>
      <c r="U2" s="50">
        <v>0.62729999999999997</v>
      </c>
      <c r="V2" s="50">
        <v>3.1042954112004219E-2</v>
      </c>
      <c r="W2" s="50" t="s">
        <v>42</v>
      </c>
      <c r="X2" s="76">
        <v>0.73734999999999995</v>
      </c>
      <c r="Y2" s="50">
        <v>2.1096030432287489E-2</v>
      </c>
      <c r="Z2" s="50" t="s">
        <v>46</v>
      </c>
      <c r="AA2" s="76">
        <v>0.72497500000000004</v>
      </c>
      <c r="AB2" s="50">
        <v>3.6313590775355717E-2</v>
      </c>
      <c r="AC2" s="50" t="s">
        <v>37</v>
      </c>
      <c r="AD2" s="50">
        <v>0.68964999999999999</v>
      </c>
      <c r="AE2" s="50">
        <v>5.9185238869163999E-2</v>
      </c>
      <c r="AF2" s="50" t="s">
        <v>40</v>
      </c>
      <c r="AG2" s="50">
        <v>0.75760000000000005</v>
      </c>
      <c r="AH2" s="50">
        <v>5.6560984786334832E-2</v>
      </c>
      <c r="AI2" s="50" t="s">
        <v>45</v>
      </c>
      <c r="AJ2" s="50">
        <v>0.88297749999999997</v>
      </c>
      <c r="AK2" s="50">
        <v>2.840388210702896E-2</v>
      </c>
      <c r="AL2" s="50" t="s">
        <v>49</v>
      </c>
      <c r="AM2" s="50">
        <v>0.70755000000000012</v>
      </c>
      <c r="AN2" s="50">
        <v>2.1172446717372999E-2</v>
      </c>
      <c r="AO2" s="50" t="s">
        <v>39</v>
      </c>
      <c r="AP2" s="76">
        <v>0.71942500000000009</v>
      </c>
      <c r="AQ2" s="50">
        <v>4.8451696306734182E-2</v>
      </c>
      <c r="AR2" s="50" t="s">
        <v>225</v>
      </c>
      <c r="AS2" s="50">
        <v>0.183225</v>
      </c>
      <c r="AT2" s="50">
        <v>5.1842327060038482E-2</v>
      </c>
      <c r="AU2" s="50" t="s">
        <v>53</v>
      </c>
      <c r="AV2" s="50">
        <v>0.30117500000000003</v>
      </c>
      <c r="AW2" s="50">
        <v>7.3140904253365641E-2</v>
      </c>
      <c r="AX2" s="50" t="s">
        <v>55</v>
      </c>
      <c r="AY2" s="50">
        <v>0.45094000000000001</v>
      </c>
      <c r="AZ2" s="50">
        <v>8.3826692646197104E-2</v>
      </c>
      <c r="BA2" s="50" t="s">
        <v>57</v>
      </c>
      <c r="BB2" s="50">
        <v>0.56396000000000002</v>
      </c>
      <c r="BC2" s="50">
        <v>8.9674736687653564E-2</v>
      </c>
      <c r="BD2" s="50" t="s">
        <v>52</v>
      </c>
      <c r="BE2" s="50">
        <v>0.71021999999999996</v>
      </c>
      <c r="BF2" s="50">
        <v>5.4980774821750157E-2</v>
      </c>
      <c r="BG2" s="50" t="s">
        <v>50</v>
      </c>
      <c r="BH2" s="50">
        <v>0.63495999999999997</v>
      </c>
      <c r="BI2" s="50">
        <v>5.6641101684201008E-2</v>
      </c>
      <c r="BJ2" s="50" t="s">
        <v>54</v>
      </c>
      <c r="BK2" s="50">
        <v>0.74701999999999991</v>
      </c>
      <c r="BL2" s="50">
        <v>6.4790165920454279E-2</v>
      </c>
      <c r="BM2" s="50" t="s">
        <v>56</v>
      </c>
      <c r="BN2" s="50">
        <v>0.72750000000000004</v>
      </c>
      <c r="BO2" s="50">
        <v>0.12193517403385561</v>
      </c>
      <c r="BP2" s="50" t="s">
        <v>51</v>
      </c>
      <c r="BQ2" s="50">
        <v>0.84503400000000006</v>
      </c>
      <c r="BR2" s="50">
        <v>4.4379592427150567E-2</v>
      </c>
      <c r="BS2" s="50" t="s">
        <v>137</v>
      </c>
      <c r="BT2" s="50">
        <v>0.11842352941176471</v>
      </c>
      <c r="BU2" s="50">
        <v>4.6176700636369639E-2</v>
      </c>
      <c r="BV2" s="50" t="s">
        <v>58</v>
      </c>
      <c r="BW2" s="50">
        <v>0.30141875000000001</v>
      </c>
      <c r="BX2" s="50">
        <v>7.3616737386531184E-2</v>
      </c>
      <c r="BY2" s="50" t="s">
        <v>59</v>
      </c>
      <c r="BZ2" s="50">
        <v>0.33508125</v>
      </c>
      <c r="CA2" s="50">
        <v>8.3878216918562953E-2</v>
      </c>
      <c r="CB2" s="50" t="s">
        <v>60</v>
      </c>
      <c r="CC2" s="50">
        <v>0.49409999999999987</v>
      </c>
      <c r="CD2" s="50">
        <v>9.0419916224247845E-2</v>
      </c>
      <c r="CE2" s="50" t="s">
        <v>61</v>
      </c>
      <c r="CF2" s="50">
        <v>0.67508124999999986</v>
      </c>
      <c r="CG2" s="50">
        <v>5.9879537602068211E-2</v>
      </c>
      <c r="CH2" s="50" t="s">
        <v>62</v>
      </c>
      <c r="CI2" s="50">
        <v>0.70045625</v>
      </c>
      <c r="CJ2" s="50">
        <v>4.4482819278205597E-2</v>
      </c>
      <c r="CK2" s="50" t="s">
        <v>63</v>
      </c>
      <c r="CL2" s="50">
        <v>0.70523749999999996</v>
      </c>
      <c r="CM2" s="50">
        <v>4.4841789591295297E-2</v>
      </c>
      <c r="CN2" s="50" t="s">
        <v>64</v>
      </c>
      <c r="CO2" s="50">
        <v>0.81056874999999995</v>
      </c>
      <c r="CP2" s="50">
        <v>4.0663462081302178E-2</v>
      </c>
      <c r="CQ2" s="50" t="s">
        <v>142</v>
      </c>
      <c r="CR2" s="50">
        <v>0.78378750000000008</v>
      </c>
      <c r="CS2" s="50">
        <v>4.1497814324973778E-2</v>
      </c>
      <c r="CT2" s="50" t="s">
        <v>7</v>
      </c>
      <c r="CU2" s="50" t="s">
        <v>7</v>
      </c>
      <c r="CV2" s="50" t="s">
        <v>7</v>
      </c>
      <c r="CW2" s="50" t="s">
        <v>7</v>
      </c>
      <c r="CX2" s="50" t="s">
        <v>7</v>
      </c>
      <c r="CY2" s="50" t="s">
        <v>7</v>
      </c>
      <c r="CZ2" s="50" t="s">
        <v>7</v>
      </c>
      <c r="DA2" s="50" t="s">
        <v>7</v>
      </c>
      <c r="DB2" s="50" t="s">
        <v>7</v>
      </c>
    </row>
    <row r="3" spans="1:106" s="4" customFormat="1">
      <c r="A3" s="36">
        <v>2</v>
      </c>
      <c r="B3" s="34">
        <v>47.662999999999997</v>
      </c>
      <c r="C3" s="34">
        <v>133.53200000000001</v>
      </c>
      <c r="D3" s="34" t="s">
        <v>28</v>
      </c>
      <c r="E3" s="50" t="s">
        <v>69</v>
      </c>
      <c r="F3" s="76">
        <v>0.30982500000000002</v>
      </c>
      <c r="G3" s="50">
        <v>0.39867806169263942</v>
      </c>
      <c r="H3" s="50" t="s">
        <v>73</v>
      </c>
      <c r="I3" s="76">
        <v>0.31540000000000001</v>
      </c>
      <c r="J3" s="50">
        <v>2.8539271189012529E-2</v>
      </c>
      <c r="K3" s="50" t="s">
        <v>76</v>
      </c>
      <c r="L3" s="76">
        <v>0.46882499999999999</v>
      </c>
      <c r="M3" s="50">
        <v>0.1127880395919709</v>
      </c>
      <c r="N3" s="50" t="s">
        <v>72</v>
      </c>
      <c r="O3" s="76">
        <v>0.64415</v>
      </c>
      <c r="P3" s="50">
        <v>3.0433575208969429E-2</v>
      </c>
      <c r="Q3" s="50" t="s">
        <v>75</v>
      </c>
      <c r="R3" s="76">
        <v>0.67412499999999997</v>
      </c>
      <c r="S3" s="50">
        <v>5.6189828928374541E-2</v>
      </c>
      <c r="T3" s="50" t="s">
        <v>66</v>
      </c>
      <c r="U3" s="50">
        <v>0.64409999999999989</v>
      </c>
      <c r="V3" s="50">
        <v>9.0728716512469207E-2</v>
      </c>
      <c r="W3" s="50" t="s">
        <v>68</v>
      </c>
      <c r="X3" s="76">
        <v>0.79454999999999998</v>
      </c>
      <c r="Y3" s="50">
        <v>8.129884685529061E-2</v>
      </c>
      <c r="Z3" s="50" t="s">
        <v>70</v>
      </c>
      <c r="AA3" s="76">
        <v>0.91510499999999995</v>
      </c>
      <c r="AB3" s="50">
        <v>3.4616370765867412E-2</v>
      </c>
      <c r="AC3" s="50" t="s">
        <v>74</v>
      </c>
      <c r="AD3" s="50">
        <v>0.78825000000000001</v>
      </c>
      <c r="AE3" s="50">
        <v>2.5289968366923671E-2</v>
      </c>
      <c r="AF3" s="50" t="s">
        <v>65</v>
      </c>
      <c r="AG3" s="50">
        <v>0.79167500000000002</v>
      </c>
      <c r="AH3" s="50">
        <v>2.4572990762216959E-2</v>
      </c>
      <c r="AI3" s="50" t="s">
        <v>67</v>
      </c>
      <c r="AJ3" s="50">
        <v>0.84967500000000007</v>
      </c>
      <c r="AK3" s="50">
        <v>3.6632661314733861E-2</v>
      </c>
      <c r="AL3" s="50" t="s">
        <v>71</v>
      </c>
      <c r="AM3" s="50">
        <v>0.87132500000000002</v>
      </c>
      <c r="AN3" s="50">
        <v>2.3039897460709301E-2</v>
      </c>
      <c r="AO3" s="50" t="s">
        <v>226</v>
      </c>
      <c r="AP3" s="76">
        <v>0.86844999999999994</v>
      </c>
      <c r="AQ3" s="50">
        <v>9.2834530213708518E-3</v>
      </c>
      <c r="AR3" s="50" t="s">
        <v>49</v>
      </c>
      <c r="AS3" s="50">
        <v>0.81594750000000005</v>
      </c>
      <c r="AT3" s="50">
        <v>8.1817869495300358E-2</v>
      </c>
      <c r="AU3" s="50" t="s">
        <v>77</v>
      </c>
      <c r="AV3" s="50">
        <v>0.826125</v>
      </c>
      <c r="AW3" s="50">
        <v>7.7015237940293357E-2</v>
      </c>
      <c r="AX3" s="50" t="s">
        <v>83</v>
      </c>
      <c r="AY3" s="50">
        <v>0.20987500000000001</v>
      </c>
      <c r="AZ3" s="50">
        <v>5.4616955929454723E-2</v>
      </c>
      <c r="BA3" s="50" t="s">
        <v>79</v>
      </c>
      <c r="BB3" s="50">
        <v>0.29627500000000001</v>
      </c>
      <c r="BC3" s="50">
        <v>7.8524657751562352E-2</v>
      </c>
      <c r="BD3" s="50" t="s">
        <v>82</v>
      </c>
      <c r="BE3" s="50">
        <v>0.4214</v>
      </c>
      <c r="BF3" s="50">
        <v>3.7525857751689012E-2</v>
      </c>
      <c r="BG3" s="50" t="s">
        <v>85</v>
      </c>
      <c r="BH3" s="50">
        <v>0.48930000000000012</v>
      </c>
      <c r="BI3" s="50">
        <v>6.8806918256814842E-2</v>
      </c>
      <c r="BJ3" s="50" t="s">
        <v>52</v>
      </c>
      <c r="BK3" s="50">
        <v>0.64154</v>
      </c>
      <c r="BL3" s="50">
        <v>0.1101587509006888</v>
      </c>
      <c r="BM3" s="50" t="s">
        <v>80</v>
      </c>
      <c r="BN3" s="50">
        <v>0.66166666666666663</v>
      </c>
      <c r="BO3" s="50">
        <v>3.5515239295578753E-2</v>
      </c>
      <c r="BP3" s="50" t="s">
        <v>81</v>
      </c>
      <c r="BQ3" s="50">
        <v>0.67271666666666663</v>
      </c>
      <c r="BR3" s="50">
        <v>5.232343059174243E-2</v>
      </c>
      <c r="BS3" s="50" t="s">
        <v>84</v>
      </c>
      <c r="BT3" s="50">
        <v>0.66756000000000004</v>
      </c>
      <c r="BU3" s="50">
        <v>0.12590163779713109</v>
      </c>
      <c r="BV3" s="50" t="s">
        <v>78</v>
      </c>
      <c r="BW3" s="50">
        <v>0.79758333333333331</v>
      </c>
      <c r="BX3" s="50">
        <v>2.979722675388137E-2</v>
      </c>
      <c r="BY3" s="50" t="s">
        <v>86</v>
      </c>
      <c r="BZ3" s="50">
        <v>0.20533750000000001</v>
      </c>
      <c r="CA3" s="50">
        <v>0.17414819434536211</v>
      </c>
      <c r="CB3" s="50" t="s">
        <v>87</v>
      </c>
      <c r="CC3" s="50">
        <v>0.38903125</v>
      </c>
      <c r="CD3" s="50">
        <v>8.024304267933452E-2</v>
      </c>
      <c r="CE3" s="50" t="s">
        <v>227</v>
      </c>
      <c r="CF3" s="50">
        <v>0.50861250000000002</v>
      </c>
      <c r="CG3" s="50">
        <v>5.4989508942615589E-2</v>
      </c>
      <c r="CH3" s="50" t="s">
        <v>88</v>
      </c>
      <c r="CI3" s="50">
        <v>0.56664545454545456</v>
      </c>
      <c r="CJ3" s="50">
        <v>0.18967667879667979</v>
      </c>
      <c r="CK3" s="50" t="s">
        <v>89</v>
      </c>
      <c r="CL3" s="50">
        <v>0.77868749999999987</v>
      </c>
      <c r="CM3" s="50">
        <v>6.1935933380792757E-2</v>
      </c>
      <c r="CN3" s="50" t="s">
        <v>228</v>
      </c>
      <c r="CO3" s="50">
        <v>0.87687312500000014</v>
      </c>
      <c r="CP3" s="50">
        <v>6.6506328713772628E-2</v>
      </c>
      <c r="CQ3" s="50" t="s">
        <v>142</v>
      </c>
      <c r="CR3" s="50">
        <v>0.82353374999999995</v>
      </c>
      <c r="CS3" s="50">
        <v>5.3643431083754321E-2</v>
      </c>
      <c r="CT3" s="50" t="s">
        <v>7</v>
      </c>
      <c r="CU3" s="50" t="s">
        <v>7</v>
      </c>
      <c r="CV3" s="50" t="s">
        <v>7</v>
      </c>
      <c r="CW3" s="50" t="s">
        <v>7</v>
      </c>
      <c r="CX3" s="50" t="s">
        <v>7</v>
      </c>
      <c r="CY3" s="50" t="s">
        <v>7</v>
      </c>
      <c r="CZ3" s="50" t="s">
        <v>7</v>
      </c>
      <c r="DA3" s="50" t="s">
        <v>7</v>
      </c>
      <c r="DB3" s="50" t="s">
        <v>7</v>
      </c>
    </row>
    <row r="4" spans="1:106" s="4" customFormat="1">
      <c r="A4" s="36">
        <v>3</v>
      </c>
      <c r="B4" s="34">
        <v>47.652999999999999</v>
      </c>
      <c r="C4" s="34">
        <v>133.523</v>
      </c>
      <c r="D4" s="34" t="s">
        <v>29</v>
      </c>
      <c r="E4" s="50" t="s">
        <v>102</v>
      </c>
      <c r="F4" s="76">
        <v>4.9475000000000019E-2</v>
      </c>
      <c r="G4" s="50">
        <v>2.3155493408692461E-2</v>
      </c>
      <c r="H4" s="50" t="s">
        <v>92</v>
      </c>
      <c r="I4" s="76">
        <v>0.19007499999999999</v>
      </c>
      <c r="J4" s="50">
        <v>1.9174641456882548E-2</v>
      </c>
      <c r="K4" s="50" t="s">
        <v>97</v>
      </c>
      <c r="L4" s="76">
        <v>0.37685000000000002</v>
      </c>
      <c r="M4" s="50">
        <v>2.8505131117046278E-2</v>
      </c>
      <c r="N4" s="50" t="s">
        <v>99</v>
      </c>
      <c r="O4" s="76">
        <v>0.44877499999999998</v>
      </c>
      <c r="P4" s="50">
        <v>5.1693876571601793E-2</v>
      </c>
      <c r="Q4" s="50" t="s">
        <v>101</v>
      </c>
      <c r="R4" s="76">
        <v>0.45337499999999997</v>
      </c>
      <c r="S4" s="50">
        <v>1.9440855819639211E-2</v>
      </c>
      <c r="T4" s="50" t="s">
        <v>91</v>
      </c>
      <c r="U4" s="50">
        <v>0.49057499999999998</v>
      </c>
      <c r="V4" s="50">
        <v>5.0629012186689977E-2</v>
      </c>
      <c r="W4" s="50" t="s">
        <v>96</v>
      </c>
      <c r="X4" s="76">
        <v>0.57352500000000006</v>
      </c>
      <c r="Y4" s="50">
        <v>4.5765018026872863E-2</v>
      </c>
      <c r="Z4" s="50" t="s">
        <v>94</v>
      </c>
      <c r="AA4" s="76">
        <v>0.67353333333333332</v>
      </c>
      <c r="AB4" s="50">
        <v>3.4514183879803532E-2</v>
      </c>
      <c r="AC4" s="50" t="s">
        <v>100</v>
      </c>
      <c r="AD4" s="50">
        <v>0.63427500000000003</v>
      </c>
      <c r="AE4" s="50">
        <v>4.2328972052248087E-2</v>
      </c>
      <c r="AF4" s="50" t="s">
        <v>90</v>
      </c>
      <c r="AG4" s="50">
        <v>0.60007499999999991</v>
      </c>
      <c r="AH4" s="50">
        <v>5.7731420171341731E-2</v>
      </c>
      <c r="AI4" s="50" t="s">
        <v>98</v>
      </c>
      <c r="AJ4" s="50">
        <v>0.61802499999999994</v>
      </c>
      <c r="AK4" s="50">
        <v>4.1570925837657258E-2</v>
      </c>
      <c r="AL4" s="50" t="s">
        <v>229</v>
      </c>
      <c r="AM4" s="76">
        <v>0.72027500000000011</v>
      </c>
      <c r="AN4" s="50">
        <v>3.5736562159782527E-2</v>
      </c>
      <c r="AO4" s="50" t="s">
        <v>93</v>
      </c>
      <c r="AP4" s="76">
        <v>0.72927500000000001</v>
      </c>
      <c r="AQ4" s="50">
        <v>2.9769226980222399E-2</v>
      </c>
      <c r="AR4" s="50" t="s">
        <v>104</v>
      </c>
      <c r="AS4" s="50">
        <v>0.17075000000000001</v>
      </c>
      <c r="AT4" s="50">
        <v>1.147006974695443E-2</v>
      </c>
      <c r="AU4" s="50" t="s">
        <v>105</v>
      </c>
      <c r="AV4" s="50">
        <v>0.40692000000000011</v>
      </c>
      <c r="AW4" s="50">
        <v>5.4428426396507169E-2</v>
      </c>
      <c r="AX4" s="50" t="s">
        <v>108</v>
      </c>
      <c r="AY4" s="50">
        <v>0.5644499999999999</v>
      </c>
      <c r="AZ4" s="50">
        <v>6.7184131310898121E-2</v>
      </c>
      <c r="BA4" s="50" t="s">
        <v>110</v>
      </c>
      <c r="BB4" s="50">
        <v>0.67193999999999998</v>
      </c>
      <c r="BC4" s="50">
        <v>7.3213703635316818E-2</v>
      </c>
      <c r="BD4" s="50" t="s">
        <v>103</v>
      </c>
      <c r="BE4" s="50">
        <v>0.65182000000000007</v>
      </c>
      <c r="BF4" s="50">
        <v>5.5694143318665013E-2</v>
      </c>
      <c r="BG4" s="50" t="s">
        <v>106</v>
      </c>
      <c r="BH4" s="50">
        <v>0.72677999999999998</v>
      </c>
      <c r="BI4" s="50">
        <v>5.0886005934834382E-2</v>
      </c>
      <c r="BJ4" s="50" t="s">
        <v>107</v>
      </c>
      <c r="BK4" s="50">
        <v>0.79619999999999991</v>
      </c>
      <c r="BL4" s="50">
        <v>5.4529380459834083E-2</v>
      </c>
      <c r="BM4" s="50" t="s">
        <v>109</v>
      </c>
      <c r="BN4" s="50">
        <v>0.79061999999999988</v>
      </c>
      <c r="BO4" s="50">
        <v>2.041424992499109E-2</v>
      </c>
      <c r="BP4" s="50" t="s">
        <v>231</v>
      </c>
      <c r="BQ4" s="50">
        <v>0.67093333333333327</v>
      </c>
      <c r="BR4" s="50">
        <v>6.9883204149654016E-2</v>
      </c>
      <c r="BS4" s="50" t="s">
        <v>111</v>
      </c>
      <c r="BT4" s="50">
        <v>0.35775000000000001</v>
      </c>
      <c r="BU4" s="50">
        <v>0.10257650803181011</v>
      </c>
      <c r="BV4" s="50" t="s">
        <v>112</v>
      </c>
      <c r="BW4" s="50">
        <v>0.3863125</v>
      </c>
      <c r="BX4" s="50">
        <v>5.2426077420974389E-2</v>
      </c>
      <c r="BY4" s="50" t="s">
        <v>113</v>
      </c>
      <c r="BZ4" s="50">
        <v>0.53274375000000007</v>
      </c>
      <c r="CA4" s="50">
        <v>9.6293879405378105E-2</v>
      </c>
      <c r="CB4" s="50" t="s">
        <v>114</v>
      </c>
      <c r="CC4" s="50">
        <v>0.74964999999999993</v>
      </c>
      <c r="CD4" s="50">
        <v>4.7941539921032991E-2</v>
      </c>
      <c r="CE4" s="50" t="s">
        <v>115</v>
      </c>
      <c r="CF4" s="50">
        <v>0.79726874999999997</v>
      </c>
      <c r="CG4" s="50">
        <v>7.1322241611137663E-2</v>
      </c>
      <c r="CH4" s="50" t="s">
        <v>116</v>
      </c>
      <c r="CI4" s="50">
        <v>0.82503749999999998</v>
      </c>
      <c r="CJ4" s="50">
        <v>3.1460846202065199E-2</v>
      </c>
      <c r="CK4" s="50" t="s">
        <v>7</v>
      </c>
      <c r="CL4" s="50" t="s">
        <v>7</v>
      </c>
      <c r="CM4" s="50" t="s">
        <v>7</v>
      </c>
      <c r="CN4" s="50" t="s">
        <v>7</v>
      </c>
      <c r="CO4" s="50" t="s">
        <v>7</v>
      </c>
      <c r="CP4" s="50" t="s">
        <v>7</v>
      </c>
      <c r="CQ4" s="50" t="s">
        <v>7</v>
      </c>
      <c r="CR4" s="50" t="s">
        <v>7</v>
      </c>
      <c r="CS4" s="50" t="s">
        <v>7</v>
      </c>
      <c r="CT4" s="50" t="s">
        <v>7</v>
      </c>
      <c r="CU4" s="50" t="s">
        <v>7</v>
      </c>
      <c r="CV4" s="50" t="s">
        <v>7</v>
      </c>
      <c r="CW4" s="50" t="s">
        <v>7</v>
      </c>
      <c r="CX4" s="50" t="s">
        <v>7</v>
      </c>
      <c r="CY4" s="50" t="s">
        <v>7</v>
      </c>
      <c r="CZ4" s="50" t="s">
        <v>7</v>
      </c>
      <c r="DA4" s="50" t="s">
        <v>7</v>
      </c>
      <c r="DB4" s="50" t="s">
        <v>7</v>
      </c>
    </row>
    <row r="5" spans="1:106" s="4" customFormat="1">
      <c r="A5" s="36">
        <v>4</v>
      </c>
      <c r="B5" s="34">
        <v>47.637</v>
      </c>
      <c r="C5" s="34">
        <v>133.51499999999999</v>
      </c>
      <c r="D5" s="34" t="s">
        <v>30</v>
      </c>
      <c r="E5" s="50" t="s">
        <v>121</v>
      </c>
      <c r="F5" s="76">
        <v>0.14032500000000001</v>
      </c>
      <c r="G5" s="50">
        <v>2.0787661604904011E-2</v>
      </c>
      <c r="H5" s="50" t="s">
        <v>124</v>
      </c>
      <c r="I5" s="76">
        <v>0.32050000000000001</v>
      </c>
      <c r="J5" s="50">
        <v>8.292424253497889E-2</v>
      </c>
      <c r="K5" s="50" t="s">
        <v>127</v>
      </c>
      <c r="L5" s="76">
        <v>0.50537500000000002</v>
      </c>
      <c r="M5" s="50">
        <v>4.2010497200104663E-2</v>
      </c>
      <c r="N5" s="50" t="s">
        <v>118</v>
      </c>
      <c r="O5" s="76">
        <v>0.61537500000000001</v>
      </c>
      <c r="P5" s="50">
        <v>4.8820250665067261E-2</v>
      </c>
      <c r="Q5" s="50" t="s">
        <v>120</v>
      </c>
      <c r="R5" s="76">
        <v>0.5941749999999999</v>
      </c>
      <c r="S5" s="50">
        <v>4.154626186553971E-2</v>
      </c>
      <c r="T5" s="50" t="s">
        <v>47</v>
      </c>
      <c r="U5" s="50">
        <v>0.679975</v>
      </c>
      <c r="V5" s="50">
        <v>3.9415122415134021E-2</v>
      </c>
      <c r="W5" s="50" t="s">
        <v>117</v>
      </c>
      <c r="X5" s="76">
        <v>0.83177499999999993</v>
      </c>
      <c r="Y5" s="50">
        <v>1.312771400511146E-2</v>
      </c>
      <c r="Z5" s="50" t="s">
        <v>46</v>
      </c>
      <c r="AA5" s="76">
        <v>0.85757499999999998</v>
      </c>
      <c r="AB5" s="50">
        <v>6.1205162159739417E-2</v>
      </c>
      <c r="AC5" s="50" t="s">
        <v>123</v>
      </c>
      <c r="AD5" s="50">
        <v>0.9233325</v>
      </c>
      <c r="AE5" s="50">
        <v>1.388576676852955E-2</v>
      </c>
      <c r="AF5" s="50" t="s">
        <v>119</v>
      </c>
      <c r="AG5" s="50">
        <v>0.87570000000000003</v>
      </c>
      <c r="AH5" s="50">
        <v>0</v>
      </c>
      <c r="AI5" s="50" t="s">
        <v>45</v>
      </c>
      <c r="AJ5" s="50">
        <v>0.83000249999999998</v>
      </c>
      <c r="AK5" s="50">
        <v>9.7697584508267113E-2</v>
      </c>
      <c r="AL5" s="50" t="s">
        <v>122</v>
      </c>
      <c r="AM5" s="76">
        <v>0.81599999999999995</v>
      </c>
      <c r="AN5" s="50">
        <v>1.646389990251396E-2</v>
      </c>
      <c r="AO5" s="50" t="s">
        <v>125</v>
      </c>
      <c r="AP5" s="76">
        <v>0.85185</v>
      </c>
      <c r="AQ5" s="50">
        <v>3.3303866141936159E-2</v>
      </c>
      <c r="AR5" s="50" t="s">
        <v>130</v>
      </c>
      <c r="AS5" s="50">
        <v>0.19005</v>
      </c>
      <c r="AT5" s="50">
        <v>6.2984938675845342E-2</v>
      </c>
      <c r="AU5" s="50" t="s">
        <v>131</v>
      </c>
      <c r="AV5" s="50">
        <v>0.33867999999999998</v>
      </c>
      <c r="AW5" s="50">
        <v>4.4157871325506609E-2</v>
      </c>
      <c r="AX5" s="50" t="s">
        <v>134</v>
      </c>
      <c r="AY5" s="50">
        <v>0.7113600000000001</v>
      </c>
      <c r="AZ5" s="50">
        <v>5.3833023322120782E-2</v>
      </c>
      <c r="BA5" s="50" t="s">
        <v>136</v>
      </c>
      <c r="BB5" s="50">
        <v>0.71469999999999989</v>
      </c>
      <c r="BC5" s="50">
        <v>0.1189038771445238</v>
      </c>
      <c r="BD5" s="50" t="s">
        <v>129</v>
      </c>
      <c r="BE5" s="50">
        <v>0.78604000000000007</v>
      </c>
      <c r="BF5" s="50">
        <v>3.9953703207587628E-2</v>
      </c>
      <c r="BG5" s="50" t="s">
        <v>132</v>
      </c>
      <c r="BH5" s="50">
        <v>0.79813999999999996</v>
      </c>
      <c r="BI5" s="50">
        <v>4.9518667187233537E-2</v>
      </c>
      <c r="BJ5" s="50" t="s">
        <v>133</v>
      </c>
      <c r="BK5" s="50">
        <v>0.83420400000000006</v>
      </c>
      <c r="BL5" s="50">
        <v>8.4102861211732854E-2</v>
      </c>
      <c r="BM5" s="50" t="s">
        <v>135</v>
      </c>
      <c r="BN5" s="50">
        <v>0.89046500000000017</v>
      </c>
      <c r="BO5" s="50">
        <v>5.6159444961051179E-2</v>
      </c>
      <c r="BP5" s="50" t="s">
        <v>128</v>
      </c>
      <c r="BQ5" s="50">
        <v>0.87774833333333324</v>
      </c>
      <c r="BR5" s="50">
        <v>4.2415466682436592E-2</v>
      </c>
      <c r="BS5" s="50" t="s">
        <v>232</v>
      </c>
      <c r="BT5" s="50">
        <v>0.21986875</v>
      </c>
      <c r="BU5" s="50">
        <v>7.227691296975472E-2</v>
      </c>
      <c r="BV5" s="50" t="s">
        <v>138</v>
      </c>
      <c r="BW5" s="50">
        <v>0.43527500000000002</v>
      </c>
      <c r="BX5" s="50">
        <v>5.3041015968776452E-2</v>
      </c>
      <c r="BY5" s="50" t="s">
        <v>233</v>
      </c>
      <c r="BZ5" s="50">
        <v>0.59657500000000008</v>
      </c>
      <c r="CA5" s="50">
        <v>7.8672704129195914E-2</v>
      </c>
      <c r="CB5" s="50" t="s">
        <v>139</v>
      </c>
      <c r="CC5" s="50">
        <v>0.79393529411764707</v>
      </c>
      <c r="CD5" s="50">
        <v>4.7730381755864387E-2</v>
      </c>
      <c r="CE5" s="50" t="s">
        <v>140</v>
      </c>
      <c r="CF5" s="50">
        <v>0.80130624999999989</v>
      </c>
      <c r="CG5" s="50">
        <v>3.9179067573610032E-2</v>
      </c>
      <c r="CH5" s="50" t="s">
        <v>141</v>
      </c>
      <c r="CI5" s="50">
        <v>0.84978874999999987</v>
      </c>
      <c r="CJ5" s="50">
        <v>3.745747119651166E-2</v>
      </c>
      <c r="CK5" s="50" t="s">
        <v>142</v>
      </c>
      <c r="CL5" s="50">
        <v>0.84499749999999985</v>
      </c>
      <c r="CM5" s="50">
        <v>4.6719747899041583E-2</v>
      </c>
      <c r="CN5" s="50" t="s">
        <v>7</v>
      </c>
      <c r="CO5" s="50" t="s">
        <v>7</v>
      </c>
      <c r="CP5" s="50" t="s">
        <v>7</v>
      </c>
      <c r="CQ5" s="50" t="s">
        <v>7</v>
      </c>
      <c r="CR5" s="50" t="s">
        <v>7</v>
      </c>
      <c r="CS5" s="50" t="s">
        <v>7</v>
      </c>
      <c r="CT5" s="50" t="s">
        <v>7</v>
      </c>
      <c r="CU5" s="50" t="s">
        <v>7</v>
      </c>
      <c r="CV5" s="50" t="s">
        <v>7</v>
      </c>
      <c r="CW5" s="50" t="s">
        <v>7</v>
      </c>
      <c r="CX5" s="50" t="s">
        <v>7</v>
      </c>
      <c r="CY5" s="50" t="s">
        <v>7</v>
      </c>
      <c r="CZ5" s="50" t="s">
        <v>7</v>
      </c>
      <c r="DA5" s="50" t="s">
        <v>7</v>
      </c>
      <c r="DB5" s="50" t="s">
        <v>7</v>
      </c>
    </row>
    <row r="6" spans="1:106" s="4" customFormat="1">
      <c r="A6" s="36">
        <v>5</v>
      </c>
      <c r="B6" s="34">
        <v>47.637</v>
      </c>
      <c r="C6" s="34">
        <v>133.53399999999999</v>
      </c>
      <c r="D6" s="34" t="s">
        <v>31</v>
      </c>
      <c r="E6" s="50" t="s">
        <v>147</v>
      </c>
      <c r="F6" s="76">
        <v>0.13597500000000001</v>
      </c>
      <c r="G6" s="50">
        <v>4.4789751897057882E-2</v>
      </c>
      <c r="H6" s="50" t="s">
        <v>143</v>
      </c>
      <c r="I6" s="76">
        <v>0.19712499999999999</v>
      </c>
      <c r="J6" s="50">
        <v>3.4372399901665282E-2</v>
      </c>
      <c r="K6" s="50" t="s">
        <v>148</v>
      </c>
      <c r="L6" s="76">
        <v>0.49475000000000002</v>
      </c>
      <c r="M6" s="50">
        <v>7.8297014630188802E-2</v>
      </c>
      <c r="N6" s="50" t="s">
        <v>150</v>
      </c>
      <c r="O6" s="76">
        <v>0.53847499999999993</v>
      </c>
      <c r="P6" s="50">
        <v>4.6595084236429912E-2</v>
      </c>
      <c r="Q6" s="50" t="s">
        <v>234</v>
      </c>
      <c r="R6" s="76">
        <v>0.61475000000000002</v>
      </c>
      <c r="S6" s="50">
        <v>5.3575810773146507E-2</v>
      </c>
      <c r="T6" s="50" t="s">
        <v>146</v>
      </c>
      <c r="U6" s="50">
        <v>0.63132500000000003</v>
      </c>
      <c r="V6" s="50">
        <v>8.1394206642733488E-2</v>
      </c>
      <c r="W6" s="50" t="s">
        <v>68</v>
      </c>
      <c r="X6" s="76">
        <v>0.68979999999999997</v>
      </c>
      <c r="Y6" s="50">
        <v>2.150546442186262E-2</v>
      </c>
      <c r="Z6" s="50" t="s">
        <v>144</v>
      </c>
      <c r="AA6" s="76">
        <v>0.73962499999999998</v>
      </c>
      <c r="AB6" s="50">
        <v>3.1856347483664879E-2</v>
      </c>
      <c r="AC6" s="50" t="s">
        <v>149</v>
      </c>
      <c r="AD6" s="50">
        <v>0.62197499999999994</v>
      </c>
      <c r="AE6" s="50">
        <v>6.8369890119847357E-2</v>
      </c>
      <c r="AF6" s="50" t="s">
        <v>152</v>
      </c>
      <c r="AG6" s="50">
        <v>0.66564999999999996</v>
      </c>
      <c r="AH6" s="50">
        <v>3.895924152239106E-2</v>
      </c>
      <c r="AI6" s="50" t="s">
        <v>145</v>
      </c>
      <c r="AJ6" s="50">
        <v>0.65717500000000006</v>
      </c>
      <c r="AK6" s="50">
        <v>4.6512330354433987E-2</v>
      </c>
      <c r="AL6" s="50" t="s">
        <v>151</v>
      </c>
      <c r="AM6" s="76">
        <v>0.69779999999999998</v>
      </c>
      <c r="AN6" s="50">
        <v>7.9930438507492263E-2</v>
      </c>
      <c r="AO6" s="50" t="s">
        <v>125</v>
      </c>
      <c r="AP6" s="76">
        <v>0.68622500000000008</v>
      </c>
      <c r="AQ6" s="50">
        <v>0.1128390529692624</v>
      </c>
      <c r="AR6" s="50" t="s">
        <v>155</v>
      </c>
      <c r="AS6" s="50">
        <v>0.21587999999999999</v>
      </c>
      <c r="AT6" s="50">
        <v>7.6322038756836172E-2</v>
      </c>
      <c r="AU6" s="50" t="s">
        <v>157</v>
      </c>
      <c r="AV6" s="50">
        <v>0.35915999999999998</v>
      </c>
      <c r="AW6" s="50">
        <v>0.10556129214821119</v>
      </c>
      <c r="AX6" s="50" t="s">
        <v>159</v>
      </c>
      <c r="AY6" s="50">
        <v>0.52168000000000003</v>
      </c>
      <c r="AZ6" s="50">
        <v>5.9215416911476679E-2</v>
      </c>
      <c r="BA6" s="50" t="s">
        <v>154</v>
      </c>
      <c r="BB6" s="50">
        <v>0.70269999999999988</v>
      </c>
      <c r="BC6" s="50">
        <v>4.2188244808240162E-2</v>
      </c>
      <c r="BD6" s="50" t="s">
        <v>156</v>
      </c>
      <c r="BE6" s="50">
        <v>0.6535399999999999</v>
      </c>
      <c r="BF6" s="50">
        <v>5.6827408879870672E-2</v>
      </c>
      <c r="BG6" s="50" t="s">
        <v>81</v>
      </c>
      <c r="BH6" s="50">
        <v>0.74699999999999989</v>
      </c>
      <c r="BI6" s="50">
        <v>4.8493051048578088E-2</v>
      </c>
      <c r="BJ6" s="50" t="s">
        <v>158</v>
      </c>
      <c r="BK6" s="50">
        <v>0.75293333333333334</v>
      </c>
      <c r="BL6" s="50">
        <v>3.7586906703738647E-2</v>
      </c>
      <c r="BM6" s="50" t="s">
        <v>153</v>
      </c>
      <c r="BN6" s="50">
        <v>0.52890000000000004</v>
      </c>
      <c r="BO6" s="50">
        <v>6.7932908078485787E-2</v>
      </c>
      <c r="BP6" s="50" t="s">
        <v>160</v>
      </c>
      <c r="BQ6" s="50">
        <v>0.17469411764705881</v>
      </c>
      <c r="BR6" s="50">
        <v>5.9879530732062689E-2</v>
      </c>
      <c r="BS6" s="50" t="s">
        <v>161</v>
      </c>
      <c r="BT6" s="50">
        <v>0.24178124999999989</v>
      </c>
      <c r="BU6" s="50">
        <v>7.9315936440525606E-2</v>
      </c>
      <c r="BV6" s="50" t="s">
        <v>255</v>
      </c>
      <c r="BW6" s="50">
        <v>0.47083749999999991</v>
      </c>
      <c r="BX6" s="50">
        <v>5.6100533364220349E-2</v>
      </c>
      <c r="BY6" s="50" t="s">
        <v>162</v>
      </c>
      <c r="BZ6" s="50">
        <v>0.6221875</v>
      </c>
      <c r="CA6" s="50">
        <v>4.3586148530811962E-2</v>
      </c>
      <c r="CB6" s="50" t="s">
        <v>163</v>
      </c>
      <c r="CC6" s="50">
        <v>0.78191875</v>
      </c>
      <c r="CD6" s="50">
        <v>5.7878344598282207E-2</v>
      </c>
      <c r="CE6" s="50" t="s">
        <v>164</v>
      </c>
      <c r="CF6" s="50">
        <v>0.81220500000000007</v>
      </c>
      <c r="CG6" s="50">
        <v>6.3052610275071086E-2</v>
      </c>
      <c r="CH6" s="50" t="s">
        <v>165</v>
      </c>
      <c r="CI6" s="50">
        <v>0.84677812500000005</v>
      </c>
      <c r="CJ6" s="50">
        <v>5.5062683849721447E-2</v>
      </c>
      <c r="CK6" s="50" t="s">
        <v>142</v>
      </c>
      <c r="CL6" s="50">
        <v>0.86112937499999986</v>
      </c>
      <c r="CM6" s="50">
        <v>5.1858505265379322E-2</v>
      </c>
      <c r="CN6" s="50" t="s">
        <v>7</v>
      </c>
      <c r="CO6" s="50" t="s">
        <v>7</v>
      </c>
      <c r="CP6" s="50" t="s">
        <v>7</v>
      </c>
      <c r="CQ6" s="50" t="s">
        <v>7</v>
      </c>
      <c r="CR6" s="50" t="s">
        <v>7</v>
      </c>
      <c r="CS6" s="50" t="s">
        <v>7</v>
      </c>
      <c r="CT6" s="50" t="s">
        <v>7</v>
      </c>
      <c r="CU6" s="50" t="s">
        <v>7</v>
      </c>
      <c r="CV6" s="50" t="s">
        <v>7</v>
      </c>
      <c r="CW6" s="50" t="s">
        <v>7</v>
      </c>
      <c r="CX6" s="50" t="s">
        <v>7</v>
      </c>
      <c r="CY6" s="50" t="s">
        <v>7</v>
      </c>
      <c r="CZ6" s="50" t="s">
        <v>7</v>
      </c>
      <c r="DA6" s="50" t="s">
        <v>7</v>
      </c>
      <c r="DB6" s="50" t="s">
        <v>7</v>
      </c>
    </row>
    <row r="7" spans="1:106" s="4" customFormat="1">
      <c r="A7" s="36">
        <v>6</v>
      </c>
      <c r="B7" s="34">
        <v>47.41</v>
      </c>
      <c r="C7" s="34">
        <v>126.83799999999999</v>
      </c>
      <c r="D7" s="34" t="s">
        <v>32</v>
      </c>
      <c r="E7" s="50" t="s">
        <v>235</v>
      </c>
      <c r="F7" s="76">
        <v>3.6339999999999997E-2</v>
      </c>
      <c r="G7" s="50">
        <v>2.817845039505663E-2</v>
      </c>
      <c r="H7" s="50" t="s">
        <v>166</v>
      </c>
      <c r="I7" s="76">
        <v>0.2130333333333333</v>
      </c>
      <c r="J7" s="50">
        <v>8.5729510023613745E-2</v>
      </c>
      <c r="K7" s="50" t="s">
        <v>167</v>
      </c>
      <c r="L7" s="76">
        <v>0.49854000000000009</v>
      </c>
      <c r="M7" s="50">
        <v>9.3151201817260512E-2</v>
      </c>
      <c r="N7" s="50" t="s">
        <v>168</v>
      </c>
      <c r="O7" s="76">
        <v>0.74592000000000003</v>
      </c>
      <c r="P7" s="50">
        <v>4.565099779851476E-2</v>
      </c>
      <c r="Q7" s="50" t="s">
        <v>169</v>
      </c>
      <c r="R7" s="76">
        <v>0.87194400000000016</v>
      </c>
      <c r="S7" s="50">
        <v>2.2063562057534292E-2</v>
      </c>
      <c r="T7" s="50" t="s">
        <v>170</v>
      </c>
      <c r="U7" s="50">
        <v>0.90081133333333352</v>
      </c>
      <c r="V7" s="50">
        <v>4.4740937684506453E-2</v>
      </c>
      <c r="W7" s="50" t="s">
        <v>171</v>
      </c>
      <c r="X7" s="76">
        <v>0.94400600000000001</v>
      </c>
      <c r="Y7" s="50">
        <v>2.6078522146266891E-2</v>
      </c>
      <c r="Z7" s="50" t="s">
        <v>172</v>
      </c>
      <c r="AA7" s="76">
        <v>0.93621399999999988</v>
      </c>
      <c r="AB7" s="50">
        <v>2.0300431456827049E-2</v>
      </c>
      <c r="AC7" s="50" t="s">
        <v>173</v>
      </c>
      <c r="AD7" s="50">
        <v>0.89051800000000014</v>
      </c>
      <c r="AE7" s="50">
        <v>3.1079924324232198E-2</v>
      </c>
      <c r="AF7" s="50" t="s">
        <v>174</v>
      </c>
      <c r="AG7" s="50">
        <v>0.91339700000000013</v>
      </c>
      <c r="AH7" s="50">
        <v>1.393950504860198E-2</v>
      </c>
      <c r="AI7" s="50" t="s">
        <v>175</v>
      </c>
      <c r="AJ7" s="50">
        <v>0.89810800000000013</v>
      </c>
      <c r="AK7" s="50">
        <v>4.4939060248296248E-2</v>
      </c>
      <c r="AL7" s="50" t="s">
        <v>176</v>
      </c>
      <c r="AM7" s="76">
        <v>0.87627733333333346</v>
      </c>
      <c r="AN7" s="50">
        <v>4.2854265048987691E-2</v>
      </c>
      <c r="AO7" s="50" t="s">
        <v>177</v>
      </c>
      <c r="AP7" s="76">
        <v>0.82077333333333335</v>
      </c>
      <c r="AQ7" s="50">
        <v>4.3430564762106813E-2</v>
      </c>
      <c r="AR7" s="50" t="s">
        <v>178</v>
      </c>
      <c r="AS7" s="50">
        <v>0.75742666666666669</v>
      </c>
      <c r="AT7" s="50">
        <v>7.6267952786358589E-2</v>
      </c>
      <c r="AU7" s="50" t="s">
        <v>7</v>
      </c>
      <c r="AV7" s="50" t="s">
        <v>7</v>
      </c>
      <c r="AW7" s="50" t="s">
        <v>7</v>
      </c>
      <c r="AX7" s="50" t="s">
        <v>7</v>
      </c>
      <c r="AY7" s="50" t="s">
        <v>7</v>
      </c>
      <c r="AZ7" s="50" t="s">
        <v>7</v>
      </c>
      <c r="BA7" s="50" t="s">
        <v>7</v>
      </c>
      <c r="BB7" s="50" t="s">
        <v>7</v>
      </c>
      <c r="BC7" s="50" t="s">
        <v>7</v>
      </c>
      <c r="BD7" s="50" t="s">
        <v>7</v>
      </c>
      <c r="BE7" s="50" t="s">
        <v>7</v>
      </c>
      <c r="BF7" s="50" t="s">
        <v>7</v>
      </c>
      <c r="BG7" s="50" t="s">
        <v>7</v>
      </c>
      <c r="BH7" s="50" t="s">
        <v>7</v>
      </c>
      <c r="BI7" s="50" t="s">
        <v>7</v>
      </c>
      <c r="BJ7" s="50" t="s">
        <v>7</v>
      </c>
      <c r="BK7" s="50" t="s">
        <v>7</v>
      </c>
      <c r="BL7" s="50" t="s">
        <v>7</v>
      </c>
      <c r="BM7" s="50" t="s">
        <v>7</v>
      </c>
      <c r="BN7" s="50" t="s">
        <v>7</v>
      </c>
      <c r="BO7" s="50" t="s">
        <v>7</v>
      </c>
      <c r="BP7" s="50" t="s">
        <v>7</v>
      </c>
      <c r="BQ7" s="50" t="s">
        <v>7</v>
      </c>
      <c r="BR7" s="50" t="s">
        <v>7</v>
      </c>
      <c r="BS7" s="50" t="s">
        <v>7</v>
      </c>
      <c r="BT7" s="50" t="s">
        <v>7</v>
      </c>
      <c r="BU7" s="50" t="s">
        <v>7</v>
      </c>
      <c r="BV7" s="50" t="s">
        <v>7</v>
      </c>
      <c r="BW7" s="50" t="s">
        <v>7</v>
      </c>
      <c r="BX7" s="50" t="s">
        <v>7</v>
      </c>
      <c r="BY7" s="50" t="s">
        <v>7</v>
      </c>
      <c r="BZ7" s="50" t="s">
        <v>7</v>
      </c>
      <c r="CA7" s="50" t="s">
        <v>7</v>
      </c>
      <c r="CB7" s="50" t="s">
        <v>7</v>
      </c>
      <c r="CC7" s="50" t="s">
        <v>7</v>
      </c>
      <c r="CD7" s="50" t="s">
        <v>7</v>
      </c>
      <c r="CE7" s="50" t="s">
        <v>7</v>
      </c>
      <c r="CF7" s="50" t="s">
        <v>7</v>
      </c>
      <c r="CG7" s="50" t="s">
        <v>7</v>
      </c>
      <c r="CH7" s="50" t="s">
        <v>7</v>
      </c>
      <c r="CI7" s="50" t="s">
        <v>7</v>
      </c>
      <c r="CJ7" s="50" t="s">
        <v>7</v>
      </c>
      <c r="CK7" s="50" t="s">
        <v>7</v>
      </c>
      <c r="CL7" s="50" t="s">
        <v>7</v>
      </c>
      <c r="CM7" s="50" t="s">
        <v>7</v>
      </c>
      <c r="CN7" s="50" t="s">
        <v>7</v>
      </c>
      <c r="CO7" s="50" t="s">
        <v>7</v>
      </c>
      <c r="CP7" s="50" t="s">
        <v>7</v>
      </c>
      <c r="CQ7" s="50" t="s">
        <v>7</v>
      </c>
      <c r="CR7" s="50" t="s">
        <v>7</v>
      </c>
      <c r="CS7" s="50" t="s">
        <v>7</v>
      </c>
      <c r="CT7" s="50" t="s">
        <v>7</v>
      </c>
      <c r="CU7" s="50" t="s">
        <v>7</v>
      </c>
      <c r="CV7" s="50" t="s">
        <v>7</v>
      </c>
      <c r="CW7" s="50" t="s">
        <v>7</v>
      </c>
      <c r="CX7" s="50" t="s">
        <v>7</v>
      </c>
      <c r="CY7" s="50" t="s">
        <v>7</v>
      </c>
      <c r="CZ7" s="50" t="s">
        <v>7</v>
      </c>
      <c r="DA7" s="50" t="s">
        <v>7</v>
      </c>
      <c r="DB7" s="50" t="s">
        <v>7</v>
      </c>
    </row>
    <row r="8" spans="1:106" s="4" customFormat="1">
      <c r="A8" s="36">
        <v>7</v>
      </c>
      <c r="B8" s="34">
        <v>47.405000000000001</v>
      </c>
      <c r="C8" s="34">
        <v>126.83799999999999</v>
      </c>
      <c r="D8" s="34" t="s">
        <v>33</v>
      </c>
      <c r="E8" s="50" t="s">
        <v>179</v>
      </c>
      <c r="F8" s="76">
        <v>0.22218666666666659</v>
      </c>
      <c r="G8" s="50">
        <v>0.101575448914697</v>
      </c>
      <c r="H8" s="50" t="s">
        <v>180</v>
      </c>
      <c r="I8" s="76">
        <v>0.64090666666666662</v>
      </c>
      <c r="J8" s="50">
        <v>8.4710679898634317E-2</v>
      </c>
      <c r="K8" s="50" t="s">
        <v>181</v>
      </c>
      <c r="L8" s="76">
        <v>0.82822533333333337</v>
      </c>
      <c r="M8" s="50">
        <v>5.0168823501807937E-2</v>
      </c>
      <c r="N8" s="50" t="s">
        <v>182</v>
      </c>
      <c r="O8" s="76">
        <v>0.91006866666666686</v>
      </c>
      <c r="P8" s="50">
        <v>2.4831292855767479E-2</v>
      </c>
      <c r="Q8" s="50" t="s">
        <v>183</v>
      </c>
      <c r="R8" s="76">
        <v>0.96463000000000021</v>
      </c>
      <c r="S8" s="50">
        <v>1.5503286533291361E-2</v>
      </c>
      <c r="T8" s="50" t="s">
        <v>184</v>
      </c>
      <c r="U8" s="50">
        <v>0.97125333333333319</v>
      </c>
      <c r="V8" s="50">
        <v>1.2591051672605521E-2</v>
      </c>
      <c r="W8" s="50" t="s">
        <v>185</v>
      </c>
      <c r="X8" s="76">
        <v>0.97316866666666668</v>
      </c>
      <c r="Y8" s="50">
        <v>9.0755164162829964E-3</v>
      </c>
      <c r="Z8" s="50" t="s">
        <v>186</v>
      </c>
      <c r="AA8" s="76">
        <v>0.96642266666666665</v>
      </c>
      <c r="AB8" s="50">
        <v>2.302409852499962E-2</v>
      </c>
      <c r="AC8" s="50" t="s">
        <v>187</v>
      </c>
      <c r="AD8" s="50">
        <v>0.96512533333333339</v>
      </c>
      <c r="AE8" s="50">
        <v>9.6252770465177964E-3</v>
      </c>
      <c r="AF8" s="50" t="s">
        <v>188</v>
      </c>
      <c r="AG8" s="50">
        <v>0.94404199999999994</v>
      </c>
      <c r="AH8" s="50">
        <v>1.527152042201429E-2</v>
      </c>
      <c r="AI8" s="50" t="s">
        <v>189</v>
      </c>
      <c r="AJ8" s="50">
        <v>0.85459266666666667</v>
      </c>
      <c r="AK8" s="50">
        <v>8.9173194661973515E-2</v>
      </c>
      <c r="AL8" s="50" t="s">
        <v>190</v>
      </c>
      <c r="AM8" s="76">
        <v>0.57797333333333323</v>
      </c>
      <c r="AN8" s="50">
        <v>0.1046407534801278</v>
      </c>
      <c r="AO8" s="50" t="s">
        <v>191</v>
      </c>
      <c r="AP8" s="76">
        <v>0.25343333333333329</v>
      </c>
      <c r="AQ8" s="50">
        <v>7.7176487496012816E-2</v>
      </c>
      <c r="AR8" s="50" t="s">
        <v>192</v>
      </c>
      <c r="AS8" s="50">
        <v>0.15268666666666669</v>
      </c>
      <c r="AT8" s="50">
        <v>5.3732942926621417E-2</v>
      </c>
      <c r="AU8" s="50" t="s">
        <v>7</v>
      </c>
      <c r="AV8" s="50" t="s">
        <v>7</v>
      </c>
      <c r="AW8" s="50" t="s">
        <v>7</v>
      </c>
      <c r="AX8" s="50" t="s">
        <v>7</v>
      </c>
      <c r="AY8" s="50" t="s">
        <v>7</v>
      </c>
      <c r="AZ8" s="50" t="s">
        <v>7</v>
      </c>
      <c r="BA8" s="50" t="s">
        <v>7</v>
      </c>
      <c r="BB8" s="50" t="s">
        <v>7</v>
      </c>
      <c r="BC8" s="50" t="s">
        <v>7</v>
      </c>
      <c r="BD8" s="50" t="s">
        <v>7</v>
      </c>
      <c r="BE8" s="50" t="s">
        <v>7</v>
      </c>
      <c r="BF8" s="50" t="s">
        <v>7</v>
      </c>
      <c r="BG8" s="50" t="s">
        <v>7</v>
      </c>
      <c r="BH8" s="50" t="s">
        <v>7</v>
      </c>
      <c r="BI8" s="50" t="s">
        <v>7</v>
      </c>
      <c r="BJ8" s="50" t="s">
        <v>7</v>
      </c>
      <c r="BK8" s="50" t="s">
        <v>7</v>
      </c>
      <c r="BL8" s="50" t="s">
        <v>7</v>
      </c>
      <c r="BM8" s="50" t="s">
        <v>7</v>
      </c>
      <c r="BN8" s="50" t="s">
        <v>7</v>
      </c>
      <c r="BO8" s="50" t="s">
        <v>7</v>
      </c>
      <c r="BP8" s="50" t="s">
        <v>7</v>
      </c>
      <c r="BQ8" s="50" t="s">
        <v>7</v>
      </c>
      <c r="BR8" s="50" t="s">
        <v>7</v>
      </c>
      <c r="BS8" s="50" t="s">
        <v>7</v>
      </c>
      <c r="BT8" s="50" t="s">
        <v>7</v>
      </c>
      <c r="BU8" s="50" t="s">
        <v>7</v>
      </c>
      <c r="BV8" s="50" t="s">
        <v>7</v>
      </c>
      <c r="BW8" s="50" t="s">
        <v>7</v>
      </c>
      <c r="BX8" s="50" t="s">
        <v>7</v>
      </c>
      <c r="BY8" s="50" t="s">
        <v>7</v>
      </c>
      <c r="BZ8" s="50" t="s">
        <v>7</v>
      </c>
      <c r="CA8" s="50" t="s">
        <v>7</v>
      </c>
      <c r="CB8" s="50" t="s">
        <v>7</v>
      </c>
      <c r="CC8" s="50" t="s">
        <v>7</v>
      </c>
      <c r="CD8" s="50" t="s">
        <v>7</v>
      </c>
      <c r="CE8" s="50" t="s">
        <v>7</v>
      </c>
      <c r="CF8" s="50" t="s">
        <v>7</v>
      </c>
      <c r="CG8" s="50" t="s">
        <v>7</v>
      </c>
      <c r="CH8" s="50" t="s">
        <v>7</v>
      </c>
      <c r="CI8" s="50" t="s">
        <v>7</v>
      </c>
      <c r="CJ8" s="50" t="s">
        <v>7</v>
      </c>
      <c r="CK8" s="50" t="s">
        <v>7</v>
      </c>
      <c r="CL8" s="50" t="s">
        <v>7</v>
      </c>
      <c r="CM8" s="50" t="s">
        <v>7</v>
      </c>
      <c r="CN8" s="50" t="s">
        <v>7</v>
      </c>
      <c r="CO8" s="50" t="s">
        <v>7</v>
      </c>
      <c r="CP8" s="50" t="s">
        <v>7</v>
      </c>
      <c r="CQ8" s="50" t="s">
        <v>7</v>
      </c>
      <c r="CR8" s="50" t="s">
        <v>7</v>
      </c>
      <c r="CS8" s="50" t="s">
        <v>7</v>
      </c>
      <c r="CT8" s="50" t="s">
        <v>7</v>
      </c>
      <c r="CU8" s="50" t="s">
        <v>7</v>
      </c>
      <c r="CV8" s="50" t="s">
        <v>7</v>
      </c>
      <c r="CW8" s="50" t="s">
        <v>7</v>
      </c>
      <c r="CX8" s="50" t="s">
        <v>7</v>
      </c>
      <c r="CY8" s="50" t="s">
        <v>7</v>
      </c>
      <c r="CZ8" s="50" t="s">
        <v>7</v>
      </c>
      <c r="DA8" s="50" t="s">
        <v>7</v>
      </c>
      <c r="DB8" s="50" t="s">
        <v>7</v>
      </c>
    </row>
    <row r="9" spans="1:106" s="4" customFormat="1">
      <c r="A9" s="36">
        <v>8</v>
      </c>
      <c r="B9" s="34">
        <v>47.401000000000003</v>
      </c>
      <c r="C9" s="34">
        <v>126.80500000000001</v>
      </c>
      <c r="D9" s="34" t="s">
        <v>34</v>
      </c>
      <c r="E9" s="50" t="s">
        <v>236</v>
      </c>
      <c r="F9" s="76">
        <v>0.20240666666666671</v>
      </c>
      <c r="G9" s="50">
        <v>5.9566125347288529E-2</v>
      </c>
      <c r="H9" s="50" t="s">
        <v>193</v>
      </c>
      <c r="I9" s="76">
        <v>0.37769999999999998</v>
      </c>
      <c r="J9" s="50">
        <v>0.119337850938697</v>
      </c>
      <c r="K9" s="50" t="s">
        <v>194</v>
      </c>
      <c r="L9" s="76">
        <v>0.67445333333333335</v>
      </c>
      <c r="M9" s="50">
        <v>5.3790679076914011E-2</v>
      </c>
      <c r="N9" s="50" t="s">
        <v>195</v>
      </c>
      <c r="O9" s="76">
        <v>0.81027999999999989</v>
      </c>
      <c r="P9" s="50">
        <v>6.0362451905137171E-2</v>
      </c>
      <c r="Q9" s="50" t="s">
        <v>196</v>
      </c>
      <c r="R9" s="76">
        <v>0.87850533333333347</v>
      </c>
      <c r="S9" s="50">
        <v>5.9475595428339821E-2</v>
      </c>
      <c r="T9" s="50" t="s">
        <v>197</v>
      </c>
      <c r="U9" s="50">
        <v>0.95155600000000007</v>
      </c>
      <c r="V9" s="50">
        <v>1.724093493211238E-2</v>
      </c>
      <c r="W9" s="50" t="s">
        <v>198</v>
      </c>
      <c r="X9" s="76">
        <v>0.96405933333333338</v>
      </c>
      <c r="Y9" s="50">
        <v>1.4375628202698561E-2</v>
      </c>
      <c r="Z9" s="50" t="s">
        <v>199</v>
      </c>
      <c r="AA9" s="76">
        <v>0.96655733333333349</v>
      </c>
      <c r="AB9" s="50">
        <v>8.1268127960610875E-3</v>
      </c>
      <c r="AC9" s="50" t="s">
        <v>200</v>
      </c>
      <c r="AD9" s="50">
        <v>0.95866333333333331</v>
      </c>
      <c r="AE9" s="50">
        <v>1.155331448353915E-2</v>
      </c>
      <c r="AF9" s="50" t="s">
        <v>201</v>
      </c>
      <c r="AG9" s="50">
        <v>0.96231533333333319</v>
      </c>
      <c r="AH9" s="50">
        <v>1.095442368279693E-2</v>
      </c>
      <c r="AI9" s="50" t="s">
        <v>202</v>
      </c>
      <c r="AJ9" s="50">
        <v>0.88552066666666651</v>
      </c>
      <c r="AK9" s="50">
        <v>3.3936642235528003E-2</v>
      </c>
      <c r="AL9" s="50" t="s">
        <v>176</v>
      </c>
      <c r="AM9" s="76">
        <v>0.71970666666666661</v>
      </c>
      <c r="AN9" s="50">
        <v>5.0741074310879757E-2</v>
      </c>
      <c r="AO9" s="50" t="s">
        <v>203</v>
      </c>
      <c r="AP9" s="76">
        <v>0.35698666666666662</v>
      </c>
      <c r="AQ9" s="50">
        <v>8.2060456304415524E-2</v>
      </c>
      <c r="AR9" s="50" t="s">
        <v>204</v>
      </c>
      <c r="AS9" s="50">
        <v>9.0059999999999987E-2</v>
      </c>
      <c r="AT9" s="50">
        <v>2.1933013168889199E-2</v>
      </c>
      <c r="AU9" s="50" t="s">
        <v>7</v>
      </c>
      <c r="AV9" s="50" t="s">
        <v>7</v>
      </c>
      <c r="AW9" s="50" t="s">
        <v>7</v>
      </c>
      <c r="AX9" s="50" t="s">
        <v>7</v>
      </c>
      <c r="AY9" s="50" t="s">
        <v>7</v>
      </c>
      <c r="AZ9" s="50" t="s">
        <v>7</v>
      </c>
      <c r="BA9" s="50" t="s">
        <v>7</v>
      </c>
      <c r="BB9" s="50" t="s">
        <v>7</v>
      </c>
      <c r="BC9" s="50" t="s">
        <v>7</v>
      </c>
      <c r="BD9" s="50" t="s">
        <v>7</v>
      </c>
      <c r="BE9" s="50" t="s">
        <v>7</v>
      </c>
      <c r="BF9" s="50" t="s">
        <v>7</v>
      </c>
      <c r="BG9" s="50" t="s">
        <v>7</v>
      </c>
      <c r="BH9" s="50" t="s">
        <v>7</v>
      </c>
      <c r="BI9" s="50" t="s">
        <v>7</v>
      </c>
      <c r="BJ9" s="50" t="s">
        <v>7</v>
      </c>
      <c r="BK9" s="50" t="s">
        <v>7</v>
      </c>
      <c r="BL9" s="50" t="s">
        <v>7</v>
      </c>
      <c r="BM9" s="50" t="s">
        <v>7</v>
      </c>
      <c r="BN9" s="50" t="s">
        <v>7</v>
      </c>
      <c r="BO9" s="50" t="s">
        <v>7</v>
      </c>
      <c r="BP9" s="50" t="s">
        <v>7</v>
      </c>
      <c r="BQ9" s="50" t="s">
        <v>7</v>
      </c>
      <c r="BR9" s="50" t="s">
        <v>7</v>
      </c>
      <c r="BS9" s="50" t="s">
        <v>7</v>
      </c>
      <c r="BT9" s="50" t="s">
        <v>7</v>
      </c>
      <c r="BU9" s="50" t="s">
        <v>7</v>
      </c>
      <c r="BV9" s="50" t="s">
        <v>7</v>
      </c>
      <c r="BW9" s="50" t="s">
        <v>7</v>
      </c>
      <c r="BX9" s="50" t="s">
        <v>7</v>
      </c>
      <c r="BY9" s="50" t="s">
        <v>7</v>
      </c>
      <c r="BZ9" s="50" t="s">
        <v>7</v>
      </c>
      <c r="CA9" s="50" t="s">
        <v>7</v>
      </c>
      <c r="CB9" s="50" t="s">
        <v>7</v>
      </c>
      <c r="CC9" s="50" t="s">
        <v>7</v>
      </c>
      <c r="CD9" s="50" t="s">
        <v>7</v>
      </c>
      <c r="CE9" s="50" t="s">
        <v>7</v>
      </c>
      <c r="CF9" s="50" t="s">
        <v>7</v>
      </c>
      <c r="CG9" s="50" t="s">
        <v>7</v>
      </c>
      <c r="CH9" s="50" t="s">
        <v>7</v>
      </c>
      <c r="CI9" s="50" t="s">
        <v>7</v>
      </c>
      <c r="CJ9" s="50" t="s">
        <v>7</v>
      </c>
      <c r="CK9" s="50" t="s">
        <v>7</v>
      </c>
      <c r="CL9" s="50" t="s">
        <v>7</v>
      </c>
      <c r="CM9" s="50" t="s">
        <v>7</v>
      </c>
      <c r="CN9" s="50" t="s">
        <v>7</v>
      </c>
      <c r="CO9" s="50" t="s">
        <v>7</v>
      </c>
      <c r="CP9" s="50" t="s">
        <v>7</v>
      </c>
      <c r="CQ9" s="50" t="s">
        <v>7</v>
      </c>
      <c r="CR9" s="50" t="s">
        <v>7</v>
      </c>
      <c r="CS9" s="50" t="s">
        <v>7</v>
      </c>
      <c r="CT9" s="50" t="s">
        <v>7</v>
      </c>
      <c r="CU9" s="50" t="s">
        <v>7</v>
      </c>
      <c r="CV9" s="50" t="s">
        <v>7</v>
      </c>
      <c r="CW9" s="50" t="s">
        <v>7</v>
      </c>
      <c r="CX9" s="50" t="s">
        <v>7</v>
      </c>
      <c r="CY9" s="50" t="s">
        <v>7</v>
      </c>
      <c r="CZ9" s="50" t="s">
        <v>7</v>
      </c>
      <c r="DA9" s="50" t="s">
        <v>7</v>
      </c>
      <c r="DB9" s="50" t="s">
        <v>7</v>
      </c>
    </row>
    <row r="10" spans="1:106" s="4" customFormat="1">
      <c r="A10" s="36">
        <v>9</v>
      </c>
      <c r="B10" s="34">
        <v>47.408999999999999</v>
      </c>
      <c r="C10" s="34">
        <v>126.798</v>
      </c>
      <c r="D10" s="34" t="s">
        <v>35</v>
      </c>
      <c r="E10" s="50" t="s">
        <v>236</v>
      </c>
      <c r="F10" s="76">
        <v>0.10004</v>
      </c>
      <c r="G10" s="50">
        <v>3.5333832700873723E-2</v>
      </c>
      <c r="H10" s="50" t="s">
        <v>205</v>
      </c>
      <c r="I10" s="76">
        <v>0.38589285714285709</v>
      </c>
      <c r="J10" s="50">
        <v>9.6787318120607077E-2</v>
      </c>
      <c r="K10" s="50" t="s">
        <v>206</v>
      </c>
      <c r="L10" s="76">
        <v>0.72019999999999995</v>
      </c>
      <c r="M10" s="50">
        <v>8.3701485450777199E-2</v>
      </c>
      <c r="N10" s="50" t="s">
        <v>207</v>
      </c>
      <c r="O10" s="76">
        <v>0.83716466666666667</v>
      </c>
      <c r="P10" s="50">
        <v>4.196038462910251E-2</v>
      </c>
      <c r="Q10" s="50" t="s">
        <v>208</v>
      </c>
      <c r="R10" s="76">
        <v>0.90985599999999989</v>
      </c>
      <c r="S10" s="50">
        <v>3.4964457915622457E-2</v>
      </c>
      <c r="T10" s="50" t="s">
        <v>209</v>
      </c>
      <c r="U10" s="50">
        <v>0.86402733333333326</v>
      </c>
      <c r="V10" s="50">
        <v>8.8014065274944694E-2</v>
      </c>
      <c r="W10" s="50" t="s">
        <v>210</v>
      </c>
      <c r="X10" s="76">
        <v>0.92618666666666671</v>
      </c>
      <c r="Y10" s="50">
        <v>2.9294961720784381E-2</v>
      </c>
      <c r="Z10" s="50" t="s">
        <v>211</v>
      </c>
      <c r="AA10" s="76">
        <v>0.93790799999999996</v>
      </c>
      <c r="AB10" s="50">
        <v>2.6380291431293931E-2</v>
      </c>
      <c r="AC10" s="50" t="s">
        <v>212</v>
      </c>
      <c r="AD10" s="50">
        <v>0.90760533333333315</v>
      </c>
      <c r="AE10" s="50">
        <v>2.0455431834981028E-2</v>
      </c>
      <c r="AF10" s="50" t="s">
        <v>213</v>
      </c>
      <c r="AG10" s="50">
        <v>0.91402600000000012</v>
      </c>
      <c r="AH10" s="50">
        <v>2.4662255587570792E-2</v>
      </c>
      <c r="AI10" s="50" t="s">
        <v>214</v>
      </c>
      <c r="AJ10" s="50">
        <v>0.89264799999999989</v>
      </c>
      <c r="AK10" s="50">
        <v>4.7196809666191067E-2</v>
      </c>
      <c r="AL10" s="50" t="s">
        <v>215</v>
      </c>
      <c r="AM10" s="76">
        <v>0.85944599999999993</v>
      </c>
      <c r="AN10" s="50">
        <v>4.1437604145671027E-2</v>
      </c>
      <c r="AO10" s="50" t="s">
        <v>216</v>
      </c>
      <c r="AP10" s="76">
        <v>0.83800399999999986</v>
      </c>
      <c r="AQ10" s="50">
        <v>4.4249754319468627E-2</v>
      </c>
      <c r="AR10" s="50" t="s">
        <v>217</v>
      </c>
      <c r="AS10" s="50">
        <v>0.74710399999999999</v>
      </c>
      <c r="AT10" s="50">
        <v>9.3221393596105415E-2</v>
      </c>
      <c r="AU10" s="50" t="s">
        <v>7</v>
      </c>
      <c r="AV10" s="50" t="s">
        <v>7</v>
      </c>
      <c r="AW10" s="50" t="s">
        <v>7</v>
      </c>
      <c r="AX10" s="50" t="s">
        <v>7</v>
      </c>
      <c r="AY10" s="50" t="s">
        <v>7</v>
      </c>
      <c r="AZ10" s="50" t="s">
        <v>7</v>
      </c>
      <c r="BA10" s="50" t="s">
        <v>7</v>
      </c>
      <c r="BB10" s="50" t="s">
        <v>7</v>
      </c>
      <c r="BC10" s="50" t="s">
        <v>7</v>
      </c>
      <c r="BD10" s="50" t="s">
        <v>7</v>
      </c>
      <c r="BE10" s="50" t="s">
        <v>7</v>
      </c>
      <c r="BF10" s="50" t="s">
        <v>7</v>
      </c>
      <c r="BG10" s="50" t="s">
        <v>7</v>
      </c>
      <c r="BH10" s="50" t="s">
        <v>7</v>
      </c>
      <c r="BI10" s="50" t="s">
        <v>7</v>
      </c>
      <c r="BJ10" s="50" t="s">
        <v>7</v>
      </c>
      <c r="BK10" s="50" t="s">
        <v>7</v>
      </c>
      <c r="BL10" s="50" t="s">
        <v>7</v>
      </c>
      <c r="BM10" s="50" t="s">
        <v>7</v>
      </c>
      <c r="BN10" s="50" t="s">
        <v>7</v>
      </c>
      <c r="BO10" s="50" t="s">
        <v>7</v>
      </c>
      <c r="BP10" s="50" t="s">
        <v>7</v>
      </c>
      <c r="BQ10" s="50" t="s">
        <v>7</v>
      </c>
      <c r="BR10" s="50" t="s">
        <v>7</v>
      </c>
      <c r="BS10" s="50" t="s">
        <v>7</v>
      </c>
      <c r="BT10" s="50" t="s">
        <v>7</v>
      </c>
      <c r="BU10" s="50" t="s">
        <v>7</v>
      </c>
      <c r="BV10" s="50" t="s">
        <v>7</v>
      </c>
      <c r="BW10" s="50" t="s">
        <v>7</v>
      </c>
      <c r="BX10" s="50" t="s">
        <v>7</v>
      </c>
      <c r="BY10" s="50" t="s">
        <v>7</v>
      </c>
      <c r="BZ10" s="50" t="s">
        <v>7</v>
      </c>
      <c r="CA10" s="50" t="s">
        <v>7</v>
      </c>
      <c r="CB10" s="50" t="s">
        <v>7</v>
      </c>
      <c r="CC10" s="50" t="s">
        <v>7</v>
      </c>
      <c r="CD10" s="50" t="s">
        <v>7</v>
      </c>
      <c r="CE10" s="50" t="s">
        <v>7</v>
      </c>
      <c r="CF10" s="50" t="s">
        <v>7</v>
      </c>
      <c r="CG10" s="50" t="s">
        <v>7</v>
      </c>
      <c r="CH10" s="50" t="s">
        <v>7</v>
      </c>
      <c r="CI10" s="50" t="s">
        <v>7</v>
      </c>
      <c r="CJ10" s="50" t="s">
        <v>7</v>
      </c>
      <c r="CK10" s="50" t="s">
        <v>7</v>
      </c>
      <c r="CL10" s="50" t="s">
        <v>7</v>
      </c>
      <c r="CM10" s="50" t="s">
        <v>7</v>
      </c>
      <c r="CN10" s="50" t="s">
        <v>7</v>
      </c>
      <c r="CO10" s="50" t="s">
        <v>7</v>
      </c>
      <c r="CP10" s="50" t="s">
        <v>7</v>
      </c>
      <c r="CQ10" s="50" t="s">
        <v>7</v>
      </c>
      <c r="CR10" s="50" t="s">
        <v>7</v>
      </c>
      <c r="CS10" s="50" t="s">
        <v>7</v>
      </c>
      <c r="CT10" s="50" t="s">
        <v>7</v>
      </c>
      <c r="CU10" s="50" t="s">
        <v>7</v>
      </c>
      <c r="CV10" s="50" t="s">
        <v>7</v>
      </c>
      <c r="CW10" s="50" t="s">
        <v>7</v>
      </c>
      <c r="CX10" s="50" t="s">
        <v>7</v>
      </c>
      <c r="CY10" s="50" t="s">
        <v>7</v>
      </c>
      <c r="CZ10" s="50" t="s">
        <v>7</v>
      </c>
      <c r="DA10" s="50" t="s">
        <v>7</v>
      </c>
      <c r="DB10" s="50" t="s">
        <v>7</v>
      </c>
    </row>
    <row r="11" spans="1:106" s="4" customFormat="1">
      <c r="A11" s="36">
        <v>10</v>
      </c>
      <c r="B11" s="34">
        <v>47.429000000000002</v>
      </c>
      <c r="C11" s="34">
        <v>126.801</v>
      </c>
      <c r="D11" s="34" t="s">
        <v>36</v>
      </c>
      <c r="E11" s="50" t="s">
        <v>236</v>
      </c>
      <c r="F11" s="76">
        <v>3.7606666666666663E-2</v>
      </c>
      <c r="G11" s="50">
        <v>3.7765883487025108E-2</v>
      </c>
      <c r="H11" s="50" t="s">
        <v>218</v>
      </c>
      <c r="I11" s="76">
        <v>0.29343999999999998</v>
      </c>
      <c r="J11" s="50">
        <v>8.4146156973050959E-2</v>
      </c>
      <c r="K11" s="50" t="s">
        <v>181</v>
      </c>
      <c r="L11" s="76">
        <v>0.68465999999999994</v>
      </c>
      <c r="M11" s="50">
        <v>8.6851503920964621E-2</v>
      </c>
      <c r="N11" s="50" t="s">
        <v>219</v>
      </c>
      <c r="O11" s="76">
        <v>0.92175066666666661</v>
      </c>
      <c r="P11" s="50">
        <v>2.0100789857338659E-2</v>
      </c>
      <c r="Q11" s="50" t="s">
        <v>220</v>
      </c>
      <c r="R11" s="76">
        <v>0.90562600000000004</v>
      </c>
      <c r="S11" s="50">
        <v>4.2038238275804732E-2</v>
      </c>
      <c r="T11" s="50" t="s">
        <v>221</v>
      </c>
      <c r="U11" s="50">
        <v>0.90922666666666674</v>
      </c>
      <c r="V11" s="50">
        <v>4.3362764467019643E-2</v>
      </c>
      <c r="W11" s="50" t="s">
        <v>210</v>
      </c>
      <c r="X11" s="76">
        <v>0.95854133333333336</v>
      </c>
      <c r="Y11" s="50">
        <v>2.043869332635747E-2</v>
      </c>
      <c r="Z11" s="50" t="s">
        <v>222</v>
      </c>
      <c r="AA11" s="76">
        <v>0.95347266666666664</v>
      </c>
      <c r="AB11" s="50">
        <v>1.235591273664377E-2</v>
      </c>
      <c r="AC11" s="50" t="s">
        <v>223</v>
      </c>
      <c r="AD11" s="50">
        <v>0.95707733333333345</v>
      </c>
      <c r="AE11" s="50">
        <v>1.3972664964931431E-2</v>
      </c>
      <c r="AF11" s="50" t="s">
        <v>213</v>
      </c>
      <c r="AG11" s="50">
        <v>0.95031333333333334</v>
      </c>
      <c r="AH11" s="50">
        <v>1.4817171869902239E-2</v>
      </c>
      <c r="AI11" s="50" t="s">
        <v>214</v>
      </c>
      <c r="AJ11" s="50">
        <v>0.95324866666666663</v>
      </c>
      <c r="AK11" s="50">
        <v>1.567264022287106E-2</v>
      </c>
      <c r="AL11" s="50" t="s">
        <v>190</v>
      </c>
      <c r="AM11" s="76">
        <v>0.90879333333333334</v>
      </c>
      <c r="AN11" s="50">
        <v>2.0968997644671101E-2</v>
      </c>
      <c r="AO11" s="50" t="s">
        <v>191</v>
      </c>
      <c r="AP11" s="76">
        <v>0.88168533333333332</v>
      </c>
      <c r="AQ11" s="50">
        <v>3.6194175197429512E-2</v>
      </c>
      <c r="AR11" s="50" t="s">
        <v>224</v>
      </c>
      <c r="AS11" s="50">
        <v>0.87998933333333318</v>
      </c>
      <c r="AT11" s="50">
        <v>4.8624821846003252E-2</v>
      </c>
      <c r="AU11" s="50" t="s">
        <v>7</v>
      </c>
      <c r="AV11" s="50" t="s">
        <v>7</v>
      </c>
      <c r="AW11" s="50" t="s">
        <v>7</v>
      </c>
      <c r="AX11" s="50" t="s">
        <v>7</v>
      </c>
      <c r="AY11" s="50" t="s">
        <v>7</v>
      </c>
      <c r="AZ11" s="50" t="s">
        <v>7</v>
      </c>
      <c r="BA11" s="50" t="s">
        <v>7</v>
      </c>
      <c r="BB11" s="50" t="s">
        <v>7</v>
      </c>
      <c r="BC11" s="50" t="s">
        <v>7</v>
      </c>
      <c r="BD11" s="50" t="s">
        <v>7</v>
      </c>
      <c r="BE11" s="50" t="s">
        <v>7</v>
      </c>
      <c r="BF11" s="50" t="s">
        <v>7</v>
      </c>
      <c r="BG11" s="50" t="s">
        <v>7</v>
      </c>
      <c r="BH11" s="50" t="s">
        <v>7</v>
      </c>
      <c r="BI11" s="50" t="s">
        <v>7</v>
      </c>
      <c r="BJ11" s="50" t="s">
        <v>7</v>
      </c>
      <c r="BK11" s="50" t="s">
        <v>7</v>
      </c>
      <c r="BL11" s="50" t="s">
        <v>7</v>
      </c>
      <c r="BM11" s="50" t="s">
        <v>7</v>
      </c>
      <c r="BN11" s="50" t="s">
        <v>7</v>
      </c>
      <c r="BO11" s="50" t="s">
        <v>7</v>
      </c>
      <c r="BP11" s="50" t="s">
        <v>7</v>
      </c>
      <c r="BQ11" s="50" t="s">
        <v>7</v>
      </c>
      <c r="BR11" s="50" t="s">
        <v>7</v>
      </c>
      <c r="BS11" s="50" t="s">
        <v>7</v>
      </c>
      <c r="BT11" s="50" t="s">
        <v>7</v>
      </c>
      <c r="BU11" s="50" t="s">
        <v>7</v>
      </c>
      <c r="BV11" s="50" t="s">
        <v>7</v>
      </c>
      <c r="BW11" s="50" t="s">
        <v>7</v>
      </c>
      <c r="BX11" s="50" t="s">
        <v>7</v>
      </c>
      <c r="BY11" s="50" t="s">
        <v>7</v>
      </c>
      <c r="BZ11" s="50" t="s">
        <v>7</v>
      </c>
      <c r="CA11" s="50" t="s">
        <v>7</v>
      </c>
      <c r="CB11" s="50" t="s">
        <v>7</v>
      </c>
      <c r="CC11" s="50" t="s">
        <v>7</v>
      </c>
      <c r="CD11" s="50" t="s">
        <v>7</v>
      </c>
      <c r="CE11" s="50" t="s">
        <v>7</v>
      </c>
      <c r="CF11" s="50" t="s">
        <v>7</v>
      </c>
      <c r="CG11" s="50" t="s">
        <v>7</v>
      </c>
      <c r="CH11" s="50" t="s">
        <v>7</v>
      </c>
      <c r="CI11" s="50" t="s">
        <v>7</v>
      </c>
      <c r="CJ11" s="50" t="s">
        <v>7</v>
      </c>
      <c r="CK11" s="50" t="s">
        <v>7</v>
      </c>
      <c r="CL11" s="50" t="s">
        <v>7</v>
      </c>
      <c r="CM11" s="50" t="s">
        <v>7</v>
      </c>
      <c r="CN11" s="50" t="s">
        <v>7</v>
      </c>
      <c r="CO11" s="50" t="s">
        <v>7</v>
      </c>
      <c r="CP11" s="50" t="s">
        <v>7</v>
      </c>
      <c r="CQ11" s="50" t="s">
        <v>7</v>
      </c>
      <c r="CR11" s="50" t="s">
        <v>7</v>
      </c>
      <c r="CS11" s="50" t="s">
        <v>7</v>
      </c>
      <c r="CT11" s="50" t="s">
        <v>7</v>
      </c>
      <c r="CU11" s="50" t="s">
        <v>7</v>
      </c>
      <c r="CV11" s="50" t="s">
        <v>7</v>
      </c>
      <c r="CW11" s="50" t="s">
        <v>7</v>
      </c>
      <c r="CX11" s="50" t="s">
        <v>7</v>
      </c>
      <c r="CY11" s="50" t="s">
        <v>7</v>
      </c>
      <c r="CZ11" s="50" t="s">
        <v>7</v>
      </c>
      <c r="DA11" s="50" t="s">
        <v>7</v>
      </c>
      <c r="DB11" s="50" t="s">
        <v>7</v>
      </c>
    </row>
    <row r="12" spans="1:106">
      <c r="A12" s="37" t="s">
        <v>274</v>
      </c>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row>
    <row r="15" spans="1:106">
      <c r="J15" t="s">
        <v>586</v>
      </c>
      <c r="K15" t="s">
        <v>585</v>
      </c>
    </row>
    <row r="16" spans="1:106">
      <c r="J16" t="s">
        <v>582</v>
      </c>
      <c r="K16" s="77">
        <f>AVERAGE(F2:F11)</f>
        <v>0.14295133333333332</v>
      </c>
    </row>
    <row r="17" spans="7:11">
      <c r="G17" s="32"/>
      <c r="J17" t="s">
        <v>581</v>
      </c>
      <c r="K17" s="77">
        <f>AVERAGE(O2:O11)</f>
        <v>0.71247589999999994</v>
      </c>
    </row>
    <row r="18" spans="7:11">
      <c r="J18" t="s">
        <v>583</v>
      </c>
      <c r="K18" s="78">
        <f>AVERAGE(AA2:AA7)</f>
        <v>0.80783788888888886</v>
      </c>
    </row>
    <row r="19" spans="7:11">
      <c r="J19" t="s">
        <v>584</v>
      </c>
      <c r="K19" s="77">
        <f>AVERAGE(AP2:AP6)</f>
        <v>0.77104499999999998</v>
      </c>
    </row>
    <row r="22" spans="7:11">
      <c r="J22" t="s">
        <v>586</v>
      </c>
    </row>
    <row r="23" spans="7:11">
      <c r="J23" t="s">
        <v>587</v>
      </c>
      <c r="K23" s="77">
        <f>AVERAGE(F8:F11,I9,I9,I9)</f>
        <v>0.24219142857142856</v>
      </c>
    </row>
    <row r="24" spans="7:11">
      <c r="J24" t="s">
        <v>588</v>
      </c>
      <c r="K24" s="77">
        <f>AVERAGE(L8:L11,O8:O11)</f>
        <v>0.79835033333333327</v>
      </c>
    </row>
    <row r="25" spans="7:11">
      <c r="J25" t="s">
        <v>589</v>
      </c>
      <c r="K25" s="77">
        <f>AVERAGE(X7:X11)</f>
        <v>0.95319240000000005</v>
      </c>
    </row>
    <row r="26" spans="7:11">
      <c r="J26" t="s">
        <v>590</v>
      </c>
      <c r="K26" s="78">
        <f>AVERAGE(AM8:AM11)</f>
        <v>0.76647983333333336</v>
      </c>
    </row>
  </sheetData>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Readme</vt:lpstr>
      <vt:lpstr>Sites</vt:lpstr>
      <vt:lpstr>LAI_RS</vt:lpstr>
      <vt:lpstr>GAI_Dest</vt:lpstr>
      <vt:lpstr>YAI_Dest</vt:lpstr>
      <vt:lpstr>PAI_Dest</vt:lpstr>
      <vt:lpstr>LAIeff_LAI2200</vt:lpstr>
      <vt:lpstr>ACF_LAI2200</vt:lpstr>
      <vt:lpstr>FCOVER_LAI2200</vt:lpstr>
      <vt:lpstr>MTA_LAI2200</vt:lpstr>
      <vt:lpstr>FAPAR_AccuPAR</vt:lpstr>
      <vt:lpstr>Readme!_Hlk85443031</vt:lpstr>
      <vt:lpstr>Readme!OLE_LINK1</vt:lpstr>
      <vt:lpstr>Readme!OLE_LINK2</vt:lpstr>
      <vt:lpstr>Readme!OLE_LINK4</vt:lpstr>
    </vt:vector>
  </TitlesOfParts>
  <Company>EMMAH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mweiss</dc:creator>
  <cp:lastModifiedBy>Lenovo</cp:lastModifiedBy>
  <dcterms:created xsi:type="dcterms:W3CDTF">2013-02-07T14:07:54Z</dcterms:created>
  <dcterms:modified xsi:type="dcterms:W3CDTF">2022-05-19T17:30:39Z</dcterms:modified>
</cp:coreProperties>
</file>