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in\Desktop\Mikro\"/>
    </mc:Choice>
  </mc:AlternateContent>
  <xr:revisionPtr revIDLastSave="0" documentId="13_ncr:1_{CA20759F-8EC7-4EC2-A920-F9972EB59E9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ne" sheetId="1" r:id="rId1"/>
    <sheet name="Dane1" sheetId="4" r:id="rId2"/>
    <sheet name="Dane2" sheetId="5" r:id="rId3"/>
    <sheet name="Dane3" sheetId="6" r:id="rId4"/>
    <sheet name="Statystki opisowe" sheetId="2" r:id="rId5"/>
  </sheets>
  <definedNames>
    <definedName name="_xlnm._FilterDatabase" localSheetId="1" hidden="1">Dane1!$A$1:$I$225</definedName>
    <definedName name="_xlnm._FilterDatabase" localSheetId="2" hidden="1">Dane2!$A$1:$J$1</definedName>
    <definedName name="_xlnm._FilterDatabase" localSheetId="3" hidden="1">Dane3!$A$1:$G$1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9" i="2" l="1"/>
  <c r="AZ19" i="2"/>
  <c r="BA19" i="2"/>
  <c r="BB19" i="2"/>
  <c r="BC19" i="2"/>
  <c r="BD19" i="2"/>
  <c r="BE19" i="2"/>
  <c r="BF19" i="2"/>
  <c r="BG19" i="2"/>
  <c r="BH19" i="2"/>
  <c r="BI19" i="2"/>
  <c r="BJ19" i="2"/>
  <c r="BK19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AX19" i="2"/>
  <c r="AX18" i="2"/>
  <c r="AX17" i="2"/>
  <c r="AX16" i="2"/>
  <c r="AX15" i="2"/>
  <c r="AX14" i="2"/>
  <c r="AX13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H19" i="2"/>
  <c r="AH18" i="2"/>
  <c r="AH17" i="2"/>
  <c r="AH16" i="2"/>
  <c r="AH15" i="2"/>
  <c r="AH14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R19" i="2"/>
  <c r="R18" i="2"/>
  <c r="R17" i="2"/>
  <c r="R16" i="2"/>
  <c r="R15" i="2"/>
  <c r="R14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9" i="2"/>
  <c r="B18" i="2"/>
  <c r="B17" i="2"/>
  <c r="B16" i="2"/>
  <c r="B15" i="2"/>
  <c r="B14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9" i="2"/>
  <c r="B28" i="2"/>
  <c r="B27" i="2"/>
  <c r="B26" i="2"/>
  <c r="B25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3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AX9" i="2"/>
  <c r="AX8" i="2"/>
  <c r="AX7" i="2"/>
  <c r="AX6" i="2"/>
  <c r="AX5" i="2"/>
  <c r="AX4" i="2"/>
  <c r="AH9" i="2"/>
  <c r="AH8" i="2"/>
  <c r="AH7" i="2"/>
  <c r="AH6" i="2"/>
  <c r="AH5" i="2"/>
  <c r="AH4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R9" i="2"/>
  <c r="R8" i="2"/>
  <c r="R7" i="2"/>
  <c r="R6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H13" i="2"/>
  <c r="R13" i="2"/>
  <c r="B13" i="2"/>
  <c r="AX3" i="2"/>
  <c r="AH3" i="2"/>
  <c r="C9" i="2"/>
  <c r="D9" i="2"/>
  <c r="E9" i="2"/>
  <c r="F9" i="2"/>
  <c r="G9" i="2"/>
  <c r="H9" i="2"/>
  <c r="I9" i="2"/>
  <c r="J9" i="2"/>
  <c r="K9" i="2"/>
  <c r="L9" i="2"/>
  <c r="M9" i="2"/>
  <c r="N9" i="2"/>
  <c r="O9" i="2"/>
  <c r="C8" i="2"/>
  <c r="D8" i="2"/>
  <c r="E8" i="2"/>
  <c r="F8" i="2"/>
  <c r="G8" i="2"/>
  <c r="H8" i="2"/>
  <c r="I8" i="2"/>
  <c r="J8" i="2"/>
  <c r="K8" i="2"/>
  <c r="L8" i="2"/>
  <c r="M8" i="2"/>
  <c r="N8" i="2"/>
  <c r="O8" i="2"/>
  <c r="C7" i="2"/>
  <c r="D7" i="2"/>
  <c r="E7" i="2"/>
  <c r="F7" i="2"/>
  <c r="G7" i="2"/>
  <c r="H7" i="2"/>
  <c r="I7" i="2"/>
  <c r="J7" i="2"/>
  <c r="K7" i="2"/>
  <c r="L7" i="2"/>
  <c r="M7" i="2"/>
  <c r="N7" i="2"/>
  <c r="O7" i="2"/>
  <c r="C6" i="2"/>
  <c r="D6" i="2"/>
  <c r="E6" i="2"/>
  <c r="F6" i="2"/>
  <c r="G6" i="2"/>
  <c r="H6" i="2"/>
  <c r="I6" i="2"/>
  <c r="J6" i="2"/>
  <c r="K6" i="2"/>
  <c r="L6" i="2"/>
  <c r="M6" i="2"/>
  <c r="N6" i="2"/>
  <c r="O6" i="2"/>
  <c r="B9" i="2"/>
  <c r="B8" i="2"/>
  <c r="B7" i="2"/>
  <c r="B6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R5" i="2"/>
  <c r="R4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R3" i="2"/>
  <c r="C5" i="2"/>
  <c r="D5" i="2"/>
  <c r="E5" i="2"/>
  <c r="F5" i="2"/>
  <c r="G5" i="2"/>
  <c r="H5" i="2"/>
  <c r="I5" i="2"/>
  <c r="J5" i="2"/>
  <c r="K5" i="2"/>
  <c r="L5" i="2"/>
  <c r="M5" i="2"/>
  <c r="N5" i="2"/>
  <c r="O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B4" i="2"/>
  <c r="O3" i="2"/>
  <c r="C3" i="2"/>
  <c r="D3" i="2"/>
  <c r="E3" i="2"/>
  <c r="F3" i="2"/>
  <c r="G3" i="2"/>
  <c r="H3" i="2"/>
  <c r="I3" i="2"/>
  <c r="J3" i="2"/>
  <c r="K3" i="2"/>
  <c r="L3" i="2"/>
  <c r="M3" i="2"/>
  <c r="N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BDL</author>
  </authors>
  <commentList>
    <comment ref="L24" authorId="0" shapeId="0" xr:uid="{3B6C7284-A2AE-4736-94CB-28BD88EEF2F2}">
      <text>
        <r>
          <rPr>
            <sz val="11"/>
            <rFont val="Calibri"/>
            <family val="2"/>
            <charset val="238"/>
          </rPr>
          <t>M</t>
        </r>
      </text>
    </comment>
    <comment ref="O24" authorId="0" shapeId="0" xr:uid="{1A25FF4E-BD57-4F92-9044-0B5D67E3452D}">
      <text>
        <r>
          <rPr>
            <sz val="11"/>
            <rFont val="Calibri"/>
            <family val="2"/>
            <charset val="238"/>
          </rPr>
          <t>s</t>
        </r>
      </text>
    </comment>
    <comment ref="L25" authorId="0" shapeId="0" xr:uid="{3EF4B26D-69DB-411A-9A23-3D1E6427EEA4}">
      <text>
        <r>
          <rPr>
            <sz val="11"/>
            <rFont val="Calibri"/>
            <family val="2"/>
            <charset val="238"/>
          </rPr>
          <t>M</t>
        </r>
      </text>
    </comment>
    <comment ref="O25" authorId="0" shapeId="0" xr:uid="{D68041D9-1192-4D34-B3F4-9C52DB68ADA8}">
      <text>
        <r>
          <rPr>
            <sz val="11"/>
            <rFont val="Calibri"/>
            <family val="2"/>
            <charset val="238"/>
          </rPr>
          <t>s</t>
        </r>
      </text>
    </comment>
    <comment ref="L26" authorId="0" shapeId="0" xr:uid="{9ADD6682-AAEB-489D-B291-329BB29B6366}">
      <text>
        <r>
          <rPr>
            <sz val="11"/>
            <rFont val="Calibri"/>
            <family val="2"/>
            <charset val="238"/>
          </rPr>
          <t>M</t>
        </r>
      </text>
    </comment>
    <comment ref="O26" authorId="0" shapeId="0" xr:uid="{A68BFA51-357E-4FBE-9BDE-E49A714A8983}">
      <text>
        <r>
          <rPr>
            <sz val="11"/>
            <rFont val="Calibri"/>
            <family val="2"/>
            <charset val="238"/>
          </rPr>
          <t>s</t>
        </r>
      </text>
    </comment>
    <comment ref="L27" authorId="0" shapeId="0" xr:uid="{A2FF1068-AA5E-4C6A-B476-91E100E8FEFA}">
      <text>
        <r>
          <rPr>
            <sz val="11"/>
            <rFont val="Calibri"/>
            <family val="2"/>
            <charset val="238"/>
          </rPr>
          <t>M</t>
        </r>
      </text>
    </comment>
    <comment ref="O27" authorId="0" shapeId="0" xr:uid="{820D2D83-2E4E-4B79-AE19-2960D987AFEA}">
      <text>
        <r>
          <rPr>
            <sz val="11"/>
            <rFont val="Calibri"/>
            <family val="2"/>
            <charset val="238"/>
          </rPr>
          <t>s</t>
        </r>
      </text>
    </comment>
    <comment ref="L28" authorId="0" shapeId="0" xr:uid="{FF83CA19-95DD-4D0B-9F7A-3B36AC2ADDC2}">
      <text>
        <r>
          <rPr>
            <sz val="11"/>
            <rFont val="Calibri"/>
            <family val="2"/>
            <charset val="238"/>
          </rPr>
          <t>M</t>
        </r>
      </text>
    </comment>
    <comment ref="O28" authorId="0" shapeId="0" xr:uid="{65115C0F-5852-43E4-9633-5619BB29D552}">
      <text>
        <r>
          <rPr>
            <sz val="11"/>
            <rFont val="Calibri"/>
            <family val="2"/>
            <charset val="238"/>
          </rPr>
          <t>s</t>
        </r>
      </text>
    </comment>
    <comment ref="L29" authorId="0" shapeId="0" xr:uid="{3F652978-53F6-4FE6-9305-D703D4ABB2D4}">
      <text>
        <r>
          <rPr>
            <sz val="11"/>
            <rFont val="Calibri"/>
            <family val="2"/>
            <charset val="238"/>
          </rPr>
          <t>M</t>
        </r>
      </text>
    </comment>
    <comment ref="O29" authorId="0" shapeId="0" xr:uid="{FAC9A872-A4EC-4151-85BC-48A92668A0A8}">
      <text>
        <r>
          <rPr>
            <sz val="11"/>
            <rFont val="Calibri"/>
            <family val="2"/>
            <charset val="238"/>
          </rPr>
          <t>s</t>
        </r>
      </text>
    </comment>
    <comment ref="L30" authorId="0" shapeId="0" xr:uid="{41E764C1-2F4B-4B95-A859-10BDC6528C0D}">
      <text>
        <r>
          <rPr>
            <sz val="11"/>
            <rFont val="Calibri"/>
            <family val="2"/>
            <charset val="238"/>
          </rPr>
          <t>M</t>
        </r>
      </text>
    </comment>
    <comment ref="O30" authorId="0" shapeId="0" xr:uid="{ED4AFD26-DC5A-4FD0-8F4D-1CCA61D0A789}">
      <text>
        <r>
          <rPr>
            <sz val="11"/>
            <rFont val="Calibri"/>
            <family val="2"/>
            <charset val="238"/>
          </rPr>
          <t>s</t>
        </r>
      </text>
    </comment>
    <comment ref="L31" authorId="0" shapeId="0" xr:uid="{68E2663F-BA27-4C7E-9641-FADBE7E21FFE}">
      <text>
        <r>
          <rPr>
            <sz val="11"/>
            <rFont val="Calibri"/>
            <family val="2"/>
            <charset val="238"/>
          </rPr>
          <t>M</t>
        </r>
      </text>
    </comment>
    <comment ref="O31" authorId="0" shapeId="0" xr:uid="{2733A5FD-DDA8-4D9A-BFE8-60A41ABFFE3F}">
      <text>
        <r>
          <rPr>
            <sz val="11"/>
            <rFont val="Calibri"/>
            <family val="2"/>
            <charset val="238"/>
          </rPr>
          <t>s</t>
        </r>
      </text>
    </comment>
    <comment ref="L32" authorId="0" shapeId="0" xr:uid="{B9881366-5691-4002-BD97-01845DB65E09}">
      <text>
        <r>
          <rPr>
            <sz val="11"/>
            <rFont val="Calibri"/>
            <family val="2"/>
            <charset val="238"/>
          </rPr>
          <t>M</t>
        </r>
      </text>
    </comment>
    <comment ref="O32" authorId="0" shapeId="0" xr:uid="{EEADFED8-E6A5-40F8-9EFE-BAE7C3DB5CD8}">
      <text>
        <r>
          <rPr>
            <sz val="11"/>
            <rFont val="Calibri"/>
            <family val="2"/>
            <charset val="238"/>
          </rPr>
          <t>s</t>
        </r>
      </text>
    </comment>
    <comment ref="L33" authorId="0" shapeId="0" xr:uid="{80C7110A-613C-46F0-B81D-E6F7CDD896B5}">
      <text>
        <r>
          <rPr>
            <sz val="11"/>
            <rFont val="Calibri"/>
            <family val="2"/>
            <charset val="238"/>
          </rPr>
          <t>M</t>
        </r>
      </text>
    </comment>
    <comment ref="O33" authorId="0" shapeId="0" xr:uid="{6382684A-FF5B-4FB4-8600-02E14EA30FBF}">
      <text>
        <r>
          <rPr>
            <sz val="11"/>
            <rFont val="Calibri"/>
            <family val="2"/>
            <charset val="238"/>
          </rPr>
          <t>s</t>
        </r>
      </text>
    </comment>
    <comment ref="L34" authorId="0" shapeId="0" xr:uid="{B14CB859-9ED5-4EFD-A4A4-15FFFEA31A09}">
      <text>
        <r>
          <rPr>
            <sz val="11"/>
            <rFont val="Calibri"/>
            <family val="2"/>
            <charset val="238"/>
          </rPr>
          <t>M</t>
        </r>
      </text>
    </comment>
    <comment ref="O34" authorId="0" shapeId="0" xr:uid="{6AD9901B-7239-4E5E-899B-07BB6B55E7CE}">
      <text>
        <r>
          <rPr>
            <sz val="11"/>
            <rFont val="Calibri"/>
            <family val="2"/>
            <charset val="238"/>
          </rPr>
          <t>s</t>
        </r>
      </text>
    </comment>
    <comment ref="L35" authorId="0" shapeId="0" xr:uid="{D909E116-8349-4F92-82F9-FEFC2771080B}">
      <text>
        <r>
          <rPr>
            <sz val="11"/>
            <rFont val="Calibri"/>
            <family val="2"/>
            <charset val="238"/>
          </rPr>
          <t>M</t>
        </r>
      </text>
    </comment>
    <comment ref="O35" authorId="0" shapeId="0" xr:uid="{2FDD2AF6-C792-406C-B0A5-0399B9EA9CC2}">
      <text>
        <r>
          <rPr>
            <sz val="11"/>
            <rFont val="Calibri"/>
            <family val="2"/>
            <charset val="238"/>
          </rPr>
          <t>s</t>
        </r>
      </text>
    </comment>
    <comment ref="L36" authorId="0" shapeId="0" xr:uid="{8375A571-E0FB-4874-BB56-7979921381D6}">
      <text>
        <r>
          <rPr>
            <sz val="11"/>
            <rFont val="Calibri"/>
            <family val="2"/>
            <charset val="238"/>
          </rPr>
          <t>M</t>
        </r>
      </text>
    </comment>
    <comment ref="O36" authorId="0" shapeId="0" xr:uid="{EB42CC14-5CC6-402F-A199-46A8F38AEB8A}">
      <text>
        <r>
          <rPr>
            <sz val="11"/>
            <rFont val="Calibri"/>
            <family val="2"/>
            <charset val="238"/>
          </rPr>
          <t>s</t>
        </r>
      </text>
    </comment>
    <comment ref="L37" authorId="0" shapeId="0" xr:uid="{D24C864C-8A8B-4CDD-A7B1-BF056A7D39F4}">
      <text>
        <r>
          <rPr>
            <sz val="11"/>
            <rFont val="Calibri"/>
            <family val="2"/>
            <charset val="238"/>
          </rPr>
          <t>M</t>
        </r>
      </text>
    </comment>
    <comment ref="O37" authorId="0" shapeId="0" xr:uid="{9DF612E2-F512-4036-81A4-7D7094B31503}">
      <text>
        <r>
          <rPr>
            <sz val="11"/>
            <rFont val="Calibri"/>
            <family val="2"/>
            <charset val="238"/>
          </rPr>
          <t>s</t>
        </r>
      </text>
    </comment>
    <comment ref="L38" authorId="0" shapeId="0" xr:uid="{AD5BEED2-2F7B-4FC8-8E60-A255B17EE38D}">
      <text>
        <r>
          <rPr>
            <sz val="11"/>
            <rFont val="Calibri"/>
            <family val="2"/>
            <charset val="238"/>
          </rPr>
          <t>M</t>
        </r>
      </text>
    </comment>
    <comment ref="O38" authorId="0" shapeId="0" xr:uid="{3A6A0AD3-5987-45AA-8344-B5A86A5D54FC}">
      <text>
        <r>
          <rPr>
            <sz val="11"/>
            <rFont val="Calibri"/>
            <family val="2"/>
            <charset val="238"/>
          </rPr>
          <t>s</t>
        </r>
      </text>
    </comment>
    <comment ref="L39" authorId="0" shapeId="0" xr:uid="{2F3DB70C-48F1-49E7-99D9-DE15E50869E6}">
      <text>
        <r>
          <rPr>
            <sz val="11"/>
            <rFont val="Calibri"/>
            <family val="2"/>
            <charset val="238"/>
          </rPr>
          <t>M</t>
        </r>
      </text>
    </comment>
    <comment ref="O39" authorId="0" shapeId="0" xr:uid="{9E4D31EC-18D1-4296-8D21-82B61C107264}">
      <text>
        <r>
          <rPr>
            <sz val="11"/>
            <rFont val="Calibri"/>
            <family val="2"/>
            <charset val="238"/>
          </rPr>
          <t>s</t>
        </r>
      </text>
    </comment>
  </commentList>
</comments>
</file>

<file path=xl/sharedStrings.xml><?xml version="1.0" encoding="utf-8"?>
<sst xmlns="http://schemas.openxmlformats.org/spreadsheetml/2006/main" count="1307" uniqueCount="62">
  <si>
    <t>Nazwa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</si>
  <si>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</si>
  <si>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</si>
  <si>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</si>
  <si>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</si>
  <si>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</si>
  <si>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</si>
  <si>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</si>
  <si>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</si>
  <si>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</si>
  <si>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</si>
  <si>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</si>
  <si>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</si>
  <si>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</si>
  <si>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</si>
  <si>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[zł]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</si>
  <si>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</si>
  <si>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</si>
  <si>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</si>
  <si>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</si>
  <si>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</si>
  <si>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</si>
  <si>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</si>
  <si>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</si>
  <si>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</si>
  <si>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</si>
  <si>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</si>
  <si>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</si>
  <si>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</si>
  <si>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</si>
  <si>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</si>
  <si>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</si>
  <si>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[-]</t>
  </si>
  <si>
    <t>[osoba]</t>
  </si>
  <si>
    <t>[tys. msc.]</t>
  </si>
  <si>
    <t xml:space="preserve">Przeciętne miesięczne wydatki na 1 mieszkańca </t>
  </si>
  <si>
    <t>Mieszkania oddane do użytkowania przeznaczone na sprzedaż lub wynajem</t>
  </si>
  <si>
    <t>Cena mieszkania za jeden m2 na rynku rynek pierwotnym</t>
  </si>
  <si>
    <t xml:space="preserve">Przeciętne miesięczne wynagrodzenia brutto </t>
  </si>
  <si>
    <t>Gęstość zaludnienia powierzchni zabudowanej i zurbanizowanej (osoby/km2)</t>
  </si>
  <si>
    <t>Produkt krajowy brutto na 1 mieszkańca województwa</t>
  </si>
  <si>
    <t>Średnia cena biletu normalnego na przejazd autobusem miejskim, jednorazowy</t>
  </si>
  <si>
    <t>Nowo utworzone miejsca pracy</t>
  </si>
  <si>
    <t>Nakłady inwestycyjne na 1 mieszkańca w cenach bieżących</t>
  </si>
  <si>
    <t xml:space="preserve">Średnia </t>
  </si>
  <si>
    <t>Odchylenie standardowe</t>
  </si>
  <si>
    <t>Mediana</t>
  </si>
  <si>
    <t>Kwartyl 1</t>
  </si>
  <si>
    <t>Kwartyl 3</t>
  </si>
  <si>
    <t xml:space="preserve">Minimum </t>
  </si>
  <si>
    <t>Maksimum</t>
  </si>
  <si>
    <t>Rok</t>
  </si>
  <si>
    <t>Wojewodztwo</t>
  </si>
  <si>
    <t xml:space="preserve">Przecietne miesieczne wydatki na 1 mieszkanca </t>
  </si>
  <si>
    <t>Naklady inwestycyjne na 1 mieszkanca w cenach biezacych</t>
  </si>
  <si>
    <t>Srednia cena biletu normalnego na przejazd autobusem miejskim, jednorazowy</t>
  </si>
  <si>
    <t>Gestosc zaludnienia powierzchni zabudowanej i zurbanizowanej (osoby/km2)</t>
  </si>
  <si>
    <t>Mieszkania oddane do użytkowania przeznaczone na sprzedaz lub wynajem</t>
  </si>
  <si>
    <t xml:space="preserve">Przecietne miesieczne wynagrodzenia brutto </t>
  </si>
  <si>
    <t>Cena mieszkania za jeden m2 na rynku pierwotnym</t>
  </si>
  <si>
    <t xml:space="preserve">Nowo utworzone miejsca pracy </t>
  </si>
  <si>
    <t>Produkt krajowy brutto na 10 mieszkancow wojewodztwa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</si>
</sst>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34">
    <xf numFmtId="0" fontId="0" fillId="0" borderId="0" xfId="0"/>
    <xf numFmtId="0" fontId="1" fillId="2" borderId="1" xfId="1">
      <alignment horizontal="left" vertical="center" wrapText="1"/>
    </xf>
    <xf numFmtId="3" fontId="0" fillId="0" borderId="0" xfId="0" applyNumberFormat="1"/>
    <xf numFmtId="4" fontId="0" fillId="0" borderId="0" xfId="0" applyNumberFormat="1"/>
    <xf numFmtId="3" fontId="0" fillId="0" borderId="5" xfId="0" applyNumberFormat="1" applyBorder="1"/>
    <xf numFmtId="3" fontId="0" fillId="0" borderId="6" xfId="0" applyNumberFormat="1" applyBorder="1"/>
    <xf numFmtId="4" fontId="0" fillId="0" borderId="5" xfId="0" applyNumberFormat="1" applyBorder="1"/>
    <xf numFmtId="4" fontId="0" fillId="0" borderId="6" xfId="0" applyNumberFormat="1" applyBorder="1"/>
    <xf numFmtId="164" fontId="0" fillId="0" borderId="0" xfId="0" applyNumberFormat="1"/>
    <xf numFmtId="3" fontId="2" fillId="0" borderId="0" xfId="2" applyNumberFormat="1"/>
    <xf numFmtId="0" fontId="1" fillId="2" borderId="4" xfId="1" applyBorder="1">
      <alignment horizontal="left" vertical="center" wrapText="1"/>
    </xf>
    <xf numFmtId="165" fontId="0" fillId="0" borderId="0" xfId="0" applyNumberFormat="1"/>
    <xf numFmtId="0" fontId="1" fillId="2" borderId="1" xfId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7" xfId="1" applyBorder="1">
      <alignment horizontal="left" vertical="center" wrapText="1"/>
    </xf>
    <xf numFmtId="0" fontId="1" fillId="2" borderId="8" xfId="1" applyBorder="1">
      <alignment horizontal="left" vertical="center" wrapText="1"/>
    </xf>
    <xf numFmtId="0" fontId="1" fillId="2" borderId="9" xfId="1" applyBorder="1">
      <alignment horizontal="left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1" xfId="1">
      <alignment horizontal="left" vertical="center" wrapText="1"/>
    </xf>
    <xf numFmtId="0" fontId="1" fillId="2" borderId="1" xfId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</cellXfs>
  <cellStyles count="3">
    <cellStyle name="Kolumna" xfId="1" xr:uid="{8C7521F5-CD9C-4013-BF37-C391938B07BE}"/>
    <cellStyle name="Normalny" xfId="0" builtinId="0"/>
    <cellStyle name="Normalny 2" xfId="2" xr:uid="{0FB383EA-0996-43F1-8633-11DAE924AD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9"/>
  <sheetViews>
    <sheetView topLeftCell="A7" workbookViewId="0">
      <selection activeCell="AM43" sqref="AM43"/>
    </sheetView>
  </sheetViews>
  <sheetFormatPr defaultRowHeight="15" x14ac:dyDescent="0.25"/>
  <sheetData>
    <row r="1" spans="1:60" ht="15" customHeight="1" x14ac:dyDescent="0.25">
      <c r="A1" s="31" t="s">
        <v>0</v>
      </c>
      <c r="B1" s="26" t="s">
        <v>37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13"/>
      <c r="Q1" s="26" t="s">
        <v>38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8"/>
      <c r="AE1" s="13"/>
      <c r="AF1" s="26" t="s">
        <v>36</v>
      </c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8"/>
      <c r="AT1" s="13"/>
      <c r="AU1" s="26" t="s">
        <v>39</v>
      </c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8"/>
    </row>
    <row r="2" spans="1:60" x14ac:dyDescent="0.25">
      <c r="A2" s="3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/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/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  <c r="AN2" s="1" t="s">
        <v>9</v>
      </c>
      <c r="AO2" s="1" t="s">
        <v>10</v>
      </c>
      <c r="AP2" s="1" t="s">
        <v>11</v>
      </c>
      <c r="AQ2" s="1" t="s">
        <v>12</v>
      </c>
      <c r="AR2" s="1" t="s">
        <v>13</v>
      </c>
      <c r="AS2" s="1" t="s">
        <v>14</v>
      </c>
      <c r="AT2" s="1"/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B2" s="1" t="s">
        <v>8</v>
      </c>
      <c r="BC2" s="1" t="s">
        <v>9</v>
      </c>
      <c r="BD2" s="1" t="s">
        <v>10</v>
      </c>
      <c r="BE2" s="1" t="s">
        <v>11</v>
      </c>
      <c r="BF2" s="1" t="s">
        <v>12</v>
      </c>
      <c r="BG2" s="1" t="s">
        <v>13</v>
      </c>
      <c r="BH2" s="1" t="s">
        <v>14</v>
      </c>
    </row>
    <row r="3" spans="1:60" x14ac:dyDescent="0.25">
      <c r="A3" s="33"/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/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15</v>
      </c>
      <c r="Y3" s="1" t="s">
        <v>15</v>
      </c>
      <c r="Z3" s="1" t="s">
        <v>15</v>
      </c>
      <c r="AA3" s="1" t="s">
        <v>15</v>
      </c>
      <c r="AB3" s="1" t="s">
        <v>15</v>
      </c>
      <c r="AC3" s="1" t="s">
        <v>15</v>
      </c>
      <c r="AD3" s="1" t="s">
        <v>15</v>
      </c>
      <c r="AE3" s="1"/>
      <c r="AF3" s="1" t="s">
        <v>32</v>
      </c>
      <c r="AG3" s="1" t="s">
        <v>32</v>
      </c>
      <c r="AH3" s="1" t="s">
        <v>32</v>
      </c>
      <c r="AI3" s="1" t="s">
        <v>32</v>
      </c>
      <c r="AJ3" s="1" t="s">
        <v>32</v>
      </c>
      <c r="AK3" s="1" t="s">
        <v>32</v>
      </c>
      <c r="AL3" s="1" t="s">
        <v>32</v>
      </c>
      <c r="AM3" s="1" t="s">
        <v>32</v>
      </c>
      <c r="AN3" s="1" t="s">
        <v>32</v>
      </c>
      <c r="AO3" s="1" t="s">
        <v>32</v>
      </c>
      <c r="AP3" s="1" t="s">
        <v>32</v>
      </c>
      <c r="AQ3" s="1" t="s">
        <v>32</v>
      </c>
      <c r="AR3" s="1" t="s">
        <v>32</v>
      </c>
      <c r="AS3" s="1" t="s">
        <v>32</v>
      </c>
      <c r="AT3" s="1"/>
      <c r="AU3" s="1" t="s">
        <v>33</v>
      </c>
      <c r="AV3" s="1" t="s">
        <v>33</v>
      </c>
      <c r="AW3" s="1" t="s">
        <v>33</v>
      </c>
      <c r="AX3" s="1" t="s">
        <v>33</v>
      </c>
      <c r="AY3" s="1" t="s">
        <v>33</v>
      </c>
      <c r="AZ3" s="1" t="s">
        <v>33</v>
      </c>
      <c r="BA3" s="1" t="s">
        <v>33</v>
      </c>
      <c r="BB3" s="1" t="s">
        <v>33</v>
      </c>
      <c r="BC3" s="1" t="s">
        <v>33</v>
      </c>
      <c r="BD3" s="1" t="s">
        <v>33</v>
      </c>
      <c r="BE3" s="1" t="s">
        <v>33</v>
      </c>
      <c r="BF3" s="1" t="s">
        <v>33</v>
      </c>
      <c r="BG3" s="1" t="s">
        <v>33</v>
      </c>
      <c r="BH3" s="1" t="s">
        <v>33</v>
      </c>
    </row>
    <row r="4" spans="1:60" x14ac:dyDescent="0.25">
      <c r="A4" t="s">
        <v>16</v>
      </c>
      <c r="B4" s="2">
        <v>5485</v>
      </c>
      <c r="C4" s="2">
        <v>5554</v>
      </c>
      <c r="D4" s="2">
        <v>5124</v>
      </c>
      <c r="E4" s="2">
        <v>5592</v>
      </c>
      <c r="F4" s="2">
        <v>5217</v>
      </c>
      <c r="G4" s="2">
        <v>5399</v>
      </c>
      <c r="H4" s="2">
        <v>5434</v>
      </c>
      <c r="I4" s="2">
        <v>5515</v>
      </c>
      <c r="J4" s="2">
        <v>5538</v>
      </c>
      <c r="K4" s="2">
        <v>5731</v>
      </c>
      <c r="L4" s="2">
        <v>5806</v>
      </c>
      <c r="M4" s="2">
        <v>7118</v>
      </c>
      <c r="N4" s="2">
        <v>7857</v>
      </c>
      <c r="O4" s="4">
        <v>8435</v>
      </c>
      <c r="P4" t="s">
        <v>16</v>
      </c>
      <c r="Q4" s="3">
        <v>3412.37</v>
      </c>
      <c r="R4" s="3">
        <v>3587.25</v>
      </c>
      <c r="S4" s="3">
        <v>3709.32</v>
      </c>
      <c r="T4" s="3">
        <v>3868.86</v>
      </c>
      <c r="U4" s="3">
        <v>4042.86</v>
      </c>
      <c r="V4" s="3">
        <v>4204.24</v>
      </c>
      <c r="W4" s="3">
        <v>4385.84</v>
      </c>
      <c r="X4" s="3">
        <v>4654.51</v>
      </c>
      <c r="Y4" s="3">
        <v>4942.3900000000003</v>
      </c>
      <c r="Z4" s="3">
        <v>5323.55</v>
      </c>
      <c r="AA4" s="3">
        <v>5693.69</v>
      </c>
      <c r="AB4" s="3">
        <v>6242.88</v>
      </c>
      <c r="AC4" s="3">
        <v>6945.01</v>
      </c>
      <c r="AD4" s="6">
        <v>7850.3</v>
      </c>
      <c r="AE4" t="s">
        <v>16</v>
      </c>
      <c r="AF4" s="2">
        <v>5737</v>
      </c>
      <c r="AG4" s="2">
        <v>5613</v>
      </c>
      <c r="AH4" s="2">
        <v>9381</v>
      </c>
      <c r="AI4" s="2">
        <v>9457</v>
      </c>
      <c r="AJ4" s="2">
        <v>8336</v>
      </c>
      <c r="AK4" s="2">
        <v>9448</v>
      </c>
      <c r="AL4" s="2">
        <v>11929</v>
      </c>
      <c r="AM4" s="2">
        <v>12103</v>
      </c>
      <c r="AN4" s="2">
        <v>13858</v>
      </c>
      <c r="AO4" s="2">
        <v>16913</v>
      </c>
      <c r="AP4" s="2">
        <v>16609</v>
      </c>
      <c r="AQ4" s="2">
        <v>17800</v>
      </c>
      <c r="AR4" s="2">
        <v>15700</v>
      </c>
      <c r="AS4" s="2">
        <v>13472</v>
      </c>
      <c r="AT4" t="s">
        <v>16</v>
      </c>
      <c r="AU4" s="9">
        <v>2190</v>
      </c>
      <c r="AV4" s="9">
        <v>2168</v>
      </c>
      <c r="AW4" s="9">
        <v>2157</v>
      </c>
      <c r="AX4" s="9">
        <v>2129</v>
      </c>
      <c r="AY4" s="9">
        <v>2116</v>
      </c>
      <c r="AZ4" s="9">
        <v>2088</v>
      </c>
      <c r="BA4" s="9">
        <v>2051</v>
      </c>
      <c r="BB4" s="9">
        <v>2035</v>
      </c>
      <c r="BC4" s="9">
        <v>2017</v>
      </c>
      <c r="BD4" s="9">
        <v>2003</v>
      </c>
      <c r="BE4" s="9">
        <v>1984</v>
      </c>
      <c r="BF4" s="9">
        <v>1957</v>
      </c>
      <c r="BG4" s="9">
        <v>1933</v>
      </c>
      <c r="BH4" s="9">
        <v>1908</v>
      </c>
    </row>
    <row r="5" spans="1:60" x14ac:dyDescent="0.25">
      <c r="A5" t="s">
        <v>17</v>
      </c>
      <c r="B5" s="2">
        <v>3714</v>
      </c>
      <c r="C5" s="2">
        <v>4121</v>
      </c>
      <c r="D5" s="2">
        <v>4180</v>
      </c>
      <c r="E5" s="2">
        <v>4015</v>
      </c>
      <c r="F5" s="2">
        <v>4032</v>
      </c>
      <c r="G5" s="2">
        <v>4036</v>
      </c>
      <c r="H5" s="2">
        <v>4380</v>
      </c>
      <c r="I5" s="2">
        <v>4393</v>
      </c>
      <c r="J5" s="2">
        <v>4565</v>
      </c>
      <c r="K5" s="2">
        <v>4808</v>
      </c>
      <c r="L5" s="2">
        <v>5381</v>
      </c>
      <c r="M5" s="2">
        <v>5734</v>
      </c>
      <c r="N5" s="2">
        <v>6038</v>
      </c>
      <c r="O5" s="5">
        <v>6659</v>
      </c>
      <c r="P5" t="s">
        <v>17</v>
      </c>
      <c r="Q5" s="3">
        <v>2910.82</v>
      </c>
      <c r="R5" s="3">
        <v>3062.32</v>
      </c>
      <c r="S5" s="3">
        <v>3182.31</v>
      </c>
      <c r="T5" s="3">
        <v>3322.09</v>
      </c>
      <c r="U5" s="3">
        <v>3439.06</v>
      </c>
      <c r="V5" s="3">
        <v>3540.25</v>
      </c>
      <c r="W5" s="3">
        <v>3672.98</v>
      </c>
      <c r="X5" s="3">
        <v>3886.2</v>
      </c>
      <c r="Y5" s="3">
        <v>4139.21</v>
      </c>
      <c r="Z5" s="3">
        <v>4494.37</v>
      </c>
      <c r="AA5" s="3">
        <v>4831.7299999999996</v>
      </c>
      <c r="AB5" s="3">
        <v>5286.83</v>
      </c>
      <c r="AC5" s="3">
        <v>5888.55</v>
      </c>
      <c r="AD5" s="7">
        <v>6721.48</v>
      </c>
      <c r="AE5" t="s">
        <v>17</v>
      </c>
      <c r="AF5" s="2">
        <v>1939</v>
      </c>
      <c r="AG5" s="2">
        <v>2577</v>
      </c>
      <c r="AH5" s="2">
        <v>2449</v>
      </c>
      <c r="AI5" s="2">
        <v>2532</v>
      </c>
      <c r="AJ5" s="2">
        <v>2485</v>
      </c>
      <c r="AK5" s="2">
        <v>2606</v>
      </c>
      <c r="AL5" s="2">
        <v>2501</v>
      </c>
      <c r="AM5" s="2">
        <v>3583</v>
      </c>
      <c r="AN5" s="2">
        <v>2965</v>
      </c>
      <c r="AO5" s="2">
        <v>3536</v>
      </c>
      <c r="AP5" s="2">
        <v>5082</v>
      </c>
      <c r="AQ5" s="2">
        <v>4788</v>
      </c>
      <c r="AR5" s="2">
        <v>5774</v>
      </c>
      <c r="AS5" s="2">
        <v>6265</v>
      </c>
      <c r="AT5" t="s">
        <v>17</v>
      </c>
      <c r="AU5" s="9">
        <v>2560</v>
      </c>
      <c r="AV5" s="9">
        <v>2527</v>
      </c>
      <c r="AW5" s="9">
        <v>2491</v>
      </c>
      <c r="AX5" s="9">
        <v>2429</v>
      </c>
      <c r="AY5" s="9">
        <v>2404</v>
      </c>
      <c r="AZ5" s="9">
        <v>2338</v>
      </c>
      <c r="BA5" s="9">
        <v>2244</v>
      </c>
      <c r="BB5" s="9">
        <v>2226</v>
      </c>
      <c r="BC5" s="9">
        <v>2192</v>
      </c>
      <c r="BD5" s="9">
        <v>2159</v>
      </c>
      <c r="BE5" s="9">
        <v>2100</v>
      </c>
      <c r="BF5" s="9">
        <v>2068</v>
      </c>
      <c r="BG5" s="9">
        <v>2035</v>
      </c>
      <c r="BH5" s="9">
        <v>2002</v>
      </c>
    </row>
    <row r="6" spans="1:60" x14ac:dyDescent="0.25">
      <c r="A6" t="s">
        <v>18</v>
      </c>
      <c r="B6" s="2">
        <v>4498</v>
      </c>
      <c r="C6" s="2">
        <v>4449</v>
      </c>
      <c r="D6" s="2">
        <v>4594</v>
      </c>
      <c r="E6" s="2">
        <v>4403</v>
      </c>
      <c r="F6" s="2">
        <v>4493</v>
      </c>
      <c r="G6" s="2">
        <v>4616</v>
      </c>
      <c r="H6" s="2">
        <v>4904</v>
      </c>
      <c r="I6" s="2">
        <v>4966</v>
      </c>
      <c r="J6" s="2">
        <v>5072</v>
      </c>
      <c r="K6" s="2">
        <v>5275</v>
      </c>
      <c r="L6" s="2">
        <v>5714</v>
      </c>
      <c r="M6" s="2">
        <v>6108</v>
      </c>
      <c r="N6" s="2">
        <v>6488</v>
      </c>
      <c r="O6" s="5">
        <v>7805</v>
      </c>
      <c r="P6" t="s">
        <v>18</v>
      </c>
      <c r="Q6" s="3">
        <v>3099.6</v>
      </c>
      <c r="R6" s="3">
        <v>3257.14</v>
      </c>
      <c r="S6" s="3">
        <v>3382.66</v>
      </c>
      <c r="T6" s="3">
        <v>3488.61</v>
      </c>
      <c r="U6" s="3">
        <v>3605.03</v>
      </c>
      <c r="V6" s="3">
        <v>3699.48</v>
      </c>
      <c r="W6" s="3">
        <v>3815.95</v>
      </c>
      <c r="X6" s="3">
        <v>4020.25</v>
      </c>
      <c r="Y6" s="3">
        <v>4260.71</v>
      </c>
      <c r="Z6" s="3">
        <v>4564.8500000000004</v>
      </c>
      <c r="AA6" s="3">
        <v>4914.95</v>
      </c>
      <c r="AB6" s="3">
        <v>5318.68</v>
      </c>
      <c r="AC6" s="3">
        <v>5909.6</v>
      </c>
      <c r="AD6" s="7">
        <v>6774.52</v>
      </c>
      <c r="AE6" t="s">
        <v>18</v>
      </c>
      <c r="AF6" s="2">
        <v>1643</v>
      </c>
      <c r="AG6" s="2">
        <v>1895</v>
      </c>
      <c r="AH6" s="2">
        <v>2602</v>
      </c>
      <c r="AI6" s="2">
        <v>2599</v>
      </c>
      <c r="AJ6" s="2">
        <v>1694</v>
      </c>
      <c r="AK6" s="2">
        <v>2254</v>
      </c>
      <c r="AL6" s="2">
        <v>2862</v>
      </c>
      <c r="AM6" s="2">
        <v>3414</v>
      </c>
      <c r="AN6" s="2">
        <v>3603</v>
      </c>
      <c r="AO6" s="2">
        <v>3438</v>
      </c>
      <c r="AP6" s="2">
        <v>4188</v>
      </c>
      <c r="AQ6" s="2">
        <v>4193</v>
      </c>
      <c r="AR6" s="2">
        <v>4983</v>
      </c>
      <c r="AS6" s="2">
        <v>4831</v>
      </c>
      <c r="AT6" t="s">
        <v>18</v>
      </c>
      <c r="AU6" s="9">
        <v>2426</v>
      </c>
      <c r="AV6" s="9">
        <v>2396</v>
      </c>
      <c r="AW6" s="9">
        <v>2343</v>
      </c>
      <c r="AX6" s="9">
        <v>2300</v>
      </c>
      <c r="AY6" s="9">
        <v>2276</v>
      </c>
      <c r="AZ6" s="9">
        <v>2234</v>
      </c>
      <c r="BA6" s="9">
        <v>2203</v>
      </c>
      <c r="BB6" s="9">
        <v>2183</v>
      </c>
      <c r="BC6" s="9">
        <v>2161</v>
      </c>
      <c r="BD6" s="9">
        <v>2136</v>
      </c>
      <c r="BE6" s="9">
        <v>2054</v>
      </c>
      <c r="BF6" s="9">
        <v>1985</v>
      </c>
      <c r="BG6" s="9">
        <v>1937</v>
      </c>
      <c r="BH6" s="9">
        <v>1905</v>
      </c>
    </row>
    <row r="7" spans="1:60" x14ac:dyDescent="0.25">
      <c r="A7" t="s">
        <v>19</v>
      </c>
      <c r="B7" s="2">
        <v>3329</v>
      </c>
      <c r="C7" s="2">
        <v>3405</v>
      </c>
      <c r="D7" s="2">
        <v>3280</v>
      </c>
      <c r="E7" s="2">
        <v>3246</v>
      </c>
      <c r="F7" s="2">
        <v>3421</v>
      </c>
      <c r="G7" s="2">
        <v>3296</v>
      </c>
      <c r="H7" s="2">
        <v>3399</v>
      </c>
      <c r="I7" s="2">
        <v>3531</v>
      </c>
      <c r="J7" s="2">
        <v>3812</v>
      </c>
      <c r="K7" s="2">
        <v>3932</v>
      </c>
      <c r="L7" s="2">
        <v>4384</v>
      </c>
      <c r="M7" s="2">
        <v>4588</v>
      </c>
      <c r="N7" s="2">
        <v>5285</v>
      </c>
      <c r="O7" s="5">
        <v>5967</v>
      </c>
      <c r="P7" t="s">
        <v>19</v>
      </c>
      <c r="Q7" s="3">
        <v>2920.43</v>
      </c>
      <c r="R7" s="3">
        <v>3073.95</v>
      </c>
      <c r="S7" s="3">
        <v>3203.18</v>
      </c>
      <c r="T7" s="3">
        <v>3282.07</v>
      </c>
      <c r="U7" s="3">
        <v>3425.38</v>
      </c>
      <c r="V7" s="3">
        <v>3567.6</v>
      </c>
      <c r="W7" s="3">
        <v>3734.9</v>
      </c>
      <c r="X7" s="3">
        <v>3950.95</v>
      </c>
      <c r="Y7" s="3">
        <v>4239.92</v>
      </c>
      <c r="Z7" s="3">
        <v>4559.96</v>
      </c>
      <c r="AA7" s="3">
        <v>4832.07</v>
      </c>
      <c r="AB7" s="3">
        <v>5286.5</v>
      </c>
      <c r="AC7" s="3">
        <v>6014.38</v>
      </c>
      <c r="AD7" s="7">
        <v>6882.46</v>
      </c>
      <c r="AE7" t="s">
        <v>19</v>
      </c>
      <c r="AF7" s="2">
        <v>1199</v>
      </c>
      <c r="AG7" s="2">
        <v>1014</v>
      </c>
      <c r="AH7" s="2">
        <v>1202</v>
      </c>
      <c r="AI7" s="2">
        <v>1407</v>
      </c>
      <c r="AJ7" s="2">
        <v>1412</v>
      </c>
      <c r="AK7" s="2">
        <v>1342</v>
      </c>
      <c r="AL7" s="2">
        <v>1846</v>
      </c>
      <c r="AM7" s="2">
        <v>2236</v>
      </c>
      <c r="AN7" s="2">
        <v>2419</v>
      </c>
      <c r="AO7" s="2">
        <v>2225</v>
      </c>
      <c r="AP7" s="2">
        <v>2883</v>
      </c>
      <c r="AQ7" s="2">
        <v>2738</v>
      </c>
      <c r="AR7" s="2">
        <v>3320</v>
      </c>
      <c r="AS7" s="2">
        <v>2419</v>
      </c>
      <c r="AT7" t="s">
        <v>19</v>
      </c>
      <c r="AU7" s="9">
        <v>1704</v>
      </c>
      <c r="AV7" s="9">
        <v>1650</v>
      </c>
      <c r="AW7" s="9">
        <v>1640</v>
      </c>
      <c r="AX7" s="9">
        <v>1620</v>
      </c>
      <c r="AY7" s="9">
        <v>1607</v>
      </c>
      <c r="AZ7" s="9">
        <v>1592</v>
      </c>
      <c r="BA7" s="9">
        <v>1580</v>
      </c>
      <c r="BB7" s="9">
        <v>1559</v>
      </c>
      <c r="BC7" s="9">
        <v>1546</v>
      </c>
      <c r="BD7" s="9">
        <v>1529</v>
      </c>
      <c r="BE7" s="9">
        <v>1494</v>
      </c>
      <c r="BF7" s="9">
        <v>1472</v>
      </c>
      <c r="BG7" s="9">
        <v>1445</v>
      </c>
      <c r="BH7" s="9">
        <v>1412</v>
      </c>
    </row>
    <row r="8" spans="1:60" x14ac:dyDescent="0.25">
      <c r="A8" t="s">
        <v>20</v>
      </c>
      <c r="B8" s="2">
        <v>4736</v>
      </c>
      <c r="C8" s="2">
        <v>4468</v>
      </c>
      <c r="D8" s="2">
        <v>4367</v>
      </c>
      <c r="E8" s="2">
        <v>4524</v>
      </c>
      <c r="F8" s="2">
        <v>4315</v>
      </c>
      <c r="G8" s="2">
        <v>4244</v>
      </c>
      <c r="H8" s="2">
        <v>4373</v>
      </c>
      <c r="I8" s="2">
        <v>4577</v>
      </c>
      <c r="J8" s="2">
        <v>4874</v>
      </c>
      <c r="K8" s="2">
        <v>5179</v>
      </c>
      <c r="L8" s="2">
        <v>5598</v>
      </c>
      <c r="M8" s="2">
        <v>6133</v>
      </c>
      <c r="N8" s="2">
        <v>6567</v>
      </c>
      <c r="O8" s="5">
        <v>7483</v>
      </c>
      <c r="P8" t="s">
        <v>20</v>
      </c>
      <c r="Q8" s="3">
        <v>3066.02</v>
      </c>
      <c r="R8" s="3">
        <v>3245.97</v>
      </c>
      <c r="S8" s="3">
        <v>3383.3</v>
      </c>
      <c r="T8" s="3">
        <v>3510.2</v>
      </c>
      <c r="U8" s="3">
        <v>3618.63</v>
      </c>
      <c r="V8" s="3">
        <v>3790.76</v>
      </c>
      <c r="W8" s="3">
        <v>3925.1</v>
      </c>
      <c r="X8" s="3">
        <v>4141.9399999999996</v>
      </c>
      <c r="Y8" s="3">
        <v>4441.29</v>
      </c>
      <c r="Z8" s="3">
        <v>4790.1000000000004</v>
      </c>
      <c r="AA8" s="3">
        <v>5148.38</v>
      </c>
      <c r="AB8" s="3">
        <v>5622.29</v>
      </c>
      <c r="AC8" s="3">
        <v>6210.68</v>
      </c>
      <c r="AD8" s="7">
        <v>7052.93</v>
      </c>
      <c r="AE8" t="s">
        <v>20</v>
      </c>
      <c r="AF8" s="2">
        <v>2579</v>
      </c>
      <c r="AG8" s="2">
        <v>1698</v>
      </c>
      <c r="AH8" s="2">
        <v>3472</v>
      </c>
      <c r="AI8" s="2">
        <v>1535</v>
      </c>
      <c r="AJ8" s="2">
        <v>1936</v>
      </c>
      <c r="AK8" s="2">
        <v>2563</v>
      </c>
      <c r="AL8" s="2">
        <v>2519</v>
      </c>
      <c r="AM8" s="2">
        <v>2731</v>
      </c>
      <c r="AN8" s="2">
        <v>3483</v>
      </c>
      <c r="AO8" s="2">
        <v>5223</v>
      </c>
      <c r="AP8" s="2">
        <v>6699</v>
      </c>
      <c r="AQ8" s="2">
        <v>6129</v>
      </c>
      <c r="AR8" s="2">
        <v>7365</v>
      </c>
      <c r="AS8" s="2">
        <v>6644</v>
      </c>
      <c r="AT8" t="s">
        <v>20</v>
      </c>
      <c r="AU8" s="9">
        <v>2725</v>
      </c>
      <c r="AV8" s="9">
        <v>2706</v>
      </c>
      <c r="AW8" s="9">
        <v>2640</v>
      </c>
      <c r="AX8" s="9">
        <v>2571</v>
      </c>
      <c r="AY8" s="9">
        <v>2506</v>
      </c>
      <c r="AZ8" s="9">
        <v>2447</v>
      </c>
      <c r="BA8" s="9">
        <v>2399</v>
      </c>
      <c r="BB8" s="9">
        <v>2342</v>
      </c>
      <c r="BC8" s="9">
        <v>2285</v>
      </c>
      <c r="BD8" s="9">
        <v>2235</v>
      </c>
      <c r="BE8" s="9">
        <v>2176</v>
      </c>
      <c r="BF8" s="9">
        <v>2133</v>
      </c>
      <c r="BG8" s="9">
        <v>2090</v>
      </c>
      <c r="BH8" s="9">
        <v>2045</v>
      </c>
    </row>
    <row r="9" spans="1:60" x14ac:dyDescent="0.25">
      <c r="A9" t="s">
        <v>21</v>
      </c>
      <c r="B9" s="2">
        <v>6509</v>
      </c>
      <c r="C9" s="2">
        <v>6557</v>
      </c>
      <c r="D9" s="2">
        <v>6299</v>
      </c>
      <c r="E9" s="2">
        <v>6146</v>
      </c>
      <c r="F9" s="2">
        <v>6356</v>
      </c>
      <c r="G9" s="2">
        <v>6595</v>
      </c>
      <c r="H9" s="2">
        <v>6404</v>
      </c>
      <c r="I9" s="2">
        <v>6278</v>
      </c>
      <c r="J9" s="2">
        <v>6400</v>
      </c>
      <c r="K9" s="2">
        <v>6681</v>
      </c>
      <c r="L9" s="2">
        <v>7424</v>
      </c>
      <c r="M9" s="2">
        <v>8123</v>
      </c>
      <c r="N9" s="2">
        <v>9102</v>
      </c>
      <c r="O9" s="5">
        <v>10383</v>
      </c>
      <c r="P9" t="s">
        <v>21</v>
      </c>
      <c r="Q9" s="3">
        <v>3169.9</v>
      </c>
      <c r="R9" s="3">
        <v>3332.98</v>
      </c>
      <c r="S9" s="3">
        <v>3456.16</v>
      </c>
      <c r="T9" s="3">
        <v>3574.22</v>
      </c>
      <c r="U9" s="3">
        <v>3700.06</v>
      </c>
      <c r="V9" s="3">
        <v>3906.96</v>
      </c>
      <c r="W9" s="3">
        <v>4077.91</v>
      </c>
      <c r="X9" s="3">
        <v>4347.1000000000004</v>
      </c>
      <c r="Y9" s="3">
        <v>4678.95</v>
      </c>
      <c r="Z9" s="3">
        <v>5098.26</v>
      </c>
      <c r="AA9" s="3">
        <v>5536.07</v>
      </c>
      <c r="AB9" s="3">
        <v>6046.95</v>
      </c>
      <c r="AC9" s="3">
        <v>6824.68</v>
      </c>
      <c r="AD9" s="7">
        <v>7736.56</v>
      </c>
      <c r="AE9" t="s">
        <v>21</v>
      </c>
      <c r="AF9" s="2">
        <v>5352</v>
      </c>
      <c r="AG9" s="2">
        <v>5521</v>
      </c>
      <c r="AH9" s="2">
        <v>7671</v>
      </c>
      <c r="AI9" s="2">
        <v>7317</v>
      </c>
      <c r="AJ9" s="2">
        <v>8137</v>
      </c>
      <c r="AK9" s="2">
        <v>6978</v>
      </c>
      <c r="AL9" s="2">
        <v>9994</v>
      </c>
      <c r="AM9" s="2">
        <v>11921</v>
      </c>
      <c r="AN9" s="2">
        <v>10909</v>
      </c>
      <c r="AO9" s="2">
        <v>14222</v>
      </c>
      <c r="AP9" s="2">
        <v>12105</v>
      </c>
      <c r="AQ9" s="2">
        <v>12712</v>
      </c>
      <c r="AR9" s="2">
        <v>14002</v>
      </c>
      <c r="AS9" s="2">
        <v>13018</v>
      </c>
      <c r="AT9" t="s">
        <v>21</v>
      </c>
      <c r="AU9" s="9">
        <v>3982</v>
      </c>
      <c r="AV9" s="9">
        <v>3859</v>
      </c>
      <c r="AW9" s="9">
        <v>3822</v>
      </c>
      <c r="AX9" s="9">
        <v>3730</v>
      </c>
      <c r="AY9" s="9">
        <v>3658</v>
      </c>
      <c r="AZ9" s="9">
        <v>3602</v>
      </c>
      <c r="BA9" s="9">
        <v>3502</v>
      </c>
      <c r="BB9" s="9">
        <v>3443</v>
      </c>
      <c r="BC9" s="9">
        <v>3436</v>
      </c>
      <c r="BD9" s="9">
        <v>3413</v>
      </c>
      <c r="BE9" s="9">
        <v>3378</v>
      </c>
      <c r="BF9" s="9">
        <v>3309</v>
      </c>
      <c r="BG9" s="9">
        <v>3173</v>
      </c>
      <c r="BH9" s="9">
        <v>3031</v>
      </c>
    </row>
    <row r="10" spans="1:60" x14ac:dyDescent="0.25">
      <c r="A10" t="s">
        <v>22</v>
      </c>
      <c r="B10" s="2">
        <v>6170</v>
      </c>
      <c r="C10" s="2">
        <v>6657</v>
      </c>
      <c r="D10" s="2">
        <v>6736</v>
      </c>
      <c r="E10" s="2">
        <v>6293</v>
      </c>
      <c r="F10" s="2">
        <v>6547</v>
      </c>
      <c r="G10" s="2">
        <v>6754</v>
      </c>
      <c r="H10" s="2">
        <v>6749</v>
      </c>
      <c r="I10" s="2">
        <v>6807</v>
      </c>
      <c r="J10" s="2">
        <v>6862</v>
      </c>
      <c r="K10" s="2">
        <v>6682</v>
      </c>
      <c r="L10" s="2">
        <v>7229</v>
      </c>
      <c r="M10" s="2">
        <v>7790</v>
      </c>
      <c r="N10" s="2">
        <v>8501</v>
      </c>
      <c r="O10" s="5">
        <v>8898</v>
      </c>
      <c r="P10" t="s">
        <v>22</v>
      </c>
      <c r="Q10" s="3">
        <v>4279.55</v>
      </c>
      <c r="R10" s="3">
        <v>4504.66</v>
      </c>
      <c r="S10" s="3">
        <v>4637.58</v>
      </c>
      <c r="T10" s="3">
        <v>4773.41</v>
      </c>
      <c r="U10" s="3">
        <v>4927.34</v>
      </c>
      <c r="V10" s="3">
        <v>5098.55</v>
      </c>
      <c r="W10" s="3">
        <v>5240.8599999999997</v>
      </c>
      <c r="X10" s="3">
        <v>5523.65</v>
      </c>
      <c r="Y10" s="3">
        <v>5888.9</v>
      </c>
      <c r="Z10" s="3">
        <v>6248.47</v>
      </c>
      <c r="AA10" s="3">
        <v>6581.81</v>
      </c>
      <c r="AB10" s="3">
        <v>7108.2</v>
      </c>
      <c r="AC10" s="3">
        <v>7913.14</v>
      </c>
      <c r="AD10" s="7">
        <v>8928.6</v>
      </c>
      <c r="AE10" t="s">
        <v>22</v>
      </c>
      <c r="AF10" s="2">
        <v>16703</v>
      </c>
      <c r="AG10" s="2">
        <v>13189</v>
      </c>
      <c r="AH10" s="2">
        <v>17566</v>
      </c>
      <c r="AI10" s="2">
        <v>16705</v>
      </c>
      <c r="AJ10" s="2">
        <v>18645</v>
      </c>
      <c r="AK10" s="2">
        <v>18521</v>
      </c>
      <c r="AL10" s="2">
        <v>25390</v>
      </c>
      <c r="AM10" s="2">
        <v>26732</v>
      </c>
      <c r="AN10" s="2">
        <v>31326</v>
      </c>
      <c r="AO10" s="2">
        <v>32684</v>
      </c>
      <c r="AP10" s="2">
        <v>35308</v>
      </c>
      <c r="AQ10" s="2">
        <v>31092</v>
      </c>
      <c r="AR10" s="2">
        <v>29843</v>
      </c>
      <c r="AS10" s="2">
        <v>31200</v>
      </c>
      <c r="AT10" t="s">
        <v>22</v>
      </c>
      <c r="AU10" s="9">
        <v>2852</v>
      </c>
      <c r="AV10" s="9">
        <v>2814</v>
      </c>
      <c r="AW10" s="9">
        <v>2792</v>
      </c>
      <c r="AX10" s="9">
        <v>2746</v>
      </c>
      <c r="AY10" s="9">
        <v>2685</v>
      </c>
      <c r="AZ10" s="9">
        <v>2651</v>
      </c>
      <c r="BA10" s="9">
        <v>2616</v>
      </c>
      <c r="BB10" s="9">
        <v>2596</v>
      </c>
      <c r="BC10" s="9">
        <v>2577</v>
      </c>
      <c r="BD10" s="9">
        <v>2554</v>
      </c>
      <c r="BE10" s="9">
        <v>2566</v>
      </c>
      <c r="BF10" s="9">
        <v>2537</v>
      </c>
      <c r="BG10" s="9">
        <v>2497</v>
      </c>
      <c r="BH10" s="9">
        <v>2466</v>
      </c>
    </row>
    <row r="11" spans="1:60" x14ac:dyDescent="0.25">
      <c r="A11" t="s">
        <v>23</v>
      </c>
      <c r="B11" s="2">
        <v>3956</v>
      </c>
      <c r="C11" s="2">
        <v>4022</v>
      </c>
      <c r="D11" s="2">
        <v>3824</v>
      </c>
      <c r="E11" s="2">
        <v>3726</v>
      </c>
      <c r="F11" s="2">
        <v>3919</v>
      </c>
      <c r="G11" s="2">
        <v>4031</v>
      </c>
      <c r="H11" s="2">
        <v>4023</v>
      </c>
      <c r="I11" s="2">
        <v>4166</v>
      </c>
      <c r="J11" s="2">
        <v>4296</v>
      </c>
      <c r="K11" s="2">
        <v>4674</v>
      </c>
      <c r="L11" s="2">
        <v>5010</v>
      </c>
      <c r="M11" s="2">
        <v>5153</v>
      </c>
      <c r="N11" s="2">
        <v>6018</v>
      </c>
      <c r="O11" s="5">
        <v>6443</v>
      </c>
      <c r="P11" t="s">
        <v>23</v>
      </c>
      <c r="Q11" s="3">
        <v>3137.29</v>
      </c>
      <c r="R11" s="3">
        <v>3249.58</v>
      </c>
      <c r="S11" s="3">
        <v>3358.42</v>
      </c>
      <c r="T11" s="3">
        <v>3473.4</v>
      </c>
      <c r="U11" s="3">
        <v>3632.84</v>
      </c>
      <c r="V11" s="3">
        <v>3793.28</v>
      </c>
      <c r="W11" s="3">
        <v>3927.04</v>
      </c>
      <c r="X11" s="3">
        <v>4144.91</v>
      </c>
      <c r="Y11" s="3">
        <v>4379.25</v>
      </c>
      <c r="Z11" s="3">
        <v>4712.47</v>
      </c>
      <c r="AA11" s="3">
        <v>5078.51</v>
      </c>
      <c r="AB11" s="3">
        <v>5492.82</v>
      </c>
      <c r="AC11" s="3">
        <v>6134.18</v>
      </c>
      <c r="AD11" s="7">
        <v>6975.81</v>
      </c>
      <c r="AE11" t="s">
        <v>23</v>
      </c>
      <c r="AF11" s="2">
        <v>870</v>
      </c>
      <c r="AG11" s="2">
        <v>529</v>
      </c>
      <c r="AH11" s="2">
        <v>603</v>
      </c>
      <c r="AI11" s="2">
        <v>439</v>
      </c>
      <c r="AJ11" s="2">
        <v>531</v>
      </c>
      <c r="AK11" s="2">
        <v>492</v>
      </c>
      <c r="AL11" s="2">
        <v>626</v>
      </c>
      <c r="AM11" s="2">
        <v>838</v>
      </c>
      <c r="AN11" s="2">
        <v>1041</v>
      </c>
      <c r="AO11" s="2">
        <v>1524</v>
      </c>
      <c r="AP11" s="2">
        <v>1264</v>
      </c>
      <c r="AQ11" s="2">
        <v>1762</v>
      </c>
      <c r="AR11" s="2">
        <v>1773</v>
      </c>
      <c r="AS11" s="2">
        <v>1610</v>
      </c>
      <c r="AT11" t="s">
        <v>23</v>
      </c>
      <c r="AU11" s="9">
        <v>1824</v>
      </c>
      <c r="AV11" s="9">
        <v>1803</v>
      </c>
      <c r="AW11" s="9">
        <v>1787</v>
      </c>
      <c r="AX11" s="9">
        <v>1763</v>
      </c>
      <c r="AY11" s="9">
        <v>1752</v>
      </c>
      <c r="AZ11" s="9">
        <v>1734</v>
      </c>
      <c r="BA11" s="9">
        <v>1724</v>
      </c>
      <c r="BB11" s="9">
        <v>1704</v>
      </c>
      <c r="BC11" s="9">
        <v>1697</v>
      </c>
      <c r="BD11" s="9">
        <v>1684</v>
      </c>
      <c r="BE11" s="9">
        <v>1629</v>
      </c>
      <c r="BF11" s="9">
        <v>1604</v>
      </c>
      <c r="BG11" s="9">
        <v>1574</v>
      </c>
      <c r="BH11" s="9">
        <v>1554</v>
      </c>
    </row>
    <row r="12" spans="1:60" x14ac:dyDescent="0.25">
      <c r="A12" t="s">
        <v>24</v>
      </c>
      <c r="B12" s="2">
        <v>3677</v>
      </c>
      <c r="C12" s="2">
        <v>3976</v>
      </c>
      <c r="D12" s="2">
        <v>4031</v>
      </c>
      <c r="E12" s="2">
        <v>3997</v>
      </c>
      <c r="F12" s="2">
        <v>4133</v>
      </c>
      <c r="G12" s="2">
        <v>4490</v>
      </c>
      <c r="H12" s="2">
        <v>4188</v>
      </c>
      <c r="I12" s="2">
        <v>4231</v>
      </c>
      <c r="J12" s="2">
        <v>4533</v>
      </c>
      <c r="K12" s="2">
        <v>4924</v>
      </c>
      <c r="L12" s="2">
        <v>5166</v>
      </c>
      <c r="M12" s="2">
        <v>5871</v>
      </c>
      <c r="N12" s="2">
        <v>5764</v>
      </c>
      <c r="O12" s="5">
        <v>6447</v>
      </c>
      <c r="P12" t="s">
        <v>24</v>
      </c>
      <c r="Q12" s="3">
        <v>2877.43</v>
      </c>
      <c r="R12" s="3">
        <v>3023.21</v>
      </c>
      <c r="S12" s="3">
        <v>3152.36</v>
      </c>
      <c r="T12" s="3">
        <v>3282.69</v>
      </c>
      <c r="U12" s="3">
        <v>3412.3</v>
      </c>
      <c r="V12" s="3">
        <v>3527.62</v>
      </c>
      <c r="W12" s="3">
        <v>3653.67</v>
      </c>
      <c r="X12" s="3">
        <v>3837.17</v>
      </c>
      <c r="Y12" s="3">
        <v>4089.81</v>
      </c>
      <c r="Z12" s="3">
        <v>4388.16</v>
      </c>
      <c r="AA12" s="3">
        <v>4707.8100000000004</v>
      </c>
      <c r="AB12" s="3">
        <v>5172.1099999999997</v>
      </c>
      <c r="AC12" s="3">
        <v>5662.53</v>
      </c>
      <c r="AD12" s="7">
        <v>6436.15</v>
      </c>
      <c r="AE12" t="s">
        <v>24</v>
      </c>
      <c r="AF12" s="2">
        <v>843</v>
      </c>
      <c r="AG12" s="2">
        <v>1143</v>
      </c>
      <c r="AH12" s="2">
        <v>1676</v>
      </c>
      <c r="AI12" s="2">
        <v>1099</v>
      </c>
      <c r="AJ12" s="2">
        <v>1194</v>
      </c>
      <c r="AK12" s="2">
        <v>2192</v>
      </c>
      <c r="AL12" s="2">
        <v>2540</v>
      </c>
      <c r="AM12" s="2">
        <v>2772</v>
      </c>
      <c r="AN12" s="2">
        <v>2676</v>
      </c>
      <c r="AO12" s="2">
        <v>4041</v>
      </c>
      <c r="AP12" s="2">
        <v>4198</v>
      </c>
      <c r="AQ12" s="2">
        <v>3684</v>
      </c>
      <c r="AR12" s="2">
        <v>4548</v>
      </c>
      <c r="AS12" s="2">
        <v>3345</v>
      </c>
      <c r="AT12" t="s">
        <v>24</v>
      </c>
      <c r="AU12" s="9">
        <v>2790</v>
      </c>
      <c r="AV12" s="9">
        <v>2748</v>
      </c>
      <c r="AW12" s="9">
        <v>2707</v>
      </c>
      <c r="AX12" s="9">
        <v>2668</v>
      </c>
      <c r="AY12" s="9">
        <v>2592</v>
      </c>
      <c r="AZ12" s="9">
        <v>2557</v>
      </c>
      <c r="BA12" s="9">
        <v>2506</v>
      </c>
      <c r="BB12" s="9">
        <v>2482</v>
      </c>
      <c r="BC12" s="9">
        <v>2457</v>
      </c>
      <c r="BD12" s="9">
        <v>2378</v>
      </c>
      <c r="BE12" s="9">
        <v>2310</v>
      </c>
      <c r="BF12" s="9">
        <v>2261</v>
      </c>
      <c r="BG12" s="9">
        <v>2215</v>
      </c>
      <c r="BH12" s="9">
        <v>2182</v>
      </c>
    </row>
    <row r="13" spans="1:60" x14ac:dyDescent="0.25">
      <c r="A13" t="s">
        <v>25</v>
      </c>
      <c r="B13" s="2">
        <v>4178</v>
      </c>
      <c r="C13" s="2">
        <v>4228</v>
      </c>
      <c r="D13" s="2">
        <v>4291</v>
      </c>
      <c r="E13" s="2">
        <v>4250</v>
      </c>
      <c r="F13" s="2">
        <v>4215</v>
      </c>
      <c r="G13" s="2">
        <v>4365</v>
      </c>
      <c r="H13" s="2">
        <v>4338</v>
      </c>
      <c r="I13" s="2">
        <v>4461</v>
      </c>
      <c r="J13" s="2">
        <v>4406</v>
      </c>
      <c r="K13" s="2">
        <v>4864</v>
      </c>
      <c r="L13" s="2">
        <v>5133</v>
      </c>
      <c r="M13" s="2">
        <v>5632</v>
      </c>
      <c r="N13" s="2">
        <v>5777</v>
      </c>
      <c r="O13" s="5">
        <v>7031</v>
      </c>
      <c r="P13" t="s">
        <v>25</v>
      </c>
      <c r="Q13" s="3">
        <v>3019.83</v>
      </c>
      <c r="R13" s="3">
        <v>3178.15</v>
      </c>
      <c r="S13" s="3">
        <v>3310.71</v>
      </c>
      <c r="T13" s="3">
        <v>3432.71</v>
      </c>
      <c r="U13" s="3">
        <v>3530.17</v>
      </c>
      <c r="V13" s="3">
        <v>3647.08</v>
      </c>
      <c r="W13" s="3">
        <v>3767.2</v>
      </c>
      <c r="X13" s="3">
        <v>4005.94</v>
      </c>
      <c r="Y13" s="3">
        <v>4264.04</v>
      </c>
      <c r="Z13" s="3">
        <v>4575.88</v>
      </c>
      <c r="AA13" s="3">
        <v>4929.6400000000003</v>
      </c>
      <c r="AB13" s="3">
        <v>5412.89</v>
      </c>
      <c r="AC13" s="3">
        <v>6012.94</v>
      </c>
      <c r="AD13" s="7">
        <v>6805.04</v>
      </c>
      <c r="AE13" t="s">
        <v>25</v>
      </c>
      <c r="AF13" s="2">
        <v>2036</v>
      </c>
      <c r="AG13" s="2">
        <v>2272</v>
      </c>
      <c r="AH13" s="2">
        <v>2221</v>
      </c>
      <c r="AI13" s="2">
        <v>2289</v>
      </c>
      <c r="AJ13" s="2">
        <v>2038</v>
      </c>
      <c r="AK13" s="2">
        <v>2539</v>
      </c>
      <c r="AL13" s="2">
        <v>2436</v>
      </c>
      <c r="AM13" s="2">
        <v>2886</v>
      </c>
      <c r="AN13" s="2">
        <v>2626</v>
      </c>
      <c r="AO13" s="2">
        <v>3689</v>
      </c>
      <c r="AP13" s="2">
        <v>3821</v>
      </c>
      <c r="AQ13" s="2">
        <v>4887</v>
      </c>
      <c r="AR13" s="2">
        <v>3975</v>
      </c>
      <c r="AS13" s="2">
        <v>4522</v>
      </c>
      <c r="AT13" t="s">
        <v>25</v>
      </c>
      <c r="AU13" s="9">
        <v>1645</v>
      </c>
      <c r="AV13" s="9">
        <v>1631</v>
      </c>
      <c r="AW13" s="9">
        <v>1619</v>
      </c>
      <c r="AX13" s="9">
        <v>1608</v>
      </c>
      <c r="AY13" s="9">
        <v>1585</v>
      </c>
      <c r="AZ13" s="9">
        <v>1572</v>
      </c>
      <c r="BA13" s="9">
        <v>1565</v>
      </c>
      <c r="BB13" s="9">
        <v>1555</v>
      </c>
      <c r="BC13" s="9">
        <v>1539</v>
      </c>
      <c r="BD13" s="9">
        <v>1514</v>
      </c>
      <c r="BE13" s="9">
        <v>1471</v>
      </c>
      <c r="BF13" s="9">
        <v>1444</v>
      </c>
      <c r="BG13" s="9">
        <v>1421</v>
      </c>
      <c r="BH13" s="9">
        <v>1399</v>
      </c>
    </row>
    <row r="14" spans="1:60" x14ac:dyDescent="0.25">
      <c r="A14" t="s">
        <v>26</v>
      </c>
      <c r="B14" s="2">
        <v>5354</v>
      </c>
      <c r="C14" s="2">
        <v>5570</v>
      </c>
      <c r="D14" s="2">
        <v>5608</v>
      </c>
      <c r="E14" s="2">
        <v>5394</v>
      </c>
      <c r="F14" s="2">
        <v>5360</v>
      </c>
      <c r="G14" s="2">
        <v>5421</v>
      </c>
      <c r="H14" s="2">
        <v>5602</v>
      </c>
      <c r="I14" s="2">
        <v>6132</v>
      </c>
      <c r="J14" s="2">
        <v>6029</v>
      </c>
      <c r="K14" s="2">
        <v>6400</v>
      </c>
      <c r="L14" s="2">
        <v>6907</v>
      </c>
      <c r="M14" s="2">
        <v>7530</v>
      </c>
      <c r="N14" s="2">
        <v>7865</v>
      </c>
      <c r="O14" s="5">
        <v>8532</v>
      </c>
      <c r="P14" t="s">
        <v>26</v>
      </c>
      <c r="Q14" s="3">
        <v>3383.58</v>
      </c>
      <c r="R14" s="3">
        <v>3567.49</v>
      </c>
      <c r="S14" s="3">
        <v>3696.89</v>
      </c>
      <c r="T14" s="3">
        <v>3847.12</v>
      </c>
      <c r="U14" s="3">
        <v>4011.59</v>
      </c>
      <c r="V14" s="3">
        <v>4132.13</v>
      </c>
      <c r="W14" s="3">
        <v>4274.7299999999996</v>
      </c>
      <c r="X14" s="3">
        <v>4496.6400000000003</v>
      </c>
      <c r="Y14" s="3">
        <v>4794.74</v>
      </c>
      <c r="Z14" s="3">
        <v>5142.01</v>
      </c>
      <c r="AA14" s="3">
        <v>5484.46</v>
      </c>
      <c r="AB14" s="3">
        <v>5994.33</v>
      </c>
      <c r="AC14" s="3">
        <v>6696.84</v>
      </c>
      <c r="AD14" s="7">
        <v>7550.99</v>
      </c>
      <c r="AE14" t="s">
        <v>26</v>
      </c>
      <c r="AF14" s="2">
        <v>6191</v>
      </c>
      <c r="AG14" s="2">
        <v>7356</v>
      </c>
      <c r="AH14" s="2">
        <v>9025</v>
      </c>
      <c r="AI14" s="2">
        <v>6951</v>
      </c>
      <c r="AJ14" s="2">
        <v>6490</v>
      </c>
      <c r="AK14" s="2">
        <v>8685</v>
      </c>
      <c r="AL14" s="2">
        <v>8981</v>
      </c>
      <c r="AM14" s="2">
        <v>11420</v>
      </c>
      <c r="AN14" s="2">
        <v>12219</v>
      </c>
      <c r="AO14" s="2">
        <v>13283</v>
      </c>
      <c r="AP14" s="2">
        <v>14308</v>
      </c>
      <c r="AQ14" s="2">
        <v>15813</v>
      </c>
      <c r="AR14" s="2">
        <v>14872</v>
      </c>
      <c r="AS14" s="2">
        <v>13814</v>
      </c>
      <c r="AT14" t="s">
        <v>26</v>
      </c>
      <c r="AU14" s="9">
        <v>2493</v>
      </c>
      <c r="AV14" s="9">
        <v>2465</v>
      </c>
      <c r="AW14" s="9">
        <v>2448</v>
      </c>
      <c r="AX14" s="9">
        <v>2423</v>
      </c>
      <c r="AY14" s="9">
        <v>2412</v>
      </c>
      <c r="AZ14" s="9">
        <v>2398</v>
      </c>
      <c r="BA14" s="9">
        <v>2382</v>
      </c>
      <c r="BB14" s="9">
        <v>2371</v>
      </c>
      <c r="BC14" s="9">
        <v>2360</v>
      </c>
      <c r="BD14" s="9">
        <v>2352</v>
      </c>
      <c r="BE14" s="9">
        <v>2345</v>
      </c>
      <c r="BF14" s="9">
        <v>2313</v>
      </c>
      <c r="BG14" s="9">
        <v>2276</v>
      </c>
      <c r="BH14" s="9">
        <v>2221</v>
      </c>
    </row>
    <row r="15" spans="1:60" x14ac:dyDescent="0.25">
      <c r="A15" t="s">
        <v>27</v>
      </c>
      <c r="B15" s="2">
        <v>4040</v>
      </c>
      <c r="C15" s="2">
        <v>3996</v>
      </c>
      <c r="D15" s="2">
        <v>3770</v>
      </c>
      <c r="E15" s="2">
        <v>3634</v>
      </c>
      <c r="F15" s="2">
        <v>3710</v>
      </c>
      <c r="G15" s="2">
        <v>3706</v>
      </c>
      <c r="H15" s="2">
        <v>3855</v>
      </c>
      <c r="I15" s="2">
        <v>4138</v>
      </c>
      <c r="J15" s="2">
        <v>4207</v>
      </c>
      <c r="K15" s="2">
        <v>4548</v>
      </c>
      <c r="L15" s="2">
        <v>4909</v>
      </c>
      <c r="M15" s="2">
        <v>5390</v>
      </c>
      <c r="N15" s="2">
        <v>5762</v>
      </c>
      <c r="O15" s="5">
        <v>6916</v>
      </c>
      <c r="P15" t="s">
        <v>27</v>
      </c>
      <c r="Q15" s="3">
        <v>3528.19</v>
      </c>
      <c r="R15" s="3">
        <v>3794.62</v>
      </c>
      <c r="S15" s="3">
        <v>3855.26</v>
      </c>
      <c r="T15" s="3">
        <v>4022.8</v>
      </c>
      <c r="U15" s="3">
        <v>4100.51</v>
      </c>
      <c r="V15" s="3">
        <v>4221.45</v>
      </c>
      <c r="W15" s="3">
        <v>4295.29</v>
      </c>
      <c r="X15" s="3">
        <v>4481.57</v>
      </c>
      <c r="Y15" s="3">
        <v>4825.28</v>
      </c>
      <c r="Z15" s="3">
        <v>5177.8599999999997</v>
      </c>
      <c r="AA15" s="3">
        <v>5450.86</v>
      </c>
      <c r="AB15" s="3">
        <v>5907.84</v>
      </c>
      <c r="AC15" s="3">
        <v>6727.57</v>
      </c>
      <c r="AD15" s="7">
        <v>7611.38</v>
      </c>
      <c r="AE15" t="s">
        <v>27</v>
      </c>
      <c r="AF15" s="2">
        <v>2879</v>
      </c>
      <c r="AG15" s="2">
        <v>2230</v>
      </c>
      <c r="AH15" s="2">
        <v>2410</v>
      </c>
      <c r="AI15" s="2">
        <v>2399</v>
      </c>
      <c r="AJ15" s="2">
        <v>3075</v>
      </c>
      <c r="AK15" s="2">
        <v>3107</v>
      </c>
      <c r="AL15" s="2">
        <v>3987</v>
      </c>
      <c r="AM15" s="2">
        <v>4669</v>
      </c>
      <c r="AN15" s="2">
        <v>4378</v>
      </c>
      <c r="AO15" s="2">
        <v>6172</v>
      </c>
      <c r="AP15" s="2">
        <v>9874</v>
      </c>
      <c r="AQ15" s="2">
        <v>7575</v>
      </c>
      <c r="AR15" s="2">
        <v>9198</v>
      </c>
      <c r="AS15" s="2">
        <v>10710</v>
      </c>
      <c r="AT15" t="s">
        <v>27</v>
      </c>
      <c r="AU15" s="9">
        <v>3283</v>
      </c>
      <c r="AV15" s="9">
        <v>3183</v>
      </c>
      <c r="AW15" s="9">
        <v>3127</v>
      </c>
      <c r="AX15" s="9">
        <v>3063</v>
      </c>
      <c r="AY15" s="9">
        <v>3005</v>
      </c>
      <c r="AZ15" s="9">
        <v>2966</v>
      </c>
      <c r="BA15" s="9">
        <v>2989</v>
      </c>
      <c r="BB15" s="9">
        <v>2915</v>
      </c>
      <c r="BC15" s="9">
        <v>2878</v>
      </c>
      <c r="BD15" s="9">
        <v>2831</v>
      </c>
      <c r="BE15" s="9">
        <v>2720</v>
      </c>
      <c r="BF15" s="9">
        <v>2662</v>
      </c>
      <c r="BG15" s="9">
        <v>2593</v>
      </c>
      <c r="BH15" s="9">
        <v>2546</v>
      </c>
    </row>
    <row r="16" spans="1:60" x14ac:dyDescent="0.25">
      <c r="A16" t="s">
        <v>28</v>
      </c>
      <c r="B16" s="2">
        <v>3748</v>
      </c>
      <c r="C16" s="2">
        <v>3976</v>
      </c>
      <c r="D16" s="2">
        <v>4549</v>
      </c>
      <c r="E16" s="2">
        <v>4759</v>
      </c>
      <c r="F16" s="2">
        <v>4382</v>
      </c>
      <c r="G16" s="2">
        <v>4532</v>
      </c>
      <c r="H16" s="2">
        <v>4384</v>
      </c>
      <c r="I16" s="2">
        <v>4628</v>
      </c>
      <c r="J16" s="2">
        <v>4694</v>
      </c>
      <c r="K16" s="2">
        <v>4980</v>
      </c>
      <c r="L16" s="2">
        <v>5356</v>
      </c>
      <c r="M16" s="2">
        <v>5820</v>
      </c>
      <c r="N16" s="2">
        <v>6514</v>
      </c>
      <c r="O16" s="5">
        <v>7108</v>
      </c>
      <c r="P16" t="s">
        <v>28</v>
      </c>
      <c r="Q16" s="3">
        <v>2971.58</v>
      </c>
      <c r="R16" s="3">
        <v>3137.91</v>
      </c>
      <c r="S16" s="3">
        <v>3250.94</v>
      </c>
      <c r="T16" s="3">
        <v>3349.81</v>
      </c>
      <c r="U16" s="3">
        <v>3435.93</v>
      </c>
      <c r="V16" s="3">
        <v>3580.62</v>
      </c>
      <c r="W16" s="3">
        <v>3669.57</v>
      </c>
      <c r="X16" s="3">
        <v>3911.49</v>
      </c>
      <c r="Y16" s="3">
        <v>4171.17</v>
      </c>
      <c r="Z16" s="3">
        <v>4490.41</v>
      </c>
      <c r="AA16" s="3">
        <v>4800.21</v>
      </c>
      <c r="AB16" s="3">
        <v>5262.19</v>
      </c>
      <c r="AC16" s="3">
        <v>5782.6</v>
      </c>
      <c r="AD16" s="7">
        <v>6585.16</v>
      </c>
      <c r="AE16" t="s">
        <v>28</v>
      </c>
      <c r="AF16" s="2">
        <v>695</v>
      </c>
      <c r="AG16" s="2">
        <v>825</v>
      </c>
      <c r="AH16" s="2">
        <v>997</v>
      </c>
      <c r="AI16" s="2">
        <v>602</v>
      </c>
      <c r="AJ16" s="2">
        <v>762</v>
      </c>
      <c r="AK16" s="2">
        <v>849</v>
      </c>
      <c r="AL16" s="2">
        <v>568</v>
      </c>
      <c r="AM16" s="2">
        <v>589</v>
      </c>
      <c r="AN16" s="2">
        <v>854</v>
      </c>
      <c r="AO16" s="2">
        <v>1439</v>
      </c>
      <c r="AP16" s="2">
        <v>1688</v>
      </c>
      <c r="AQ16" s="2">
        <v>1497</v>
      </c>
      <c r="AR16" s="2">
        <v>1333</v>
      </c>
      <c r="AS16" s="2">
        <v>1673</v>
      </c>
      <c r="AT16" t="s">
        <v>28</v>
      </c>
      <c r="AU16" s="9">
        <v>2474</v>
      </c>
      <c r="AV16" s="9">
        <v>2448</v>
      </c>
      <c r="AW16" s="9">
        <v>2430</v>
      </c>
      <c r="AX16" s="9">
        <v>2372</v>
      </c>
      <c r="AY16" s="9">
        <v>2341</v>
      </c>
      <c r="AZ16" s="9">
        <v>2297</v>
      </c>
      <c r="BA16" s="9">
        <v>2267</v>
      </c>
      <c r="BB16" s="9">
        <v>2231</v>
      </c>
      <c r="BC16" s="9">
        <v>2205</v>
      </c>
      <c r="BD16" s="9">
        <v>2177</v>
      </c>
      <c r="BE16" s="9">
        <v>2104</v>
      </c>
      <c r="BF16" s="9">
        <v>2057</v>
      </c>
      <c r="BG16" s="9">
        <v>2003</v>
      </c>
      <c r="BH16" s="9">
        <v>1968</v>
      </c>
    </row>
    <row r="17" spans="1:60" x14ac:dyDescent="0.25">
      <c r="A17" t="s">
        <v>29</v>
      </c>
      <c r="B17" s="2">
        <v>3898</v>
      </c>
      <c r="C17" s="2">
        <v>4209</v>
      </c>
      <c r="D17" s="2">
        <v>3859</v>
      </c>
      <c r="E17" s="2">
        <v>3862</v>
      </c>
      <c r="F17" s="2">
        <v>4072</v>
      </c>
      <c r="G17" s="2">
        <v>4070</v>
      </c>
      <c r="H17" s="2">
        <v>3905</v>
      </c>
      <c r="I17" s="2">
        <v>4204</v>
      </c>
      <c r="J17" s="2">
        <v>4243</v>
      </c>
      <c r="K17" s="2">
        <v>4449</v>
      </c>
      <c r="L17" s="2">
        <v>4970</v>
      </c>
      <c r="M17" s="2">
        <v>5553</v>
      </c>
      <c r="N17" s="2">
        <v>5886</v>
      </c>
      <c r="O17" s="5">
        <v>6738</v>
      </c>
      <c r="P17" t="s">
        <v>29</v>
      </c>
      <c r="Q17" s="3">
        <v>2879.97</v>
      </c>
      <c r="R17" s="3">
        <v>3019.37</v>
      </c>
      <c r="S17" s="3">
        <v>3150.27</v>
      </c>
      <c r="T17" s="3">
        <v>3264.63</v>
      </c>
      <c r="U17" s="3">
        <v>3386.96</v>
      </c>
      <c r="V17" s="3">
        <v>3495.02</v>
      </c>
      <c r="W17" s="3">
        <v>3619.16</v>
      </c>
      <c r="X17" s="3">
        <v>3802.98</v>
      </c>
      <c r="Y17" s="3">
        <v>4028.33</v>
      </c>
      <c r="Z17" s="3">
        <v>4319.51</v>
      </c>
      <c r="AA17" s="3">
        <v>4709.12</v>
      </c>
      <c r="AB17" s="3">
        <v>5126.75</v>
      </c>
      <c r="AC17" s="3">
        <v>5674.89</v>
      </c>
      <c r="AD17" s="7">
        <v>6447.09</v>
      </c>
      <c r="AE17" t="s">
        <v>29</v>
      </c>
      <c r="AF17" s="2">
        <v>2218</v>
      </c>
      <c r="AG17" s="2">
        <v>1970</v>
      </c>
      <c r="AH17" s="2">
        <v>2730</v>
      </c>
      <c r="AI17" s="2">
        <v>2330</v>
      </c>
      <c r="AJ17" s="2">
        <v>2162</v>
      </c>
      <c r="AK17" s="2">
        <v>2109</v>
      </c>
      <c r="AL17" s="2">
        <v>2649</v>
      </c>
      <c r="AM17" s="2">
        <v>2885</v>
      </c>
      <c r="AN17" s="2">
        <v>2933</v>
      </c>
      <c r="AO17" s="2">
        <v>3800</v>
      </c>
      <c r="AP17" s="2">
        <v>4312</v>
      </c>
      <c r="AQ17" s="2">
        <v>3239</v>
      </c>
      <c r="AR17" s="2">
        <v>4936</v>
      </c>
      <c r="AS17" s="2">
        <v>3611</v>
      </c>
      <c r="AT17" t="s">
        <v>29</v>
      </c>
      <c r="AU17" s="9">
        <v>1675</v>
      </c>
      <c r="AV17" s="9">
        <v>1661</v>
      </c>
      <c r="AW17" s="9">
        <v>1645</v>
      </c>
      <c r="AX17" s="9">
        <v>1626</v>
      </c>
      <c r="AY17" s="9">
        <v>1605</v>
      </c>
      <c r="AZ17" s="9">
        <v>1553</v>
      </c>
      <c r="BA17" s="9">
        <v>1543</v>
      </c>
      <c r="BB17" s="9">
        <v>1531</v>
      </c>
      <c r="BC17" s="9">
        <v>1523</v>
      </c>
      <c r="BD17" s="9">
        <v>1505</v>
      </c>
      <c r="BE17" s="9">
        <v>1457</v>
      </c>
      <c r="BF17" s="9">
        <v>1431</v>
      </c>
      <c r="BG17" s="9">
        <v>1415</v>
      </c>
      <c r="BH17" s="9">
        <v>1391</v>
      </c>
    </row>
    <row r="18" spans="1:60" x14ac:dyDescent="0.25">
      <c r="A18" t="s">
        <v>30</v>
      </c>
      <c r="B18" s="2">
        <v>5143</v>
      </c>
      <c r="C18" s="2">
        <v>5126</v>
      </c>
      <c r="D18" s="2">
        <v>4844</v>
      </c>
      <c r="E18" s="2">
        <v>4808</v>
      </c>
      <c r="F18" s="2">
        <v>4903</v>
      </c>
      <c r="G18" s="2">
        <v>5030</v>
      </c>
      <c r="H18" s="2">
        <v>4966</v>
      </c>
      <c r="I18" s="2">
        <v>5017</v>
      </c>
      <c r="J18" s="2">
        <v>4982</v>
      </c>
      <c r="K18" s="2">
        <v>4695</v>
      </c>
      <c r="L18" s="2">
        <v>5019</v>
      </c>
      <c r="M18" s="2">
        <v>5980</v>
      </c>
      <c r="N18" s="2">
        <v>6679</v>
      </c>
      <c r="O18" s="5">
        <v>7030</v>
      </c>
      <c r="P18" t="s">
        <v>30</v>
      </c>
      <c r="Q18" s="3">
        <v>3126.36</v>
      </c>
      <c r="R18" s="3">
        <v>3284.41</v>
      </c>
      <c r="S18" s="3">
        <v>3397.25</v>
      </c>
      <c r="T18" s="3">
        <v>3515.31</v>
      </c>
      <c r="U18" s="3">
        <v>3597.69</v>
      </c>
      <c r="V18" s="3">
        <v>3723.69</v>
      </c>
      <c r="W18" s="3">
        <v>3894.1</v>
      </c>
      <c r="X18" s="3">
        <v>4124.13</v>
      </c>
      <c r="Y18" s="3">
        <v>4382.96</v>
      </c>
      <c r="Z18" s="3">
        <v>4687.3900000000003</v>
      </c>
      <c r="AA18" s="3">
        <v>4985.75</v>
      </c>
      <c r="AB18" s="3">
        <v>5379.43</v>
      </c>
      <c r="AC18" s="3">
        <v>6019.68</v>
      </c>
      <c r="AD18" s="7">
        <v>6772.06</v>
      </c>
      <c r="AE18" t="s">
        <v>30</v>
      </c>
      <c r="AF18" s="2">
        <v>5698</v>
      </c>
      <c r="AG18" s="2">
        <v>6186</v>
      </c>
      <c r="AH18" s="2">
        <v>6390</v>
      </c>
      <c r="AI18" s="2">
        <v>5468</v>
      </c>
      <c r="AJ18" s="2">
        <v>7276</v>
      </c>
      <c r="AK18" s="2">
        <v>8219</v>
      </c>
      <c r="AL18" s="2">
        <v>8725</v>
      </c>
      <c r="AM18" s="2">
        <v>11379</v>
      </c>
      <c r="AN18" s="2">
        <v>11737</v>
      </c>
      <c r="AO18" s="2">
        <v>13094</v>
      </c>
      <c r="AP18" s="2">
        <v>13902</v>
      </c>
      <c r="AQ18" s="2">
        <v>16961</v>
      </c>
      <c r="AR18" s="2">
        <v>15465</v>
      </c>
      <c r="AS18" s="2">
        <v>13825</v>
      </c>
      <c r="AT18" t="s">
        <v>30</v>
      </c>
      <c r="AU18" s="9">
        <v>2292</v>
      </c>
      <c r="AV18" s="9">
        <v>2286</v>
      </c>
      <c r="AW18" s="9">
        <v>2280</v>
      </c>
      <c r="AX18" s="9">
        <v>2254</v>
      </c>
      <c r="AY18" s="9">
        <v>2233</v>
      </c>
      <c r="AZ18" s="9">
        <v>2216</v>
      </c>
      <c r="BA18" s="9">
        <v>2179</v>
      </c>
      <c r="BB18" s="9">
        <v>2118</v>
      </c>
      <c r="BC18" s="9">
        <v>2109</v>
      </c>
      <c r="BD18" s="9">
        <v>2081</v>
      </c>
      <c r="BE18" s="9">
        <v>2055</v>
      </c>
      <c r="BF18" s="9">
        <v>2027</v>
      </c>
      <c r="BG18" s="9">
        <v>1993</v>
      </c>
      <c r="BH18" s="9">
        <v>1962</v>
      </c>
    </row>
    <row r="19" spans="1:60" x14ac:dyDescent="0.25">
      <c r="A19" t="s">
        <v>31</v>
      </c>
      <c r="B19" s="2">
        <v>5138</v>
      </c>
      <c r="C19" s="2">
        <v>4976</v>
      </c>
      <c r="D19" s="2">
        <v>4744</v>
      </c>
      <c r="E19" s="2">
        <v>4909</v>
      </c>
      <c r="F19" s="2">
        <v>4789</v>
      </c>
      <c r="G19" s="2">
        <v>4748</v>
      </c>
      <c r="H19" s="2">
        <v>4950</v>
      </c>
      <c r="I19" s="2">
        <v>5007</v>
      </c>
      <c r="J19" s="2">
        <v>5857</v>
      </c>
      <c r="K19" s="2">
        <v>5724</v>
      </c>
      <c r="L19" s="2">
        <v>6645</v>
      </c>
      <c r="M19" s="2">
        <v>7029</v>
      </c>
      <c r="N19" s="2">
        <v>9422</v>
      </c>
      <c r="O19" s="5">
        <v>8743</v>
      </c>
      <c r="P19" t="s">
        <v>31</v>
      </c>
      <c r="Q19" s="3">
        <v>3120.15</v>
      </c>
      <c r="R19" s="3">
        <v>3289.56</v>
      </c>
      <c r="S19" s="3">
        <v>3417.76</v>
      </c>
      <c r="T19" s="3">
        <v>3539.12</v>
      </c>
      <c r="U19" s="3">
        <v>3649.27</v>
      </c>
      <c r="V19" s="3">
        <v>3793.68</v>
      </c>
      <c r="W19" s="3">
        <v>3946.28</v>
      </c>
      <c r="X19" s="3">
        <v>4154.25</v>
      </c>
      <c r="Y19" s="3">
        <v>4431.95</v>
      </c>
      <c r="Z19" s="3">
        <v>4769.71</v>
      </c>
      <c r="AA19" s="3">
        <v>5099.49</v>
      </c>
      <c r="AB19" s="3">
        <v>5549.85</v>
      </c>
      <c r="AC19" s="3">
        <v>6169.94</v>
      </c>
      <c r="AD19" s="7">
        <v>7007.4</v>
      </c>
      <c r="AE19" t="s">
        <v>31</v>
      </c>
      <c r="AF19" s="2">
        <v>2742</v>
      </c>
      <c r="AG19" s="2">
        <v>2907</v>
      </c>
      <c r="AH19" s="2">
        <v>3972</v>
      </c>
      <c r="AI19" s="2">
        <v>2594</v>
      </c>
      <c r="AJ19" s="2">
        <v>2755</v>
      </c>
      <c r="AK19" s="2">
        <v>2521</v>
      </c>
      <c r="AL19" s="2">
        <v>3963</v>
      </c>
      <c r="AM19" s="2">
        <v>4869</v>
      </c>
      <c r="AN19" s="2">
        <v>5290</v>
      </c>
      <c r="AO19" s="2">
        <v>6152</v>
      </c>
      <c r="AP19" s="2">
        <v>6450</v>
      </c>
      <c r="AQ19" s="2">
        <v>7071</v>
      </c>
      <c r="AR19" s="2">
        <v>6884</v>
      </c>
      <c r="AS19" s="2">
        <v>6624</v>
      </c>
      <c r="AT19" t="s">
        <v>31</v>
      </c>
      <c r="AU19" s="9">
        <v>1781</v>
      </c>
      <c r="AV19" s="9">
        <v>1760</v>
      </c>
      <c r="AW19" s="9">
        <v>1728</v>
      </c>
      <c r="AX19" s="9">
        <v>1727</v>
      </c>
      <c r="AY19" s="9">
        <v>1716</v>
      </c>
      <c r="AZ19" s="9">
        <v>1784</v>
      </c>
      <c r="BA19" s="9">
        <v>1690</v>
      </c>
      <c r="BB19" s="9">
        <v>1678</v>
      </c>
      <c r="BC19" s="9">
        <v>1658</v>
      </c>
      <c r="BD19" s="9">
        <v>1644</v>
      </c>
      <c r="BE19" s="9">
        <v>1598</v>
      </c>
      <c r="BF19" s="9">
        <v>1575</v>
      </c>
      <c r="BG19" s="9">
        <v>1551</v>
      </c>
      <c r="BH19" s="9">
        <v>1520</v>
      </c>
    </row>
    <row r="21" spans="1:60" x14ac:dyDescent="0.25">
      <c r="A21" s="29" t="s">
        <v>0</v>
      </c>
      <c r="B21" s="30" t="s">
        <v>40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12"/>
      <c r="Q21" s="30" t="s">
        <v>41</v>
      </c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12"/>
      <c r="AF21" s="30" t="s">
        <v>42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12"/>
      <c r="AU21" s="30" t="s">
        <v>43</v>
      </c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</row>
    <row r="22" spans="1:60" x14ac:dyDescent="0.25">
      <c r="A22" s="29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/>
      <c r="Q22" s="1" t="s">
        <v>1</v>
      </c>
      <c r="R22" s="1" t="s">
        <v>2</v>
      </c>
      <c r="S22" s="1" t="s">
        <v>3</v>
      </c>
      <c r="T22" s="1" t="s">
        <v>4</v>
      </c>
      <c r="U22" s="1" t="s">
        <v>5</v>
      </c>
      <c r="V22" s="1" t="s">
        <v>6</v>
      </c>
      <c r="W22" s="1" t="s">
        <v>7</v>
      </c>
      <c r="X22" s="1" t="s">
        <v>8</v>
      </c>
      <c r="Y22" s="1" t="s">
        <v>9</v>
      </c>
      <c r="Z22" s="1" t="s">
        <v>10</v>
      </c>
      <c r="AA22" s="1" t="s">
        <v>11</v>
      </c>
      <c r="AB22" s="1" t="s">
        <v>12</v>
      </c>
      <c r="AC22" s="1" t="s">
        <v>13</v>
      </c>
      <c r="AD22" s="1" t="s">
        <v>14</v>
      </c>
      <c r="AE22" s="1"/>
      <c r="AF22" s="1" t="s">
        <v>1</v>
      </c>
      <c r="AG22" s="1" t="s">
        <v>2</v>
      </c>
      <c r="AH22" s="1" t="s">
        <v>3</v>
      </c>
      <c r="AI22" s="1" t="s">
        <v>4</v>
      </c>
      <c r="AJ22" s="1" t="s">
        <v>5</v>
      </c>
      <c r="AK22" s="1" t="s">
        <v>6</v>
      </c>
      <c r="AL22" s="1" t="s">
        <v>7</v>
      </c>
      <c r="AM22" s="1" t="s">
        <v>8</v>
      </c>
      <c r="AN22" s="1" t="s">
        <v>9</v>
      </c>
      <c r="AO22" s="1" t="s">
        <v>10</v>
      </c>
      <c r="AP22" s="1" t="s">
        <v>11</v>
      </c>
      <c r="AQ22" s="1" t="s">
        <v>12</v>
      </c>
      <c r="AR22" s="1" t="s">
        <v>13</v>
      </c>
      <c r="AS22" s="1" t="s">
        <v>14</v>
      </c>
      <c r="AT22" s="1"/>
      <c r="AU22" s="1" t="s">
        <v>1</v>
      </c>
      <c r="AV22" s="1" t="s">
        <v>2</v>
      </c>
      <c r="AW22" s="1" t="s">
        <v>3</v>
      </c>
      <c r="AX22" s="1" t="s">
        <v>4</v>
      </c>
      <c r="AY22" s="1" t="s">
        <v>5</v>
      </c>
      <c r="AZ22" s="1" t="s">
        <v>6</v>
      </c>
      <c r="BA22" s="1" t="s">
        <v>7</v>
      </c>
      <c r="BB22" s="1" t="s">
        <v>8</v>
      </c>
      <c r="BC22" s="1" t="s">
        <v>9</v>
      </c>
      <c r="BD22" s="1" t="s">
        <v>10</v>
      </c>
      <c r="BE22" s="1" t="s">
        <v>11</v>
      </c>
      <c r="BF22" s="1" t="s">
        <v>12</v>
      </c>
      <c r="BG22" s="1" t="s">
        <v>13</v>
      </c>
      <c r="BH22" s="1" t="s">
        <v>14</v>
      </c>
    </row>
    <row r="23" spans="1:60" ht="30" x14ac:dyDescent="0.25">
      <c r="A23" s="29"/>
      <c r="B23" s="1" t="s">
        <v>15</v>
      </c>
      <c r="C23" s="1" t="s">
        <v>15</v>
      </c>
      <c r="D23" s="1" t="s">
        <v>15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/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  <c r="AC23" s="1" t="s">
        <v>15</v>
      </c>
      <c r="AD23" s="1" t="s">
        <v>15</v>
      </c>
      <c r="AE23" s="1"/>
      <c r="AF23" s="1" t="s">
        <v>34</v>
      </c>
      <c r="AG23" s="1" t="s">
        <v>34</v>
      </c>
      <c r="AH23" s="1" t="s">
        <v>34</v>
      </c>
      <c r="AI23" s="1" t="s">
        <v>34</v>
      </c>
      <c r="AJ23" s="1" t="s">
        <v>34</v>
      </c>
      <c r="AK23" s="1" t="s">
        <v>34</v>
      </c>
      <c r="AL23" s="1" t="s">
        <v>34</v>
      </c>
      <c r="AM23" s="1" t="s">
        <v>34</v>
      </c>
      <c r="AN23" s="1" t="s">
        <v>34</v>
      </c>
      <c r="AO23" s="1" t="s">
        <v>34</v>
      </c>
      <c r="AP23" s="1" t="s">
        <v>34</v>
      </c>
      <c r="AQ23" s="1" t="s">
        <v>34</v>
      </c>
      <c r="AR23" s="1" t="s">
        <v>34</v>
      </c>
      <c r="AS23" s="1" t="s">
        <v>34</v>
      </c>
      <c r="AT23" s="1"/>
      <c r="AU23" s="1" t="s">
        <v>15</v>
      </c>
      <c r="AV23" s="1" t="s">
        <v>15</v>
      </c>
      <c r="AW23" s="1" t="s">
        <v>15</v>
      </c>
      <c r="AX23" s="1" t="s">
        <v>15</v>
      </c>
      <c r="AY23" s="1" t="s">
        <v>15</v>
      </c>
      <c r="AZ23" s="1" t="s">
        <v>15</v>
      </c>
      <c r="BA23" s="1" t="s">
        <v>15</v>
      </c>
      <c r="BB23" s="1" t="s">
        <v>15</v>
      </c>
      <c r="BC23" s="1" t="s">
        <v>15</v>
      </c>
      <c r="BD23" s="1" t="s">
        <v>15</v>
      </c>
      <c r="BE23" s="1" t="s">
        <v>15</v>
      </c>
      <c r="BF23" s="1" t="s">
        <v>15</v>
      </c>
      <c r="BG23" s="1" t="s">
        <v>15</v>
      </c>
      <c r="BH23" s="1" t="s">
        <v>15</v>
      </c>
    </row>
    <row r="24" spans="1:60" x14ac:dyDescent="0.25">
      <c r="A24" t="s">
        <v>16</v>
      </c>
      <c r="B24" s="2">
        <v>42035</v>
      </c>
      <c r="C24" s="2">
        <v>45932</v>
      </c>
      <c r="D24" s="2">
        <v>47398</v>
      </c>
      <c r="E24" s="2">
        <v>47220</v>
      </c>
      <c r="F24" s="2">
        <v>49471</v>
      </c>
      <c r="G24" s="2">
        <v>52148</v>
      </c>
      <c r="H24" s="2">
        <v>53457</v>
      </c>
      <c r="I24" s="2">
        <v>57012</v>
      </c>
      <c r="J24" s="2">
        <v>60481</v>
      </c>
      <c r="K24" s="2">
        <v>65164</v>
      </c>
      <c r="L24" s="2">
        <v>69460</v>
      </c>
      <c r="M24" s="2">
        <v>79686</v>
      </c>
      <c r="N24" s="2">
        <v>88480</v>
      </c>
      <c r="O24" s="2">
        <v>96826</v>
      </c>
      <c r="P24" t="s">
        <v>16</v>
      </c>
      <c r="Q24" s="3">
        <v>2.2400000000000002</v>
      </c>
      <c r="R24" s="3">
        <v>2.36</v>
      </c>
      <c r="S24" s="3">
        <v>2.5499999999999998</v>
      </c>
      <c r="T24" s="3">
        <v>2.52</v>
      </c>
      <c r="U24" s="3">
        <v>2.5</v>
      </c>
      <c r="V24" s="3">
        <v>2.5099999999999998</v>
      </c>
      <c r="W24" s="3">
        <v>2.5099999999999998</v>
      </c>
      <c r="X24" s="3">
        <v>2.54</v>
      </c>
      <c r="Y24" s="3">
        <v>2.71</v>
      </c>
      <c r="Z24" s="3">
        <v>2.77</v>
      </c>
      <c r="AA24" s="3">
        <v>2.72</v>
      </c>
      <c r="AB24" s="3">
        <v>3.05</v>
      </c>
      <c r="AC24" s="3">
        <v>3.34</v>
      </c>
      <c r="AD24" s="3">
        <v>3.63</v>
      </c>
      <c r="AE24" t="s">
        <v>16</v>
      </c>
      <c r="AF24" s="8">
        <v>43.7</v>
      </c>
      <c r="AG24" s="8">
        <v>38.299999999999997</v>
      </c>
      <c r="AH24" s="8">
        <v>33.200000000000003</v>
      </c>
      <c r="AI24" s="8">
        <v>42.7</v>
      </c>
      <c r="AJ24" s="8">
        <v>44.6</v>
      </c>
      <c r="AK24" s="8">
        <v>47.9</v>
      </c>
      <c r="AL24" s="8">
        <v>51.3</v>
      </c>
      <c r="AM24" s="8">
        <v>57.6</v>
      </c>
      <c r="AN24" s="8">
        <v>47.6</v>
      </c>
      <c r="AO24" s="8">
        <v>51.5</v>
      </c>
      <c r="AP24" s="8">
        <v>45.4</v>
      </c>
      <c r="AQ24" s="8">
        <v>46.9</v>
      </c>
      <c r="AR24" s="8">
        <v>40</v>
      </c>
      <c r="AS24" s="8">
        <v>33.200000000000003</v>
      </c>
      <c r="AT24" t="s">
        <v>16</v>
      </c>
      <c r="AU24" s="2">
        <v>6155</v>
      </c>
      <c r="AV24" s="2">
        <v>6916</v>
      </c>
      <c r="AW24" s="2">
        <v>6729</v>
      </c>
      <c r="AX24" s="2">
        <v>7092</v>
      </c>
      <c r="AY24" s="2">
        <v>7602</v>
      </c>
      <c r="AZ24" s="2">
        <v>7800</v>
      </c>
      <c r="BA24" s="2">
        <v>7562</v>
      </c>
      <c r="BB24" s="2">
        <v>8358</v>
      </c>
      <c r="BC24" s="2">
        <v>9960</v>
      </c>
      <c r="BD24" s="2">
        <v>11590</v>
      </c>
      <c r="BE24" s="2">
        <v>10333</v>
      </c>
      <c r="BF24" s="2">
        <v>10468</v>
      </c>
      <c r="BG24" s="2">
        <v>11641</v>
      </c>
      <c r="BH24" s="2">
        <v>12212</v>
      </c>
    </row>
    <row r="25" spans="1:60" x14ac:dyDescent="0.25">
      <c r="A25" t="s">
        <v>17</v>
      </c>
      <c r="B25" s="2">
        <v>30893</v>
      </c>
      <c r="C25" s="2">
        <v>32999</v>
      </c>
      <c r="D25" s="2">
        <v>34019</v>
      </c>
      <c r="E25" s="2">
        <v>34757</v>
      </c>
      <c r="F25" s="2">
        <v>36058</v>
      </c>
      <c r="G25" s="2">
        <v>38169</v>
      </c>
      <c r="H25" s="2">
        <v>39343</v>
      </c>
      <c r="I25" s="2">
        <v>41779</v>
      </c>
      <c r="J25" s="2">
        <v>44964</v>
      </c>
      <c r="K25" s="2">
        <v>47433</v>
      </c>
      <c r="L25" s="2">
        <v>52331</v>
      </c>
      <c r="M25" s="2">
        <v>59125</v>
      </c>
      <c r="N25" s="2">
        <v>68130</v>
      </c>
      <c r="O25" s="2">
        <v>72672</v>
      </c>
      <c r="P25" t="s">
        <v>17</v>
      </c>
      <c r="Q25" s="3">
        <v>2.2799999999999998</v>
      </c>
      <c r="R25" s="3">
        <v>2.34</v>
      </c>
      <c r="S25" s="3">
        <v>2.57</v>
      </c>
      <c r="T25" s="3">
        <v>2.64</v>
      </c>
      <c r="U25" s="3">
        <v>2.59</v>
      </c>
      <c r="V25" s="3">
        <v>2.59</v>
      </c>
      <c r="W25" s="3">
        <v>2.6</v>
      </c>
      <c r="X25" s="3">
        <v>2.61</v>
      </c>
      <c r="Y25" s="3">
        <v>2.61</v>
      </c>
      <c r="Z25" s="3">
        <v>2.61</v>
      </c>
      <c r="AA25" s="3">
        <v>2.74</v>
      </c>
      <c r="AB25" s="3">
        <v>2.84</v>
      </c>
      <c r="AC25" s="3">
        <v>3.19</v>
      </c>
      <c r="AD25" s="3">
        <v>3.44</v>
      </c>
      <c r="AE25" t="s">
        <v>17</v>
      </c>
      <c r="AF25" s="8">
        <v>25.4</v>
      </c>
      <c r="AG25" s="8">
        <v>16</v>
      </c>
      <c r="AH25" s="8">
        <v>13.2</v>
      </c>
      <c r="AI25" s="8">
        <v>17.8</v>
      </c>
      <c r="AJ25" s="8">
        <v>25.3</v>
      </c>
      <c r="AK25" s="8">
        <v>24.2</v>
      </c>
      <c r="AL25" s="8">
        <v>23.4</v>
      </c>
      <c r="AM25" s="8">
        <v>25.9</v>
      </c>
      <c r="AN25" s="8">
        <v>31.2</v>
      </c>
      <c r="AO25" s="8">
        <v>23.8</v>
      </c>
      <c r="AP25" s="8">
        <v>20.3</v>
      </c>
      <c r="AQ25" s="8">
        <v>24.1</v>
      </c>
      <c r="AR25" s="8">
        <v>21.3</v>
      </c>
      <c r="AS25" s="8">
        <v>17.899999999999999</v>
      </c>
      <c r="AT25" t="s">
        <v>17</v>
      </c>
      <c r="AU25" s="2">
        <v>5064</v>
      </c>
      <c r="AV25" s="2">
        <v>5392</v>
      </c>
      <c r="AW25" s="2">
        <v>4561</v>
      </c>
      <c r="AX25" s="2">
        <v>4434</v>
      </c>
      <c r="AY25" s="2">
        <v>5310</v>
      </c>
      <c r="AZ25" s="2">
        <v>6692</v>
      </c>
      <c r="BA25" s="2">
        <v>4338</v>
      </c>
      <c r="BB25" s="2">
        <v>4736</v>
      </c>
      <c r="BC25" s="2">
        <v>5851</v>
      </c>
      <c r="BD25" s="2">
        <v>5848</v>
      </c>
      <c r="BE25" s="2">
        <v>6361</v>
      </c>
      <c r="BF25" s="2">
        <v>7072</v>
      </c>
      <c r="BG25" s="2">
        <v>8456</v>
      </c>
      <c r="BH25" s="2">
        <v>9273</v>
      </c>
    </row>
    <row r="26" spans="1:60" x14ac:dyDescent="0.25">
      <c r="A26" t="s">
        <v>18</v>
      </c>
      <c r="B26" s="2">
        <v>25793</v>
      </c>
      <c r="C26" s="2">
        <v>28154</v>
      </c>
      <c r="D26" s="2">
        <v>29472</v>
      </c>
      <c r="E26" s="2">
        <v>30102</v>
      </c>
      <c r="F26" s="2">
        <v>31109</v>
      </c>
      <c r="G26" s="2">
        <v>32266</v>
      </c>
      <c r="H26" s="2">
        <v>33467</v>
      </c>
      <c r="I26" s="2">
        <v>35935</v>
      </c>
      <c r="J26" s="2">
        <v>37756</v>
      </c>
      <c r="K26" s="2">
        <v>40792</v>
      </c>
      <c r="L26" s="2">
        <v>45003</v>
      </c>
      <c r="M26" s="2">
        <v>50508</v>
      </c>
      <c r="N26" s="2">
        <v>57467</v>
      </c>
      <c r="O26" s="2">
        <v>62175</v>
      </c>
      <c r="P26" t="s">
        <v>18</v>
      </c>
      <c r="Q26" s="3">
        <v>1.95</v>
      </c>
      <c r="R26" s="3">
        <v>2.11</v>
      </c>
      <c r="S26" s="3">
        <v>2.42</v>
      </c>
      <c r="T26" s="3">
        <v>2.52</v>
      </c>
      <c r="U26" s="3">
        <v>2.58</v>
      </c>
      <c r="V26" s="3">
        <v>2.58</v>
      </c>
      <c r="W26" s="3">
        <v>2.76</v>
      </c>
      <c r="X26" s="3">
        <v>2.78</v>
      </c>
      <c r="Y26" s="3">
        <v>2.78</v>
      </c>
      <c r="Z26" s="3">
        <v>2.78</v>
      </c>
      <c r="AA26" s="3">
        <v>2.78</v>
      </c>
      <c r="AB26" s="3">
        <v>2.8</v>
      </c>
      <c r="AC26" s="3">
        <v>3.03</v>
      </c>
      <c r="AD26" s="3">
        <v>3.3</v>
      </c>
      <c r="AE26" t="s">
        <v>18</v>
      </c>
      <c r="AF26" s="8">
        <v>22.6</v>
      </c>
      <c r="AG26" s="8">
        <v>21.5</v>
      </c>
      <c r="AH26" s="8">
        <v>17.899999999999999</v>
      </c>
      <c r="AI26" s="8">
        <v>18.600000000000001</v>
      </c>
      <c r="AJ26" s="8">
        <v>19.7</v>
      </c>
      <c r="AK26" s="8">
        <v>20.2</v>
      </c>
      <c r="AL26" s="8">
        <v>25.8</v>
      </c>
      <c r="AM26" s="8">
        <v>24.6</v>
      </c>
      <c r="AN26" s="8">
        <v>28.2</v>
      </c>
      <c r="AO26" s="8">
        <v>27.1</v>
      </c>
      <c r="AP26" s="8">
        <v>17.899999999999999</v>
      </c>
      <c r="AQ26" s="8">
        <v>23.4</v>
      </c>
      <c r="AR26" s="8">
        <v>19.5</v>
      </c>
      <c r="AS26" s="8">
        <v>15</v>
      </c>
      <c r="AT26" t="s">
        <v>18</v>
      </c>
      <c r="AU26" s="2">
        <v>3799</v>
      </c>
      <c r="AV26" s="2">
        <v>4751</v>
      </c>
      <c r="AW26" s="2">
        <v>4543</v>
      </c>
      <c r="AX26" s="2">
        <v>4509</v>
      </c>
      <c r="AY26" s="2">
        <v>4887</v>
      </c>
      <c r="AZ26" s="2">
        <v>4837</v>
      </c>
      <c r="BA26" s="2">
        <v>3517</v>
      </c>
      <c r="BB26" s="2">
        <v>4145</v>
      </c>
      <c r="BC26" s="2">
        <v>5361</v>
      </c>
      <c r="BD26" s="2">
        <v>6040</v>
      </c>
      <c r="BE26" s="2">
        <v>6178</v>
      </c>
      <c r="BF26" s="2">
        <v>6287</v>
      </c>
      <c r="BG26" s="2">
        <v>6994</v>
      </c>
      <c r="BH26" s="2">
        <v>8839</v>
      </c>
    </row>
    <row r="27" spans="1:60" x14ac:dyDescent="0.25">
      <c r="A27" t="s">
        <v>19</v>
      </c>
      <c r="B27" s="2">
        <v>31636</v>
      </c>
      <c r="C27" s="2">
        <v>33631</v>
      </c>
      <c r="D27" s="2">
        <v>34874</v>
      </c>
      <c r="E27" s="2">
        <v>35403</v>
      </c>
      <c r="F27" s="2">
        <v>37561</v>
      </c>
      <c r="G27" s="2">
        <v>39121</v>
      </c>
      <c r="H27" s="2">
        <v>40554</v>
      </c>
      <c r="I27" s="2">
        <v>42701</v>
      </c>
      <c r="J27" s="2">
        <v>45398</v>
      </c>
      <c r="K27" s="2">
        <v>48366</v>
      </c>
      <c r="L27" s="2">
        <v>52322</v>
      </c>
      <c r="M27" s="2">
        <v>59202</v>
      </c>
      <c r="N27" s="2">
        <v>66799</v>
      </c>
      <c r="O27" s="2">
        <v>72160</v>
      </c>
      <c r="P27" t="s">
        <v>19</v>
      </c>
      <c r="Q27" s="3">
        <v>2.12</v>
      </c>
      <c r="R27" s="3">
        <v>2.31</v>
      </c>
      <c r="S27" s="3">
        <v>2.66</v>
      </c>
      <c r="T27" s="3">
        <v>2.66</v>
      </c>
      <c r="U27" s="3">
        <v>2.61</v>
      </c>
      <c r="V27" s="3">
        <v>2.62</v>
      </c>
      <c r="W27" s="3">
        <v>2.62</v>
      </c>
      <c r="X27" s="3">
        <v>2.62</v>
      </c>
      <c r="Y27" s="3">
        <v>2.68</v>
      </c>
      <c r="Z27" s="3">
        <v>2.8</v>
      </c>
      <c r="AA27" s="3">
        <v>2.88</v>
      </c>
      <c r="AB27" s="3">
        <v>2.9</v>
      </c>
      <c r="AC27" s="3">
        <v>2.98</v>
      </c>
      <c r="AD27" s="3">
        <v>3.05</v>
      </c>
      <c r="AE27" t="s">
        <v>19</v>
      </c>
      <c r="AF27" s="8">
        <v>13.6</v>
      </c>
      <c r="AG27" s="8">
        <v>59</v>
      </c>
      <c r="AH27" s="8">
        <v>48.8</v>
      </c>
      <c r="AI27" s="8">
        <v>10.8</v>
      </c>
      <c r="AJ27" s="8">
        <v>11.6</v>
      </c>
      <c r="AK27" s="8">
        <v>12.3</v>
      </c>
      <c r="AL27" s="8">
        <v>13.1</v>
      </c>
      <c r="AM27" s="8">
        <v>14.3</v>
      </c>
      <c r="AN27" s="8">
        <v>11.2</v>
      </c>
      <c r="AO27" s="8">
        <v>12.3</v>
      </c>
      <c r="AP27" s="8">
        <v>7.7</v>
      </c>
      <c r="AQ27" s="8">
        <v>12.1</v>
      </c>
      <c r="AR27" s="8">
        <v>11.9</v>
      </c>
      <c r="AS27" s="8">
        <v>9.4</v>
      </c>
      <c r="AT27" t="s">
        <v>19</v>
      </c>
      <c r="AU27" s="2">
        <v>7329</v>
      </c>
      <c r="AV27" s="2">
        <v>7810</v>
      </c>
      <c r="AW27" s="2">
        <v>5644</v>
      </c>
      <c r="AX27" s="2">
        <v>5168</v>
      </c>
      <c r="AY27" s="2">
        <v>4712</v>
      </c>
      <c r="AZ27" s="2">
        <v>5762</v>
      </c>
      <c r="BA27" s="2">
        <v>5573</v>
      </c>
      <c r="BB27" s="2">
        <v>5426</v>
      </c>
      <c r="BC27" s="2">
        <v>6207</v>
      </c>
      <c r="BD27" s="2">
        <v>6252</v>
      </c>
      <c r="BE27" s="2">
        <v>5992</v>
      </c>
      <c r="BF27" s="2">
        <v>8041</v>
      </c>
      <c r="BG27" s="2">
        <v>8830</v>
      </c>
      <c r="BH27" s="2">
        <v>12130</v>
      </c>
    </row>
    <row r="28" spans="1:60" x14ac:dyDescent="0.25">
      <c r="A28" t="s">
        <v>20</v>
      </c>
      <c r="B28" s="2">
        <v>34908</v>
      </c>
      <c r="C28" s="2">
        <v>37528</v>
      </c>
      <c r="D28" s="2">
        <v>39322</v>
      </c>
      <c r="E28" s="2">
        <v>39668</v>
      </c>
      <c r="F28" s="2">
        <v>41622</v>
      </c>
      <c r="G28" s="2">
        <v>43899</v>
      </c>
      <c r="H28" s="2">
        <v>45154</v>
      </c>
      <c r="I28" s="2">
        <v>48226</v>
      </c>
      <c r="J28" s="2">
        <v>51561</v>
      </c>
      <c r="K28" s="2">
        <v>56113</v>
      </c>
      <c r="L28" s="2">
        <v>61458</v>
      </c>
      <c r="M28" s="2">
        <v>68569</v>
      </c>
      <c r="N28" s="2">
        <v>77383</v>
      </c>
      <c r="O28" s="2">
        <v>85708</v>
      </c>
      <c r="P28" t="s">
        <v>20</v>
      </c>
      <c r="Q28" s="3">
        <v>2.13</v>
      </c>
      <c r="R28" s="3">
        <v>2.2200000000000002</v>
      </c>
      <c r="S28" s="3">
        <v>2.44</v>
      </c>
      <c r="T28" s="3">
        <v>2.5299999999999998</v>
      </c>
      <c r="U28" s="3">
        <v>2.4900000000000002</v>
      </c>
      <c r="V28" s="3">
        <v>2.4700000000000002</v>
      </c>
      <c r="W28" s="3">
        <v>2.46</v>
      </c>
      <c r="X28" s="3">
        <v>2.4900000000000002</v>
      </c>
      <c r="Y28" s="3">
        <v>2.66</v>
      </c>
      <c r="Z28" s="3">
        <v>2.69</v>
      </c>
      <c r="AA28" s="3">
        <v>2.6</v>
      </c>
      <c r="AB28" s="3">
        <v>2.6</v>
      </c>
      <c r="AC28" s="3">
        <v>3.01</v>
      </c>
      <c r="AD28" s="3">
        <v>3.41</v>
      </c>
      <c r="AE28" t="s">
        <v>20</v>
      </c>
      <c r="AF28" s="8">
        <v>36.4</v>
      </c>
      <c r="AG28" s="8">
        <v>40.9</v>
      </c>
      <c r="AH28" s="8">
        <v>28.5</v>
      </c>
      <c r="AI28" s="8">
        <v>29.8</v>
      </c>
      <c r="AJ28" s="8">
        <v>37.700000000000003</v>
      </c>
      <c r="AK28" s="8">
        <v>38.700000000000003</v>
      </c>
      <c r="AL28" s="8">
        <v>37.299999999999997</v>
      </c>
      <c r="AM28" s="8">
        <v>41</v>
      </c>
      <c r="AN28" s="8">
        <v>39.5</v>
      </c>
      <c r="AO28" s="8">
        <v>54.6</v>
      </c>
      <c r="AP28" s="8">
        <v>29.3</v>
      </c>
      <c r="AQ28" s="8">
        <v>41.1</v>
      </c>
      <c r="AR28" s="8">
        <v>29</v>
      </c>
      <c r="AS28" s="8">
        <v>25.4</v>
      </c>
      <c r="AT28" t="s">
        <v>20</v>
      </c>
      <c r="AU28" s="2">
        <v>5382</v>
      </c>
      <c r="AV28" s="2">
        <v>6641</v>
      </c>
      <c r="AW28" s="2">
        <v>7165</v>
      </c>
      <c r="AX28" s="2">
        <v>6680</v>
      </c>
      <c r="AY28" s="2">
        <v>6469</v>
      </c>
      <c r="AZ28" s="2">
        <v>6980</v>
      </c>
      <c r="BA28" s="2">
        <v>5744</v>
      </c>
      <c r="BB28" s="2">
        <v>5792</v>
      </c>
      <c r="BC28" s="2">
        <v>6723</v>
      </c>
      <c r="BD28" s="2">
        <v>7435</v>
      </c>
      <c r="BE28" s="2">
        <v>7026</v>
      </c>
      <c r="BF28" s="2">
        <v>7666</v>
      </c>
      <c r="BG28" s="2">
        <v>8701</v>
      </c>
      <c r="BH28" s="2">
        <v>10666</v>
      </c>
    </row>
    <row r="29" spans="1:60" x14ac:dyDescent="0.25">
      <c r="A29" t="s">
        <v>21</v>
      </c>
      <c r="B29" s="2">
        <v>32689</v>
      </c>
      <c r="C29" s="2">
        <v>35835</v>
      </c>
      <c r="D29" s="2">
        <v>36935</v>
      </c>
      <c r="E29" s="2">
        <v>37433</v>
      </c>
      <c r="F29" s="2">
        <v>39258</v>
      </c>
      <c r="G29" s="2">
        <v>42082</v>
      </c>
      <c r="H29" s="2">
        <v>43634</v>
      </c>
      <c r="I29" s="2">
        <v>47047</v>
      </c>
      <c r="J29" s="2">
        <v>50873</v>
      </c>
      <c r="K29" s="2">
        <v>54378</v>
      </c>
      <c r="L29" s="2">
        <v>57503</v>
      </c>
      <c r="M29" s="2">
        <v>65625</v>
      </c>
      <c r="N29" s="2">
        <v>72946</v>
      </c>
      <c r="O29" s="2">
        <v>80434</v>
      </c>
      <c r="P29" t="s">
        <v>21</v>
      </c>
      <c r="Q29" s="3">
        <v>2.2000000000000002</v>
      </c>
      <c r="R29" s="3">
        <v>2.35</v>
      </c>
      <c r="S29" s="3">
        <v>2.65</v>
      </c>
      <c r="T29" s="3">
        <v>2.95</v>
      </c>
      <c r="U29" s="3">
        <v>2.98</v>
      </c>
      <c r="V29" s="3">
        <v>2.98</v>
      </c>
      <c r="W29" s="3">
        <v>2.89</v>
      </c>
      <c r="X29" s="3">
        <v>2.75</v>
      </c>
      <c r="Y29" s="3">
        <v>2.8</v>
      </c>
      <c r="Z29" s="3">
        <v>2.96</v>
      </c>
      <c r="AA29" s="3">
        <v>3.07</v>
      </c>
      <c r="AB29" s="3">
        <v>3.44</v>
      </c>
      <c r="AC29" s="3">
        <v>3.79</v>
      </c>
      <c r="AD29" s="3">
        <v>4.2</v>
      </c>
      <c r="AE29" t="s">
        <v>21</v>
      </c>
      <c r="AF29" s="8">
        <v>57.9</v>
      </c>
      <c r="AG29" s="8">
        <v>44.1</v>
      </c>
      <c r="AH29" s="8">
        <v>35.799999999999997</v>
      </c>
      <c r="AI29" s="8">
        <v>48</v>
      </c>
      <c r="AJ29" s="8">
        <v>48.9</v>
      </c>
      <c r="AK29" s="8">
        <v>52.8</v>
      </c>
      <c r="AL29" s="8">
        <v>68.599999999999994</v>
      </c>
      <c r="AM29" s="8">
        <v>66.900000000000006</v>
      </c>
      <c r="AN29" s="8">
        <v>68.900000000000006</v>
      </c>
      <c r="AO29" s="8">
        <v>76.400000000000006</v>
      </c>
      <c r="AP29" s="8">
        <v>49.5</v>
      </c>
      <c r="AQ29" s="8">
        <v>61.8</v>
      </c>
      <c r="AR29" s="8">
        <v>54.5</v>
      </c>
      <c r="AS29" s="8">
        <v>48.2</v>
      </c>
      <c r="AT29" t="s">
        <v>21</v>
      </c>
      <c r="AU29" s="2">
        <v>4811</v>
      </c>
      <c r="AV29" s="2">
        <v>5431</v>
      </c>
      <c r="AW29" s="2">
        <v>5468</v>
      </c>
      <c r="AX29" s="2">
        <v>5231</v>
      </c>
      <c r="AY29" s="2">
        <v>5554</v>
      </c>
      <c r="AZ29" s="2">
        <v>6277</v>
      </c>
      <c r="BA29" s="2">
        <v>5430</v>
      </c>
      <c r="BB29" s="2">
        <v>5669</v>
      </c>
      <c r="BC29" s="2">
        <v>6627</v>
      </c>
      <c r="BD29" s="2">
        <v>7114</v>
      </c>
      <c r="BE29" s="2">
        <v>7029</v>
      </c>
      <c r="BF29" s="2">
        <v>7887</v>
      </c>
      <c r="BG29" s="2">
        <v>9255</v>
      </c>
      <c r="BH29" s="2">
        <v>10186</v>
      </c>
    </row>
    <row r="30" spans="1:60" x14ac:dyDescent="0.25">
      <c r="A30" t="s">
        <v>22</v>
      </c>
      <c r="B30" s="2">
        <v>58768</v>
      </c>
      <c r="C30" s="2">
        <v>63533</v>
      </c>
      <c r="D30" s="2">
        <v>66392</v>
      </c>
      <c r="E30" s="2">
        <v>67714</v>
      </c>
      <c r="F30" s="2">
        <v>70204</v>
      </c>
      <c r="G30" s="2">
        <v>74276</v>
      </c>
      <c r="H30" s="2">
        <v>76401</v>
      </c>
      <c r="I30" s="2">
        <v>82208</v>
      </c>
      <c r="J30" s="2">
        <v>88779</v>
      </c>
      <c r="K30" s="2">
        <v>96519</v>
      </c>
      <c r="L30" s="2">
        <v>98747</v>
      </c>
      <c r="M30" s="2">
        <v>109612</v>
      </c>
      <c r="N30" s="2">
        <v>126381</v>
      </c>
      <c r="O30" s="2">
        <v>142264</v>
      </c>
      <c r="P30" t="s">
        <v>22</v>
      </c>
      <c r="Q30" s="3">
        <v>2.59</v>
      </c>
      <c r="R30" s="3">
        <v>2.86</v>
      </c>
      <c r="S30" s="3">
        <v>3.17</v>
      </c>
      <c r="T30" s="3">
        <v>3.49</v>
      </c>
      <c r="U30" s="3">
        <v>3.41</v>
      </c>
      <c r="V30" s="3">
        <v>3.29</v>
      </c>
      <c r="W30" s="3">
        <v>3.18</v>
      </c>
      <c r="X30" s="3">
        <v>3.16</v>
      </c>
      <c r="Y30" s="3">
        <v>3.27</v>
      </c>
      <c r="Z30" s="3">
        <v>3.29</v>
      </c>
      <c r="AA30" s="3">
        <v>3.41</v>
      </c>
      <c r="AB30" s="3">
        <v>3.51</v>
      </c>
      <c r="AC30" s="3">
        <v>3.71</v>
      </c>
      <c r="AD30" s="3">
        <v>3.56</v>
      </c>
      <c r="AE30" t="s">
        <v>22</v>
      </c>
      <c r="AF30" s="8">
        <v>123.2</v>
      </c>
      <c r="AG30" s="8">
        <v>150.19999999999999</v>
      </c>
      <c r="AH30" s="8">
        <v>93.7</v>
      </c>
      <c r="AI30" s="8">
        <v>96.8</v>
      </c>
      <c r="AJ30" s="8">
        <v>163</v>
      </c>
      <c r="AK30" s="8">
        <v>123.9</v>
      </c>
      <c r="AL30" s="8">
        <v>122.8</v>
      </c>
      <c r="AM30" s="8">
        <v>150.5</v>
      </c>
      <c r="AN30" s="8">
        <v>151.69999999999999</v>
      </c>
      <c r="AO30" s="8">
        <v>135.30000000000001</v>
      </c>
      <c r="AP30" s="8">
        <v>98</v>
      </c>
      <c r="AQ30" s="8">
        <v>122.2</v>
      </c>
      <c r="AR30" s="8">
        <v>126.3</v>
      </c>
      <c r="AS30" s="8">
        <v>93.7</v>
      </c>
      <c r="AT30" t="s">
        <v>22</v>
      </c>
      <c r="AU30" s="2">
        <v>8244</v>
      </c>
      <c r="AV30" s="2">
        <v>8680</v>
      </c>
      <c r="AW30" s="2">
        <v>8781</v>
      </c>
      <c r="AX30" s="2">
        <v>8908</v>
      </c>
      <c r="AY30" s="2">
        <v>10316</v>
      </c>
      <c r="AZ30" s="2">
        <v>10868</v>
      </c>
      <c r="BA30" s="2">
        <v>10533</v>
      </c>
      <c r="BB30" s="2">
        <v>10802</v>
      </c>
      <c r="BC30" s="2">
        <v>12601</v>
      </c>
      <c r="BD30" s="2">
        <v>13477</v>
      </c>
      <c r="BE30" s="2">
        <v>12738</v>
      </c>
      <c r="BF30" s="2">
        <v>14828</v>
      </c>
      <c r="BG30" s="2">
        <v>17804</v>
      </c>
      <c r="BH30" s="2">
        <v>20631</v>
      </c>
    </row>
    <row r="31" spans="1:60" x14ac:dyDescent="0.25">
      <c r="A31" t="s">
        <v>23</v>
      </c>
      <c r="B31" s="2">
        <v>30516</v>
      </c>
      <c r="C31" s="2">
        <v>32974</v>
      </c>
      <c r="D31" s="2">
        <v>33878</v>
      </c>
      <c r="E31" s="2">
        <v>34155</v>
      </c>
      <c r="F31" s="2">
        <v>36064</v>
      </c>
      <c r="G31" s="2">
        <v>37870</v>
      </c>
      <c r="H31" s="2">
        <v>38511</v>
      </c>
      <c r="I31" s="2">
        <v>41040</v>
      </c>
      <c r="J31" s="2">
        <v>43907</v>
      </c>
      <c r="K31" s="2">
        <v>47134</v>
      </c>
      <c r="L31" s="2">
        <v>51572</v>
      </c>
      <c r="M31" s="2">
        <v>60138</v>
      </c>
      <c r="N31" s="2">
        <v>66678</v>
      </c>
      <c r="O31" s="2">
        <v>72671</v>
      </c>
      <c r="P31" t="s">
        <v>23</v>
      </c>
      <c r="Q31" s="3">
        <v>2.1</v>
      </c>
      <c r="R31" s="3">
        <v>2.15</v>
      </c>
      <c r="S31" s="3">
        <v>2.2200000000000002</v>
      </c>
      <c r="T31" s="3">
        <v>2.2400000000000002</v>
      </c>
      <c r="U31" s="3">
        <v>2.2400000000000002</v>
      </c>
      <c r="V31" s="3">
        <v>2.2400000000000002</v>
      </c>
      <c r="W31" s="3">
        <v>2.2400000000000002</v>
      </c>
      <c r="X31" s="3">
        <v>2.2400000000000002</v>
      </c>
      <c r="Y31" s="3">
        <v>2.2400000000000002</v>
      </c>
      <c r="Z31" s="3">
        <v>2.23</v>
      </c>
      <c r="AA31" s="3">
        <v>2.2000000000000002</v>
      </c>
      <c r="AB31" s="3">
        <v>2.42</v>
      </c>
      <c r="AC31" s="3">
        <v>2.78</v>
      </c>
      <c r="AD31" s="3">
        <v>3.3</v>
      </c>
      <c r="AE31" t="s">
        <v>23</v>
      </c>
      <c r="AF31" s="8">
        <v>14.1</v>
      </c>
      <c r="AG31" s="8">
        <v>13.9</v>
      </c>
      <c r="AH31" s="8">
        <v>13.4</v>
      </c>
      <c r="AI31" s="8">
        <v>9.1999999999999993</v>
      </c>
      <c r="AJ31" s="8">
        <v>12.2</v>
      </c>
      <c r="AK31" s="8">
        <v>10</v>
      </c>
      <c r="AL31" s="8">
        <v>15.2</v>
      </c>
      <c r="AM31" s="8">
        <v>13.2</v>
      </c>
      <c r="AN31" s="8">
        <v>14</v>
      </c>
      <c r="AO31" s="8">
        <v>11.9</v>
      </c>
      <c r="AP31" s="8">
        <v>10.4</v>
      </c>
      <c r="AQ31" s="8">
        <v>11</v>
      </c>
      <c r="AR31" s="8">
        <v>8.1999999999999993</v>
      </c>
      <c r="AS31" s="8">
        <v>7.8</v>
      </c>
      <c r="AT31" t="s">
        <v>23</v>
      </c>
      <c r="AU31" s="2">
        <v>4590</v>
      </c>
      <c r="AV31" s="2">
        <v>4628</v>
      </c>
      <c r="AW31" s="2">
        <v>4266</v>
      </c>
      <c r="AX31" s="2">
        <v>4746</v>
      </c>
      <c r="AY31" s="2">
        <v>5717</v>
      </c>
      <c r="AZ31" s="2">
        <v>8062</v>
      </c>
      <c r="BA31" s="2">
        <v>8292</v>
      </c>
      <c r="BB31" s="2">
        <v>6809</v>
      </c>
      <c r="BC31" s="2">
        <v>7251</v>
      </c>
      <c r="BD31" s="2">
        <v>7958</v>
      </c>
      <c r="BE31" s="2">
        <v>6939</v>
      </c>
      <c r="BF31" s="2">
        <v>7588</v>
      </c>
      <c r="BG31" s="2">
        <v>9158</v>
      </c>
      <c r="BH31" s="2">
        <v>11626</v>
      </c>
    </row>
    <row r="32" spans="1:60" x14ac:dyDescent="0.25">
      <c r="A32" t="s">
        <v>24</v>
      </c>
      <c r="B32" s="2">
        <v>25961</v>
      </c>
      <c r="C32" s="2">
        <v>28405</v>
      </c>
      <c r="D32" s="2">
        <v>29278</v>
      </c>
      <c r="E32" s="2">
        <v>30123</v>
      </c>
      <c r="F32" s="2">
        <v>31384</v>
      </c>
      <c r="G32" s="2">
        <v>33159</v>
      </c>
      <c r="H32" s="2">
        <v>34055</v>
      </c>
      <c r="I32" s="2">
        <v>36024</v>
      </c>
      <c r="J32" s="2">
        <v>39021</v>
      </c>
      <c r="K32" s="2">
        <v>42053</v>
      </c>
      <c r="L32" s="2">
        <v>45460</v>
      </c>
      <c r="M32" s="2">
        <v>52000</v>
      </c>
      <c r="N32" s="2">
        <v>58221</v>
      </c>
      <c r="O32" s="2">
        <v>64819</v>
      </c>
      <c r="P32" t="s">
        <v>24</v>
      </c>
      <c r="Q32" s="3">
        <v>2.02</v>
      </c>
      <c r="R32" s="3">
        <v>2.1</v>
      </c>
      <c r="S32" s="3">
        <v>2.2400000000000002</v>
      </c>
      <c r="T32" s="3">
        <v>2.39</v>
      </c>
      <c r="U32" s="3">
        <v>2.41</v>
      </c>
      <c r="V32" s="3">
        <v>2.41</v>
      </c>
      <c r="W32" s="3">
        <v>2.44</v>
      </c>
      <c r="X32" s="3">
        <v>2.36</v>
      </c>
      <c r="Y32" s="3">
        <v>2.39</v>
      </c>
      <c r="Z32" s="3">
        <v>2.5</v>
      </c>
      <c r="AA32" s="3">
        <v>2.67</v>
      </c>
      <c r="AB32" s="3">
        <v>2.68</v>
      </c>
      <c r="AC32" s="3">
        <v>2.88</v>
      </c>
      <c r="AD32" s="3">
        <v>3.33</v>
      </c>
      <c r="AE32" t="s">
        <v>24</v>
      </c>
      <c r="AF32" s="8">
        <v>23.7</v>
      </c>
      <c r="AG32" s="8">
        <v>23.1</v>
      </c>
      <c r="AH32" s="8">
        <v>20.3</v>
      </c>
      <c r="AI32" s="8">
        <v>24</v>
      </c>
      <c r="AJ32" s="8">
        <v>20.2</v>
      </c>
      <c r="AK32" s="8">
        <v>27.7</v>
      </c>
      <c r="AL32" s="8">
        <v>22</v>
      </c>
      <c r="AM32" s="8">
        <v>30.2</v>
      </c>
      <c r="AN32" s="8">
        <v>30.5</v>
      </c>
      <c r="AO32" s="8">
        <v>26.9</v>
      </c>
      <c r="AP32" s="8">
        <v>21.1</v>
      </c>
      <c r="AQ32" s="8">
        <v>23.3</v>
      </c>
      <c r="AR32" s="8">
        <v>20.399999999999999</v>
      </c>
      <c r="AS32" s="8">
        <v>19.2</v>
      </c>
      <c r="AT32" t="s">
        <v>24</v>
      </c>
      <c r="AU32" s="2">
        <v>4837</v>
      </c>
      <c r="AV32" s="2">
        <v>6306</v>
      </c>
      <c r="AW32" s="2">
        <v>5902</v>
      </c>
      <c r="AX32" s="2">
        <v>5643</v>
      </c>
      <c r="AY32" s="2">
        <v>5339</v>
      </c>
      <c r="AZ32" s="2">
        <v>5172</v>
      </c>
      <c r="BA32" s="2">
        <v>4659</v>
      </c>
      <c r="BB32" s="2">
        <v>5136</v>
      </c>
      <c r="BC32" s="2">
        <v>6407</v>
      </c>
      <c r="BD32" s="2">
        <v>6773</v>
      </c>
      <c r="BE32" s="2">
        <v>6291</v>
      </c>
      <c r="BF32" s="2">
        <v>7111</v>
      </c>
      <c r="BG32" s="2">
        <v>7365</v>
      </c>
      <c r="BH32" s="2">
        <v>9751</v>
      </c>
    </row>
    <row r="33" spans="1:60" x14ac:dyDescent="0.25">
      <c r="A33" t="s">
        <v>25</v>
      </c>
      <c r="B33" s="2">
        <v>27345</v>
      </c>
      <c r="C33" s="2">
        <v>29652</v>
      </c>
      <c r="D33" s="2">
        <v>30167</v>
      </c>
      <c r="E33" s="2">
        <v>31120</v>
      </c>
      <c r="F33" s="2">
        <v>32357</v>
      </c>
      <c r="G33" s="2">
        <v>33493</v>
      </c>
      <c r="H33" s="2">
        <v>34434</v>
      </c>
      <c r="I33" s="2">
        <v>37297</v>
      </c>
      <c r="J33" s="2">
        <v>39770</v>
      </c>
      <c r="K33" s="2">
        <v>43072</v>
      </c>
      <c r="L33" s="2">
        <v>49135</v>
      </c>
      <c r="M33" s="2">
        <v>54803</v>
      </c>
      <c r="N33" s="2">
        <v>63697</v>
      </c>
      <c r="O33" s="2">
        <v>69796</v>
      </c>
      <c r="P33" t="s">
        <v>25</v>
      </c>
      <c r="Q33" s="3">
        <v>2.0299999999999998</v>
      </c>
      <c r="R33" s="3">
        <v>2.09</v>
      </c>
      <c r="S33" s="3">
        <v>2.25</v>
      </c>
      <c r="T33" s="3">
        <v>2.2999999999999998</v>
      </c>
      <c r="U33" s="3">
        <v>2.31</v>
      </c>
      <c r="V33" s="3">
        <v>2.31</v>
      </c>
      <c r="W33" s="3">
        <v>2.31</v>
      </c>
      <c r="X33" s="3">
        <v>2.31</v>
      </c>
      <c r="Y33" s="3">
        <v>2.3199999999999998</v>
      </c>
      <c r="Z33" s="3">
        <v>2.4</v>
      </c>
      <c r="AA33" s="3">
        <v>2.69</v>
      </c>
      <c r="AB33" s="3">
        <v>2.72</v>
      </c>
      <c r="AC33" s="3">
        <v>2.94</v>
      </c>
      <c r="AD33" s="3">
        <v>3.49</v>
      </c>
      <c r="AE33" t="s">
        <v>25</v>
      </c>
      <c r="AF33" s="8">
        <v>17.399999999999999</v>
      </c>
      <c r="AG33" s="8">
        <v>11.5</v>
      </c>
      <c r="AH33" s="8">
        <v>13</v>
      </c>
      <c r="AI33" s="8">
        <v>8.6</v>
      </c>
      <c r="AJ33" s="8">
        <v>7.5</v>
      </c>
      <c r="AK33" s="8">
        <v>12</v>
      </c>
      <c r="AL33" s="8">
        <v>10.9</v>
      </c>
      <c r="AM33" s="8">
        <v>15.3</v>
      </c>
      <c r="AN33" s="8">
        <v>11.6</v>
      </c>
      <c r="AO33" s="8">
        <v>11</v>
      </c>
      <c r="AP33" s="8">
        <v>9.8000000000000007</v>
      </c>
      <c r="AQ33" s="8">
        <v>11.5</v>
      </c>
      <c r="AR33" s="8">
        <v>10.8</v>
      </c>
      <c r="AS33" s="8">
        <v>10.5</v>
      </c>
      <c r="AT33" t="s">
        <v>25</v>
      </c>
      <c r="AU33" s="2">
        <v>4194</v>
      </c>
      <c r="AV33" s="2">
        <v>5423</v>
      </c>
      <c r="AW33" s="2">
        <v>4585</v>
      </c>
      <c r="AX33" s="2">
        <v>4610</v>
      </c>
      <c r="AY33" s="2">
        <v>5758</v>
      </c>
      <c r="AZ33" s="2">
        <v>5754</v>
      </c>
      <c r="BA33" s="2">
        <v>4174</v>
      </c>
      <c r="BB33" s="2">
        <v>5381</v>
      </c>
      <c r="BC33" s="2">
        <v>6565</v>
      </c>
      <c r="BD33" s="2">
        <v>7157</v>
      </c>
      <c r="BE33" s="2">
        <v>7300</v>
      </c>
      <c r="BF33" s="2">
        <v>8432</v>
      </c>
      <c r="BG33" s="2">
        <v>10039</v>
      </c>
      <c r="BH33" s="2">
        <v>11425</v>
      </c>
    </row>
    <row r="34" spans="1:60" x14ac:dyDescent="0.25">
      <c r="A34" t="s">
        <v>26</v>
      </c>
      <c r="B34" s="2">
        <v>35810</v>
      </c>
      <c r="C34" s="2">
        <v>38727</v>
      </c>
      <c r="D34" s="2">
        <v>40949</v>
      </c>
      <c r="E34" s="2">
        <v>40765</v>
      </c>
      <c r="F34" s="2">
        <v>42108</v>
      </c>
      <c r="G34" s="2">
        <v>44953</v>
      </c>
      <c r="H34" s="2">
        <v>46754</v>
      </c>
      <c r="I34" s="2">
        <v>49798</v>
      </c>
      <c r="J34" s="2">
        <v>53813</v>
      </c>
      <c r="K34" s="2">
        <v>57989</v>
      </c>
      <c r="L34" s="2">
        <v>59384</v>
      </c>
      <c r="M34" s="2">
        <v>69075</v>
      </c>
      <c r="N34" s="2">
        <v>80885</v>
      </c>
      <c r="O34" s="2">
        <v>86245</v>
      </c>
      <c r="P34" t="s">
        <v>26</v>
      </c>
      <c r="Q34" s="3">
        <v>2.21</v>
      </c>
      <c r="R34" s="3">
        <v>2.3199999999999998</v>
      </c>
      <c r="S34" s="3">
        <v>2.52</v>
      </c>
      <c r="T34" s="3">
        <v>2.57</v>
      </c>
      <c r="U34" s="3">
        <v>2.58</v>
      </c>
      <c r="V34" s="3">
        <v>2.61</v>
      </c>
      <c r="W34" s="3">
        <v>2.66</v>
      </c>
      <c r="X34" s="3">
        <v>2.69</v>
      </c>
      <c r="Y34" s="3">
        <v>2.71</v>
      </c>
      <c r="Z34" s="3">
        <v>2.75</v>
      </c>
      <c r="AA34" s="3">
        <v>3.02</v>
      </c>
      <c r="AB34" s="3">
        <v>3.13</v>
      </c>
      <c r="AC34" s="3">
        <v>3.65</v>
      </c>
      <c r="AD34" s="3">
        <v>4.09</v>
      </c>
      <c r="AE34" t="s">
        <v>26</v>
      </c>
      <c r="AF34" s="8">
        <v>36.6</v>
      </c>
      <c r="AG34" s="8">
        <v>19</v>
      </c>
      <c r="AH34" s="8">
        <v>18.3</v>
      </c>
      <c r="AI34" s="8">
        <v>33.799999999999997</v>
      </c>
      <c r="AJ34" s="8">
        <v>40.4</v>
      </c>
      <c r="AK34" s="8">
        <v>39.799999999999997</v>
      </c>
      <c r="AL34" s="8">
        <v>40.200000000000003</v>
      </c>
      <c r="AM34" s="8">
        <v>37.5</v>
      </c>
      <c r="AN34" s="8">
        <v>43.5</v>
      </c>
      <c r="AO34" s="8">
        <v>39.9</v>
      </c>
      <c r="AP34" s="8">
        <v>28.4</v>
      </c>
      <c r="AQ34" s="8">
        <v>34.700000000000003</v>
      </c>
      <c r="AR34" s="8">
        <v>32.700000000000003</v>
      </c>
      <c r="AS34" s="8">
        <v>27.9</v>
      </c>
      <c r="AT34" t="s">
        <v>26</v>
      </c>
      <c r="AU34" s="2">
        <v>5753</v>
      </c>
      <c r="AV34" s="2">
        <v>6118</v>
      </c>
      <c r="AW34" s="2">
        <v>6496</v>
      </c>
      <c r="AX34" s="2">
        <v>6031</v>
      </c>
      <c r="AY34" s="2">
        <v>6574</v>
      </c>
      <c r="AZ34" s="2">
        <v>7277</v>
      </c>
      <c r="BA34" s="2">
        <v>6882</v>
      </c>
      <c r="BB34" s="2">
        <v>7399</v>
      </c>
      <c r="BC34" s="2">
        <v>8372</v>
      </c>
      <c r="BD34" s="2">
        <v>7336</v>
      </c>
      <c r="BE34" s="2">
        <v>7411</v>
      </c>
      <c r="BF34" s="2">
        <v>8485</v>
      </c>
      <c r="BG34" s="2">
        <v>9497</v>
      </c>
      <c r="BH34" s="2">
        <v>12138</v>
      </c>
    </row>
    <row r="35" spans="1:60" x14ac:dyDescent="0.25">
      <c r="A35" t="s">
        <v>27</v>
      </c>
      <c r="B35" s="2">
        <v>39798</v>
      </c>
      <c r="C35" s="2">
        <v>43202</v>
      </c>
      <c r="D35" s="2">
        <v>44274</v>
      </c>
      <c r="E35" s="2">
        <v>43938</v>
      </c>
      <c r="F35" s="2">
        <v>45867</v>
      </c>
      <c r="G35" s="2">
        <v>48574</v>
      </c>
      <c r="H35" s="2">
        <v>50011</v>
      </c>
      <c r="I35" s="2">
        <v>53449</v>
      </c>
      <c r="J35" s="2">
        <v>57472</v>
      </c>
      <c r="K35" s="2">
        <v>61136</v>
      </c>
      <c r="L35" s="2">
        <v>63439</v>
      </c>
      <c r="M35" s="2">
        <v>73819</v>
      </c>
      <c r="N35" s="2">
        <v>85942</v>
      </c>
      <c r="O35" s="2">
        <v>93566</v>
      </c>
      <c r="P35" t="s">
        <v>27</v>
      </c>
      <c r="Q35" s="3">
        <v>2.52</v>
      </c>
      <c r="R35" s="3">
        <v>2.63</v>
      </c>
      <c r="S35" s="3">
        <v>2.86</v>
      </c>
      <c r="T35" s="3">
        <v>3.1</v>
      </c>
      <c r="U35" s="3">
        <v>3.14</v>
      </c>
      <c r="V35" s="3">
        <v>3.14</v>
      </c>
      <c r="W35" s="3">
        <v>3.14</v>
      </c>
      <c r="X35" s="3">
        <v>3.16</v>
      </c>
      <c r="Y35" s="3">
        <v>3.16</v>
      </c>
      <c r="Z35" s="3">
        <v>3.13</v>
      </c>
      <c r="AA35" s="3">
        <v>3.29</v>
      </c>
      <c r="AB35" s="3">
        <v>3.69</v>
      </c>
      <c r="AC35" s="3">
        <v>3.9</v>
      </c>
      <c r="AD35" s="3">
        <v>4.2</v>
      </c>
      <c r="AE35" t="s">
        <v>27</v>
      </c>
      <c r="AF35" s="8">
        <v>70.7</v>
      </c>
      <c r="AG35" s="8">
        <v>66.3</v>
      </c>
      <c r="AH35" s="8">
        <v>58.7</v>
      </c>
      <c r="AI35" s="8">
        <v>57.4</v>
      </c>
      <c r="AJ35" s="8">
        <v>61.8</v>
      </c>
      <c r="AK35" s="8">
        <v>69.2</v>
      </c>
      <c r="AL35" s="8">
        <v>67.3</v>
      </c>
      <c r="AM35" s="8">
        <v>81.400000000000006</v>
      </c>
      <c r="AN35" s="8">
        <v>96.1</v>
      </c>
      <c r="AO35" s="8">
        <v>80.8</v>
      </c>
      <c r="AP35" s="8">
        <v>53.6</v>
      </c>
      <c r="AQ35" s="8">
        <v>66.8</v>
      </c>
      <c r="AR35" s="8">
        <v>59.3</v>
      </c>
      <c r="AS35" s="8">
        <v>51.9</v>
      </c>
      <c r="AT35" t="s">
        <v>27</v>
      </c>
      <c r="AU35" s="2">
        <v>5672</v>
      </c>
      <c r="AV35" s="2">
        <v>6506</v>
      </c>
      <c r="AW35" s="2">
        <v>5988</v>
      </c>
      <c r="AX35" s="2">
        <v>6002</v>
      </c>
      <c r="AY35" s="2">
        <v>6274</v>
      </c>
      <c r="AZ35" s="2">
        <v>6445</v>
      </c>
      <c r="BA35" s="2">
        <v>6367</v>
      </c>
      <c r="BB35" s="2">
        <v>6614</v>
      </c>
      <c r="BC35" s="2">
        <v>7492</v>
      </c>
      <c r="BD35" s="2">
        <v>8198</v>
      </c>
      <c r="BE35" s="2">
        <v>7507</v>
      </c>
      <c r="BF35" s="2">
        <v>7716</v>
      </c>
      <c r="BG35" s="2">
        <v>9992</v>
      </c>
      <c r="BH35" s="2">
        <v>11804</v>
      </c>
    </row>
    <row r="36" spans="1:60" x14ac:dyDescent="0.25">
      <c r="A36" t="s">
        <v>28</v>
      </c>
      <c r="B36" s="2">
        <v>28870</v>
      </c>
      <c r="C36" s="2">
        <v>30871</v>
      </c>
      <c r="D36" s="2">
        <v>31493</v>
      </c>
      <c r="E36" s="2">
        <v>31112</v>
      </c>
      <c r="F36" s="2">
        <v>32573</v>
      </c>
      <c r="G36" s="2">
        <v>34094</v>
      </c>
      <c r="H36" s="2">
        <v>34829</v>
      </c>
      <c r="I36" s="2">
        <v>37134</v>
      </c>
      <c r="J36" s="2">
        <v>40146</v>
      </c>
      <c r="K36" s="2">
        <v>42617</v>
      </c>
      <c r="L36" s="2">
        <v>47801</v>
      </c>
      <c r="M36" s="2">
        <v>53932</v>
      </c>
      <c r="N36" s="2">
        <v>60075</v>
      </c>
      <c r="O36" s="2">
        <v>67558</v>
      </c>
      <c r="P36" t="s">
        <v>28</v>
      </c>
      <c r="Q36" s="3">
        <v>2</v>
      </c>
      <c r="R36" s="3">
        <v>2.0699999999999998</v>
      </c>
      <c r="S36" s="3">
        <v>2.21</v>
      </c>
      <c r="T36" s="3">
        <v>2.4700000000000002</v>
      </c>
      <c r="U36" s="3">
        <v>2.46</v>
      </c>
      <c r="V36" s="3">
        <v>2.33</v>
      </c>
      <c r="W36" s="3">
        <v>2.33</v>
      </c>
      <c r="X36" s="3">
        <v>2.33</v>
      </c>
      <c r="Y36" s="3">
        <v>2.33</v>
      </c>
      <c r="Z36" s="3">
        <v>2.33</v>
      </c>
      <c r="AA36" s="3">
        <v>2.41</v>
      </c>
      <c r="AB36" s="3">
        <v>2.44</v>
      </c>
      <c r="AC36" s="3">
        <v>2.5299999999999998</v>
      </c>
      <c r="AD36" s="3">
        <v>3.1</v>
      </c>
      <c r="AE36" t="s">
        <v>28</v>
      </c>
      <c r="AF36" s="8">
        <v>14.7</v>
      </c>
      <c r="AG36" s="8">
        <v>15.8</v>
      </c>
      <c r="AH36" s="8">
        <v>14</v>
      </c>
      <c r="AI36" s="8">
        <v>14.5</v>
      </c>
      <c r="AJ36" s="8">
        <v>16.100000000000001</v>
      </c>
      <c r="AK36" s="8">
        <v>12.9</v>
      </c>
      <c r="AL36" s="8">
        <v>13</v>
      </c>
      <c r="AM36" s="8">
        <v>15.2</v>
      </c>
      <c r="AN36" s="8">
        <v>18.5</v>
      </c>
      <c r="AO36" s="8">
        <v>14</v>
      </c>
      <c r="AP36" s="8">
        <v>8.1999999999999993</v>
      </c>
      <c r="AQ36" s="8">
        <v>12</v>
      </c>
      <c r="AR36" s="8">
        <v>10.5</v>
      </c>
      <c r="AS36" s="8">
        <v>9.1999999999999993</v>
      </c>
      <c r="AT36" t="s">
        <v>28</v>
      </c>
      <c r="AU36" s="2">
        <v>5250</v>
      </c>
      <c r="AV36" s="2">
        <v>5242</v>
      </c>
      <c r="AW36" s="2">
        <v>5090</v>
      </c>
      <c r="AX36" s="2">
        <v>3895</v>
      </c>
      <c r="AY36" s="2">
        <v>3913</v>
      </c>
      <c r="AZ36" s="2">
        <v>4624</v>
      </c>
      <c r="BA36" s="2">
        <v>3505</v>
      </c>
      <c r="BB36" s="2">
        <v>3883</v>
      </c>
      <c r="BC36" s="2">
        <v>4586</v>
      </c>
      <c r="BD36" s="2">
        <v>4999</v>
      </c>
      <c r="BE36" s="2">
        <v>5032</v>
      </c>
      <c r="BF36" s="2">
        <v>5602</v>
      </c>
      <c r="BG36" s="2">
        <v>6701</v>
      </c>
      <c r="BH36" s="2">
        <v>8157</v>
      </c>
    </row>
    <row r="37" spans="1:60" x14ac:dyDescent="0.25">
      <c r="A37" t="s">
        <v>29</v>
      </c>
      <c r="B37" s="2">
        <v>27160</v>
      </c>
      <c r="C37" s="2">
        <v>29175</v>
      </c>
      <c r="D37" s="2">
        <v>30068</v>
      </c>
      <c r="E37" s="2">
        <v>30456</v>
      </c>
      <c r="F37" s="2">
        <v>31973</v>
      </c>
      <c r="G37" s="2">
        <v>33351</v>
      </c>
      <c r="H37" s="2">
        <v>34556</v>
      </c>
      <c r="I37" s="2">
        <v>36449</v>
      </c>
      <c r="J37" s="2">
        <v>38271</v>
      </c>
      <c r="K37" s="2">
        <v>40810</v>
      </c>
      <c r="L37" s="2">
        <v>46112</v>
      </c>
      <c r="M37" s="2">
        <v>51969</v>
      </c>
      <c r="N37" s="2">
        <v>58536</v>
      </c>
      <c r="O37" s="2">
        <v>63595</v>
      </c>
      <c r="P37" t="s">
        <v>29</v>
      </c>
      <c r="Q37" s="3">
        <v>2.09</v>
      </c>
      <c r="R37" s="3">
        <v>2.1800000000000002</v>
      </c>
      <c r="S37" s="3">
        <v>2.4500000000000002</v>
      </c>
      <c r="T37" s="3">
        <v>2.59</v>
      </c>
      <c r="U37" s="3">
        <v>2.69</v>
      </c>
      <c r="V37" s="3">
        <v>2.5299999999999998</v>
      </c>
      <c r="W37" s="3">
        <v>2.46</v>
      </c>
      <c r="X37" s="3">
        <v>2.4</v>
      </c>
      <c r="Y37" s="3">
        <v>2.33</v>
      </c>
      <c r="Z37" s="3">
        <v>2.27</v>
      </c>
      <c r="AA37" s="3">
        <v>2.35</v>
      </c>
      <c r="AB37" s="3">
        <v>2.5</v>
      </c>
      <c r="AC37" s="3">
        <v>2.64</v>
      </c>
      <c r="AD37" s="3">
        <v>2.79</v>
      </c>
      <c r="AE37" t="s">
        <v>29</v>
      </c>
      <c r="AF37" s="8">
        <v>17.899999999999999</v>
      </c>
      <c r="AG37" s="8">
        <v>29.1</v>
      </c>
      <c r="AH37" s="8">
        <v>26.4</v>
      </c>
      <c r="AI37" s="8">
        <v>14.3</v>
      </c>
      <c r="AJ37" s="8">
        <v>14.6</v>
      </c>
      <c r="AK37" s="8">
        <v>17.600000000000001</v>
      </c>
      <c r="AL37" s="8">
        <v>15.7</v>
      </c>
      <c r="AM37" s="8">
        <v>18.100000000000001</v>
      </c>
      <c r="AN37" s="8">
        <v>16.8</v>
      </c>
      <c r="AO37" s="8">
        <v>14.1</v>
      </c>
      <c r="AP37" s="8">
        <v>11.3</v>
      </c>
      <c r="AQ37" s="8">
        <v>13.4</v>
      </c>
      <c r="AR37" s="8">
        <v>10.9</v>
      </c>
      <c r="AS37" s="8">
        <v>9.6</v>
      </c>
      <c r="AT37" t="s">
        <v>29</v>
      </c>
      <c r="AU37" s="2">
        <v>4503</v>
      </c>
      <c r="AV37" s="2">
        <v>5334</v>
      </c>
      <c r="AW37" s="2">
        <v>5190</v>
      </c>
      <c r="AX37" s="2">
        <v>4275</v>
      </c>
      <c r="AY37" s="2">
        <v>4634</v>
      </c>
      <c r="AZ37" s="2">
        <v>5587</v>
      </c>
      <c r="BA37" s="2">
        <v>4941</v>
      </c>
      <c r="BB37" s="2">
        <v>5075</v>
      </c>
      <c r="BC37" s="2">
        <v>6572</v>
      </c>
      <c r="BD37" s="2">
        <v>5882</v>
      </c>
      <c r="BE37" s="2">
        <v>5981</v>
      </c>
      <c r="BF37" s="2">
        <v>6925</v>
      </c>
      <c r="BG37" s="2">
        <v>7894</v>
      </c>
      <c r="BH37" s="2">
        <v>9023</v>
      </c>
    </row>
    <row r="38" spans="1:60" x14ac:dyDescent="0.25">
      <c r="A38" t="s">
        <v>30</v>
      </c>
      <c r="B38" s="2">
        <v>39158</v>
      </c>
      <c r="C38" s="2">
        <v>42465</v>
      </c>
      <c r="D38" s="2">
        <v>44342</v>
      </c>
      <c r="E38" s="2">
        <v>45445</v>
      </c>
      <c r="F38" s="2">
        <v>47529</v>
      </c>
      <c r="G38" s="2">
        <v>50822</v>
      </c>
      <c r="H38" s="2">
        <v>52744</v>
      </c>
      <c r="I38" s="2">
        <v>56448</v>
      </c>
      <c r="J38" s="2">
        <v>59865</v>
      </c>
      <c r="K38" s="2">
        <v>64801</v>
      </c>
      <c r="L38" s="2">
        <v>68144</v>
      </c>
      <c r="M38" s="2">
        <v>76121</v>
      </c>
      <c r="N38" s="2">
        <v>85665</v>
      </c>
      <c r="O38" s="2">
        <v>94455</v>
      </c>
      <c r="P38" t="s">
        <v>30</v>
      </c>
      <c r="Q38" s="3">
        <v>2.4</v>
      </c>
      <c r="R38" s="3">
        <v>2.4900000000000002</v>
      </c>
      <c r="S38" s="3">
        <v>2.8</v>
      </c>
      <c r="T38" s="3">
        <v>2.95</v>
      </c>
      <c r="U38" s="3">
        <v>2.99</v>
      </c>
      <c r="V38" s="3">
        <v>3.03</v>
      </c>
      <c r="W38" s="3">
        <v>3.06</v>
      </c>
      <c r="X38" s="3">
        <v>2.95</v>
      </c>
      <c r="Y38" s="3">
        <v>2.97</v>
      </c>
      <c r="Z38" s="3">
        <v>2.95</v>
      </c>
      <c r="AA38" s="3">
        <v>3.25</v>
      </c>
      <c r="AB38" s="3">
        <v>3.38</v>
      </c>
      <c r="AC38" s="3">
        <v>3.72</v>
      </c>
      <c r="AD38" s="3">
        <v>4.08</v>
      </c>
      <c r="AE38" t="s">
        <v>30</v>
      </c>
      <c r="AF38" s="8">
        <v>70.5</v>
      </c>
      <c r="AG38" s="8">
        <v>17.5</v>
      </c>
      <c r="AH38" s="8">
        <v>18</v>
      </c>
      <c r="AI38" s="8">
        <v>60.9</v>
      </c>
      <c r="AJ38" s="8">
        <v>71.8</v>
      </c>
      <c r="AK38" s="8">
        <v>65.5</v>
      </c>
      <c r="AL38" s="8">
        <v>66.2</v>
      </c>
      <c r="AM38" s="8">
        <v>75.099999999999994</v>
      </c>
      <c r="AN38" s="8">
        <v>79.400000000000006</v>
      </c>
      <c r="AO38" s="8">
        <v>67.900000000000006</v>
      </c>
      <c r="AP38" s="8">
        <v>43.7</v>
      </c>
      <c r="AQ38" s="8">
        <v>58.7</v>
      </c>
      <c r="AR38" s="8">
        <v>59.4</v>
      </c>
      <c r="AS38" s="8">
        <v>44</v>
      </c>
      <c r="AT38" t="s">
        <v>30</v>
      </c>
      <c r="AU38" s="2">
        <v>5487</v>
      </c>
      <c r="AV38" s="2">
        <v>6038</v>
      </c>
      <c r="AW38" s="2">
        <v>6093</v>
      </c>
      <c r="AX38" s="2">
        <v>5450</v>
      </c>
      <c r="AY38" s="2">
        <v>6452</v>
      </c>
      <c r="AZ38" s="2">
        <v>7291</v>
      </c>
      <c r="BA38" s="2">
        <v>6770</v>
      </c>
      <c r="BB38" s="2">
        <v>6960</v>
      </c>
      <c r="BC38" s="2">
        <v>7985</v>
      </c>
      <c r="BD38" s="2">
        <v>8522</v>
      </c>
      <c r="BE38" s="2">
        <v>7900</v>
      </c>
      <c r="BF38" s="2">
        <v>8918</v>
      </c>
      <c r="BG38" s="2">
        <v>10448</v>
      </c>
      <c r="BH38" s="2">
        <v>11364</v>
      </c>
    </row>
    <row r="39" spans="1:60" x14ac:dyDescent="0.25">
      <c r="A39" t="s">
        <v>31</v>
      </c>
      <c r="B39" s="2">
        <v>31981</v>
      </c>
      <c r="C39" s="2">
        <v>33956</v>
      </c>
      <c r="D39" s="2">
        <v>35288</v>
      </c>
      <c r="E39" s="2">
        <v>35546</v>
      </c>
      <c r="F39" s="2">
        <v>37443</v>
      </c>
      <c r="G39" s="2">
        <v>39803</v>
      </c>
      <c r="H39" s="2">
        <v>40673</v>
      </c>
      <c r="I39" s="2">
        <v>43358</v>
      </c>
      <c r="J39" s="2">
        <v>46455</v>
      </c>
      <c r="K39" s="2">
        <v>49581</v>
      </c>
      <c r="L39" s="2">
        <v>53922</v>
      </c>
      <c r="M39" s="2">
        <v>60693</v>
      </c>
      <c r="N39" s="2">
        <v>67261</v>
      </c>
      <c r="O39" s="2">
        <v>73844</v>
      </c>
      <c r="P39" t="s">
        <v>31</v>
      </c>
      <c r="Q39" s="3">
        <v>2.0099999999999998</v>
      </c>
      <c r="R39" s="3">
        <v>2.11</v>
      </c>
      <c r="S39" s="3">
        <v>2.29</v>
      </c>
      <c r="T39" s="3">
        <v>2.41</v>
      </c>
      <c r="U39" s="3">
        <v>2.4300000000000002</v>
      </c>
      <c r="V39" s="3">
        <v>2.5</v>
      </c>
      <c r="W39" s="3">
        <v>2.5</v>
      </c>
      <c r="X39" s="3">
        <v>2.5299999999999998</v>
      </c>
      <c r="Y39" s="3">
        <v>2.52</v>
      </c>
      <c r="Z39" s="3">
        <v>2.5</v>
      </c>
      <c r="AA39" s="3">
        <v>2.46</v>
      </c>
      <c r="AB39" s="3">
        <v>2.48</v>
      </c>
      <c r="AC39" s="3">
        <v>2.67</v>
      </c>
      <c r="AD39" s="3">
        <v>2.85</v>
      </c>
      <c r="AE39" t="s">
        <v>31</v>
      </c>
      <c r="AF39" s="8">
        <v>20.9</v>
      </c>
      <c r="AG39" s="8">
        <v>14.3</v>
      </c>
      <c r="AH39" s="8">
        <v>11.9</v>
      </c>
      <c r="AI39" s="8">
        <v>15</v>
      </c>
      <c r="AJ39" s="8">
        <v>19.399999999999999</v>
      </c>
      <c r="AK39" s="8">
        <v>21.1</v>
      </c>
      <c r="AL39" s="8">
        <v>25.9</v>
      </c>
      <c r="AM39" s="8">
        <v>27.4</v>
      </c>
      <c r="AN39" s="8">
        <v>29.1</v>
      </c>
      <c r="AO39" s="8">
        <v>27.2</v>
      </c>
      <c r="AP39" s="8">
        <v>15.9</v>
      </c>
      <c r="AQ39" s="8">
        <v>19.8</v>
      </c>
      <c r="AR39" s="8">
        <v>20.100000000000001</v>
      </c>
      <c r="AS39" s="8">
        <v>15.8</v>
      </c>
      <c r="AT39" t="s">
        <v>31</v>
      </c>
      <c r="AU39" s="2">
        <v>4816</v>
      </c>
      <c r="AV39" s="2">
        <v>5092</v>
      </c>
      <c r="AW39" s="2">
        <v>5741</v>
      </c>
      <c r="AX39" s="2">
        <v>6249</v>
      </c>
      <c r="AY39" s="2">
        <v>6091</v>
      </c>
      <c r="AZ39" s="2">
        <v>6383</v>
      </c>
      <c r="BA39" s="2">
        <v>4719</v>
      </c>
      <c r="BB39" s="2">
        <v>5917</v>
      </c>
      <c r="BC39" s="2">
        <v>6940</v>
      </c>
      <c r="BD39" s="2">
        <v>6695</v>
      </c>
      <c r="BE39" s="2">
        <v>8965</v>
      </c>
      <c r="BF39" s="2">
        <v>9462</v>
      </c>
      <c r="BG39" s="2">
        <v>11667</v>
      </c>
      <c r="BH39" s="2">
        <v>11682</v>
      </c>
    </row>
    <row r="41" spans="1:60" ht="15" customHeight="1" x14ac:dyDescent="0.25">
      <c r="A41" s="23" t="s">
        <v>0</v>
      </c>
      <c r="B41" s="26" t="s">
        <v>35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14"/>
    </row>
    <row r="42" spans="1:60" x14ac:dyDescent="0.25">
      <c r="A42" s="24"/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/>
    </row>
    <row r="43" spans="1:60" x14ac:dyDescent="0.25">
      <c r="A43" s="25"/>
      <c r="B43" s="1" t="s">
        <v>15</v>
      </c>
      <c r="C43" s="1" t="s">
        <v>15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  <c r="P43" s="1"/>
    </row>
    <row r="44" spans="1:60" x14ac:dyDescent="0.25">
      <c r="A44" t="s">
        <v>16</v>
      </c>
      <c r="B44" s="3">
        <v>1018.93</v>
      </c>
      <c r="C44" s="3">
        <v>1057.49</v>
      </c>
      <c r="D44" s="3">
        <v>1131.1099999999999</v>
      </c>
      <c r="E44" s="3">
        <v>1125.1199999999999</v>
      </c>
      <c r="F44" s="3">
        <v>1130.57</v>
      </c>
      <c r="G44" s="3">
        <v>1178.6600000000001</v>
      </c>
      <c r="H44" s="3">
        <v>1211.5899999999999</v>
      </c>
      <c r="I44" s="3">
        <v>1222.07</v>
      </c>
      <c r="J44" s="3">
        <v>1282.8</v>
      </c>
      <c r="K44" s="3">
        <v>1382.62</v>
      </c>
      <c r="L44" s="3">
        <v>1355.29</v>
      </c>
      <c r="M44" s="3">
        <v>1560.59</v>
      </c>
      <c r="N44" s="3">
        <v>1651.85</v>
      </c>
      <c r="O44" s="3">
        <v>1849.29</v>
      </c>
      <c r="P44" s="3"/>
    </row>
    <row r="45" spans="1:60" x14ac:dyDescent="0.25">
      <c r="A45" t="s">
        <v>17</v>
      </c>
      <c r="B45" s="3">
        <v>923.63</v>
      </c>
      <c r="C45" s="3">
        <v>922.75</v>
      </c>
      <c r="D45" s="3">
        <v>941.69</v>
      </c>
      <c r="E45" s="3">
        <v>992.12</v>
      </c>
      <c r="F45" s="3">
        <v>987.6</v>
      </c>
      <c r="G45" s="3">
        <v>1022.54</v>
      </c>
      <c r="H45" s="3">
        <v>1050.48</v>
      </c>
      <c r="I45" s="3">
        <v>1115.51</v>
      </c>
      <c r="J45" s="3">
        <v>1149.82</v>
      </c>
      <c r="K45" s="3">
        <v>1232.32</v>
      </c>
      <c r="L45" s="3">
        <v>1168.5899999999999</v>
      </c>
      <c r="M45" s="3">
        <v>1251.97</v>
      </c>
      <c r="N45" s="3">
        <v>1481.05</v>
      </c>
      <c r="O45" s="3">
        <v>1631.42</v>
      </c>
      <c r="P45" s="3"/>
    </row>
    <row r="46" spans="1:60" x14ac:dyDescent="0.25">
      <c r="A46" t="s">
        <v>18</v>
      </c>
      <c r="B46" s="3">
        <v>825.53</v>
      </c>
      <c r="C46" s="3">
        <v>856.17</v>
      </c>
      <c r="D46" s="3">
        <v>917.94</v>
      </c>
      <c r="E46" s="3">
        <v>929.11</v>
      </c>
      <c r="F46" s="3">
        <v>982.13</v>
      </c>
      <c r="G46" s="3">
        <v>971.28</v>
      </c>
      <c r="H46" s="3">
        <v>1029.45</v>
      </c>
      <c r="I46" s="3">
        <v>1086.53</v>
      </c>
      <c r="J46" s="3">
        <v>1085.6600000000001</v>
      </c>
      <c r="K46" s="3">
        <v>1114.3499999999999</v>
      </c>
      <c r="L46" s="3">
        <v>1132.57</v>
      </c>
      <c r="M46" s="3">
        <v>1245.77</v>
      </c>
      <c r="N46" s="3">
        <v>1399.56</v>
      </c>
      <c r="O46" s="3">
        <v>1558.16</v>
      </c>
      <c r="P46" s="3"/>
    </row>
    <row r="47" spans="1:60" x14ac:dyDescent="0.25">
      <c r="A47" t="s">
        <v>19</v>
      </c>
      <c r="B47" s="3">
        <v>972.3</v>
      </c>
      <c r="C47" s="3">
        <v>975.64</v>
      </c>
      <c r="D47" s="3">
        <v>1006.52</v>
      </c>
      <c r="E47" s="3">
        <v>1005.29</v>
      </c>
      <c r="F47" s="3">
        <v>1051.49</v>
      </c>
      <c r="G47" s="3">
        <v>1118.3</v>
      </c>
      <c r="H47" s="3">
        <v>1161.6500000000001</v>
      </c>
      <c r="I47" s="3">
        <v>1131.3599999999999</v>
      </c>
      <c r="J47" s="3">
        <v>1143.8399999999999</v>
      </c>
      <c r="K47" s="3">
        <v>1223.71</v>
      </c>
      <c r="L47" s="3">
        <v>1157.3</v>
      </c>
      <c r="M47" s="3">
        <v>1300.27</v>
      </c>
      <c r="N47" s="3">
        <v>1389.74</v>
      </c>
      <c r="O47" s="3">
        <v>1600.89</v>
      </c>
      <c r="P47" s="3"/>
    </row>
    <row r="48" spans="1:60" x14ac:dyDescent="0.25">
      <c r="A48" t="s">
        <v>20</v>
      </c>
      <c r="B48" s="3">
        <v>1035.6400000000001</v>
      </c>
      <c r="C48" s="3">
        <v>1042.7</v>
      </c>
      <c r="D48" s="3">
        <v>1083.25</v>
      </c>
      <c r="E48" s="3">
        <v>1132.27</v>
      </c>
      <c r="F48" s="3">
        <v>1118.97</v>
      </c>
      <c r="G48" s="3">
        <v>1146.23</v>
      </c>
      <c r="H48" s="3">
        <v>1205.71</v>
      </c>
      <c r="I48" s="3">
        <v>1313.49</v>
      </c>
      <c r="J48" s="3">
        <v>1232.33</v>
      </c>
      <c r="K48" s="3">
        <v>1374.59</v>
      </c>
      <c r="L48" s="3">
        <v>1225.52</v>
      </c>
      <c r="M48" s="3">
        <v>1354.27</v>
      </c>
      <c r="N48" s="3">
        <v>1616.2</v>
      </c>
      <c r="O48" s="3">
        <v>1774.58</v>
      </c>
      <c r="P48" s="3"/>
    </row>
    <row r="49" spans="1:16" x14ac:dyDescent="0.25">
      <c r="A49" t="s">
        <v>21</v>
      </c>
      <c r="B49" s="3">
        <v>949.82</v>
      </c>
      <c r="C49" s="3">
        <v>982.59</v>
      </c>
      <c r="D49" s="3">
        <v>991.34</v>
      </c>
      <c r="E49" s="3">
        <v>1019.77</v>
      </c>
      <c r="F49" s="3">
        <v>1000.51</v>
      </c>
      <c r="G49" s="3">
        <v>985.77</v>
      </c>
      <c r="H49" s="3">
        <v>1040.73</v>
      </c>
      <c r="I49" s="3">
        <v>1006.07</v>
      </c>
      <c r="J49" s="3">
        <v>1017.42</v>
      </c>
      <c r="K49" s="3">
        <v>1077.73</v>
      </c>
      <c r="L49" s="3">
        <v>1041.52</v>
      </c>
      <c r="M49" s="3">
        <v>1085.43</v>
      </c>
      <c r="N49" s="3">
        <v>1263.21</v>
      </c>
      <c r="O49" s="3">
        <v>1435.47</v>
      </c>
      <c r="P49" s="3"/>
    </row>
    <row r="50" spans="1:16" x14ac:dyDescent="0.25">
      <c r="A50" t="s">
        <v>22</v>
      </c>
      <c r="B50" s="3">
        <v>1299.8499999999999</v>
      </c>
      <c r="C50" s="3">
        <v>1308.3499999999999</v>
      </c>
      <c r="D50" s="3">
        <v>1353.89</v>
      </c>
      <c r="E50" s="3">
        <v>1331</v>
      </c>
      <c r="F50" s="3">
        <v>1355.41</v>
      </c>
      <c r="G50" s="3">
        <v>1370.71</v>
      </c>
      <c r="H50" s="3">
        <v>1369.88</v>
      </c>
      <c r="I50" s="3">
        <v>1420.7</v>
      </c>
      <c r="J50" s="3">
        <v>1421.13</v>
      </c>
      <c r="K50" s="3">
        <v>1476.26</v>
      </c>
      <c r="L50" s="3">
        <v>1443.01</v>
      </c>
      <c r="M50" s="3">
        <v>1508.28</v>
      </c>
      <c r="N50" s="3">
        <v>1672.67</v>
      </c>
      <c r="O50" s="3">
        <v>1849.11</v>
      </c>
      <c r="P50" s="3"/>
    </row>
    <row r="51" spans="1:16" x14ac:dyDescent="0.25">
      <c r="A51" t="s">
        <v>23</v>
      </c>
      <c r="B51" s="3">
        <v>1021.9</v>
      </c>
      <c r="C51" s="3">
        <v>1048.57</v>
      </c>
      <c r="D51" s="3">
        <v>1068.99</v>
      </c>
      <c r="E51" s="3">
        <v>1072.97</v>
      </c>
      <c r="F51" s="3">
        <v>1048.79</v>
      </c>
      <c r="G51" s="3">
        <v>1102.99</v>
      </c>
      <c r="H51" s="3">
        <v>1195.04</v>
      </c>
      <c r="I51" s="3">
        <v>1236.71</v>
      </c>
      <c r="J51" s="3">
        <v>1189.77</v>
      </c>
      <c r="K51" s="3">
        <v>1332.12</v>
      </c>
      <c r="L51" s="3">
        <v>1287.33</v>
      </c>
      <c r="M51" s="3">
        <v>1367.03</v>
      </c>
      <c r="N51" s="3">
        <v>1560.96</v>
      </c>
      <c r="O51" s="3">
        <v>1699.17</v>
      </c>
      <c r="P51" s="3"/>
    </row>
    <row r="52" spans="1:16" x14ac:dyDescent="0.25">
      <c r="A52" t="s">
        <v>24</v>
      </c>
      <c r="B52" s="3">
        <v>820</v>
      </c>
      <c r="C52" s="3">
        <v>843</v>
      </c>
      <c r="D52" s="3">
        <v>842.39</v>
      </c>
      <c r="E52" s="3">
        <v>874.66</v>
      </c>
      <c r="F52" s="3">
        <v>900.95</v>
      </c>
      <c r="G52" s="3">
        <v>922.32</v>
      </c>
      <c r="H52" s="3">
        <v>902.18</v>
      </c>
      <c r="I52" s="3">
        <v>941.91</v>
      </c>
      <c r="J52" s="3">
        <v>960.22</v>
      </c>
      <c r="K52" s="3">
        <v>1015.69</v>
      </c>
      <c r="L52" s="3">
        <v>930.94</v>
      </c>
      <c r="M52" s="3">
        <v>1005.36</v>
      </c>
      <c r="N52" s="3">
        <v>1162.28</v>
      </c>
      <c r="O52" s="3">
        <v>1320.27</v>
      </c>
      <c r="P52" s="3"/>
    </row>
    <row r="53" spans="1:16" x14ac:dyDescent="0.25">
      <c r="A53" t="s">
        <v>25</v>
      </c>
      <c r="B53" s="3">
        <v>850.56</v>
      </c>
      <c r="C53" s="3">
        <v>903.42</v>
      </c>
      <c r="D53" s="3">
        <v>941.84</v>
      </c>
      <c r="E53" s="3">
        <v>917.63</v>
      </c>
      <c r="F53" s="3">
        <v>978.15</v>
      </c>
      <c r="G53" s="3">
        <v>1003.43</v>
      </c>
      <c r="H53" s="3">
        <v>1020.3</v>
      </c>
      <c r="I53" s="3">
        <v>1027.46</v>
      </c>
      <c r="J53" s="3">
        <v>1066.0999999999999</v>
      </c>
      <c r="K53" s="3">
        <v>1029.51</v>
      </c>
      <c r="L53" s="3">
        <v>1020.37</v>
      </c>
      <c r="M53" s="3">
        <v>1099.98</v>
      </c>
      <c r="N53" s="3">
        <v>1285.05</v>
      </c>
      <c r="O53" s="3">
        <v>1324.01</v>
      </c>
      <c r="P53" s="3"/>
    </row>
    <row r="54" spans="1:16" x14ac:dyDescent="0.25">
      <c r="A54" t="s">
        <v>26</v>
      </c>
      <c r="B54" s="3">
        <v>999.05</v>
      </c>
      <c r="C54" s="3">
        <v>1061.25</v>
      </c>
      <c r="D54" s="3">
        <v>1068.3800000000001</v>
      </c>
      <c r="E54" s="3">
        <v>1083.92</v>
      </c>
      <c r="F54" s="3">
        <v>1094.9000000000001</v>
      </c>
      <c r="G54" s="3">
        <v>1058.53</v>
      </c>
      <c r="H54" s="3">
        <v>1178.44</v>
      </c>
      <c r="I54" s="3">
        <v>1197.67</v>
      </c>
      <c r="J54" s="3">
        <v>1288.99</v>
      </c>
      <c r="K54" s="3">
        <v>1360.5</v>
      </c>
      <c r="L54" s="3">
        <v>1328.72</v>
      </c>
      <c r="M54" s="3">
        <v>1468.67</v>
      </c>
      <c r="N54" s="3">
        <v>1558.42</v>
      </c>
      <c r="O54" s="3">
        <v>1776.65</v>
      </c>
      <c r="P54" s="3"/>
    </row>
    <row r="55" spans="1:16" x14ac:dyDescent="0.25">
      <c r="A55" t="s">
        <v>27</v>
      </c>
      <c r="B55" s="3">
        <v>1005.93</v>
      </c>
      <c r="C55" s="3">
        <v>1039.73</v>
      </c>
      <c r="D55" s="3">
        <v>1101.52</v>
      </c>
      <c r="E55" s="3">
        <v>1118.0899999999999</v>
      </c>
      <c r="F55" s="3">
        <v>1129.5</v>
      </c>
      <c r="G55" s="3">
        <v>1136.42</v>
      </c>
      <c r="H55" s="3">
        <v>1202.3699999999999</v>
      </c>
      <c r="I55" s="3">
        <v>1297.07</v>
      </c>
      <c r="J55" s="3">
        <v>1288.6300000000001</v>
      </c>
      <c r="K55" s="3">
        <v>1330.36</v>
      </c>
      <c r="L55" s="3">
        <v>1270.8499999999999</v>
      </c>
      <c r="M55" s="3">
        <v>1421.34</v>
      </c>
      <c r="N55" s="3">
        <v>1526.79</v>
      </c>
      <c r="O55" s="3">
        <v>1702.49</v>
      </c>
      <c r="P55" s="3"/>
    </row>
    <row r="56" spans="1:16" x14ac:dyDescent="0.25">
      <c r="A56" t="s">
        <v>28</v>
      </c>
      <c r="B56" s="3">
        <v>831.7</v>
      </c>
      <c r="C56" s="3">
        <v>848.58</v>
      </c>
      <c r="D56" s="3">
        <v>874.8</v>
      </c>
      <c r="E56" s="3">
        <v>922.48</v>
      </c>
      <c r="F56" s="3">
        <v>969.83</v>
      </c>
      <c r="G56" s="3">
        <v>903.17</v>
      </c>
      <c r="H56" s="3">
        <v>963.17</v>
      </c>
      <c r="I56" s="3">
        <v>1037.06</v>
      </c>
      <c r="J56" s="3">
        <v>1075.1099999999999</v>
      </c>
      <c r="K56" s="3">
        <v>1059.05</v>
      </c>
      <c r="L56" s="3">
        <v>994</v>
      </c>
      <c r="M56" s="3">
        <v>1076.5</v>
      </c>
      <c r="N56" s="3">
        <v>1266.97</v>
      </c>
      <c r="O56" s="3">
        <v>1457.42</v>
      </c>
      <c r="P56" s="3"/>
    </row>
    <row r="57" spans="1:16" x14ac:dyDescent="0.25">
      <c r="A57" t="s">
        <v>29</v>
      </c>
      <c r="B57" s="3">
        <v>866.15</v>
      </c>
      <c r="C57" s="3">
        <v>870.3</v>
      </c>
      <c r="D57" s="3">
        <v>877.23</v>
      </c>
      <c r="E57" s="3">
        <v>883.48</v>
      </c>
      <c r="F57" s="3">
        <v>922.62</v>
      </c>
      <c r="G57" s="3">
        <v>904.91</v>
      </c>
      <c r="H57" s="3">
        <v>964.26</v>
      </c>
      <c r="I57" s="3">
        <v>981.43</v>
      </c>
      <c r="J57" s="3">
        <v>981.86</v>
      </c>
      <c r="K57" s="3">
        <v>1006.9</v>
      </c>
      <c r="L57" s="3">
        <v>1073.42</v>
      </c>
      <c r="M57" s="3">
        <v>1221.07</v>
      </c>
      <c r="N57" s="3">
        <v>1319.36</v>
      </c>
      <c r="O57" s="3">
        <v>1340.05</v>
      </c>
      <c r="P57" s="3"/>
    </row>
    <row r="58" spans="1:16" x14ac:dyDescent="0.25">
      <c r="A58" t="s">
        <v>30</v>
      </c>
      <c r="B58" s="3">
        <v>901.27</v>
      </c>
      <c r="C58" s="3">
        <v>913.66</v>
      </c>
      <c r="D58" s="3">
        <v>929.33</v>
      </c>
      <c r="E58" s="3">
        <v>952.65</v>
      </c>
      <c r="F58" s="3">
        <v>947.06</v>
      </c>
      <c r="G58" s="3">
        <v>959.2</v>
      </c>
      <c r="H58" s="3">
        <v>997.62</v>
      </c>
      <c r="I58" s="3">
        <v>1051.3800000000001</v>
      </c>
      <c r="J58" s="3">
        <v>1051.6600000000001</v>
      </c>
      <c r="K58" s="3">
        <v>1162.82</v>
      </c>
      <c r="L58" s="3">
        <v>1123.3499999999999</v>
      </c>
      <c r="M58" s="3">
        <v>1248.43</v>
      </c>
      <c r="N58" s="3">
        <v>1444.41</v>
      </c>
      <c r="O58" s="3">
        <v>1597.97</v>
      </c>
      <c r="P58" s="3"/>
    </row>
    <row r="59" spans="1:16" x14ac:dyDescent="0.25">
      <c r="A59" t="s">
        <v>31</v>
      </c>
      <c r="B59" s="3">
        <v>964.94</v>
      </c>
      <c r="C59" s="3">
        <v>972.04</v>
      </c>
      <c r="D59" s="3">
        <v>1034.23</v>
      </c>
      <c r="E59" s="3">
        <v>996.58</v>
      </c>
      <c r="F59" s="3">
        <v>1066.19</v>
      </c>
      <c r="G59" s="3">
        <v>1106.6199999999999</v>
      </c>
      <c r="H59" s="3">
        <v>1110.56</v>
      </c>
      <c r="I59" s="3">
        <v>1205.81</v>
      </c>
      <c r="J59" s="3">
        <v>1236.53</v>
      </c>
      <c r="K59" s="3">
        <v>1263.3499999999999</v>
      </c>
      <c r="L59" s="3">
        <v>1242.53</v>
      </c>
      <c r="M59" s="3">
        <v>1289.28</v>
      </c>
      <c r="N59" s="3">
        <v>1498.65</v>
      </c>
      <c r="O59" s="3">
        <v>1619.92</v>
      </c>
      <c r="P59" s="3"/>
    </row>
  </sheetData>
  <mergeCells count="12">
    <mergeCell ref="A41:A43"/>
    <mergeCell ref="B41:O41"/>
    <mergeCell ref="AU1:BH1"/>
    <mergeCell ref="A21:A23"/>
    <mergeCell ref="B21:O21"/>
    <mergeCell ref="Q21:AD21"/>
    <mergeCell ref="AF21:AS21"/>
    <mergeCell ref="AU21:BH21"/>
    <mergeCell ref="B1:O1"/>
    <mergeCell ref="Q1:AD1"/>
    <mergeCell ref="AF1:AS1"/>
    <mergeCell ref="A1:A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56AF-B628-45FE-9DCA-05BCCE6F143B}">
  <dimension ref="A1:N225"/>
  <sheetViews>
    <sheetView zoomScale="115" zoomScaleNormal="115" workbookViewId="0">
      <selection activeCell="L12" sqref="L12"/>
    </sheetView>
  </sheetViews>
  <sheetFormatPr defaultRowHeight="15" x14ac:dyDescent="0.25"/>
  <sheetData>
    <row r="1" spans="1:14" ht="15.75" thickBot="1" x14ac:dyDescent="0.3">
      <c r="A1" t="s">
        <v>51</v>
      </c>
      <c r="B1" t="s">
        <v>52</v>
      </c>
      <c r="C1" t="s">
        <v>59</v>
      </c>
      <c r="D1" t="s">
        <v>58</v>
      </c>
      <c r="E1" t="s">
        <v>57</v>
      </c>
      <c r="F1" t="s">
        <v>56</v>
      </c>
      <c r="G1" t="s">
        <v>61</v>
      </c>
      <c r="H1" t="s">
        <v>60</v>
      </c>
      <c r="I1" t="s">
        <v>54</v>
      </c>
      <c r="J1" t="s">
        <v>53</v>
      </c>
      <c r="N1" t="s">
        <v>55</v>
      </c>
    </row>
    <row r="2" spans="1:14" x14ac:dyDescent="0.25">
      <c r="A2">
        <v>2010</v>
      </c>
      <c r="B2" t="s">
        <v>16</v>
      </c>
      <c r="C2" s="15">
        <v>5485</v>
      </c>
      <c r="D2" s="16">
        <v>3412.37</v>
      </c>
      <c r="E2" s="16">
        <v>5737</v>
      </c>
      <c r="F2" s="16">
        <v>2190</v>
      </c>
      <c r="G2" s="16">
        <v>4203.5</v>
      </c>
      <c r="H2" s="16">
        <v>43.7</v>
      </c>
      <c r="I2" s="16">
        <v>6155</v>
      </c>
      <c r="J2" s="17">
        <v>1018.93</v>
      </c>
      <c r="N2" s="16">
        <v>2.2400000000000002</v>
      </c>
    </row>
    <row r="3" spans="1:14" x14ac:dyDescent="0.25">
      <c r="A3">
        <v>2011</v>
      </c>
      <c r="B3" t="s">
        <v>16</v>
      </c>
      <c r="C3" s="18">
        <v>5554</v>
      </c>
      <c r="D3">
        <v>3587.25</v>
      </c>
      <c r="E3">
        <v>5613</v>
      </c>
      <c r="F3">
        <v>2168</v>
      </c>
      <c r="G3">
        <v>4593.2</v>
      </c>
      <c r="H3">
        <v>38.299999999999997</v>
      </c>
      <c r="I3">
        <v>6916</v>
      </c>
      <c r="J3" s="19">
        <v>1057.49</v>
      </c>
      <c r="N3">
        <v>2.36</v>
      </c>
    </row>
    <row r="4" spans="1:14" x14ac:dyDescent="0.25">
      <c r="A4">
        <v>2012</v>
      </c>
      <c r="B4" t="s">
        <v>16</v>
      </c>
      <c r="C4" s="18">
        <v>5124</v>
      </c>
      <c r="D4">
        <v>3709.32</v>
      </c>
      <c r="E4">
        <v>9381</v>
      </c>
      <c r="F4">
        <v>2157</v>
      </c>
      <c r="G4">
        <v>4739.8</v>
      </c>
      <c r="H4">
        <v>33.200000000000003</v>
      </c>
      <c r="I4">
        <v>6729</v>
      </c>
      <c r="J4" s="19">
        <v>1131.1099999999999</v>
      </c>
      <c r="N4">
        <v>2.5499999999999998</v>
      </c>
    </row>
    <row r="5" spans="1:14" x14ac:dyDescent="0.25">
      <c r="A5">
        <v>2013</v>
      </c>
      <c r="B5" t="s">
        <v>16</v>
      </c>
      <c r="C5" s="18">
        <v>5592</v>
      </c>
      <c r="D5">
        <v>3868.86</v>
      </c>
      <c r="E5">
        <v>9457</v>
      </c>
      <c r="F5">
        <v>2129</v>
      </c>
      <c r="G5">
        <v>4722</v>
      </c>
      <c r="H5">
        <v>42.7</v>
      </c>
      <c r="I5">
        <v>7092</v>
      </c>
      <c r="J5" s="19">
        <v>1125.1199999999999</v>
      </c>
      <c r="N5">
        <v>2.52</v>
      </c>
    </row>
    <row r="6" spans="1:14" x14ac:dyDescent="0.25">
      <c r="A6">
        <v>2014</v>
      </c>
      <c r="B6" t="s">
        <v>16</v>
      </c>
      <c r="C6" s="18">
        <v>5217</v>
      </c>
      <c r="D6">
        <v>4042.86</v>
      </c>
      <c r="E6">
        <v>8336</v>
      </c>
      <c r="F6">
        <v>2116</v>
      </c>
      <c r="G6">
        <v>4947.1000000000004</v>
      </c>
      <c r="H6">
        <v>44.6</v>
      </c>
      <c r="I6">
        <v>7602</v>
      </c>
      <c r="J6" s="19">
        <v>1130.57</v>
      </c>
      <c r="N6">
        <v>2.5</v>
      </c>
    </row>
    <row r="7" spans="1:14" x14ac:dyDescent="0.25">
      <c r="A7">
        <v>2015</v>
      </c>
      <c r="B7" t="s">
        <v>16</v>
      </c>
      <c r="C7" s="18">
        <v>5399</v>
      </c>
      <c r="D7">
        <v>4204.24</v>
      </c>
      <c r="E7">
        <v>9448</v>
      </c>
      <c r="F7">
        <v>2088</v>
      </c>
      <c r="G7">
        <v>5214.8</v>
      </c>
      <c r="H7">
        <v>47.9</v>
      </c>
      <c r="I7">
        <v>7800</v>
      </c>
      <c r="J7" s="19">
        <v>1178.6600000000001</v>
      </c>
      <c r="N7">
        <v>2.5099999999999998</v>
      </c>
    </row>
    <row r="8" spans="1:14" x14ac:dyDescent="0.25">
      <c r="A8">
        <v>2016</v>
      </c>
      <c r="B8" t="s">
        <v>16</v>
      </c>
      <c r="C8" s="18">
        <v>5434</v>
      </c>
      <c r="D8">
        <v>4385.84</v>
      </c>
      <c r="E8">
        <v>11929</v>
      </c>
      <c r="F8">
        <v>2051</v>
      </c>
      <c r="G8">
        <v>5345.7</v>
      </c>
      <c r="H8">
        <v>51.3</v>
      </c>
      <c r="I8">
        <v>7562</v>
      </c>
      <c r="J8" s="19">
        <v>1211.5899999999999</v>
      </c>
      <c r="N8">
        <v>2.5099999999999998</v>
      </c>
    </row>
    <row r="9" spans="1:14" x14ac:dyDescent="0.25">
      <c r="A9">
        <v>2017</v>
      </c>
      <c r="B9" t="s">
        <v>16</v>
      </c>
      <c r="C9" s="18">
        <v>5515</v>
      </c>
      <c r="D9">
        <v>4654.51</v>
      </c>
      <c r="E9">
        <v>12103</v>
      </c>
      <c r="F9">
        <v>2035</v>
      </c>
      <c r="G9">
        <v>5701.2</v>
      </c>
      <c r="H9">
        <v>57.6</v>
      </c>
      <c r="I9">
        <v>8358</v>
      </c>
      <c r="J9" s="19">
        <v>1222.07</v>
      </c>
      <c r="N9">
        <v>2.54</v>
      </c>
    </row>
    <row r="10" spans="1:14" x14ac:dyDescent="0.25">
      <c r="A10">
        <v>2018</v>
      </c>
      <c r="B10" t="s">
        <v>16</v>
      </c>
      <c r="C10" s="18">
        <v>5538</v>
      </c>
      <c r="D10">
        <v>4942.3900000000003</v>
      </c>
      <c r="E10">
        <v>13858</v>
      </c>
      <c r="F10">
        <v>2017</v>
      </c>
      <c r="G10">
        <v>6048.1</v>
      </c>
      <c r="H10">
        <v>47.6</v>
      </c>
      <c r="I10">
        <v>9960</v>
      </c>
      <c r="J10" s="19">
        <v>1282.8</v>
      </c>
      <c r="N10">
        <v>2.71</v>
      </c>
    </row>
    <row r="11" spans="1:14" x14ac:dyDescent="0.25">
      <c r="A11">
        <v>2019</v>
      </c>
      <c r="B11" t="s">
        <v>16</v>
      </c>
      <c r="C11" s="18">
        <v>5731</v>
      </c>
      <c r="D11">
        <v>5323.55</v>
      </c>
      <c r="E11">
        <v>16913</v>
      </c>
      <c r="F11">
        <v>2003</v>
      </c>
      <c r="G11">
        <v>6516.4</v>
      </c>
      <c r="H11">
        <v>51.5</v>
      </c>
      <c r="I11">
        <v>11590</v>
      </c>
      <c r="J11" s="19">
        <v>1382.62</v>
      </c>
      <c r="N11">
        <v>2.77</v>
      </c>
    </row>
    <row r="12" spans="1:14" x14ac:dyDescent="0.25">
      <c r="A12">
        <v>2020</v>
      </c>
      <c r="B12" t="s">
        <v>16</v>
      </c>
      <c r="C12" s="18">
        <v>5806</v>
      </c>
      <c r="D12">
        <v>5693.69</v>
      </c>
      <c r="E12">
        <v>16609</v>
      </c>
      <c r="F12">
        <v>1984</v>
      </c>
      <c r="G12">
        <v>6946</v>
      </c>
      <c r="H12">
        <v>45.4</v>
      </c>
      <c r="I12">
        <v>10333</v>
      </c>
      <c r="J12" s="19">
        <v>1355.29</v>
      </c>
      <c r="N12">
        <v>2.72</v>
      </c>
    </row>
    <row r="13" spans="1:14" x14ac:dyDescent="0.25">
      <c r="A13">
        <v>2021</v>
      </c>
      <c r="B13" t="s">
        <v>16</v>
      </c>
      <c r="C13" s="18">
        <v>7118</v>
      </c>
      <c r="D13">
        <v>6242.88</v>
      </c>
      <c r="E13">
        <v>17800</v>
      </c>
      <c r="F13">
        <v>1957</v>
      </c>
      <c r="G13">
        <v>7968.6</v>
      </c>
      <c r="H13">
        <v>46.9</v>
      </c>
      <c r="I13">
        <v>10468</v>
      </c>
      <c r="J13" s="19">
        <v>1560.59</v>
      </c>
      <c r="N13">
        <v>3.05</v>
      </c>
    </row>
    <row r="14" spans="1:14" x14ac:dyDescent="0.25">
      <c r="A14">
        <v>2022</v>
      </c>
      <c r="B14" t="s">
        <v>16</v>
      </c>
      <c r="C14" s="18">
        <v>7857</v>
      </c>
      <c r="D14">
        <v>6945.01</v>
      </c>
      <c r="E14">
        <v>15700</v>
      </c>
      <c r="F14">
        <v>1933</v>
      </c>
      <c r="G14">
        <v>8848</v>
      </c>
      <c r="H14">
        <v>40</v>
      </c>
      <c r="I14">
        <v>11641</v>
      </c>
      <c r="J14" s="19">
        <v>1651.85</v>
      </c>
      <c r="N14">
        <v>3.34</v>
      </c>
    </row>
    <row r="15" spans="1:14" x14ac:dyDescent="0.25">
      <c r="A15">
        <v>2023</v>
      </c>
      <c r="B15" t="s">
        <v>16</v>
      </c>
      <c r="C15" s="18">
        <v>8435</v>
      </c>
      <c r="D15">
        <v>7850.3</v>
      </c>
      <c r="E15">
        <v>13472</v>
      </c>
      <c r="F15">
        <v>1908</v>
      </c>
      <c r="G15">
        <v>9682.6</v>
      </c>
      <c r="H15">
        <v>33.200000000000003</v>
      </c>
      <c r="I15">
        <v>12212</v>
      </c>
      <c r="J15" s="19">
        <v>1849.29</v>
      </c>
      <c r="N15">
        <v>3.63</v>
      </c>
    </row>
    <row r="16" spans="1:14" x14ac:dyDescent="0.25">
      <c r="A16">
        <v>2010</v>
      </c>
      <c r="B16" t="s">
        <v>17</v>
      </c>
      <c r="C16" s="18">
        <v>3714</v>
      </c>
      <c r="D16">
        <v>2910.82</v>
      </c>
      <c r="E16">
        <v>1939</v>
      </c>
      <c r="F16">
        <v>2560</v>
      </c>
      <c r="G16">
        <v>3089.3</v>
      </c>
      <c r="H16">
        <v>25.4</v>
      </c>
      <c r="I16">
        <v>5064</v>
      </c>
      <c r="J16" s="19">
        <v>923.63</v>
      </c>
      <c r="N16">
        <v>2.2799999999999998</v>
      </c>
    </row>
    <row r="17" spans="1:14" x14ac:dyDescent="0.25">
      <c r="A17">
        <v>2011</v>
      </c>
      <c r="B17" t="s">
        <v>17</v>
      </c>
      <c r="C17" s="18">
        <v>4121</v>
      </c>
      <c r="D17">
        <v>3062.32</v>
      </c>
      <c r="E17">
        <v>2577</v>
      </c>
      <c r="F17">
        <v>2527</v>
      </c>
      <c r="G17">
        <v>3299.9</v>
      </c>
      <c r="H17">
        <v>16</v>
      </c>
      <c r="I17">
        <v>5392</v>
      </c>
      <c r="J17" s="19">
        <v>922.75</v>
      </c>
      <c r="N17">
        <v>2.34</v>
      </c>
    </row>
    <row r="18" spans="1:14" x14ac:dyDescent="0.25">
      <c r="A18">
        <v>2012</v>
      </c>
      <c r="B18" t="s">
        <v>17</v>
      </c>
      <c r="C18" s="18">
        <v>4180</v>
      </c>
      <c r="D18">
        <v>3182.31</v>
      </c>
      <c r="E18">
        <v>2449</v>
      </c>
      <c r="F18">
        <v>2491</v>
      </c>
      <c r="G18">
        <v>3401.9</v>
      </c>
      <c r="H18">
        <v>13.2</v>
      </c>
      <c r="I18">
        <v>4561</v>
      </c>
      <c r="J18" s="19">
        <v>941.69</v>
      </c>
      <c r="N18">
        <v>2.57</v>
      </c>
    </row>
    <row r="19" spans="1:14" x14ac:dyDescent="0.25">
      <c r="A19">
        <v>2013</v>
      </c>
      <c r="B19" t="s">
        <v>17</v>
      </c>
      <c r="C19" s="18">
        <v>4015</v>
      </c>
      <c r="D19">
        <v>3322.09</v>
      </c>
      <c r="E19">
        <v>2532</v>
      </c>
      <c r="F19">
        <v>2429</v>
      </c>
      <c r="G19">
        <v>3475.7</v>
      </c>
      <c r="H19">
        <v>17.8</v>
      </c>
      <c r="I19">
        <v>4434</v>
      </c>
      <c r="J19" s="19">
        <v>992.12</v>
      </c>
      <c r="N19">
        <v>2.64</v>
      </c>
    </row>
    <row r="20" spans="1:14" x14ac:dyDescent="0.25">
      <c r="A20">
        <v>2014</v>
      </c>
      <c r="B20" t="s">
        <v>17</v>
      </c>
      <c r="C20" s="18">
        <v>4032</v>
      </c>
      <c r="D20">
        <v>3439.06</v>
      </c>
      <c r="E20">
        <v>2485</v>
      </c>
      <c r="F20">
        <v>2404</v>
      </c>
      <c r="G20">
        <v>3605.8</v>
      </c>
      <c r="H20">
        <v>25.3</v>
      </c>
      <c r="I20">
        <v>5310</v>
      </c>
      <c r="J20" s="19">
        <v>987.6</v>
      </c>
      <c r="N20">
        <v>2.59</v>
      </c>
    </row>
    <row r="21" spans="1:14" x14ac:dyDescent="0.25">
      <c r="A21">
        <v>2015</v>
      </c>
      <c r="B21" t="s">
        <v>17</v>
      </c>
      <c r="C21" s="18">
        <v>4036</v>
      </c>
      <c r="D21">
        <v>3540.25</v>
      </c>
      <c r="E21">
        <v>2606</v>
      </c>
      <c r="F21">
        <v>2338</v>
      </c>
      <c r="G21">
        <v>3816.9</v>
      </c>
      <c r="H21">
        <v>24.2</v>
      </c>
      <c r="I21">
        <v>6692</v>
      </c>
      <c r="J21" s="19">
        <v>1022.54</v>
      </c>
      <c r="N21">
        <v>2.59</v>
      </c>
    </row>
    <row r="22" spans="1:14" x14ac:dyDescent="0.25">
      <c r="A22">
        <v>2016</v>
      </c>
      <c r="B22" t="s">
        <v>17</v>
      </c>
      <c r="C22" s="18">
        <v>4380</v>
      </c>
      <c r="D22">
        <v>3672.98</v>
      </c>
      <c r="E22">
        <v>2501</v>
      </c>
      <c r="F22">
        <v>2244</v>
      </c>
      <c r="G22">
        <v>3934.3</v>
      </c>
      <c r="H22">
        <v>23.4</v>
      </c>
      <c r="I22">
        <v>4338</v>
      </c>
      <c r="J22" s="19">
        <v>1050.48</v>
      </c>
      <c r="N22">
        <v>2.6</v>
      </c>
    </row>
    <row r="23" spans="1:14" x14ac:dyDescent="0.25">
      <c r="A23">
        <v>2017</v>
      </c>
      <c r="B23" t="s">
        <v>17</v>
      </c>
      <c r="C23" s="18">
        <v>4393</v>
      </c>
      <c r="D23">
        <v>3886.2</v>
      </c>
      <c r="E23">
        <v>3583</v>
      </c>
      <c r="F23">
        <v>2226</v>
      </c>
      <c r="G23">
        <v>4177.8999999999996</v>
      </c>
      <c r="H23">
        <v>25.9</v>
      </c>
      <c r="I23">
        <v>4736</v>
      </c>
      <c r="J23" s="19">
        <v>1115.51</v>
      </c>
      <c r="N23">
        <v>2.61</v>
      </c>
    </row>
    <row r="24" spans="1:14" x14ac:dyDescent="0.25">
      <c r="A24">
        <v>2018</v>
      </c>
      <c r="B24" t="s">
        <v>17</v>
      </c>
      <c r="C24" s="18">
        <v>4565</v>
      </c>
      <c r="D24">
        <v>4139.21</v>
      </c>
      <c r="E24">
        <v>2965</v>
      </c>
      <c r="F24">
        <v>2192</v>
      </c>
      <c r="G24">
        <v>4496.3999999999996</v>
      </c>
      <c r="H24">
        <v>31.2</v>
      </c>
      <c r="I24">
        <v>5851</v>
      </c>
      <c r="J24" s="19">
        <v>1149.82</v>
      </c>
      <c r="N24">
        <v>2.61</v>
      </c>
    </row>
    <row r="25" spans="1:14" x14ac:dyDescent="0.25">
      <c r="A25">
        <v>2019</v>
      </c>
      <c r="B25" t="s">
        <v>17</v>
      </c>
      <c r="C25" s="18">
        <v>4808</v>
      </c>
      <c r="D25">
        <v>4494.37</v>
      </c>
      <c r="E25">
        <v>3536</v>
      </c>
      <c r="F25">
        <v>2159</v>
      </c>
      <c r="G25">
        <v>4743.3</v>
      </c>
      <c r="H25">
        <v>23.8</v>
      </c>
      <c r="I25">
        <v>5848</v>
      </c>
      <c r="J25" s="19">
        <v>1232.32</v>
      </c>
      <c r="N25">
        <v>2.61</v>
      </c>
    </row>
    <row r="26" spans="1:14" x14ac:dyDescent="0.25">
      <c r="A26">
        <v>2020</v>
      </c>
      <c r="B26" t="s">
        <v>17</v>
      </c>
      <c r="C26" s="18">
        <v>5381</v>
      </c>
      <c r="D26">
        <v>4831.7299999999996</v>
      </c>
      <c r="E26">
        <v>5082</v>
      </c>
      <c r="F26">
        <v>2100</v>
      </c>
      <c r="G26">
        <v>5233.1000000000004</v>
      </c>
      <c r="H26">
        <v>20.3</v>
      </c>
      <c r="I26">
        <v>6361</v>
      </c>
      <c r="J26" s="19">
        <v>1168.5899999999999</v>
      </c>
      <c r="N26">
        <v>2.74</v>
      </c>
    </row>
    <row r="27" spans="1:14" x14ac:dyDescent="0.25">
      <c r="A27">
        <v>2021</v>
      </c>
      <c r="B27" t="s">
        <v>17</v>
      </c>
      <c r="C27" s="18">
        <v>5734</v>
      </c>
      <c r="D27">
        <v>5286.83</v>
      </c>
      <c r="E27">
        <v>4788</v>
      </c>
      <c r="F27">
        <v>2068</v>
      </c>
      <c r="G27">
        <v>5912.5</v>
      </c>
      <c r="H27">
        <v>24.1</v>
      </c>
      <c r="I27">
        <v>7072</v>
      </c>
      <c r="J27" s="19">
        <v>1251.97</v>
      </c>
      <c r="N27">
        <v>2.84</v>
      </c>
    </row>
    <row r="28" spans="1:14" x14ac:dyDescent="0.25">
      <c r="A28">
        <v>2022</v>
      </c>
      <c r="B28" t="s">
        <v>17</v>
      </c>
      <c r="C28" s="18">
        <v>6038</v>
      </c>
      <c r="D28">
        <v>5888.55</v>
      </c>
      <c r="E28">
        <v>5774</v>
      </c>
      <c r="F28">
        <v>2035</v>
      </c>
      <c r="G28">
        <v>6813</v>
      </c>
      <c r="H28">
        <v>21.3</v>
      </c>
      <c r="I28">
        <v>8456</v>
      </c>
      <c r="J28" s="19">
        <v>1481.05</v>
      </c>
      <c r="N28">
        <v>3.19</v>
      </c>
    </row>
    <row r="29" spans="1:14" x14ac:dyDescent="0.25">
      <c r="A29">
        <v>2023</v>
      </c>
      <c r="B29" t="s">
        <v>17</v>
      </c>
      <c r="C29" s="18">
        <v>6659</v>
      </c>
      <c r="D29">
        <v>6721.48</v>
      </c>
      <c r="E29">
        <v>6265</v>
      </c>
      <c r="F29">
        <v>2002</v>
      </c>
      <c r="G29">
        <v>7267.2</v>
      </c>
      <c r="H29">
        <v>17.899999999999999</v>
      </c>
      <c r="I29">
        <v>9273</v>
      </c>
      <c r="J29" s="19">
        <v>1631.42</v>
      </c>
      <c r="N29">
        <v>3.44</v>
      </c>
    </row>
    <row r="30" spans="1:14" x14ac:dyDescent="0.25">
      <c r="A30">
        <v>2010</v>
      </c>
      <c r="B30" t="s">
        <v>18</v>
      </c>
      <c r="C30" s="18">
        <v>4498</v>
      </c>
      <c r="D30">
        <v>3099.6</v>
      </c>
      <c r="E30">
        <v>1643</v>
      </c>
      <c r="F30">
        <v>2426</v>
      </c>
      <c r="G30">
        <v>2579.3000000000002</v>
      </c>
      <c r="H30">
        <v>22.6</v>
      </c>
      <c r="I30">
        <v>3799</v>
      </c>
      <c r="J30" s="19">
        <v>825.53</v>
      </c>
      <c r="N30">
        <v>1.95</v>
      </c>
    </row>
    <row r="31" spans="1:14" x14ac:dyDescent="0.25">
      <c r="A31">
        <v>2011</v>
      </c>
      <c r="B31" t="s">
        <v>18</v>
      </c>
      <c r="C31" s="18">
        <v>4449</v>
      </c>
      <c r="D31">
        <v>3257.14</v>
      </c>
      <c r="E31">
        <v>1895</v>
      </c>
      <c r="F31">
        <v>2396</v>
      </c>
      <c r="G31">
        <v>2815.4</v>
      </c>
      <c r="H31">
        <v>21.5</v>
      </c>
      <c r="I31">
        <v>4751</v>
      </c>
      <c r="J31" s="19">
        <v>856.17</v>
      </c>
      <c r="N31">
        <v>2.11</v>
      </c>
    </row>
    <row r="32" spans="1:14" x14ac:dyDescent="0.25">
      <c r="A32">
        <v>2012</v>
      </c>
      <c r="B32" t="s">
        <v>18</v>
      </c>
      <c r="C32" s="18">
        <v>4594</v>
      </c>
      <c r="D32">
        <v>3382.66</v>
      </c>
      <c r="E32">
        <v>2602</v>
      </c>
      <c r="F32">
        <v>2343</v>
      </c>
      <c r="G32">
        <v>2947.2</v>
      </c>
      <c r="H32">
        <v>17.899999999999999</v>
      </c>
      <c r="I32">
        <v>4543</v>
      </c>
      <c r="J32" s="19">
        <v>917.94</v>
      </c>
      <c r="N32">
        <v>2.42</v>
      </c>
    </row>
    <row r="33" spans="1:14" x14ac:dyDescent="0.25">
      <c r="A33">
        <v>2013</v>
      </c>
      <c r="B33" t="s">
        <v>18</v>
      </c>
      <c r="C33" s="18">
        <v>4403</v>
      </c>
      <c r="D33">
        <v>3488.61</v>
      </c>
      <c r="E33">
        <v>2599</v>
      </c>
      <c r="F33">
        <v>2300</v>
      </c>
      <c r="G33">
        <v>3010.2</v>
      </c>
      <c r="H33">
        <v>18.600000000000001</v>
      </c>
      <c r="I33">
        <v>4509</v>
      </c>
      <c r="J33" s="19">
        <v>929.11</v>
      </c>
      <c r="N33">
        <v>2.52</v>
      </c>
    </row>
    <row r="34" spans="1:14" x14ac:dyDescent="0.25">
      <c r="A34">
        <v>2014</v>
      </c>
      <c r="B34" t="s">
        <v>18</v>
      </c>
      <c r="C34" s="18">
        <v>4493</v>
      </c>
      <c r="D34">
        <v>3605.03</v>
      </c>
      <c r="E34">
        <v>1694</v>
      </c>
      <c r="F34">
        <v>2276</v>
      </c>
      <c r="G34">
        <v>3110.9</v>
      </c>
      <c r="H34">
        <v>19.7</v>
      </c>
      <c r="I34">
        <v>4887</v>
      </c>
      <c r="J34" s="19">
        <v>982.13</v>
      </c>
      <c r="N34">
        <v>2.58</v>
      </c>
    </row>
    <row r="35" spans="1:14" x14ac:dyDescent="0.25">
      <c r="A35">
        <v>2015</v>
      </c>
      <c r="B35" t="s">
        <v>18</v>
      </c>
      <c r="C35" s="18">
        <v>4616</v>
      </c>
      <c r="D35">
        <v>3699.48</v>
      </c>
      <c r="E35">
        <v>2254</v>
      </c>
      <c r="F35">
        <v>2234</v>
      </c>
      <c r="G35">
        <v>3226.6</v>
      </c>
      <c r="H35">
        <v>20.2</v>
      </c>
      <c r="I35">
        <v>4837</v>
      </c>
      <c r="J35" s="19">
        <v>971.28</v>
      </c>
      <c r="N35">
        <v>2.58</v>
      </c>
    </row>
    <row r="36" spans="1:14" x14ac:dyDescent="0.25">
      <c r="A36">
        <v>2016</v>
      </c>
      <c r="B36" t="s">
        <v>18</v>
      </c>
      <c r="C36" s="18">
        <v>4904</v>
      </c>
      <c r="D36">
        <v>3815.95</v>
      </c>
      <c r="E36">
        <v>2862</v>
      </c>
      <c r="F36">
        <v>2203</v>
      </c>
      <c r="G36">
        <v>3346.7</v>
      </c>
      <c r="H36">
        <v>25.8</v>
      </c>
      <c r="I36">
        <v>3517</v>
      </c>
      <c r="J36" s="19">
        <v>1029.45</v>
      </c>
      <c r="N36">
        <v>2.76</v>
      </c>
    </row>
    <row r="37" spans="1:14" x14ac:dyDescent="0.25">
      <c r="A37">
        <v>2017</v>
      </c>
      <c r="B37" t="s">
        <v>18</v>
      </c>
      <c r="C37" s="18">
        <v>4966</v>
      </c>
      <c r="D37">
        <v>4020.25</v>
      </c>
      <c r="E37">
        <v>3414</v>
      </c>
      <c r="F37">
        <v>2183</v>
      </c>
      <c r="G37">
        <v>3593.5</v>
      </c>
      <c r="H37">
        <v>24.6</v>
      </c>
      <c r="I37">
        <v>4145</v>
      </c>
      <c r="J37" s="19">
        <v>1086.53</v>
      </c>
      <c r="N37">
        <v>2.78</v>
      </c>
    </row>
    <row r="38" spans="1:14" x14ac:dyDescent="0.25">
      <c r="A38">
        <v>2018</v>
      </c>
      <c r="B38" t="s">
        <v>18</v>
      </c>
      <c r="C38" s="18">
        <v>5072</v>
      </c>
      <c r="D38">
        <v>4260.71</v>
      </c>
      <c r="E38">
        <v>3603</v>
      </c>
      <c r="F38">
        <v>2161</v>
      </c>
      <c r="G38">
        <v>3775.6</v>
      </c>
      <c r="H38">
        <v>28.2</v>
      </c>
      <c r="I38">
        <v>5361</v>
      </c>
      <c r="J38" s="19">
        <v>1085.6600000000001</v>
      </c>
      <c r="N38">
        <v>2.78</v>
      </c>
    </row>
    <row r="39" spans="1:14" x14ac:dyDescent="0.25">
      <c r="A39">
        <v>2019</v>
      </c>
      <c r="B39" t="s">
        <v>18</v>
      </c>
      <c r="C39" s="18">
        <v>5275</v>
      </c>
      <c r="D39">
        <v>4564.8500000000004</v>
      </c>
      <c r="E39">
        <v>3438</v>
      </c>
      <c r="F39">
        <v>2136</v>
      </c>
      <c r="G39">
        <v>4079.2</v>
      </c>
      <c r="H39">
        <v>27.1</v>
      </c>
      <c r="I39">
        <v>6040</v>
      </c>
      <c r="J39" s="19">
        <v>1114.3499999999999</v>
      </c>
      <c r="N39">
        <v>2.78</v>
      </c>
    </row>
    <row r="40" spans="1:14" x14ac:dyDescent="0.25">
      <c r="A40">
        <v>2020</v>
      </c>
      <c r="B40" t="s">
        <v>18</v>
      </c>
      <c r="C40" s="18">
        <v>5714</v>
      </c>
      <c r="D40">
        <v>4914.95</v>
      </c>
      <c r="E40">
        <v>4188</v>
      </c>
      <c r="F40">
        <v>2054</v>
      </c>
      <c r="G40">
        <v>4500.3</v>
      </c>
      <c r="H40">
        <v>17.899999999999999</v>
      </c>
      <c r="I40">
        <v>6178</v>
      </c>
      <c r="J40" s="19">
        <v>1132.57</v>
      </c>
      <c r="N40">
        <v>2.78</v>
      </c>
    </row>
    <row r="41" spans="1:14" x14ac:dyDescent="0.25">
      <c r="A41">
        <v>2021</v>
      </c>
      <c r="B41" t="s">
        <v>18</v>
      </c>
      <c r="C41" s="18">
        <v>6108</v>
      </c>
      <c r="D41">
        <v>5318.68</v>
      </c>
      <c r="E41">
        <v>4193</v>
      </c>
      <c r="F41">
        <v>1985</v>
      </c>
      <c r="G41">
        <v>5050.8</v>
      </c>
      <c r="H41">
        <v>23.4</v>
      </c>
      <c r="I41">
        <v>6287</v>
      </c>
      <c r="J41" s="19">
        <v>1245.77</v>
      </c>
      <c r="N41">
        <v>2.8</v>
      </c>
    </row>
    <row r="42" spans="1:14" x14ac:dyDescent="0.25">
      <c r="A42">
        <v>2022</v>
      </c>
      <c r="B42" t="s">
        <v>18</v>
      </c>
      <c r="C42" s="18">
        <v>6488</v>
      </c>
      <c r="D42">
        <v>5909.6</v>
      </c>
      <c r="E42">
        <v>4983</v>
      </c>
      <c r="F42">
        <v>1937</v>
      </c>
      <c r="G42">
        <v>5746.7</v>
      </c>
      <c r="H42">
        <v>19.5</v>
      </c>
      <c r="I42">
        <v>6994</v>
      </c>
      <c r="J42" s="19">
        <v>1399.56</v>
      </c>
      <c r="N42">
        <v>3.03</v>
      </c>
    </row>
    <row r="43" spans="1:14" x14ac:dyDescent="0.25">
      <c r="A43">
        <v>2023</v>
      </c>
      <c r="B43" t="s">
        <v>18</v>
      </c>
      <c r="C43" s="18">
        <v>7805</v>
      </c>
      <c r="D43">
        <v>6774.52</v>
      </c>
      <c r="E43">
        <v>4831</v>
      </c>
      <c r="F43">
        <v>1905</v>
      </c>
      <c r="G43">
        <v>6217.5</v>
      </c>
      <c r="H43">
        <v>15</v>
      </c>
      <c r="I43">
        <v>8839</v>
      </c>
      <c r="J43" s="19">
        <v>1558.16</v>
      </c>
      <c r="N43">
        <v>3.3</v>
      </c>
    </row>
    <row r="44" spans="1:14" x14ac:dyDescent="0.25">
      <c r="A44">
        <v>2010</v>
      </c>
      <c r="B44" t="s">
        <v>19</v>
      </c>
      <c r="C44" s="18">
        <v>3329</v>
      </c>
      <c r="D44">
        <v>2920.43</v>
      </c>
      <c r="E44">
        <v>1199</v>
      </c>
      <c r="F44">
        <v>1704</v>
      </c>
      <c r="G44">
        <v>3163.6</v>
      </c>
      <c r="H44">
        <v>13.6</v>
      </c>
      <c r="I44">
        <v>7329</v>
      </c>
      <c r="J44" s="19">
        <v>972.3</v>
      </c>
      <c r="N44">
        <v>2.12</v>
      </c>
    </row>
    <row r="45" spans="1:14" x14ac:dyDescent="0.25">
      <c r="A45">
        <v>2011</v>
      </c>
      <c r="B45" t="s">
        <v>19</v>
      </c>
      <c r="C45" s="18">
        <v>3405</v>
      </c>
      <c r="D45">
        <v>3073.95</v>
      </c>
      <c r="E45">
        <v>1014</v>
      </c>
      <c r="F45">
        <v>1650</v>
      </c>
      <c r="G45">
        <v>3363.1</v>
      </c>
      <c r="H45">
        <v>59</v>
      </c>
      <c r="I45">
        <v>7810</v>
      </c>
      <c r="J45" s="19">
        <v>975.64</v>
      </c>
      <c r="N45">
        <v>2.31</v>
      </c>
    </row>
    <row r="46" spans="1:14" x14ac:dyDescent="0.25">
      <c r="A46">
        <v>2012</v>
      </c>
      <c r="B46" t="s">
        <v>19</v>
      </c>
      <c r="C46" s="18">
        <v>3280</v>
      </c>
      <c r="D46">
        <v>3203.18</v>
      </c>
      <c r="E46">
        <v>1202</v>
      </c>
      <c r="F46">
        <v>1640</v>
      </c>
      <c r="G46">
        <v>3487.4</v>
      </c>
      <c r="H46">
        <v>48.8</v>
      </c>
      <c r="I46">
        <v>5644</v>
      </c>
      <c r="J46" s="19">
        <v>1006.52</v>
      </c>
      <c r="N46">
        <v>2.66</v>
      </c>
    </row>
    <row r="47" spans="1:14" x14ac:dyDescent="0.25">
      <c r="A47">
        <v>2013</v>
      </c>
      <c r="B47" t="s">
        <v>19</v>
      </c>
      <c r="C47" s="18">
        <v>3246</v>
      </c>
      <c r="D47">
        <v>3282.07</v>
      </c>
      <c r="E47">
        <v>1407</v>
      </c>
      <c r="F47">
        <v>1620</v>
      </c>
      <c r="G47">
        <v>3540.3</v>
      </c>
      <c r="H47">
        <v>10.8</v>
      </c>
      <c r="I47">
        <v>5168</v>
      </c>
      <c r="J47" s="19">
        <v>1005.29</v>
      </c>
      <c r="N47">
        <v>2.66</v>
      </c>
    </row>
    <row r="48" spans="1:14" x14ac:dyDescent="0.25">
      <c r="A48">
        <v>2014</v>
      </c>
      <c r="B48" t="s">
        <v>19</v>
      </c>
      <c r="C48" s="18">
        <v>3421</v>
      </c>
      <c r="D48">
        <v>3425.38</v>
      </c>
      <c r="E48">
        <v>1412</v>
      </c>
      <c r="F48">
        <v>1607</v>
      </c>
      <c r="G48">
        <v>3756.1</v>
      </c>
      <c r="H48">
        <v>11.6</v>
      </c>
      <c r="I48">
        <v>4712</v>
      </c>
      <c r="J48" s="19">
        <v>1051.49</v>
      </c>
      <c r="N48">
        <v>2.61</v>
      </c>
    </row>
    <row r="49" spans="1:14" x14ac:dyDescent="0.25">
      <c r="A49">
        <v>2015</v>
      </c>
      <c r="B49" t="s">
        <v>19</v>
      </c>
      <c r="C49" s="18">
        <v>3296</v>
      </c>
      <c r="D49">
        <v>3567.6</v>
      </c>
      <c r="E49">
        <v>1342</v>
      </c>
      <c r="F49">
        <v>1592</v>
      </c>
      <c r="G49">
        <v>3912.1</v>
      </c>
      <c r="H49">
        <v>12.3</v>
      </c>
      <c r="I49">
        <v>5762</v>
      </c>
      <c r="J49" s="19">
        <v>1118.3</v>
      </c>
      <c r="N49">
        <v>2.62</v>
      </c>
    </row>
    <row r="50" spans="1:14" x14ac:dyDescent="0.25">
      <c r="A50">
        <v>2016</v>
      </c>
      <c r="B50" t="s">
        <v>19</v>
      </c>
      <c r="C50" s="18">
        <v>3399</v>
      </c>
      <c r="D50">
        <v>3734.9</v>
      </c>
      <c r="E50">
        <v>1846</v>
      </c>
      <c r="F50">
        <v>1580</v>
      </c>
      <c r="G50">
        <v>4055.4</v>
      </c>
      <c r="H50">
        <v>13.1</v>
      </c>
      <c r="I50">
        <v>5573</v>
      </c>
      <c r="J50" s="19">
        <v>1161.6500000000001</v>
      </c>
      <c r="N50">
        <v>2.62</v>
      </c>
    </row>
    <row r="51" spans="1:14" x14ac:dyDescent="0.25">
      <c r="A51">
        <v>2017</v>
      </c>
      <c r="B51" t="s">
        <v>19</v>
      </c>
      <c r="C51" s="18">
        <v>3531</v>
      </c>
      <c r="D51">
        <v>3950.95</v>
      </c>
      <c r="E51">
        <v>2236</v>
      </c>
      <c r="F51">
        <v>1559</v>
      </c>
      <c r="G51">
        <v>4270.1000000000004</v>
      </c>
      <c r="H51">
        <v>14.3</v>
      </c>
      <c r="I51">
        <v>5426</v>
      </c>
      <c r="J51" s="19">
        <v>1131.3599999999999</v>
      </c>
      <c r="N51">
        <v>2.62</v>
      </c>
    </row>
    <row r="52" spans="1:14" x14ac:dyDescent="0.25">
      <c r="A52">
        <v>2018</v>
      </c>
      <c r="B52" t="s">
        <v>19</v>
      </c>
      <c r="C52" s="18">
        <v>3812</v>
      </c>
      <c r="D52">
        <v>4239.92</v>
      </c>
      <c r="E52">
        <v>2419</v>
      </c>
      <c r="F52">
        <v>1546</v>
      </c>
      <c r="G52">
        <v>4539.8</v>
      </c>
      <c r="H52">
        <v>11.2</v>
      </c>
      <c r="I52">
        <v>6207</v>
      </c>
      <c r="J52" s="19">
        <v>1143.8399999999999</v>
      </c>
      <c r="N52">
        <v>2.68</v>
      </c>
    </row>
    <row r="53" spans="1:14" x14ac:dyDescent="0.25">
      <c r="A53">
        <v>2019</v>
      </c>
      <c r="B53" t="s">
        <v>19</v>
      </c>
      <c r="C53" s="18">
        <v>3932</v>
      </c>
      <c r="D53">
        <v>4559.96</v>
      </c>
      <c r="E53">
        <v>2225</v>
      </c>
      <c r="F53">
        <v>1529</v>
      </c>
      <c r="G53">
        <v>4836.6000000000004</v>
      </c>
      <c r="H53">
        <v>12.3</v>
      </c>
      <c r="I53">
        <v>6252</v>
      </c>
      <c r="J53" s="19">
        <v>1223.71</v>
      </c>
      <c r="N53">
        <v>2.8</v>
      </c>
    </row>
    <row r="54" spans="1:14" x14ac:dyDescent="0.25">
      <c r="A54">
        <v>2020</v>
      </c>
      <c r="B54" t="s">
        <v>19</v>
      </c>
      <c r="C54" s="18">
        <v>4384</v>
      </c>
      <c r="D54">
        <v>4832.07</v>
      </c>
      <c r="E54">
        <v>2883</v>
      </c>
      <c r="F54">
        <v>1494</v>
      </c>
      <c r="G54">
        <v>5232.2</v>
      </c>
      <c r="H54">
        <v>7.7</v>
      </c>
      <c r="I54">
        <v>5992</v>
      </c>
      <c r="J54" s="19">
        <v>1157.3</v>
      </c>
      <c r="N54">
        <v>2.88</v>
      </c>
    </row>
    <row r="55" spans="1:14" x14ac:dyDescent="0.25">
      <c r="A55">
        <v>2021</v>
      </c>
      <c r="B55" t="s">
        <v>19</v>
      </c>
      <c r="C55" s="18">
        <v>4588</v>
      </c>
      <c r="D55">
        <v>5286.5</v>
      </c>
      <c r="E55">
        <v>2738</v>
      </c>
      <c r="F55">
        <v>1472</v>
      </c>
      <c r="G55">
        <v>5920.2</v>
      </c>
      <c r="H55">
        <v>12.1</v>
      </c>
      <c r="I55">
        <v>8041</v>
      </c>
      <c r="J55" s="19">
        <v>1300.27</v>
      </c>
      <c r="N55">
        <v>2.9</v>
      </c>
    </row>
    <row r="56" spans="1:14" x14ac:dyDescent="0.25">
      <c r="A56">
        <v>2022</v>
      </c>
      <c r="B56" t="s">
        <v>19</v>
      </c>
      <c r="C56" s="18">
        <v>5285</v>
      </c>
      <c r="D56">
        <v>6014.38</v>
      </c>
      <c r="E56">
        <v>3320</v>
      </c>
      <c r="F56">
        <v>1445</v>
      </c>
      <c r="G56">
        <v>6679.9</v>
      </c>
      <c r="H56">
        <v>11.9</v>
      </c>
      <c r="I56">
        <v>8830</v>
      </c>
      <c r="J56" s="19">
        <v>1389.74</v>
      </c>
      <c r="N56">
        <v>2.98</v>
      </c>
    </row>
    <row r="57" spans="1:14" x14ac:dyDescent="0.25">
      <c r="A57">
        <v>2023</v>
      </c>
      <c r="B57" t="s">
        <v>19</v>
      </c>
      <c r="C57" s="18">
        <v>5967</v>
      </c>
      <c r="D57">
        <v>6882.46</v>
      </c>
      <c r="E57">
        <v>2419</v>
      </c>
      <c r="F57">
        <v>1412</v>
      </c>
      <c r="G57">
        <v>7216</v>
      </c>
      <c r="H57">
        <v>9.4</v>
      </c>
      <c r="I57">
        <v>12130</v>
      </c>
      <c r="J57" s="19">
        <v>1600.89</v>
      </c>
      <c r="N57">
        <v>3.05</v>
      </c>
    </row>
    <row r="58" spans="1:14" x14ac:dyDescent="0.25">
      <c r="A58">
        <v>2010</v>
      </c>
      <c r="B58" t="s">
        <v>20</v>
      </c>
      <c r="C58" s="18">
        <v>4736</v>
      </c>
      <c r="D58">
        <v>3066.02</v>
      </c>
      <c r="E58">
        <v>2579</v>
      </c>
      <c r="F58">
        <v>2725</v>
      </c>
      <c r="G58">
        <v>3490.8</v>
      </c>
      <c r="H58">
        <v>36.4</v>
      </c>
      <c r="I58">
        <v>5382</v>
      </c>
      <c r="J58" s="19">
        <v>1035.6400000000001</v>
      </c>
      <c r="N58">
        <v>2.13</v>
      </c>
    </row>
    <row r="59" spans="1:14" x14ac:dyDescent="0.25">
      <c r="A59">
        <v>2011</v>
      </c>
      <c r="B59" t="s">
        <v>20</v>
      </c>
      <c r="C59" s="18">
        <v>4468</v>
      </c>
      <c r="D59">
        <v>3245.97</v>
      </c>
      <c r="E59">
        <v>1698</v>
      </c>
      <c r="F59">
        <v>2706</v>
      </c>
      <c r="G59">
        <v>3752.8</v>
      </c>
      <c r="H59">
        <v>40.9</v>
      </c>
      <c r="I59">
        <v>6641</v>
      </c>
      <c r="J59" s="19">
        <v>1042.7</v>
      </c>
      <c r="N59">
        <v>2.2200000000000002</v>
      </c>
    </row>
    <row r="60" spans="1:14" x14ac:dyDescent="0.25">
      <c r="A60">
        <v>2012</v>
      </c>
      <c r="B60" t="s">
        <v>20</v>
      </c>
      <c r="C60" s="18">
        <v>4367</v>
      </c>
      <c r="D60">
        <v>3383.3</v>
      </c>
      <c r="E60">
        <v>3472</v>
      </c>
      <c r="F60">
        <v>2640</v>
      </c>
      <c r="G60">
        <v>3932.2</v>
      </c>
      <c r="H60">
        <v>28.5</v>
      </c>
      <c r="I60">
        <v>7165</v>
      </c>
      <c r="J60" s="19">
        <v>1083.25</v>
      </c>
      <c r="N60">
        <v>2.44</v>
      </c>
    </row>
    <row r="61" spans="1:14" x14ac:dyDescent="0.25">
      <c r="A61">
        <v>2013</v>
      </c>
      <c r="B61" t="s">
        <v>20</v>
      </c>
      <c r="C61" s="18">
        <v>4524</v>
      </c>
      <c r="D61">
        <v>3510.2</v>
      </c>
      <c r="E61">
        <v>1535</v>
      </c>
      <c r="F61">
        <v>2571</v>
      </c>
      <c r="G61">
        <v>3966.8</v>
      </c>
      <c r="H61">
        <v>29.8</v>
      </c>
      <c r="I61">
        <v>6680</v>
      </c>
      <c r="J61" s="19">
        <v>1132.27</v>
      </c>
      <c r="N61">
        <v>2.5299999999999998</v>
      </c>
    </row>
    <row r="62" spans="1:14" x14ac:dyDescent="0.25">
      <c r="A62">
        <v>2014</v>
      </c>
      <c r="B62" t="s">
        <v>20</v>
      </c>
      <c r="C62" s="18">
        <v>4315</v>
      </c>
      <c r="D62">
        <v>3618.63</v>
      </c>
      <c r="E62">
        <v>1936</v>
      </c>
      <c r="F62">
        <v>2506</v>
      </c>
      <c r="G62">
        <v>4162.2</v>
      </c>
      <c r="H62">
        <v>37.700000000000003</v>
      </c>
      <c r="I62">
        <v>6469</v>
      </c>
      <c r="J62" s="19">
        <v>1118.97</v>
      </c>
      <c r="N62">
        <v>2.4900000000000002</v>
      </c>
    </row>
    <row r="63" spans="1:14" x14ac:dyDescent="0.25">
      <c r="A63">
        <v>2015</v>
      </c>
      <c r="B63" t="s">
        <v>20</v>
      </c>
      <c r="C63" s="18">
        <v>4244</v>
      </c>
      <c r="D63">
        <v>3790.76</v>
      </c>
      <c r="E63">
        <v>2563</v>
      </c>
      <c r="F63">
        <v>2447</v>
      </c>
      <c r="G63">
        <v>4389.8999999999996</v>
      </c>
      <c r="H63">
        <v>38.700000000000003</v>
      </c>
      <c r="I63">
        <v>6980</v>
      </c>
      <c r="J63" s="19">
        <v>1146.23</v>
      </c>
      <c r="N63">
        <v>2.4700000000000002</v>
      </c>
    </row>
    <row r="64" spans="1:14" x14ac:dyDescent="0.25">
      <c r="A64">
        <v>2016</v>
      </c>
      <c r="B64" t="s">
        <v>20</v>
      </c>
      <c r="C64" s="18">
        <v>4373</v>
      </c>
      <c r="D64">
        <v>3925.1</v>
      </c>
      <c r="E64">
        <v>2519</v>
      </c>
      <c r="F64">
        <v>2399</v>
      </c>
      <c r="G64">
        <v>4515.3999999999996</v>
      </c>
      <c r="H64">
        <v>37.299999999999997</v>
      </c>
      <c r="I64">
        <v>5744</v>
      </c>
      <c r="J64" s="19">
        <v>1205.71</v>
      </c>
      <c r="N64">
        <v>2.46</v>
      </c>
    </row>
    <row r="65" spans="1:14" x14ac:dyDescent="0.25">
      <c r="A65">
        <v>2017</v>
      </c>
      <c r="B65" t="s">
        <v>20</v>
      </c>
      <c r="C65" s="18">
        <v>4577</v>
      </c>
      <c r="D65">
        <v>4141.9399999999996</v>
      </c>
      <c r="E65">
        <v>2731</v>
      </c>
      <c r="F65">
        <v>2342</v>
      </c>
      <c r="G65">
        <v>4822.6000000000004</v>
      </c>
      <c r="H65">
        <v>41</v>
      </c>
      <c r="I65">
        <v>5792</v>
      </c>
      <c r="J65" s="19">
        <v>1313.49</v>
      </c>
      <c r="N65">
        <v>2.4900000000000002</v>
      </c>
    </row>
    <row r="66" spans="1:14" x14ac:dyDescent="0.25">
      <c r="A66">
        <v>2018</v>
      </c>
      <c r="B66" t="s">
        <v>20</v>
      </c>
      <c r="C66" s="18">
        <v>4874</v>
      </c>
      <c r="D66">
        <v>4441.29</v>
      </c>
      <c r="E66">
        <v>3483</v>
      </c>
      <c r="F66">
        <v>2285</v>
      </c>
      <c r="G66">
        <v>5156.1000000000004</v>
      </c>
      <c r="H66">
        <v>39.5</v>
      </c>
      <c r="I66">
        <v>6723</v>
      </c>
      <c r="J66" s="19">
        <v>1232.33</v>
      </c>
      <c r="N66">
        <v>2.66</v>
      </c>
    </row>
    <row r="67" spans="1:14" x14ac:dyDescent="0.25">
      <c r="A67">
        <v>2019</v>
      </c>
      <c r="B67" t="s">
        <v>20</v>
      </c>
      <c r="C67" s="18">
        <v>5179</v>
      </c>
      <c r="D67">
        <v>4790.1000000000004</v>
      </c>
      <c r="E67">
        <v>5223</v>
      </c>
      <c r="F67">
        <v>2235</v>
      </c>
      <c r="G67">
        <v>5611.3</v>
      </c>
      <c r="H67">
        <v>54.6</v>
      </c>
      <c r="I67">
        <v>7435</v>
      </c>
      <c r="J67" s="19">
        <v>1374.59</v>
      </c>
      <c r="N67">
        <v>2.69</v>
      </c>
    </row>
    <row r="68" spans="1:14" x14ac:dyDescent="0.25">
      <c r="A68">
        <v>2020</v>
      </c>
      <c r="B68" t="s">
        <v>20</v>
      </c>
      <c r="C68" s="18">
        <v>5598</v>
      </c>
      <c r="D68">
        <v>5148.38</v>
      </c>
      <c r="E68">
        <v>6699</v>
      </c>
      <c r="F68">
        <v>2176</v>
      </c>
      <c r="G68">
        <v>6145.8</v>
      </c>
      <c r="H68">
        <v>29.3</v>
      </c>
      <c r="I68">
        <v>7026</v>
      </c>
      <c r="J68" s="19">
        <v>1225.52</v>
      </c>
      <c r="N68">
        <v>2.6</v>
      </c>
    </row>
    <row r="69" spans="1:14" x14ac:dyDescent="0.25">
      <c r="A69">
        <v>2021</v>
      </c>
      <c r="B69" t="s">
        <v>20</v>
      </c>
      <c r="C69" s="18">
        <v>6133</v>
      </c>
      <c r="D69">
        <v>5622.29</v>
      </c>
      <c r="E69">
        <v>6129</v>
      </c>
      <c r="F69">
        <v>2133</v>
      </c>
      <c r="G69">
        <v>6856.9</v>
      </c>
      <c r="H69">
        <v>41.1</v>
      </c>
      <c r="I69">
        <v>7666</v>
      </c>
      <c r="J69" s="19">
        <v>1354.27</v>
      </c>
      <c r="N69">
        <v>2.6</v>
      </c>
    </row>
    <row r="70" spans="1:14" x14ac:dyDescent="0.25">
      <c r="A70">
        <v>2022</v>
      </c>
      <c r="B70" t="s">
        <v>20</v>
      </c>
      <c r="C70" s="18">
        <v>6567</v>
      </c>
      <c r="D70">
        <v>6210.68</v>
      </c>
      <c r="E70">
        <v>7365</v>
      </c>
      <c r="F70">
        <v>2090</v>
      </c>
      <c r="G70">
        <v>7738.3</v>
      </c>
      <c r="H70">
        <v>29</v>
      </c>
      <c r="I70">
        <v>8701</v>
      </c>
      <c r="J70" s="19">
        <v>1616.2</v>
      </c>
      <c r="N70">
        <v>3.01</v>
      </c>
    </row>
    <row r="71" spans="1:14" x14ac:dyDescent="0.25">
      <c r="A71">
        <v>2023</v>
      </c>
      <c r="B71" t="s">
        <v>20</v>
      </c>
      <c r="C71" s="18">
        <v>7483</v>
      </c>
      <c r="D71">
        <v>7052.93</v>
      </c>
      <c r="E71">
        <v>6644</v>
      </c>
      <c r="F71">
        <v>2045</v>
      </c>
      <c r="G71">
        <v>8570.7999999999993</v>
      </c>
      <c r="H71">
        <v>25.4</v>
      </c>
      <c r="I71">
        <v>10666</v>
      </c>
      <c r="J71" s="19">
        <v>1774.58</v>
      </c>
      <c r="N71">
        <v>3.41</v>
      </c>
    </row>
    <row r="72" spans="1:14" x14ac:dyDescent="0.25">
      <c r="A72">
        <v>2010</v>
      </c>
      <c r="B72" t="s">
        <v>21</v>
      </c>
      <c r="C72" s="18">
        <v>6509</v>
      </c>
      <c r="D72">
        <v>3169.9</v>
      </c>
      <c r="E72">
        <v>5352</v>
      </c>
      <c r="F72">
        <v>3982</v>
      </c>
      <c r="G72">
        <v>3268.9</v>
      </c>
      <c r="H72">
        <v>57.9</v>
      </c>
      <c r="I72">
        <v>4811</v>
      </c>
      <c r="J72" s="19">
        <v>949.82</v>
      </c>
      <c r="N72">
        <v>2.2000000000000002</v>
      </c>
    </row>
    <row r="73" spans="1:14" x14ac:dyDescent="0.25">
      <c r="A73">
        <v>2011</v>
      </c>
      <c r="B73" t="s">
        <v>21</v>
      </c>
      <c r="C73" s="18">
        <v>6557</v>
      </c>
      <c r="D73">
        <v>3332.98</v>
      </c>
      <c r="E73">
        <v>5521</v>
      </c>
      <c r="F73">
        <v>3859</v>
      </c>
      <c r="G73">
        <v>3583.5</v>
      </c>
      <c r="H73">
        <v>44.1</v>
      </c>
      <c r="I73">
        <v>5431</v>
      </c>
      <c r="J73" s="19">
        <v>982.59</v>
      </c>
      <c r="N73">
        <v>2.35</v>
      </c>
    </row>
    <row r="74" spans="1:14" x14ac:dyDescent="0.25">
      <c r="A74">
        <v>2012</v>
      </c>
      <c r="B74" t="s">
        <v>21</v>
      </c>
      <c r="C74" s="18">
        <v>6299</v>
      </c>
      <c r="D74">
        <v>3456.16</v>
      </c>
      <c r="E74">
        <v>7671</v>
      </c>
      <c r="F74">
        <v>3822</v>
      </c>
      <c r="G74">
        <v>3693.5</v>
      </c>
      <c r="H74">
        <v>35.799999999999997</v>
      </c>
      <c r="I74">
        <v>5468</v>
      </c>
      <c r="J74" s="19">
        <v>991.34</v>
      </c>
      <c r="N74">
        <v>2.65</v>
      </c>
    </row>
    <row r="75" spans="1:14" x14ac:dyDescent="0.25">
      <c r="A75">
        <v>2013</v>
      </c>
      <c r="B75" t="s">
        <v>21</v>
      </c>
      <c r="C75" s="18">
        <v>6146</v>
      </c>
      <c r="D75">
        <v>3574.22</v>
      </c>
      <c r="E75">
        <v>7317</v>
      </c>
      <c r="F75">
        <v>3730</v>
      </c>
      <c r="G75">
        <v>3743.3</v>
      </c>
      <c r="H75">
        <v>48</v>
      </c>
      <c r="I75">
        <v>5231</v>
      </c>
      <c r="J75" s="19">
        <v>1019.77</v>
      </c>
      <c r="N75">
        <v>2.95</v>
      </c>
    </row>
    <row r="76" spans="1:14" x14ac:dyDescent="0.25">
      <c r="A76">
        <v>2014</v>
      </c>
      <c r="B76" t="s">
        <v>21</v>
      </c>
      <c r="C76" s="18">
        <v>6356</v>
      </c>
      <c r="D76">
        <v>3700.06</v>
      </c>
      <c r="E76">
        <v>8137</v>
      </c>
      <c r="F76">
        <v>3658</v>
      </c>
      <c r="G76">
        <v>3925.8</v>
      </c>
      <c r="H76">
        <v>48.9</v>
      </c>
      <c r="I76">
        <v>5554</v>
      </c>
      <c r="J76" s="19">
        <v>1000.51</v>
      </c>
      <c r="N76">
        <v>2.98</v>
      </c>
    </row>
    <row r="77" spans="1:14" x14ac:dyDescent="0.25">
      <c r="A77">
        <v>2015</v>
      </c>
      <c r="B77" t="s">
        <v>21</v>
      </c>
      <c r="C77" s="18">
        <v>6595</v>
      </c>
      <c r="D77">
        <v>3906.96</v>
      </c>
      <c r="E77">
        <v>6978</v>
      </c>
      <c r="F77">
        <v>3602</v>
      </c>
      <c r="G77">
        <v>4208.2</v>
      </c>
      <c r="H77">
        <v>52.8</v>
      </c>
      <c r="I77">
        <v>6277</v>
      </c>
      <c r="J77" s="19">
        <v>985.77</v>
      </c>
      <c r="N77">
        <v>2.98</v>
      </c>
    </row>
    <row r="78" spans="1:14" x14ac:dyDescent="0.25">
      <c r="A78">
        <v>2016</v>
      </c>
      <c r="B78" t="s">
        <v>21</v>
      </c>
      <c r="C78" s="18">
        <v>6404</v>
      </c>
      <c r="D78">
        <v>4077.91</v>
      </c>
      <c r="E78">
        <v>9994</v>
      </c>
      <c r="F78">
        <v>3502</v>
      </c>
      <c r="G78">
        <v>4363.3999999999996</v>
      </c>
      <c r="H78">
        <v>68.599999999999994</v>
      </c>
      <c r="I78">
        <v>5430</v>
      </c>
      <c r="J78" s="19">
        <v>1040.73</v>
      </c>
      <c r="N78">
        <v>2.89</v>
      </c>
    </row>
    <row r="79" spans="1:14" x14ac:dyDescent="0.25">
      <c r="A79">
        <v>2017</v>
      </c>
      <c r="B79" t="s">
        <v>21</v>
      </c>
      <c r="C79" s="18">
        <v>6278</v>
      </c>
      <c r="D79">
        <v>4347.1000000000004</v>
      </c>
      <c r="E79">
        <v>11921</v>
      </c>
      <c r="F79">
        <v>3443</v>
      </c>
      <c r="G79">
        <v>4704.7</v>
      </c>
      <c r="H79">
        <v>66.900000000000006</v>
      </c>
      <c r="I79">
        <v>5669</v>
      </c>
      <c r="J79" s="19">
        <v>1006.07</v>
      </c>
      <c r="N79">
        <v>2.75</v>
      </c>
    </row>
    <row r="80" spans="1:14" x14ac:dyDescent="0.25">
      <c r="A80">
        <v>2018</v>
      </c>
      <c r="B80" t="s">
        <v>21</v>
      </c>
      <c r="C80" s="18">
        <v>6400</v>
      </c>
      <c r="D80">
        <v>4678.95</v>
      </c>
      <c r="E80">
        <v>10909</v>
      </c>
      <c r="F80">
        <v>3436</v>
      </c>
      <c r="G80">
        <v>5087.3</v>
      </c>
      <c r="H80">
        <v>68.900000000000006</v>
      </c>
      <c r="I80">
        <v>6627</v>
      </c>
      <c r="J80" s="19">
        <v>1017.42</v>
      </c>
      <c r="N80">
        <v>2.8</v>
      </c>
    </row>
    <row r="81" spans="1:14" x14ac:dyDescent="0.25">
      <c r="A81">
        <v>2019</v>
      </c>
      <c r="B81" t="s">
        <v>21</v>
      </c>
      <c r="C81" s="18">
        <v>6681</v>
      </c>
      <c r="D81">
        <v>5098.26</v>
      </c>
      <c r="E81">
        <v>14222</v>
      </c>
      <c r="F81">
        <v>3413</v>
      </c>
      <c r="G81">
        <v>5437.8</v>
      </c>
      <c r="H81">
        <v>76.400000000000006</v>
      </c>
      <c r="I81">
        <v>7114</v>
      </c>
      <c r="J81" s="19">
        <v>1077.73</v>
      </c>
      <c r="N81">
        <v>2.96</v>
      </c>
    </row>
    <row r="82" spans="1:14" x14ac:dyDescent="0.25">
      <c r="A82">
        <v>2020</v>
      </c>
      <c r="B82" t="s">
        <v>21</v>
      </c>
      <c r="C82" s="18">
        <v>7424</v>
      </c>
      <c r="D82">
        <v>5536.07</v>
      </c>
      <c r="E82">
        <v>12105</v>
      </c>
      <c r="F82">
        <v>3378</v>
      </c>
      <c r="G82">
        <v>5750.3</v>
      </c>
      <c r="H82">
        <v>49.5</v>
      </c>
      <c r="I82">
        <v>7029</v>
      </c>
      <c r="J82" s="19">
        <v>1041.52</v>
      </c>
      <c r="N82">
        <v>3.07</v>
      </c>
    </row>
    <row r="83" spans="1:14" x14ac:dyDescent="0.25">
      <c r="A83">
        <v>2021</v>
      </c>
      <c r="B83" t="s">
        <v>21</v>
      </c>
      <c r="C83" s="18">
        <v>8123</v>
      </c>
      <c r="D83">
        <v>6046.95</v>
      </c>
      <c r="E83">
        <v>12712</v>
      </c>
      <c r="F83">
        <v>3309</v>
      </c>
      <c r="G83">
        <v>6562.5</v>
      </c>
      <c r="H83">
        <v>61.8</v>
      </c>
      <c r="I83">
        <v>7887</v>
      </c>
      <c r="J83" s="19">
        <v>1085.43</v>
      </c>
      <c r="N83">
        <v>3.44</v>
      </c>
    </row>
    <row r="84" spans="1:14" x14ac:dyDescent="0.25">
      <c r="A84">
        <v>2022</v>
      </c>
      <c r="B84" t="s">
        <v>21</v>
      </c>
      <c r="C84" s="18">
        <v>9102</v>
      </c>
      <c r="D84">
        <v>6824.68</v>
      </c>
      <c r="E84">
        <v>14002</v>
      </c>
      <c r="F84">
        <v>3173</v>
      </c>
      <c r="G84">
        <v>7294.6</v>
      </c>
      <c r="H84">
        <v>54.5</v>
      </c>
      <c r="I84">
        <v>9255</v>
      </c>
      <c r="J84" s="19">
        <v>1263.21</v>
      </c>
      <c r="N84">
        <v>3.79</v>
      </c>
    </row>
    <row r="85" spans="1:14" x14ac:dyDescent="0.25">
      <c r="A85">
        <v>2023</v>
      </c>
      <c r="B85" t="s">
        <v>21</v>
      </c>
      <c r="C85" s="18">
        <v>10383</v>
      </c>
      <c r="D85">
        <v>7736.56</v>
      </c>
      <c r="E85">
        <v>13018</v>
      </c>
      <c r="F85">
        <v>3031</v>
      </c>
      <c r="G85">
        <v>8043.4</v>
      </c>
      <c r="H85">
        <v>48.2</v>
      </c>
      <c r="I85">
        <v>10186</v>
      </c>
      <c r="J85" s="19">
        <v>1435.47</v>
      </c>
      <c r="N85">
        <v>4.2</v>
      </c>
    </row>
    <row r="86" spans="1:14" x14ac:dyDescent="0.25">
      <c r="A86">
        <v>2010</v>
      </c>
      <c r="B86" t="s">
        <v>22</v>
      </c>
      <c r="C86" s="18">
        <v>6170</v>
      </c>
      <c r="D86">
        <v>4279.55</v>
      </c>
      <c r="E86">
        <v>16703</v>
      </c>
      <c r="F86">
        <v>2852</v>
      </c>
      <c r="G86">
        <v>5876.8</v>
      </c>
      <c r="H86">
        <v>123.2</v>
      </c>
      <c r="I86">
        <v>8244</v>
      </c>
      <c r="J86" s="19">
        <v>1299.8499999999999</v>
      </c>
      <c r="N86">
        <v>2.59</v>
      </c>
    </row>
    <row r="87" spans="1:14" x14ac:dyDescent="0.25">
      <c r="A87">
        <v>2011</v>
      </c>
      <c r="B87" t="s">
        <v>22</v>
      </c>
      <c r="C87" s="18">
        <v>6657</v>
      </c>
      <c r="D87">
        <v>4504.66</v>
      </c>
      <c r="E87">
        <v>13189</v>
      </c>
      <c r="F87">
        <v>2814</v>
      </c>
      <c r="G87">
        <v>6353.3</v>
      </c>
      <c r="H87">
        <v>150.19999999999999</v>
      </c>
      <c r="I87">
        <v>8680</v>
      </c>
      <c r="J87" s="19">
        <v>1308.3499999999999</v>
      </c>
      <c r="N87">
        <v>2.86</v>
      </c>
    </row>
    <row r="88" spans="1:14" x14ac:dyDescent="0.25">
      <c r="A88">
        <v>2012</v>
      </c>
      <c r="B88" t="s">
        <v>22</v>
      </c>
      <c r="C88" s="18">
        <v>6736</v>
      </c>
      <c r="D88">
        <v>4637.58</v>
      </c>
      <c r="E88">
        <v>17566</v>
      </c>
      <c r="F88">
        <v>2792</v>
      </c>
      <c r="G88">
        <v>6639.2</v>
      </c>
      <c r="H88">
        <v>93.7</v>
      </c>
      <c r="I88">
        <v>8781</v>
      </c>
      <c r="J88" s="19">
        <v>1353.89</v>
      </c>
      <c r="N88">
        <v>3.17</v>
      </c>
    </row>
    <row r="89" spans="1:14" x14ac:dyDescent="0.25">
      <c r="A89">
        <v>2013</v>
      </c>
      <c r="B89" t="s">
        <v>22</v>
      </c>
      <c r="C89" s="18">
        <v>6293</v>
      </c>
      <c r="D89">
        <v>4773.41</v>
      </c>
      <c r="E89">
        <v>16705</v>
      </c>
      <c r="F89">
        <v>2746</v>
      </c>
      <c r="G89">
        <v>6771.4</v>
      </c>
      <c r="H89">
        <v>96.8</v>
      </c>
      <c r="I89">
        <v>8908</v>
      </c>
      <c r="J89" s="19">
        <v>1331</v>
      </c>
      <c r="N89">
        <v>3.49</v>
      </c>
    </row>
    <row r="90" spans="1:14" x14ac:dyDescent="0.25">
      <c r="A90">
        <v>2014</v>
      </c>
      <c r="B90" t="s">
        <v>22</v>
      </c>
      <c r="C90" s="18">
        <v>6547</v>
      </c>
      <c r="D90">
        <v>4927.34</v>
      </c>
      <c r="E90">
        <v>18645</v>
      </c>
      <c r="F90">
        <v>2685</v>
      </c>
      <c r="G90">
        <v>7020.4</v>
      </c>
      <c r="H90">
        <v>163</v>
      </c>
      <c r="I90">
        <v>10316</v>
      </c>
      <c r="J90" s="19">
        <v>1355.41</v>
      </c>
      <c r="N90">
        <v>3.41</v>
      </c>
    </row>
    <row r="91" spans="1:14" x14ac:dyDescent="0.25">
      <c r="A91">
        <v>2015</v>
      </c>
      <c r="B91" t="s">
        <v>22</v>
      </c>
      <c r="C91" s="18">
        <v>6754</v>
      </c>
      <c r="D91">
        <v>5098.55</v>
      </c>
      <c r="E91">
        <v>18521</v>
      </c>
      <c r="F91">
        <v>2651</v>
      </c>
      <c r="G91">
        <v>7427.6</v>
      </c>
      <c r="H91">
        <v>123.9</v>
      </c>
      <c r="I91">
        <v>10868</v>
      </c>
      <c r="J91" s="19">
        <v>1370.71</v>
      </c>
      <c r="N91">
        <v>3.29</v>
      </c>
    </row>
    <row r="92" spans="1:14" x14ac:dyDescent="0.25">
      <c r="A92">
        <v>2016</v>
      </c>
      <c r="B92" t="s">
        <v>22</v>
      </c>
      <c r="C92" s="18">
        <v>6749</v>
      </c>
      <c r="D92">
        <v>5240.8599999999997</v>
      </c>
      <c r="E92">
        <v>25390</v>
      </c>
      <c r="F92">
        <v>2616</v>
      </c>
      <c r="G92">
        <v>7640.1</v>
      </c>
      <c r="H92">
        <v>122.8</v>
      </c>
      <c r="I92">
        <v>10533</v>
      </c>
      <c r="J92" s="19">
        <v>1369.88</v>
      </c>
      <c r="N92">
        <v>3.18</v>
      </c>
    </row>
    <row r="93" spans="1:14" x14ac:dyDescent="0.25">
      <c r="A93">
        <v>2017</v>
      </c>
      <c r="B93" t="s">
        <v>22</v>
      </c>
      <c r="C93" s="18">
        <v>6807</v>
      </c>
      <c r="D93">
        <v>5523.65</v>
      </c>
      <c r="E93">
        <v>26732</v>
      </c>
      <c r="F93">
        <v>2596</v>
      </c>
      <c r="G93">
        <v>8220.7999999999993</v>
      </c>
      <c r="H93">
        <v>150.5</v>
      </c>
      <c r="I93">
        <v>10802</v>
      </c>
      <c r="J93" s="19">
        <v>1420.7</v>
      </c>
      <c r="N93">
        <v>3.16</v>
      </c>
    </row>
    <row r="94" spans="1:14" x14ac:dyDescent="0.25">
      <c r="A94">
        <v>2018</v>
      </c>
      <c r="B94" t="s">
        <v>22</v>
      </c>
      <c r="C94" s="18">
        <v>6862</v>
      </c>
      <c r="D94">
        <v>5888.9</v>
      </c>
      <c r="E94">
        <v>31326</v>
      </c>
      <c r="F94">
        <v>2577</v>
      </c>
      <c r="G94">
        <v>8877.9</v>
      </c>
      <c r="H94">
        <v>151.69999999999999</v>
      </c>
      <c r="I94">
        <v>12601</v>
      </c>
      <c r="J94" s="19">
        <v>1421.13</v>
      </c>
      <c r="N94">
        <v>3.27</v>
      </c>
    </row>
    <row r="95" spans="1:14" x14ac:dyDescent="0.25">
      <c r="A95">
        <v>2019</v>
      </c>
      <c r="B95" t="s">
        <v>22</v>
      </c>
      <c r="C95" s="18">
        <v>6682</v>
      </c>
      <c r="D95">
        <v>6248.47</v>
      </c>
      <c r="E95">
        <v>32684</v>
      </c>
      <c r="F95">
        <v>2554</v>
      </c>
      <c r="G95">
        <v>9651.9</v>
      </c>
      <c r="H95">
        <v>135.30000000000001</v>
      </c>
      <c r="I95">
        <v>13477</v>
      </c>
      <c r="J95" s="19">
        <v>1476.26</v>
      </c>
      <c r="N95">
        <v>3.29</v>
      </c>
    </row>
    <row r="96" spans="1:14" x14ac:dyDescent="0.25">
      <c r="A96">
        <v>2020</v>
      </c>
      <c r="B96" t="s">
        <v>22</v>
      </c>
      <c r="C96" s="18">
        <v>7229</v>
      </c>
      <c r="D96">
        <v>6581.81</v>
      </c>
      <c r="E96">
        <v>35308</v>
      </c>
      <c r="F96">
        <v>2566</v>
      </c>
      <c r="G96">
        <v>9874.7000000000007</v>
      </c>
      <c r="H96">
        <v>98</v>
      </c>
      <c r="I96">
        <v>12738</v>
      </c>
      <c r="J96" s="19">
        <v>1443.01</v>
      </c>
      <c r="N96">
        <v>3.41</v>
      </c>
    </row>
    <row r="97" spans="1:14" x14ac:dyDescent="0.25">
      <c r="A97">
        <v>2021</v>
      </c>
      <c r="B97" t="s">
        <v>22</v>
      </c>
      <c r="C97" s="18">
        <v>7790</v>
      </c>
      <c r="D97">
        <v>7108.2</v>
      </c>
      <c r="E97">
        <v>31092</v>
      </c>
      <c r="F97">
        <v>2537</v>
      </c>
      <c r="G97">
        <v>10961.2</v>
      </c>
      <c r="H97">
        <v>122.2</v>
      </c>
      <c r="I97">
        <v>14828</v>
      </c>
      <c r="J97" s="19">
        <v>1508.28</v>
      </c>
      <c r="N97">
        <v>3.51</v>
      </c>
    </row>
    <row r="98" spans="1:14" x14ac:dyDescent="0.25">
      <c r="A98">
        <v>2022</v>
      </c>
      <c r="B98" t="s">
        <v>22</v>
      </c>
      <c r="C98" s="18">
        <v>8501</v>
      </c>
      <c r="D98">
        <v>7913.14</v>
      </c>
      <c r="E98">
        <v>29843</v>
      </c>
      <c r="F98">
        <v>2497</v>
      </c>
      <c r="G98">
        <v>12638.1</v>
      </c>
      <c r="H98">
        <v>126.3</v>
      </c>
      <c r="I98">
        <v>17804</v>
      </c>
      <c r="J98" s="19">
        <v>1672.67</v>
      </c>
      <c r="N98">
        <v>3.71</v>
      </c>
    </row>
    <row r="99" spans="1:14" x14ac:dyDescent="0.25">
      <c r="A99">
        <v>2023</v>
      </c>
      <c r="B99" t="s">
        <v>22</v>
      </c>
      <c r="C99" s="18">
        <v>8898</v>
      </c>
      <c r="D99">
        <v>8928.6</v>
      </c>
      <c r="E99">
        <v>31200</v>
      </c>
      <c r="F99">
        <v>2466</v>
      </c>
      <c r="G99">
        <v>14226.4</v>
      </c>
      <c r="H99">
        <v>93.7</v>
      </c>
      <c r="I99">
        <v>20631</v>
      </c>
      <c r="J99" s="19">
        <v>1849.11</v>
      </c>
      <c r="N99">
        <v>3.56</v>
      </c>
    </row>
    <row r="100" spans="1:14" x14ac:dyDescent="0.25">
      <c r="A100">
        <v>2010</v>
      </c>
      <c r="B100" t="s">
        <v>23</v>
      </c>
      <c r="C100" s="18">
        <v>3956</v>
      </c>
      <c r="D100">
        <v>3137.29</v>
      </c>
      <c r="E100">
        <v>870</v>
      </c>
      <c r="F100">
        <v>1824</v>
      </c>
      <c r="G100">
        <v>3051.6</v>
      </c>
      <c r="H100">
        <v>14.1</v>
      </c>
      <c r="I100">
        <v>4590</v>
      </c>
      <c r="J100" s="19">
        <v>1021.9</v>
      </c>
      <c r="N100">
        <v>2.1</v>
      </c>
    </row>
    <row r="101" spans="1:14" x14ac:dyDescent="0.25">
      <c r="A101">
        <v>2011</v>
      </c>
      <c r="B101" t="s">
        <v>23</v>
      </c>
      <c r="C101" s="18">
        <v>4022</v>
      </c>
      <c r="D101">
        <v>3249.58</v>
      </c>
      <c r="E101">
        <v>529</v>
      </c>
      <c r="F101">
        <v>1803</v>
      </c>
      <c r="G101">
        <v>3297.4</v>
      </c>
      <c r="H101">
        <v>13.9</v>
      </c>
      <c r="I101">
        <v>4628</v>
      </c>
      <c r="J101" s="19">
        <v>1048.57</v>
      </c>
      <c r="N101">
        <v>2.15</v>
      </c>
    </row>
    <row r="102" spans="1:14" x14ac:dyDescent="0.25">
      <c r="A102">
        <v>2012</v>
      </c>
      <c r="B102" t="s">
        <v>23</v>
      </c>
      <c r="C102" s="18">
        <v>3824</v>
      </c>
      <c r="D102">
        <v>3358.42</v>
      </c>
      <c r="E102">
        <v>603</v>
      </c>
      <c r="F102">
        <v>1787</v>
      </c>
      <c r="G102">
        <v>3387.8</v>
      </c>
      <c r="H102">
        <v>13.4</v>
      </c>
      <c r="I102">
        <v>4266</v>
      </c>
      <c r="J102" s="19">
        <v>1068.99</v>
      </c>
      <c r="N102">
        <v>2.2200000000000002</v>
      </c>
    </row>
    <row r="103" spans="1:14" x14ac:dyDescent="0.25">
      <c r="A103">
        <v>2013</v>
      </c>
      <c r="B103" t="s">
        <v>23</v>
      </c>
      <c r="C103" s="18">
        <v>3726</v>
      </c>
      <c r="D103">
        <v>3473.4</v>
      </c>
      <c r="E103">
        <v>439</v>
      </c>
      <c r="F103">
        <v>1763</v>
      </c>
      <c r="G103">
        <v>3415.5</v>
      </c>
      <c r="H103">
        <v>9.1999999999999993</v>
      </c>
      <c r="I103">
        <v>4746</v>
      </c>
      <c r="J103" s="19">
        <v>1072.97</v>
      </c>
      <c r="N103">
        <v>2.2400000000000002</v>
      </c>
    </row>
    <row r="104" spans="1:14" x14ac:dyDescent="0.25">
      <c r="A104">
        <v>2014</v>
      </c>
      <c r="B104" t="s">
        <v>23</v>
      </c>
      <c r="C104" s="18">
        <v>3919</v>
      </c>
      <c r="D104">
        <v>3632.84</v>
      </c>
      <c r="E104">
        <v>531</v>
      </c>
      <c r="F104">
        <v>1752</v>
      </c>
      <c r="G104">
        <v>3606.4</v>
      </c>
      <c r="H104">
        <v>12.2</v>
      </c>
      <c r="I104">
        <v>5717</v>
      </c>
      <c r="J104" s="19">
        <v>1048.79</v>
      </c>
      <c r="N104">
        <v>2.2400000000000002</v>
      </c>
    </row>
    <row r="105" spans="1:14" x14ac:dyDescent="0.25">
      <c r="A105">
        <v>2015</v>
      </c>
      <c r="B105" t="s">
        <v>23</v>
      </c>
      <c r="C105" s="18">
        <v>4031</v>
      </c>
      <c r="D105">
        <v>3793.28</v>
      </c>
      <c r="E105">
        <v>492</v>
      </c>
      <c r="F105">
        <v>1734</v>
      </c>
      <c r="G105">
        <v>3787</v>
      </c>
      <c r="H105">
        <v>10</v>
      </c>
      <c r="I105">
        <v>8062</v>
      </c>
      <c r="J105" s="19">
        <v>1102.99</v>
      </c>
      <c r="N105">
        <v>2.2400000000000002</v>
      </c>
    </row>
    <row r="106" spans="1:14" x14ac:dyDescent="0.25">
      <c r="A106">
        <v>2016</v>
      </c>
      <c r="B106" t="s">
        <v>23</v>
      </c>
      <c r="C106" s="18">
        <v>4023</v>
      </c>
      <c r="D106">
        <v>3927.04</v>
      </c>
      <c r="E106">
        <v>626</v>
      </c>
      <c r="F106">
        <v>1724</v>
      </c>
      <c r="G106">
        <v>3851.1</v>
      </c>
      <c r="H106">
        <v>15.2</v>
      </c>
      <c r="I106">
        <v>8292</v>
      </c>
      <c r="J106" s="19">
        <v>1195.04</v>
      </c>
      <c r="N106">
        <v>2.2400000000000002</v>
      </c>
    </row>
    <row r="107" spans="1:14" x14ac:dyDescent="0.25">
      <c r="A107">
        <v>2017</v>
      </c>
      <c r="B107" t="s">
        <v>23</v>
      </c>
      <c r="C107" s="18">
        <v>4166</v>
      </c>
      <c r="D107">
        <v>4144.91</v>
      </c>
      <c r="E107">
        <v>838</v>
      </c>
      <c r="F107">
        <v>1704</v>
      </c>
      <c r="G107">
        <v>4104</v>
      </c>
      <c r="H107">
        <v>13.2</v>
      </c>
      <c r="I107">
        <v>6809</v>
      </c>
      <c r="J107" s="19">
        <v>1236.71</v>
      </c>
      <c r="N107">
        <v>2.2400000000000002</v>
      </c>
    </row>
    <row r="108" spans="1:14" x14ac:dyDescent="0.25">
      <c r="A108">
        <v>2018</v>
      </c>
      <c r="B108" t="s">
        <v>23</v>
      </c>
      <c r="C108" s="18">
        <v>4296</v>
      </c>
      <c r="D108">
        <v>4379.25</v>
      </c>
      <c r="E108">
        <v>1041</v>
      </c>
      <c r="F108">
        <v>1697</v>
      </c>
      <c r="G108">
        <v>4390.7</v>
      </c>
      <c r="H108">
        <v>14</v>
      </c>
      <c r="I108">
        <v>7251</v>
      </c>
      <c r="J108" s="19">
        <v>1189.77</v>
      </c>
      <c r="N108">
        <v>2.2400000000000002</v>
      </c>
    </row>
    <row r="109" spans="1:14" x14ac:dyDescent="0.25">
      <c r="A109">
        <v>2019</v>
      </c>
      <c r="B109" t="s">
        <v>23</v>
      </c>
      <c r="C109" s="18">
        <v>4674</v>
      </c>
      <c r="D109">
        <v>4712.47</v>
      </c>
      <c r="E109">
        <v>1524</v>
      </c>
      <c r="F109">
        <v>1684</v>
      </c>
      <c r="G109">
        <v>4713.3999999999996</v>
      </c>
      <c r="H109">
        <v>11.9</v>
      </c>
      <c r="I109">
        <v>7958</v>
      </c>
      <c r="J109" s="19">
        <v>1332.12</v>
      </c>
      <c r="N109">
        <v>2.23</v>
      </c>
    </row>
    <row r="110" spans="1:14" x14ac:dyDescent="0.25">
      <c r="A110">
        <v>2020</v>
      </c>
      <c r="B110" t="s">
        <v>23</v>
      </c>
      <c r="C110" s="18">
        <v>5010</v>
      </c>
      <c r="D110">
        <v>5078.51</v>
      </c>
      <c r="E110">
        <v>1264</v>
      </c>
      <c r="F110">
        <v>1629</v>
      </c>
      <c r="G110">
        <v>5157.2</v>
      </c>
      <c r="H110">
        <v>10.4</v>
      </c>
      <c r="I110">
        <v>6939</v>
      </c>
      <c r="J110" s="19">
        <v>1287.33</v>
      </c>
      <c r="N110">
        <v>2.2000000000000002</v>
      </c>
    </row>
    <row r="111" spans="1:14" x14ac:dyDescent="0.25">
      <c r="A111">
        <v>2021</v>
      </c>
      <c r="B111" t="s">
        <v>23</v>
      </c>
      <c r="C111" s="18">
        <v>5153</v>
      </c>
      <c r="D111">
        <v>5492.82</v>
      </c>
      <c r="E111">
        <v>1762</v>
      </c>
      <c r="F111">
        <v>1604</v>
      </c>
      <c r="G111">
        <v>6013.8</v>
      </c>
      <c r="H111">
        <v>11</v>
      </c>
      <c r="I111">
        <v>7588</v>
      </c>
      <c r="J111" s="19">
        <v>1367.03</v>
      </c>
      <c r="N111">
        <v>2.42</v>
      </c>
    </row>
    <row r="112" spans="1:14" x14ac:dyDescent="0.25">
      <c r="A112">
        <v>2022</v>
      </c>
      <c r="B112" t="s">
        <v>23</v>
      </c>
      <c r="C112" s="18">
        <v>6018</v>
      </c>
      <c r="D112">
        <v>6134.18</v>
      </c>
      <c r="E112">
        <v>1773</v>
      </c>
      <c r="F112">
        <v>1574</v>
      </c>
      <c r="G112">
        <v>6667.8</v>
      </c>
      <c r="H112">
        <v>8.1999999999999993</v>
      </c>
      <c r="I112">
        <v>9158</v>
      </c>
      <c r="J112" s="19">
        <v>1560.96</v>
      </c>
      <c r="N112">
        <v>2.78</v>
      </c>
    </row>
    <row r="113" spans="1:14" x14ac:dyDescent="0.25">
      <c r="A113">
        <v>2023</v>
      </c>
      <c r="B113" t="s">
        <v>23</v>
      </c>
      <c r="C113" s="18">
        <v>6443</v>
      </c>
      <c r="D113">
        <v>6975.81</v>
      </c>
      <c r="E113">
        <v>1610</v>
      </c>
      <c r="F113">
        <v>1554</v>
      </c>
      <c r="G113">
        <v>7267.1</v>
      </c>
      <c r="H113">
        <v>7.8</v>
      </c>
      <c r="I113">
        <v>11626</v>
      </c>
      <c r="J113" s="19">
        <v>1699.17</v>
      </c>
      <c r="N113">
        <v>3.3</v>
      </c>
    </row>
    <row r="114" spans="1:14" x14ac:dyDescent="0.25">
      <c r="A114">
        <v>2010</v>
      </c>
      <c r="B114" t="s">
        <v>24</v>
      </c>
      <c r="C114" s="18">
        <v>3677</v>
      </c>
      <c r="D114">
        <v>2877.43</v>
      </c>
      <c r="E114">
        <v>843</v>
      </c>
      <c r="F114">
        <v>2790</v>
      </c>
      <c r="G114">
        <v>2596.1</v>
      </c>
      <c r="H114">
        <v>23.7</v>
      </c>
      <c r="I114">
        <v>4837</v>
      </c>
      <c r="J114" s="19">
        <v>820</v>
      </c>
      <c r="N114">
        <v>2.02</v>
      </c>
    </row>
    <row r="115" spans="1:14" x14ac:dyDescent="0.25">
      <c r="A115">
        <v>2011</v>
      </c>
      <c r="B115" t="s">
        <v>24</v>
      </c>
      <c r="C115" s="18">
        <v>3976</v>
      </c>
      <c r="D115">
        <v>3023.21</v>
      </c>
      <c r="E115">
        <v>1143</v>
      </c>
      <c r="F115">
        <v>2748</v>
      </c>
      <c r="G115">
        <v>2840.5</v>
      </c>
      <c r="H115">
        <v>23.1</v>
      </c>
      <c r="I115">
        <v>6306</v>
      </c>
      <c r="J115" s="19">
        <v>843</v>
      </c>
      <c r="N115">
        <v>2.1</v>
      </c>
    </row>
    <row r="116" spans="1:14" x14ac:dyDescent="0.25">
      <c r="A116">
        <v>2012</v>
      </c>
      <c r="B116" t="s">
        <v>24</v>
      </c>
      <c r="C116" s="18">
        <v>4031</v>
      </c>
      <c r="D116">
        <v>3152.36</v>
      </c>
      <c r="E116">
        <v>1676</v>
      </c>
      <c r="F116">
        <v>2707</v>
      </c>
      <c r="G116">
        <v>2927.8</v>
      </c>
      <c r="H116">
        <v>20.3</v>
      </c>
      <c r="I116">
        <v>5902</v>
      </c>
      <c r="J116" s="19">
        <v>842.39</v>
      </c>
      <c r="N116">
        <v>2.2400000000000002</v>
      </c>
    </row>
    <row r="117" spans="1:14" x14ac:dyDescent="0.25">
      <c r="A117">
        <v>2013</v>
      </c>
      <c r="B117" t="s">
        <v>24</v>
      </c>
      <c r="C117" s="18">
        <v>3997</v>
      </c>
      <c r="D117">
        <v>3282.69</v>
      </c>
      <c r="E117">
        <v>1099</v>
      </c>
      <c r="F117">
        <v>2668</v>
      </c>
      <c r="G117">
        <v>3012.3</v>
      </c>
      <c r="H117">
        <v>24</v>
      </c>
      <c r="I117">
        <v>5643</v>
      </c>
      <c r="J117" s="19">
        <v>874.66</v>
      </c>
      <c r="N117">
        <v>2.39</v>
      </c>
    </row>
    <row r="118" spans="1:14" x14ac:dyDescent="0.25">
      <c r="A118">
        <v>2014</v>
      </c>
      <c r="B118" t="s">
        <v>24</v>
      </c>
      <c r="C118" s="18">
        <v>4133</v>
      </c>
      <c r="D118">
        <v>3412.3</v>
      </c>
      <c r="E118">
        <v>1194</v>
      </c>
      <c r="F118">
        <v>2592</v>
      </c>
      <c r="G118">
        <v>3138.4</v>
      </c>
      <c r="H118">
        <v>20.2</v>
      </c>
      <c r="I118">
        <v>5339</v>
      </c>
      <c r="J118" s="19">
        <v>900.95</v>
      </c>
      <c r="N118">
        <v>2.41</v>
      </c>
    </row>
    <row r="119" spans="1:14" x14ac:dyDescent="0.25">
      <c r="A119">
        <v>2015</v>
      </c>
      <c r="B119" t="s">
        <v>24</v>
      </c>
      <c r="C119" s="18">
        <v>4490</v>
      </c>
      <c r="D119">
        <v>3527.62</v>
      </c>
      <c r="E119">
        <v>2192</v>
      </c>
      <c r="F119">
        <v>2557</v>
      </c>
      <c r="G119">
        <v>3315.9</v>
      </c>
      <c r="H119">
        <v>27.7</v>
      </c>
      <c r="I119">
        <v>5172</v>
      </c>
      <c r="J119" s="19">
        <v>922.32</v>
      </c>
      <c r="N119">
        <v>2.41</v>
      </c>
    </row>
    <row r="120" spans="1:14" x14ac:dyDescent="0.25">
      <c r="A120">
        <v>2016</v>
      </c>
      <c r="B120" t="s">
        <v>24</v>
      </c>
      <c r="C120" s="18">
        <v>4188</v>
      </c>
      <c r="D120">
        <v>3653.67</v>
      </c>
      <c r="E120">
        <v>2540</v>
      </c>
      <c r="F120">
        <v>2506</v>
      </c>
      <c r="G120">
        <v>3405.5</v>
      </c>
      <c r="H120">
        <v>22</v>
      </c>
      <c r="I120">
        <v>4659</v>
      </c>
      <c r="J120" s="19">
        <v>902.18</v>
      </c>
      <c r="N120">
        <v>2.44</v>
      </c>
    </row>
    <row r="121" spans="1:14" x14ac:dyDescent="0.25">
      <c r="A121">
        <v>2017</v>
      </c>
      <c r="B121" t="s">
        <v>24</v>
      </c>
      <c r="C121" s="18">
        <v>4231</v>
      </c>
      <c r="D121">
        <v>3837.17</v>
      </c>
      <c r="E121">
        <v>2772</v>
      </c>
      <c r="F121">
        <v>2482</v>
      </c>
      <c r="G121">
        <v>3602.4</v>
      </c>
      <c r="H121">
        <v>30.2</v>
      </c>
      <c r="I121">
        <v>5136</v>
      </c>
      <c r="J121" s="19">
        <v>941.91</v>
      </c>
      <c r="N121">
        <v>2.36</v>
      </c>
    </row>
    <row r="122" spans="1:14" x14ac:dyDescent="0.25">
      <c r="A122">
        <v>2018</v>
      </c>
      <c r="B122" t="s">
        <v>24</v>
      </c>
      <c r="C122" s="18">
        <v>4533</v>
      </c>
      <c r="D122">
        <v>4089.81</v>
      </c>
      <c r="E122">
        <v>2676</v>
      </c>
      <c r="F122">
        <v>2457</v>
      </c>
      <c r="G122">
        <v>3902.1</v>
      </c>
      <c r="H122">
        <v>30.5</v>
      </c>
      <c r="I122">
        <v>6407</v>
      </c>
      <c r="J122" s="19">
        <v>960.22</v>
      </c>
      <c r="N122">
        <v>2.39</v>
      </c>
    </row>
    <row r="123" spans="1:14" x14ac:dyDescent="0.25">
      <c r="A123">
        <v>2019</v>
      </c>
      <c r="B123" t="s">
        <v>24</v>
      </c>
      <c r="C123" s="18">
        <v>4924</v>
      </c>
      <c r="D123">
        <v>4388.16</v>
      </c>
      <c r="E123">
        <v>4041</v>
      </c>
      <c r="F123">
        <v>2378</v>
      </c>
      <c r="G123">
        <v>4205.3</v>
      </c>
      <c r="H123">
        <v>26.9</v>
      </c>
      <c r="I123">
        <v>6773</v>
      </c>
      <c r="J123" s="19">
        <v>1015.69</v>
      </c>
      <c r="N123">
        <v>2.5</v>
      </c>
    </row>
    <row r="124" spans="1:14" x14ac:dyDescent="0.25">
      <c r="A124">
        <v>2020</v>
      </c>
      <c r="B124" t="s">
        <v>24</v>
      </c>
      <c r="C124" s="18">
        <v>5166</v>
      </c>
      <c r="D124">
        <v>4707.8100000000004</v>
      </c>
      <c r="E124">
        <v>4198</v>
      </c>
      <c r="F124">
        <v>2310</v>
      </c>
      <c r="G124">
        <v>4546</v>
      </c>
      <c r="H124">
        <v>21.1</v>
      </c>
      <c r="I124">
        <v>6291</v>
      </c>
      <c r="J124" s="19">
        <v>930.94</v>
      </c>
      <c r="N124">
        <v>2.67</v>
      </c>
    </row>
    <row r="125" spans="1:14" x14ac:dyDescent="0.25">
      <c r="A125">
        <v>2021</v>
      </c>
      <c r="B125" t="s">
        <v>24</v>
      </c>
      <c r="C125" s="18">
        <v>5871</v>
      </c>
      <c r="D125">
        <v>5172.1099999999997</v>
      </c>
      <c r="E125">
        <v>3684</v>
      </c>
      <c r="F125">
        <v>2261</v>
      </c>
      <c r="G125">
        <v>5200</v>
      </c>
      <c r="H125">
        <v>23.3</v>
      </c>
      <c r="I125">
        <v>7111</v>
      </c>
      <c r="J125" s="19">
        <v>1005.36</v>
      </c>
      <c r="N125">
        <v>2.68</v>
      </c>
    </row>
    <row r="126" spans="1:14" x14ac:dyDescent="0.25">
      <c r="A126">
        <v>2022</v>
      </c>
      <c r="B126" t="s">
        <v>24</v>
      </c>
      <c r="C126" s="18">
        <v>5764</v>
      </c>
      <c r="D126">
        <v>5662.53</v>
      </c>
      <c r="E126">
        <v>4548</v>
      </c>
      <c r="F126">
        <v>2215</v>
      </c>
      <c r="G126">
        <v>5822.1</v>
      </c>
      <c r="H126">
        <v>20.399999999999999</v>
      </c>
      <c r="I126">
        <v>7365</v>
      </c>
      <c r="J126" s="19">
        <v>1162.28</v>
      </c>
      <c r="N126">
        <v>2.88</v>
      </c>
    </row>
    <row r="127" spans="1:14" x14ac:dyDescent="0.25">
      <c r="A127">
        <v>2023</v>
      </c>
      <c r="B127" t="s">
        <v>24</v>
      </c>
      <c r="C127" s="18">
        <v>6447</v>
      </c>
      <c r="D127">
        <v>6436.15</v>
      </c>
      <c r="E127">
        <v>3345</v>
      </c>
      <c r="F127">
        <v>2182</v>
      </c>
      <c r="G127">
        <v>6481.9</v>
      </c>
      <c r="H127">
        <v>19.2</v>
      </c>
      <c r="I127">
        <v>9751</v>
      </c>
      <c r="J127" s="19">
        <v>1320.27</v>
      </c>
      <c r="N127">
        <v>3.33</v>
      </c>
    </row>
    <row r="128" spans="1:14" x14ac:dyDescent="0.25">
      <c r="A128">
        <v>2010</v>
      </c>
      <c r="B128" t="s">
        <v>25</v>
      </c>
      <c r="C128" s="18">
        <v>4178</v>
      </c>
      <c r="D128">
        <v>3019.83</v>
      </c>
      <c r="E128">
        <v>2036</v>
      </c>
      <c r="F128">
        <v>1645</v>
      </c>
      <c r="G128">
        <v>2734.5</v>
      </c>
      <c r="H128">
        <v>17.399999999999999</v>
      </c>
      <c r="I128">
        <v>4194</v>
      </c>
      <c r="J128" s="19">
        <v>850.56</v>
      </c>
      <c r="N128">
        <v>2.0299999999999998</v>
      </c>
    </row>
    <row r="129" spans="1:14" x14ac:dyDescent="0.25">
      <c r="A129">
        <v>2011</v>
      </c>
      <c r="B129" t="s">
        <v>25</v>
      </c>
      <c r="C129" s="18">
        <v>4228</v>
      </c>
      <c r="D129">
        <v>3178.15</v>
      </c>
      <c r="E129">
        <v>2272</v>
      </c>
      <c r="F129">
        <v>1631</v>
      </c>
      <c r="G129">
        <v>2965.2</v>
      </c>
      <c r="H129">
        <v>11.5</v>
      </c>
      <c r="I129">
        <v>5423</v>
      </c>
      <c r="J129" s="19">
        <v>903.42</v>
      </c>
      <c r="N129">
        <v>2.09</v>
      </c>
    </row>
    <row r="130" spans="1:14" x14ac:dyDescent="0.25">
      <c r="A130">
        <v>2012</v>
      </c>
      <c r="B130" t="s">
        <v>25</v>
      </c>
      <c r="C130" s="18">
        <v>4291</v>
      </c>
      <c r="D130">
        <v>3310.71</v>
      </c>
      <c r="E130">
        <v>2221</v>
      </c>
      <c r="F130">
        <v>1619</v>
      </c>
      <c r="G130">
        <v>3016.7</v>
      </c>
      <c r="H130">
        <v>13</v>
      </c>
      <c r="I130">
        <v>4585</v>
      </c>
      <c r="J130" s="19">
        <v>941.84</v>
      </c>
      <c r="N130">
        <v>2.25</v>
      </c>
    </row>
    <row r="131" spans="1:14" x14ac:dyDescent="0.25">
      <c r="A131">
        <v>2013</v>
      </c>
      <c r="B131" t="s">
        <v>25</v>
      </c>
      <c r="C131" s="18">
        <v>4250</v>
      </c>
      <c r="D131">
        <v>3432.71</v>
      </c>
      <c r="E131">
        <v>2289</v>
      </c>
      <c r="F131">
        <v>1608</v>
      </c>
      <c r="G131">
        <v>3112</v>
      </c>
      <c r="H131">
        <v>8.6</v>
      </c>
      <c r="I131">
        <v>4610</v>
      </c>
      <c r="J131" s="19">
        <v>917.63</v>
      </c>
      <c r="N131">
        <v>2.2999999999999998</v>
      </c>
    </row>
    <row r="132" spans="1:14" x14ac:dyDescent="0.25">
      <c r="A132">
        <v>2014</v>
      </c>
      <c r="B132" t="s">
        <v>25</v>
      </c>
      <c r="C132" s="18">
        <v>4215</v>
      </c>
      <c r="D132">
        <v>3530.17</v>
      </c>
      <c r="E132">
        <v>2038</v>
      </c>
      <c r="F132">
        <v>1585</v>
      </c>
      <c r="G132">
        <v>3235.7</v>
      </c>
      <c r="H132">
        <v>7.5</v>
      </c>
      <c r="I132">
        <v>5758</v>
      </c>
      <c r="J132" s="19">
        <v>978.15</v>
      </c>
      <c r="N132">
        <v>2.31</v>
      </c>
    </row>
    <row r="133" spans="1:14" x14ac:dyDescent="0.25">
      <c r="A133">
        <v>2015</v>
      </c>
      <c r="B133" t="s">
        <v>25</v>
      </c>
      <c r="C133" s="18">
        <v>4365</v>
      </c>
      <c r="D133">
        <v>3647.08</v>
      </c>
      <c r="E133">
        <v>2539</v>
      </c>
      <c r="F133">
        <v>1572</v>
      </c>
      <c r="G133">
        <v>3349.3</v>
      </c>
      <c r="H133">
        <v>12</v>
      </c>
      <c r="I133">
        <v>5754</v>
      </c>
      <c r="J133" s="19">
        <v>1003.43</v>
      </c>
      <c r="N133">
        <v>2.31</v>
      </c>
    </row>
    <row r="134" spans="1:14" x14ac:dyDescent="0.25">
      <c r="A134">
        <v>2016</v>
      </c>
      <c r="B134" t="s">
        <v>25</v>
      </c>
      <c r="C134" s="18">
        <v>4338</v>
      </c>
      <c r="D134">
        <v>3767.2</v>
      </c>
      <c r="E134">
        <v>2436</v>
      </c>
      <c r="F134">
        <v>1565</v>
      </c>
      <c r="G134">
        <v>3443.4</v>
      </c>
      <c r="H134">
        <v>10.9</v>
      </c>
      <c r="I134">
        <v>4174</v>
      </c>
      <c r="J134" s="19">
        <v>1020.3</v>
      </c>
      <c r="N134">
        <v>2.31</v>
      </c>
    </row>
    <row r="135" spans="1:14" x14ac:dyDescent="0.25">
      <c r="A135">
        <v>2017</v>
      </c>
      <c r="B135" t="s">
        <v>25</v>
      </c>
      <c r="C135" s="18">
        <v>4461</v>
      </c>
      <c r="D135">
        <v>4005.94</v>
      </c>
      <c r="E135">
        <v>2886</v>
      </c>
      <c r="F135">
        <v>1555</v>
      </c>
      <c r="G135">
        <v>3729.7</v>
      </c>
      <c r="H135">
        <v>15.3</v>
      </c>
      <c r="I135">
        <v>5381</v>
      </c>
      <c r="J135" s="19">
        <v>1027.46</v>
      </c>
      <c r="N135">
        <v>2.31</v>
      </c>
    </row>
    <row r="136" spans="1:14" x14ac:dyDescent="0.25">
      <c r="A136">
        <v>2018</v>
      </c>
      <c r="B136" t="s">
        <v>25</v>
      </c>
      <c r="C136" s="18">
        <v>4406</v>
      </c>
      <c r="D136">
        <v>4264.04</v>
      </c>
      <c r="E136">
        <v>2626</v>
      </c>
      <c r="F136">
        <v>1539</v>
      </c>
      <c r="G136">
        <v>3977</v>
      </c>
      <c r="H136">
        <v>11.6</v>
      </c>
      <c r="I136">
        <v>6565</v>
      </c>
      <c r="J136" s="19">
        <v>1066.0999999999999</v>
      </c>
      <c r="N136">
        <v>2.3199999999999998</v>
      </c>
    </row>
    <row r="137" spans="1:14" x14ac:dyDescent="0.25">
      <c r="A137">
        <v>2019</v>
      </c>
      <c r="B137" t="s">
        <v>25</v>
      </c>
      <c r="C137" s="18">
        <v>4864</v>
      </c>
      <c r="D137">
        <v>4575.88</v>
      </c>
      <c r="E137">
        <v>3689</v>
      </c>
      <c r="F137">
        <v>1514</v>
      </c>
      <c r="G137">
        <v>4307.2</v>
      </c>
      <c r="H137">
        <v>11</v>
      </c>
      <c r="I137">
        <v>7157</v>
      </c>
      <c r="J137" s="19">
        <v>1029.51</v>
      </c>
      <c r="N137">
        <v>2.4</v>
      </c>
    </row>
    <row r="138" spans="1:14" x14ac:dyDescent="0.25">
      <c r="A138">
        <v>2020</v>
      </c>
      <c r="B138" t="s">
        <v>25</v>
      </c>
      <c r="C138" s="18">
        <v>5133</v>
      </c>
      <c r="D138">
        <v>4929.6400000000003</v>
      </c>
      <c r="E138">
        <v>3821</v>
      </c>
      <c r="F138">
        <v>1471</v>
      </c>
      <c r="G138">
        <v>4913.5</v>
      </c>
      <c r="H138">
        <v>9.8000000000000007</v>
      </c>
      <c r="I138">
        <v>7300</v>
      </c>
      <c r="J138" s="19">
        <v>1020.37</v>
      </c>
      <c r="N138">
        <v>2.69</v>
      </c>
    </row>
    <row r="139" spans="1:14" x14ac:dyDescent="0.25">
      <c r="A139">
        <v>2021</v>
      </c>
      <c r="B139" t="s">
        <v>25</v>
      </c>
      <c r="C139" s="18">
        <v>5632</v>
      </c>
      <c r="D139">
        <v>5412.89</v>
      </c>
      <c r="E139">
        <v>4887</v>
      </c>
      <c r="F139">
        <v>1444</v>
      </c>
      <c r="G139">
        <v>5480.3</v>
      </c>
      <c r="H139">
        <v>11.5</v>
      </c>
      <c r="I139">
        <v>8432</v>
      </c>
      <c r="J139" s="19">
        <v>1099.98</v>
      </c>
      <c r="N139">
        <v>2.72</v>
      </c>
    </row>
    <row r="140" spans="1:14" x14ac:dyDescent="0.25">
      <c r="A140">
        <v>2022</v>
      </c>
      <c r="B140" t="s">
        <v>25</v>
      </c>
      <c r="C140" s="18">
        <v>5777</v>
      </c>
      <c r="D140">
        <v>6012.94</v>
      </c>
      <c r="E140">
        <v>3975</v>
      </c>
      <c r="F140">
        <v>1421</v>
      </c>
      <c r="G140">
        <v>6369.7</v>
      </c>
      <c r="H140">
        <v>10.8</v>
      </c>
      <c r="I140">
        <v>10039</v>
      </c>
      <c r="J140" s="19">
        <v>1285.05</v>
      </c>
      <c r="N140">
        <v>2.94</v>
      </c>
    </row>
    <row r="141" spans="1:14" x14ac:dyDescent="0.25">
      <c r="A141">
        <v>2023</v>
      </c>
      <c r="B141" t="s">
        <v>25</v>
      </c>
      <c r="C141" s="18">
        <v>7031</v>
      </c>
      <c r="D141">
        <v>6805.04</v>
      </c>
      <c r="E141">
        <v>4522</v>
      </c>
      <c r="F141">
        <v>1399</v>
      </c>
      <c r="G141">
        <v>6979.6</v>
      </c>
      <c r="H141">
        <v>10.5</v>
      </c>
      <c r="I141">
        <v>11425</v>
      </c>
      <c r="J141" s="19">
        <v>1324.01</v>
      </c>
      <c r="N141">
        <v>3.49</v>
      </c>
    </row>
    <row r="142" spans="1:14" x14ac:dyDescent="0.25">
      <c r="A142">
        <v>2010</v>
      </c>
      <c r="B142" t="s">
        <v>26</v>
      </c>
      <c r="C142" s="18">
        <v>5354</v>
      </c>
      <c r="D142">
        <v>3383.58</v>
      </c>
      <c r="E142">
        <v>6191</v>
      </c>
      <c r="F142">
        <v>2493</v>
      </c>
      <c r="G142">
        <v>3581</v>
      </c>
      <c r="H142">
        <v>36.6</v>
      </c>
      <c r="I142">
        <v>5753</v>
      </c>
      <c r="J142" s="19">
        <v>999.05</v>
      </c>
      <c r="N142">
        <v>2.21</v>
      </c>
    </row>
    <row r="143" spans="1:14" x14ac:dyDescent="0.25">
      <c r="A143">
        <v>2011</v>
      </c>
      <c r="B143" t="s">
        <v>26</v>
      </c>
      <c r="C143" s="18">
        <v>5570</v>
      </c>
      <c r="D143">
        <v>3567.49</v>
      </c>
      <c r="E143">
        <v>7356</v>
      </c>
      <c r="F143">
        <v>2465</v>
      </c>
      <c r="G143">
        <v>3872.7</v>
      </c>
      <c r="H143">
        <v>19</v>
      </c>
      <c r="I143">
        <v>6118</v>
      </c>
      <c r="J143" s="19">
        <v>1061.25</v>
      </c>
      <c r="N143">
        <v>2.3199999999999998</v>
      </c>
    </row>
    <row r="144" spans="1:14" x14ac:dyDescent="0.25">
      <c r="A144">
        <v>2012</v>
      </c>
      <c r="B144" t="s">
        <v>26</v>
      </c>
      <c r="C144" s="18">
        <v>5608</v>
      </c>
      <c r="D144">
        <v>3696.89</v>
      </c>
      <c r="E144">
        <v>9025</v>
      </c>
      <c r="F144">
        <v>2448</v>
      </c>
      <c r="G144">
        <v>4094.9</v>
      </c>
      <c r="H144">
        <v>18.3</v>
      </c>
      <c r="I144">
        <v>6496</v>
      </c>
      <c r="J144" s="19">
        <v>1068.3800000000001</v>
      </c>
      <c r="N144">
        <v>2.52</v>
      </c>
    </row>
    <row r="145" spans="1:14" x14ac:dyDescent="0.25">
      <c r="A145">
        <v>2013</v>
      </c>
      <c r="B145" t="s">
        <v>26</v>
      </c>
      <c r="C145" s="18">
        <v>5394</v>
      </c>
      <c r="D145">
        <v>3847.12</v>
      </c>
      <c r="E145">
        <v>6951</v>
      </c>
      <c r="F145">
        <v>2423</v>
      </c>
      <c r="G145">
        <v>4076.5</v>
      </c>
      <c r="H145">
        <v>33.799999999999997</v>
      </c>
      <c r="I145">
        <v>6031</v>
      </c>
      <c r="J145" s="19">
        <v>1083.92</v>
      </c>
      <c r="N145">
        <v>2.57</v>
      </c>
    </row>
    <row r="146" spans="1:14" x14ac:dyDescent="0.25">
      <c r="A146">
        <v>2014</v>
      </c>
      <c r="B146" t="s">
        <v>26</v>
      </c>
      <c r="C146" s="18">
        <v>5360</v>
      </c>
      <c r="D146">
        <v>4011.59</v>
      </c>
      <c r="E146">
        <v>6490</v>
      </c>
      <c r="F146">
        <v>2412</v>
      </c>
      <c r="G146">
        <v>4210.8</v>
      </c>
      <c r="H146">
        <v>40.4</v>
      </c>
      <c r="I146">
        <v>6574</v>
      </c>
      <c r="J146" s="19">
        <v>1094.9000000000001</v>
      </c>
      <c r="N146">
        <v>2.58</v>
      </c>
    </row>
    <row r="147" spans="1:14" x14ac:dyDescent="0.25">
      <c r="A147">
        <v>2015</v>
      </c>
      <c r="B147" t="s">
        <v>26</v>
      </c>
      <c r="C147" s="18">
        <v>5421</v>
      </c>
      <c r="D147">
        <v>4132.13</v>
      </c>
      <c r="E147">
        <v>8685</v>
      </c>
      <c r="F147">
        <v>2398</v>
      </c>
      <c r="G147">
        <v>4495.3</v>
      </c>
      <c r="H147">
        <v>39.799999999999997</v>
      </c>
      <c r="I147">
        <v>7277</v>
      </c>
      <c r="J147" s="19">
        <v>1058.53</v>
      </c>
      <c r="N147">
        <v>2.61</v>
      </c>
    </row>
    <row r="148" spans="1:14" x14ac:dyDescent="0.25">
      <c r="A148">
        <v>2016</v>
      </c>
      <c r="B148" t="s">
        <v>26</v>
      </c>
      <c r="C148" s="18">
        <v>5602</v>
      </c>
      <c r="D148">
        <v>4274.7299999999996</v>
      </c>
      <c r="E148">
        <v>8981</v>
      </c>
      <c r="F148">
        <v>2382</v>
      </c>
      <c r="G148">
        <v>4675.3999999999996</v>
      </c>
      <c r="H148">
        <v>40.200000000000003</v>
      </c>
      <c r="I148">
        <v>6882</v>
      </c>
      <c r="J148" s="19">
        <v>1178.44</v>
      </c>
      <c r="N148">
        <v>2.66</v>
      </c>
    </row>
    <row r="149" spans="1:14" x14ac:dyDescent="0.25">
      <c r="A149">
        <v>2017</v>
      </c>
      <c r="B149" t="s">
        <v>26</v>
      </c>
      <c r="C149" s="18">
        <v>6132</v>
      </c>
      <c r="D149">
        <v>4496.6400000000003</v>
      </c>
      <c r="E149">
        <v>11420</v>
      </c>
      <c r="F149">
        <v>2371</v>
      </c>
      <c r="G149">
        <v>4979.8</v>
      </c>
      <c r="H149">
        <v>37.5</v>
      </c>
      <c r="I149">
        <v>7399</v>
      </c>
      <c r="J149" s="19">
        <v>1197.67</v>
      </c>
      <c r="N149">
        <v>2.69</v>
      </c>
    </row>
    <row r="150" spans="1:14" x14ac:dyDescent="0.25">
      <c r="A150">
        <v>2018</v>
      </c>
      <c r="B150" t="s">
        <v>26</v>
      </c>
      <c r="C150" s="18">
        <v>6029</v>
      </c>
      <c r="D150">
        <v>4794.74</v>
      </c>
      <c r="E150">
        <v>12219</v>
      </c>
      <c r="F150">
        <v>2360</v>
      </c>
      <c r="G150">
        <v>5381.3</v>
      </c>
      <c r="H150">
        <v>43.5</v>
      </c>
      <c r="I150">
        <v>8372</v>
      </c>
      <c r="J150" s="19">
        <v>1288.99</v>
      </c>
      <c r="N150">
        <v>2.71</v>
      </c>
    </row>
    <row r="151" spans="1:14" x14ac:dyDescent="0.25">
      <c r="A151">
        <v>2019</v>
      </c>
      <c r="B151" t="s">
        <v>26</v>
      </c>
      <c r="C151" s="18">
        <v>6400</v>
      </c>
      <c r="D151">
        <v>5142.01</v>
      </c>
      <c r="E151">
        <v>13283</v>
      </c>
      <c r="F151">
        <v>2352</v>
      </c>
      <c r="G151">
        <v>5798.9</v>
      </c>
      <c r="H151">
        <v>39.9</v>
      </c>
      <c r="I151">
        <v>7336</v>
      </c>
      <c r="J151" s="19">
        <v>1360.5</v>
      </c>
      <c r="N151">
        <v>2.75</v>
      </c>
    </row>
    <row r="152" spans="1:14" x14ac:dyDescent="0.25">
      <c r="A152">
        <v>2020</v>
      </c>
      <c r="B152" t="s">
        <v>26</v>
      </c>
      <c r="C152" s="18">
        <v>6907</v>
      </c>
      <c r="D152">
        <v>5484.46</v>
      </c>
      <c r="E152">
        <v>14308</v>
      </c>
      <c r="F152">
        <v>2345</v>
      </c>
      <c r="G152">
        <v>5938.4</v>
      </c>
      <c r="H152">
        <v>28.4</v>
      </c>
      <c r="I152">
        <v>7411</v>
      </c>
      <c r="J152" s="19">
        <v>1328.72</v>
      </c>
      <c r="N152">
        <v>3.02</v>
      </c>
    </row>
    <row r="153" spans="1:14" x14ac:dyDescent="0.25">
      <c r="A153">
        <v>2021</v>
      </c>
      <c r="B153" t="s">
        <v>26</v>
      </c>
      <c r="C153" s="18">
        <v>7530</v>
      </c>
      <c r="D153">
        <v>5994.33</v>
      </c>
      <c r="E153">
        <v>15813</v>
      </c>
      <c r="F153">
        <v>2313</v>
      </c>
      <c r="G153">
        <v>6907.5</v>
      </c>
      <c r="H153">
        <v>34.700000000000003</v>
      </c>
      <c r="I153">
        <v>8485</v>
      </c>
      <c r="J153" s="19">
        <v>1468.67</v>
      </c>
      <c r="N153">
        <v>3.13</v>
      </c>
    </row>
    <row r="154" spans="1:14" x14ac:dyDescent="0.25">
      <c r="A154">
        <v>2022</v>
      </c>
      <c r="B154" t="s">
        <v>26</v>
      </c>
      <c r="C154" s="18">
        <v>7865</v>
      </c>
      <c r="D154">
        <v>6696.84</v>
      </c>
      <c r="E154">
        <v>14872</v>
      </c>
      <c r="F154">
        <v>2276</v>
      </c>
      <c r="G154">
        <v>8088.5</v>
      </c>
      <c r="H154">
        <v>32.700000000000003</v>
      </c>
      <c r="I154">
        <v>9497</v>
      </c>
      <c r="J154" s="19">
        <v>1558.42</v>
      </c>
      <c r="N154">
        <v>3.65</v>
      </c>
    </row>
    <row r="155" spans="1:14" x14ac:dyDescent="0.25">
      <c r="A155">
        <v>2023</v>
      </c>
      <c r="B155" t="s">
        <v>26</v>
      </c>
      <c r="C155" s="18">
        <v>8532</v>
      </c>
      <c r="D155">
        <v>7550.99</v>
      </c>
      <c r="E155">
        <v>13814</v>
      </c>
      <c r="F155">
        <v>2221</v>
      </c>
      <c r="G155">
        <v>8624.5</v>
      </c>
      <c r="H155">
        <v>27.9</v>
      </c>
      <c r="I155">
        <v>12138</v>
      </c>
      <c r="J155" s="19">
        <v>1776.65</v>
      </c>
      <c r="N155">
        <v>4.09</v>
      </c>
    </row>
    <row r="156" spans="1:14" x14ac:dyDescent="0.25">
      <c r="A156">
        <v>2010</v>
      </c>
      <c r="B156" t="s">
        <v>27</v>
      </c>
      <c r="C156" s="18">
        <v>4040</v>
      </c>
      <c r="D156">
        <v>3528.19</v>
      </c>
      <c r="E156">
        <v>2879</v>
      </c>
      <c r="F156">
        <v>3283</v>
      </c>
      <c r="G156">
        <v>3979.8</v>
      </c>
      <c r="H156">
        <v>70.7</v>
      </c>
      <c r="I156">
        <v>5672</v>
      </c>
      <c r="J156" s="19">
        <v>1005.93</v>
      </c>
      <c r="N156">
        <v>2.52</v>
      </c>
    </row>
    <row r="157" spans="1:14" x14ac:dyDescent="0.25">
      <c r="A157">
        <v>2011</v>
      </c>
      <c r="B157" t="s">
        <v>27</v>
      </c>
      <c r="C157" s="18">
        <v>3996</v>
      </c>
      <c r="D157">
        <v>3794.62</v>
      </c>
      <c r="E157">
        <v>2230</v>
      </c>
      <c r="F157">
        <v>3183</v>
      </c>
      <c r="G157">
        <v>4320.2</v>
      </c>
      <c r="H157">
        <v>66.3</v>
      </c>
      <c r="I157">
        <v>6506</v>
      </c>
      <c r="J157" s="19">
        <v>1039.73</v>
      </c>
      <c r="N157">
        <v>2.63</v>
      </c>
    </row>
    <row r="158" spans="1:14" x14ac:dyDescent="0.25">
      <c r="A158">
        <v>2012</v>
      </c>
      <c r="B158" t="s">
        <v>27</v>
      </c>
      <c r="C158" s="18">
        <v>3770</v>
      </c>
      <c r="D158">
        <v>3855.26</v>
      </c>
      <c r="E158">
        <v>2410</v>
      </c>
      <c r="F158">
        <v>3127</v>
      </c>
      <c r="G158">
        <v>4427.3999999999996</v>
      </c>
      <c r="H158">
        <v>58.7</v>
      </c>
      <c r="I158">
        <v>5988</v>
      </c>
      <c r="J158" s="19">
        <v>1101.52</v>
      </c>
      <c r="N158">
        <v>2.86</v>
      </c>
    </row>
    <row r="159" spans="1:14" x14ac:dyDescent="0.25">
      <c r="A159">
        <v>2013</v>
      </c>
      <c r="B159" t="s">
        <v>27</v>
      </c>
      <c r="C159" s="18">
        <v>3634</v>
      </c>
      <c r="D159">
        <v>4022.8</v>
      </c>
      <c r="E159">
        <v>2399</v>
      </c>
      <c r="F159">
        <v>3063</v>
      </c>
      <c r="G159">
        <v>4393.8</v>
      </c>
      <c r="H159">
        <v>57.4</v>
      </c>
      <c r="I159">
        <v>6002</v>
      </c>
      <c r="J159" s="19">
        <v>1118.0899999999999</v>
      </c>
      <c r="N159">
        <v>3.1</v>
      </c>
    </row>
    <row r="160" spans="1:14" x14ac:dyDescent="0.25">
      <c r="A160">
        <v>2014</v>
      </c>
      <c r="B160" t="s">
        <v>27</v>
      </c>
      <c r="C160" s="18">
        <v>3710</v>
      </c>
      <c r="D160">
        <v>4100.51</v>
      </c>
      <c r="E160">
        <v>3075</v>
      </c>
      <c r="F160">
        <v>3005</v>
      </c>
      <c r="G160">
        <v>4586.7</v>
      </c>
      <c r="H160">
        <v>61.8</v>
      </c>
      <c r="I160">
        <v>6274</v>
      </c>
      <c r="J160" s="19">
        <v>1129.5</v>
      </c>
      <c r="N160">
        <v>3.14</v>
      </c>
    </row>
    <row r="161" spans="1:14" x14ac:dyDescent="0.25">
      <c r="A161">
        <v>2015</v>
      </c>
      <c r="B161" t="s">
        <v>27</v>
      </c>
      <c r="C161" s="18">
        <v>3706</v>
      </c>
      <c r="D161">
        <v>4221.45</v>
      </c>
      <c r="E161">
        <v>3107</v>
      </c>
      <c r="F161">
        <v>2966</v>
      </c>
      <c r="G161">
        <v>4857.3999999999996</v>
      </c>
      <c r="H161">
        <v>69.2</v>
      </c>
      <c r="I161">
        <v>6445</v>
      </c>
      <c r="J161" s="19">
        <v>1136.42</v>
      </c>
      <c r="N161">
        <v>3.14</v>
      </c>
    </row>
    <row r="162" spans="1:14" x14ac:dyDescent="0.25">
      <c r="A162">
        <v>2016</v>
      </c>
      <c r="B162" t="s">
        <v>27</v>
      </c>
      <c r="C162" s="18">
        <v>3855</v>
      </c>
      <c r="D162">
        <v>4295.29</v>
      </c>
      <c r="E162">
        <v>3987</v>
      </c>
      <c r="F162">
        <v>2989</v>
      </c>
      <c r="G162">
        <v>5001.1000000000004</v>
      </c>
      <c r="H162">
        <v>67.3</v>
      </c>
      <c r="I162">
        <v>6367</v>
      </c>
      <c r="J162" s="19">
        <v>1202.3699999999999</v>
      </c>
      <c r="N162">
        <v>3.14</v>
      </c>
    </row>
    <row r="163" spans="1:14" x14ac:dyDescent="0.25">
      <c r="A163">
        <v>2017</v>
      </c>
      <c r="B163" t="s">
        <v>27</v>
      </c>
      <c r="C163" s="18">
        <v>4138</v>
      </c>
      <c r="D163">
        <v>4481.57</v>
      </c>
      <c r="E163">
        <v>4669</v>
      </c>
      <c r="F163">
        <v>2915</v>
      </c>
      <c r="G163">
        <v>5344.9</v>
      </c>
      <c r="H163">
        <v>81.400000000000006</v>
      </c>
      <c r="I163">
        <v>6614</v>
      </c>
      <c r="J163" s="19">
        <v>1297.07</v>
      </c>
      <c r="N163">
        <v>3.16</v>
      </c>
    </row>
    <row r="164" spans="1:14" x14ac:dyDescent="0.25">
      <c r="A164">
        <v>2018</v>
      </c>
      <c r="B164" t="s">
        <v>27</v>
      </c>
      <c r="C164" s="18">
        <v>4207</v>
      </c>
      <c r="D164">
        <v>4825.28</v>
      </c>
      <c r="E164">
        <v>4378</v>
      </c>
      <c r="F164">
        <v>2878</v>
      </c>
      <c r="G164">
        <v>5747.2</v>
      </c>
      <c r="H164">
        <v>96.1</v>
      </c>
      <c r="I164">
        <v>7492</v>
      </c>
      <c r="J164" s="19">
        <v>1288.6300000000001</v>
      </c>
      <c r="N164">
        <v>3.16</v>
      </c>
    </row>
    <row r="165" spans="1:14" x14ac:dyDescent="0.25">
      <c r="A165">
        <v>2019</v>
      </c>
      <c r="B165" t="s">
        <v>27</v>
      </c>
      <c r="C165" s="18">
        <v>4548</v>
      </c>
      <c r="D165">
        <v>5177.8599999999997</v>
      </c>
      <c r="E165">
        <v>6172</v>
      </c>
      <c r="F165">
        <v>2831</v>
      </c>
      <c r="G165">
        <v>6113.6</v>
      </c>
      <c r="H165">
        <v>80.8</v>
      </c>
      <c r="I165">
        <v>8198</v>
      </c>
      <c r="J165" s="19">
        <v>1330.36</v>
      </c>
      <c r="N165">
        <v>3.13</v>
      </c>
    </row>
    <row r="166" spans="1:14" x14ac:dyDescent="0.25">
      <c r="A166">
        <v>2020</v>
      </c>
      <c r="B166" t="s">
        <v>27</v>
      </c>
      <c r="C166" s="18">
        <v>4909</v>
      </c>
      <c r="D166">
        <v>5450.86</v>
      </c>
      <c r="E166">
        <v>9874</v>
      </c>
      <c r="F166">
        <v>2720</v>
      </c>
      <c r="G166">
        <v>6343.9</v>
      </c>
      <c r="H166">
        <v>53.6</v>
      </c>
      <c r="I166">
        <v>7507</v>
      </c>
      <c r="J166" s="19">
        <v>1270.8499999999999</v>
      </c>
      <c r="N166">
        <v>3.29</v>
      </c>
    </row>
    <row r="167" spans="1:14" x14ac:dyDescent="0.25">
      <c r="A167">
        <v>2021</v>
      </c>
      <c r="B167" t="s">
        <v>27</v>
      </c>
      <c r="C167" s="18">
        <v>5390</v>
      </c>
      <c r="D167">
        <v>5907.84</v>
      </c>
      <c r="E167">
        <v>7575</v>
      </c>
      <c r="F167">
        <v>2662</v>
      </c>
      <c r="G167">
        <v>7381.9</v>
      </c>
      <c r="H167">
        <v>66.8</v>
      </c>
      <c r="I167">
        <v>7716</v>
      </c>
      <c r="J167" s="19">
        <v>1421.34</v>
      </c>
      <c r="N167">
        <v>3.69</v>
      </c>
    </row>
    <row r="168" spans="1:14" x14ac:dyDescent="0.25">
      <c r="A168">
        <v>2022</v>
      </c>
      <c r="B168" t="s">
        <v>27</v>
      </c>
      <c r="C168" s="18">
        <v>5762</v>
      </c>
      <c r="D168">
        <v>6727.57</v>
      </c>
      <c r="E168">
        <v>9198</v>
      </c>
      <c r="F168">
        <v>2593</v>
      </c>
      <c r="G168">
        <v>8594.2000000000007</v>
      </c>
      <c r="H168">
        <v>59.3</v>
      </c>
      <c r="I168">
        <v>9992</v>
      </c>
      <c r="J168" s="19">
        <v>1526.79</v>
      </c>
      <c r="N168">
        <v>3.9</v>
      </c>
    </row>
    <row r="169" spans="1:14" x14ac:dyDescent="0.25">
      <c r="A169">
        <v>2023</v>
      </c>
      <c r="B169" t="s">
        <v>27</v>
      </c>
      <c r="C169" s="18">
        <v>6916</v>
      </c>
      <c r="D169">
        <v>7611.38</v>
      </c>
      <c r="E169">
        <v>10710</v>
      </c>
      <c r="F169">
        <v>2546</v>
      </c>
      <c r="G169">
        <v>9356.6</v>
      </c>
      <c r="H169">
        <v>51.9</v>
      </c>
      <c r="I169">
        <v>11804</v>
      </c>
      <c r="J169" s="19">
        <v>1702.49</v>
      </c>
      <c r="N169">
        <v>4.2</v>
      </c>
    </row>
    <row r="170" spans="1:14" x14ac:dyDescent="0.25">
      <c r="A170">
        <v>2010</v>
      </c>
      <c r="B170" t="s">
        <v>28</v>
      </c>
      <c r="C170" s="18">
        <v>3748</v>
      </c>
      <c r="D170">
        <v>2971.58</v>
      </c>
      <c r="E170">
        <v>695</v>
      </c>
      <c r="F170">
        <v>2474</v>
      </c>
      <c r="G170">
        <v>2887</v>
      </c>
      <c r="H170">
        <v>14.7</v>
      </c>
      <c r="I170">
        <v>5250</v>
      </c>
      <c r="J170" s="19">
        <v>831.7</v>
      </c>
      <c r="N170">
        <v>2</v>
      </c>
    </row>
    <row r="171" spans="1:14" x14ac:dyDescent="0.25">
      <c r="A171">
        <v>2011</v>
      </c>
      <c r="B171" t="s">
        <v>28</v>
      </c>
      <c r="C171" s="18">
        <v>3976</v>
      </c>
      <c r="D171">
        <v>3137.91</v>
      </c>
      <c r="E171">
        <v>825</v>
      </c>
      <c r="F171">
        <v>2448</v>
      </c>
      <c r="G171">
        <v>3087.1</v>
      </c>
      <c r="H171">
        <v>15.8</v>
      </c>
      <c r="I171">
        <v>5242</v>
      </c>
      <c r="J171" s="19">
        <v>848.58</v>
      </c>
      <c r="N171">
        <v>2.0699999999999998</v>
      </c>
    </row>
    <row r="172" spans="1:14" x14ac:dyDescent="0.25">
      <c r="A172">
        <v>2012</v>
      </c>
      <c r="B172" t="s">
        <v>28</v>
      </c>
      <c r="C172" s="18">
        <v>4549</v>
      </c>
      <c r="D172">
        <v>3250.94</v>
      </c>
      <c r="E172">
        <v>997</v>
      </c>
      <c r="F172">
        <v>2430</v>
      </c>
      <c r="G172">
        <v>3149.3</v>
      </c>
      <c r="H172">
        <v>14</v>
      </c>
      <c r="I172">
        <v>5090</v>
      </c>
      <c r="J172" s="19">
        <v>874.8</v>
      </c>
      <c r="N172">
        <v>2.21</v>
      </c>
    </row>
    <row r="173" spans="1:14" x14ac:dyDescent="0.25">
      <c r="A173">
        <v>2013</v>
      </c>
      <c r="B173" t="s">
        <v>28</v>
      </c>
      <c r="C173" s="18">
        <v>4759</v>
      </c>
      <c r="D173">
        <v>3349.81</v>
      </c>
      <c r="E173">
        <v>602</v>
      </c>
      <c r="F173">
        <v>2372</v>
      </c>
      <c r="G173">
        <v>3111.2</v>
      </c>
      <c r="H173">
        <v>14.5</v>
      </c>
      <c r="I173">
        <v>3895</v>
      </c>
      <c r="J173" s="19">
        <v>922.48</v>
      </c>
      <c r="N173">
        <v>2.4700000000000002</v>
      </c>
    </row>
    <row r="174" spans="1:14" x14ac:dyDescent="0.25">
      <c r="A174">
        <v>2014</v>
      </c>
      <c r="B174" t="s">
        <v>28</v>
      </c>
      <c r="C174" s="18">
        <v>4382</v>
      </c>
      <c r="D174">
        <v>3435.93</v>
      </c>
      <c r="E174">
        <v>762</v>
      </c>
      <c r="F174">
        <v>2341</v>
      </c>
      <c r="G174">
        <v>3257.3</v>
      </c>
      <c r="H174">
        <v>16.100000000000001</v>
      </c>
      <c r="I174">
        <v>3913</v>
      </c>
      <c r="J174" s="19">
        <v>969.83</v>
      </c>
      <c r="N174">
        <v>2.46</v>
      </c>
    </row>
    <row r="175" spans="1:14" x14ac:dyDescent="0.25">
      <c r="A175">
        <v>2015</v>
      </c>
      <c r="B175" t="s">
        <v>28</v>
      </c>
      <c r="C175" s="18">
        <v>4532</v>
      </c>
      <c r="D175">
        <v>3580.62</v>
      </c>
      <c r="E175">
        <v>849</v>
      </c>
      <c r="F175">
        <v>2297</v>
      </c>
      <c r="G175">
        <v>3409.4</v>
      </c>
      <c r="H175">
        <v>12.9</v>
      </c>
      <c r="I175">
        <v>4624</v>
      </c>
      <c r="J175" s="19">
        <v>903.17</v>
      </c>
      <c r="N175">
        <v>2.33</v>
      </c>
    </row>
    <row r="176" spans="1:14" x14ac:dyDescent="0.25">
      <c r="A176">
        <v>2016</v>
      </c>
      <c r="B176" t="s">
        <v>28</v>
      </c>
      <c r="C176" s="18">
        <v>4384</v>
      </c>
      <c r="D176">
        <v>3669.57</v>
      </c>
      <c r="E176">
        <v>568</v>
      </c>
      <c r="F176">
        <v>2267</v>
      </c>
      <c r="G176">
        <v>3482.9</v>
      </c>
      <c r="H176">
        <v>13</v>
      </c>
      <c r="I176">
        <v>3505</v>
      </c>
      <c r="J176" s="19">
        <v>963.17</v>
      </c>
      <c r="N176">
        <v>2.33</v>
      </c>
    </row>
    <row r="177" spans="1:14" x14ac:dyDescent="0.25">
      <c r="A177">
        <v>2017</v>
      </c>
      <c r="B177" t="s">
        <v>28</v>
      </c>
      <c r="C177" s="18">
        <v>4628</v>
      </c>
      <c r="D177">
        <v>3911.49</v>
      </c>
      <c r="E177">
        <v>589</v>
      </c>
      <c r="F177">
        <v>2231</v>
      </c>
      <c r="G177">
        <v>3713.4</v>
      </c>
      <c r="H177">
        <v>15.2</v>
      </c>
      <c r="I177">
        <v>3883</v>
      </c>
      <c r="J177" s="19">
        <v>1037.06</v>
      </c>
      <c r="N177">
        <v>2.33</v>
      </c>
    </row>
    <row r="178" spans="1:14" x14ac:dyDescent="0.25">
      <c r="A178">
        <v>2018</v>
      </c>
      <c r="B178" t="s">
        <v>28</v>
      </c>
      <c r="C178" s="18">
        <v>4694</v>
      </c>
      <c r="D178">
        <v>4171.17</v>
      </c>
      <c r="E178">
        <v>854</v>
      </c>
      <c r="F178">
        <v>2205</v>
      </c>
      <c r="G178">
        <v>4014.6</v>
      </c>
      <c r="H178">
        <v>18.5</v>
      </c>
      <c r="I178">
        <v>4586</v>
      </c>
      <c r="J178" s="19">
        <v>1075.1099999999999</v>
      </c>
      <c r="N178">
        <v>2.33</v>
      </c>
    </row>
    <row r="179" spans="1:14" x14ac:dyDescent="0.25">
      <c r="A179">
        <v>2019</v>
      </c>
      <c r="B179" t="s">
        <v>28</v>
      </c>
      <c r="C179" s="18">
        <v>4980</v>
      </c>
      <c r="D179">
        <v>4490.41</v>
      </c>
      <c r="E179">
        <v>1439</v>
      </c>
      <c r="F179">
        <v>2177</v>
      </c>
      <c r="G179">
        <v>4261.7</v>
      </c>
      <c r="H179">
        <v>14</v>
      </c>
      <c r="I179">
        <v>4999</v>
      </c>
      <c r="J179" s="19">
        <v>1059.05</v>
      </c>
      <c r="N179">
        <v>2.33</v>
      </c>
    </row>
    <row r="180" spans="1:14" x14ac:dyDescent="0.25">
      <c r="A180">
        <v>2020</v>
      </c>
      <c r="B180" t="s">
        <v>28</v>
      </c>
      <c r="C180" s="18">
        <v>5356</v>
      </c>
      <c r="D180">
        <v>4800.21</v>
      </c>
      <c r="E180">
        <v>1688</v>
      </c>
      <c r="F180">
        <v>2104</v>
      </c>
      <c r="G180">
        <v>4780.1000000000004</v>
      </c>
      <c r="H180">
        <v>8.1999999999999993</v>
      </c>
      <c r="I180">
        <v>5032</v>
      </c>
      <c r="J180" s="19">
        <v>994</v>
      </c>
      <c r="N180">
        <v>2.41</v>
      </c>
    </row>
    <row r="181" spans="1:14" x14ac:dyDescent="0.25">
      <c r="A181">
        <v>2021</v>
      </c>
      <c r="B181" t="s">
        <v>28</v>
      </c>
      <c r="C181" s="18">
        <v>5820</v>
      </c>
      <c r="D181">
        <v>5262.19</v>
      </c>
      <c r="E181">
        <v>1497</v>
      </c>
      <c r="F181">
        <v>2057</v>
      </c>
      <c r="G181">
        <v>5393.2</v>
      </c>
      <c r="H181">
        <v>12</v>
      </c>
      <c r="I181">
        <v>5602</v>
      </c>
      <c r="J181" s="19">
        <v>1076.5</v>
      </c>
      <c r="N181">
        <v>2.44</v>
      </c>
    </row>
    <row r="182" spans="1:14" x14ac:dyDescent="0.25">
      <c r="A182">
        <v>2022</v>
      </c>
      <c r="B182" t="s">
        <v>28</v>
      </c>
      <c r="C182" s="18">
        <v>6514</v>
      </c>
      <c r="D182">
        <v>5782.6</v>
      </c>
      <c r="E182">
        <v>1333</v>
      </c>
      <c r="F182">
        <v>2003</v>
      </c>
      <c r="G182">
        <v>6007.5</v>
      </c>
      <c r="H182">
        <v>10.5</v>
      </c>
      <c r="I182">
        <v>6701</v>
      </c>
      <c r="J182" s="19">
        <v>1266.97</v>
      </c>
      <c r="N182">
        <v>2.5299999999999998</v>
      </c>
    </row>
    <row r="183" spans="1:14" x14ac:dyDescent="0.25">
      <c r="A183">
        <v>2023</v>
      </c>
      <c r="B183" t="s">
        <v>28</v>
      </c>
      <c r="C183" s="18">
        <v>7108</v>
      </c>
      <c r="D183">
        <v>6585.16</v>
      </c>
      <c r="E183">
        <v>1673</v>
      </c>
      <c r="F183">
        <v>1968</v>
      </c>
      <c r="G183">
        <v>6755.8</v>
      </c>
      <c r="H183">
        <v>9.1999999999999993</v>
      </c>
      <c r="I183">
        <v>8157</v>
      </c>
      <c r="J183" s="19">
        <v>1457.42</v>
      </c>
      <c r="N183">
        <v>3.1</v>
      </c>
    </row>
    <row r="184" spans="1:14" x14ac:dyDescent="0.25">
      <c r="A184">
        <v>2010</v>
      </c>
      <c r="B184" t="s">
        <v>29</v>
      </c>
      <c r="C184" s="18">
        <v>3898</v>
      </c>
      <c r="D184">
        <v>2879.97</v>
      </c>
      <c r="E184">
        <v>2218</v>
      </c>
      <c r="F184">
        <v>1675</v>
      </c>
      <c r="G184">
        <v>2716</v>
      </c>
      <c r="H184">
        <v>17.899999999999999</v>
      </c>
      <c r="I184">
        <v>4503</v>
      </c>
      <c r="J184" s="19">
        <v>866.15</v>
      </c>
      <c r="N184">
        <v>2.09</v>
      </c>
    </row>
    <row r="185" spans="1:14" x14ac:dyDescent="0.25">
      <c r="A185">
        <v>2011</v>
      </c>
      <c r="B185" t="s">
        <v>29</v>
      </c>
      <c r="C185" s="18">
        <v>4209</v>
      </c>
      <c r="D185">
        <v>3019.37</v>
      </c>
      <c r="E185">
        <v>1970</v>
      </c>
      <c r="F185">
        <v>1661</v>
      </c>
      <c r="G185">
        <v>2917.5</v>
      </c>
      <c r="H185">
        <v>29.1</v>
      </c>
      <c r="I185">
        <v>5334</v>
      </c>
      <c r="J185" s="19">
        <v>870.3</v>
      </c>
      <c r="N185">
        <v>2.1800000000000002</v>
      </c>
    </row>
    <row r="186" spans="1:14" x14ac:dyDescent="0.25">
      <c r="A186">
        <v>2012</v>
      </c>
      <c r="B186" t="s">
        <v>29</v>
      </c>
      <c r="C186" s="18">
        <v>3859</v>
      </c>
      <c r="D186">
        <v>3150.27</v>
      </c>
      <c r="E186">
        <v>2730</v>
      </c>
      <c r="F186">
        <v>1645</v>
      </c>
      <c r="G186">
        <v>3006.8</v>
      </c>
      <c r="H186">
        <v>26.4</v>
      </c>
      <c r="I186">
        <v>5190</v>
      </c>
      <c r="J186" s="19">
        <v>877.23</v>
      </c>
      <c r="N186">
        <v>2.4500000000000002</v>
      </c>
    </row>
    <row r="187" spans="1:14" x14ac:dyDescent="0.25">
      <c r="A187">
        <v>2013</v>
      </c>
      <c r="B187" t="s">
        <v>29</v>
      </c>
      <c r="C187" s="18">
        <v>3862</v>
      </c>
      <c r="D187">
        <v>3264.63</v>
      </c>
      <c r="E187">
        <v>2330</v>
      </c>
      <c r="F187">
        <v>1626</v>
      </c>
      <c r="G187">
        <v>3045.6</v>
      </c>
      <c r="H187">
        <v>14.3</v>
      </c>
      <c r="I187">
        <v>4275</v>
      </c>
      <c r="J187" s="19">
        <v>883.48</v>
      </c>
      <c r="N187">
        <v>2.59</v>
      </c>
    </row>
    <row r="188" spans="1:14" x14ac:dyDescent="0.25">
      <c r="A188">
        <v>2014</v>
      </c>
      <c r="B188" t="s">
        <v>29</v>
      </c>
      <c r="C188" s="18">
        <v>4072</v>
      </c>
      <c r="D188">
        <v>3386.96</v>
      </c>
      <c r="E188">
        <v>2162</v>
      </c>
      <c r="F188">
        <v>1605</v>
      </c>
      <c r="G188">
        <v>3197.3</v>
      </c>
      <c r="H188">
        <v>14.6</v>
      </c>
      <c r="I188">
        <v>4634</v>
      </c>
      <c r="J188" s="19">
        <v>922.62</v>
      </c>
      <c r="N188">
        <v>2.69</v>
      </c>
    </row>
    <row r="189" spans="1:14" x14ac:dyDescent="0.25">
      <c r="A189">
        <v>2015</v>
      </c>
      <c r="B189" t="s">
        <v>29</v>
      </c>
      <c r="C189" s="18">
        <v>4070</v>
      </c>
      <c r="D189">
        <v>3495.02</v>
      </c>
      <c r="E189">
        <v>2109</v>
      </c>
      <c r="F189">
        <v>1553</v>
      </c>
      <c r="G189">
        <v>3335.1</v>
      </c>
      <c r="H189">
        <v>17.600000000000001</v>
      </c>
      <c r="I189">
        <v>5587</v>
      </c>
      <c r="J189" s="19">
        <v>904.91</v>
      </c>
      <c r="N189">
        <v>2.5299999999999998</v>
      </c>
    </row>
    <row r="190" spans="1:14" x14ac:dyDescent="0.25">
      <c r="A190">
        <v>2016</v>
      </c>
      <c r="B190" t="s">
        <v>29</v>
      </c>
      <c r="C190" s="18">
        <v>3905</v>
      </c>
      <c r="D190">
        <v>3619.16</v>
      </c>
      <c r="E190">
        <v>2649</v>
      </c>
      <c r="F190">
        <v>1543</v>
      </c>
      <c r="G190">
        <v>3455.6</v>
      </c>
      <c r="H190">
        <v>15.7</v>
      </c>
      <c r="I190">
        <v>4941</v>
      </c>
      <c r="J190" s="19">
        <v>964.26</v>
      </c>
      <c r="N190">
        <v>2.46</v>
      </c>
    </row>
    <row r="191" spans="1:14" x14ac:dyDescent="0.25">
      <c r="A191">
        <v>2017</v>
      </c>
      <c r="B191" t="s">
        <v>29</v>
      </c>
      <c r="C191" s="18">
        <v>4204</v>
      </c>
      <c r="D191">
        <v>3802.98</v>
      </c>
      <c r="E191">
        <v>2885</v>
      </c>
      <c r="F191">
        <v>1531</v>
      </c>
      <c r="G191">
        <v>3644.9</v>
      </c>
      <c r="H191">
        <v>18.100000000000001</v>
      </c>
      <c r="I191">
        <v>5075</v>
      </c>
      <c r="J191" s="19">
        <v>981.43</v>
      </c>
      <c r="N191">
        <v>2.4</v>
      </c>
    </row>
    <row r="192" spans="1:14" x14ac:dyDescent="0.25">
      <c r="A192">
        <v>2018</v>
      </c>
      <c r="B192" t="s">
        <v>29</v>
      </c>
      <c r="C192" s="18">
        <v>4243</v>
      </c>
      <c r="D192">
        <v>4028.33</v>
      </c>
      <c r="E192">
        <v>2933</v>
      </c>
      <c r="F192">
        <v>1523</v>
      </c>
      <c r="G192">
        <v>3827.1</v>
      </c>
      <c r="H192">
        <v>16.8</v>
      </c>
      <c r="I192">
        <v>6572</v>
      </c>
      <c r="J192" s="19">
        <v>981.86</v>
      </c>
      <c r="N192">
        <v>2.33</v>
      </c>
    </row>
    <row r="193" spans="1:14" x14ac:dyDescent="0.25">
      <c r="A193">
        <v>2019</v>
      </c>
      <c r="B193" t="s">
        <v>29</v>
      </c>
      <c r="C193" s="18">
        <v>4449</v>
      </c>
      <c r="D193">
        <v>4319.51</v>
      </c>
      <c r="E193">
        <v>3800</v>
      </c>
      <c r="F193">
        <v>1505</v>
      </c>
      <c r="G193">
        <v>4081</v>
      </c>
      <c r="H193">
        <v>14.1</v>
      </c>
      <c r="I193">
        <v>5882</v>
      </c>
      <c r="J193" s="19">
        <v>1006.9</v>
      </c>
      <c r="N193">
        <v>2.27</v>
      </c>
    </row>
    <row r="194" spans="1:14" x14ac:dyDescent="0.25">
      <c r="A194">
        <v>2020</v>
      </c>
      <c r="B194" t="s">
        <v>29</v>
      </c>
      <c r="C194" s="18">
        <v>4970</v>
      </c>
      <c r="D194">
        <v>4709.12</v>
      </c>
      <c r="E194">
        <v>4312</v>
      </c>
      <c r="F194">
        <v>1457</v>
      </c>
      <c r="G194">
        <v>4611.2</v>
      </c>
      <c r="H194">
        <v>11.3</v>
      </c>
      <c r="I194">
        <v>5981</v>
      </c>
      <c r="J194" s="19">
        <v>1073.42</v>
      </c>
      <c r="N194">
        <v>2.35</v>
      </c>
    </row>
    <row r="195" spans="1:14" x14ac:dyDescent="0.25">
      <c r="A195">
        <v>2021</v>
      </c>
      <c r="B195" t="s">
        <v>29</v>
      </c>
      <c r="C195" s="18">
        <v>5553</v>
      </c>
      <c r="D195">
        <v>5126.75</v>
      </c>
      <c r="E195">
        <v>3239</v>
      </c>
      <c r="F195">
        <v>1431</v>
      </c>
      <c r="G195">
        <v>5196.8999999999996</v>
      </c>
      <c r="H195">
        <v>13.4</v>
      </c>
      <c r="I195">
        <v>6925</v>
      </c>
      <c r="J195" s="19">
        <v>1221.07</v>
      </c>
      <c r="N195">
        <v>2.5</v>
      </c>
    </row>
    <row r="196" spans="1:14" x14ac:dyDescent="0.25">
      <c r="A196">
        <v>2022</v>
      </c>
      <c r="B196" t="s">
        <v>29</v>
      </c>
      <c r="C196" s="18">
        <v>5886</v>
      </c>
      <c r="D196">
        <v>5674.89</v>
      </c>
      <c r="E196">
        <v>4936</v>
      </c>
      <c r="F196">
        <v>1415</v>
      </c>
      <c r="G196">
        <v>5853.6</v>
      </c>
      <c r="H196">
        <v>10.9</v>
      </c>
      <c r="I196">
        <v>7894</v>
      </c>
      <c r="J196" s="19">
        <v>1319.36</v>
      </c>
      <c r="N196">
        <v>2.64</v>
      </c>
    </row>
    <row r="197" spans="1:14" x14ac:dyDescent="0.25">
      <c r="A197">
        <v>2023</v>
      </c>
      <c r="B197" t="s">
        <v>29</v>
      </c>
      <c r="C197" s="18">
        <v>6738</v>
      </c>
      <c r="D197">
        <v>6447.09</v>
      </c>
      <c r="E197">
        <v>3611</v>
      </c>
      <c r="F197">
        <v>1391</v>
      </c>
      <c r="G197">
        <v>6359.5</v>
      </c>
      <c r="H197">
        <v>9.6</v>
      </c>
      <c r="I197">
        <v>9023</v>
      </c>
      <c r="J197" s="19">
        <v>1340.05</v>
      </c>
      <c r="N197">
        <v>2.79</v>
      </c>
    </row>
    <row r="198" spans="1:14" x14ac:dyDescent="0.25">
      <c r="A198">
        <v>2010</v>
      </c>
      <c r="B198" t="s">
        <v>30</v>
      </c>
      <c r="C198" s="18">
        <v>5143</v>
      </c>
      <c r="D198">
        <v>3126.36</v>
      </c>
      <c r="E198">
        <v>5698</v>
      </c>
      <c r="F198">
        <v>2292</v>
      </c>
      <c r="G198">
        <v>3915.8</v>
      </c>
      <c r="H198">
        <v>70.5</v>
      </c>
      <c r="I198">
        <v>5487</v>
      </c>
      <c r="J198" s="19">
        <v>901.27</v>
      </c>
      <c r="N198">
        <v>2.4</v>
      </c>
    </row>
    <row r="199" spans="1:14" x14ac:dyDescent="0.25">
      <c r="A199">
        <v>2011</v>
      </c>
      <c r="B199" t="s">
        <v>30</v>
      </c>
      <c r="C199" s="18">
        <v>5126</v>
      </c>
      <c r="D199">
        <v>3284.41</v>
      </c>
      <c r="E199">
        <v>6186</v>
      </c>
      <c r="F199">
        <v>2286</v>
      </c>
      <c r="G199">
        <v>4246.5</v>
      </c>
      <c r="H199">
        <v>17.5</v>
      </c>
      <c r="I199">
        <v>6038</v>
      </c>
      <c r="J199" s="19">
        <v>913.66</v>
      </c>
      <c r="N199">
        <v>2.4900000000000002</v>
      </c>
    </row>
    <row r="200" spans="1:14" x14ac:dyDescent="0.25">
      <c r="A200">
        <v>2012</v>
      </c>
      <c r="B200" t="s">
        <v>30</v>
      </c>
      <c r="C200" s="18">
        <v>4844</v>
      </c>
      <c r="D200">
        <v>3397.25</v>
      </c>
      <c r="E200">
        <v>6390</v>
      </c>
      <c r="F200">
        <v>2280</v>
      </c>
      <c r="G200">
        <v>4434.2</v>
      </c>
      <c r="H200">
        <v>18</v>
      </c>
      <c r="I200">
        <v>6093</v>
      </c>
      <c r="J200" s="19">
        <v>929.33</v>
      </c>
      <c r="N200">
        <v>2.8</v>
      </c>
    </row>
    <row r="201" spans="1:14" x14ac:dyDescent="0.25">
      <c r="A201">
        <v>2013</v>
      </c>
      <c r="B201" t="s">
        <v>30</v>
      </c>
      <c r="C201" s="18">
        <v>4808</v>
      </c>
      <c r="D201">
        <v>3515.31</v>
      </c>
      <c r="E201">
        <v>5468</v>
      </c>
      <c r="F201">
        <v>2254</v>
      </c>
      <c r="G201">
        <v>4544.5</v>
      </c>
      <c r="H201">
        <v>60.9</v>
      </c>
      <c r="I201">
        <v>5450</v>
      </c>
      <c r="J201" s="19">
        <v>952.65</v>
      </c>
      <c r="N201">
        <v>2.95</v>
      </c>
    </row>
    <row r="202" spans="1:14" x14ac:dyDescent="0.25">
      <c r="A202">
        <v>2014</v>
      </c>
      <c r="B202" t="s">
        <v>30</v>
      </c>
      <c r="C202" s="18">
        <v>4903</v>
      </c>
      <c r="D202">
        <v>3597.69</v>
      </c>
      <c r="E202">
        <v>7276</v>
      </c>
      <c r="F202">
        <v>2233</v>
      </c>
      <c r="G202">
        <v>4752.8999999999996</v>
      </c>
      <c r="H202">
        <v>71.8</v>
      </c>
      <c r="I202">
        <v>6452</v>
      </c>
      <c r="J202" s="19">
        <v>947.06</v>
      </c>
      <c r="N202">
        <v>2.99</v>
      </c>
    </row>
    <row r="203" spans="1:14" x14ac:dyDescent="0.25">
      <c r="A203">
        <v>2015</v>
      </c>
      <c r="B203" t="s">
        <v>30</v>
      </c>
      <c r="C203" s="18">
        <v>5030</v>
      </c>
      <c r="D203">
        <v>3723.69</v>
      </c>
      <c r="E203">
        <v>8219</v>
      </c>
      <c r="F203">
        <v>2216</v>
      </c>
      <c r="G203">
        <v>5082.2</v>
      </c>
      <c r="H203">
        <v>65.5</v>
      </c>
      <c r="I203">
        <v>7291</v>
      </c>
      <c r="J203" s="19">
        <v>959.2</v>
      </c>
      <c r="N203">
        <v>3.03</v>
      </c>
    </row>
    <row r="204" spans="1:14" x14ac:dyDescent="0.25">
      <c r="A204">
        <v>2016</v>
      </c>
      <c r="B204" t="s">
        <v>30</v>
      </c>
      <c r="C204" s="18">
        <v>4966</v>
      </c>
      <c r="D204">
        <v>3894.1</v>
      </c>
      <c r="E204">
        <v>8725</v>
      </c>
      <c r="F204">
        <v>2179</v>
      </c>
      <c r="G204">
        <v>5274.4</v>
      </c>
      <c r="H204">
        <v>66.2</v>
      </c>
      <c r="I204">
        <v>6770</v>
      </c>
      <c r="J204" s="19">
        <v>997.62</v>
      </c>
      <c r="N204">
        <v>3.06</v>
      </c>
    </row>
    <row r="205" spans="1:14" x14ac:dyDescent="0.25">
      <c r="A205">
        <v>2017</v>
      </c>
      <c r="B205" t="s">
        <v>30</v>
      </c>
      <c r="C205" s="18">
        <v>5017</v>
      </c>
      <c r="D205">
        <v>4124.13</v>
      </c>
      <c r="E205">
        <v>11379</v>
      </c>
      <c r="F205">
        <v>2118</v>
      </c>
      <c r="G205">
        <v>5644.8</v>
      </c>
      <c r="H205">
        <v>75.099999999999994</v>
      </c>
      <c r="I205">
        <v>6960</v>
      </c>
      <c r="J205" s="19">
        <v>1051.3800000000001</v>
      </c>
      <c r="N205">
        <v>2.95</v>
      </c>
    </row>
    <row r="206" spans="1:14" x14ac:dyDescent="0.25">
      <c r="A206">
        <v>2018</v>
      </c>
      <c r="B206" t="s">
        <v>30</v>
      </c>
      <c r="C206" s="18">
        <v>4982</v>
      </c>
      <c r="D206">
        <v>4382.96</v>
      </c>
      <c r="E206">
        <v>11737</v>
      </c>
      <c r="F206">
        <v>2109</v>
      </c>
      <c r="G206">
        <v>5986.5</v>
      </c>
      <c r="H206">
        <v>79.400000000000006</v>
      </c>
      <c r="I206">
        <v>7985</v>
      </c>
      <c r="J206" s="19">
        <v>1051.6600000000001</v>
      </c>
      <c r="N206">
        <v>2.97</v>
      </c>
    </row>
    <row r="207" spans="1:14" x14ac:dyDescent="0.25">
      <c r="A207">
        <v>2019</v>
      </c>
      <c r="B207" t="s">
        <v>30</v>
      </c>
      <c r="C207" s="18">
        <v>4695</v>
      </c>
      <c r="D207">
        <v>4687.3900000000003</v>
      </c>
      <c r="E207">
        <v>13094</v>
      </c>
      <c r="F207">
        <v>2081</v>
      </c>
      <c r="G207">
        <v>6480.1</v>
      </c>
      <c r="H207">
        <v>67.900000000000006</v>
      </c>
      <c r="I207">
        <v>8522</v>
      </c>
      <c r="J207" s="19">
        <v>1162.82</v>
      </c>
      <c r="N207">
        <v>2.95</v>
      </c>
    </row>
    <row r="208" spans="1:14" x14ac:dyDescent="0.25">
      <c r="A208">
        <v>2020</v>
      </c>
      <c r="B208" t="s">
        <v>30</v>
      </c>
      <c r="C208" s="18">
        <v>5019</v>
      </c>
      <c r="D208">
        <v>4985.75</v>
      </c>
      <c r="E208">
        <v>13902</v>
      </c>
      <c r="F208">
        <v>2055</v>
      </c>
      <c r="G208">
        <v>6814.4</v>
      </c>
      <c r="H208">
        <v>43.7</v>
      </c>
      <c r="I208">
        <v>7900</v>
      </c>
      <c r="J208" s="19">
        <v>1123.3499999999999</v>
      </c>
      <c r="N208">
        <v>3.25</v>
      </c>
    </row>
    <row r="209" spans="1:14" x14ac:dyDescent="0.25">
      <c r="A209">
        <v>2021</v>
      </c>
      <c r="B209" t="s">
        <v>30</v>
      </c>
      <c r="C209" s="18">
        <v>5980</v>
      </c>
      <c r="D209">
        <v>5379.43</v>
      </c>
      <c r="E209">
        <v>16961</v>
      </c>
      <c r="F209">
        <v>2027</v>
      </c>
      <c r="G209">
        <v>7612.1</v>
      </c>
      <c r="H209">
        <v>58.7</v>
      </c>
      <c r="I209">
        <v>8918</v>
      </c>
      <c r="J209" s="19">
        <v>1248.43</v>
      </c>
      <c r="N209">
        <v>3.38</v>
      </c>
    </row>
    <row r="210" spans="1:14" x14ac:dyDescent="0.25">
      <c r="A210">
        <v>2022</v>
      </c>
      <c r="B210" t="s">
        <v>30</v>
      </c>
      <c r="C210" s="18">
        <v>6679</v>
      </c>
      <c r="D210">
        <v>6019.68</v>
      </c>
      <c r="E210">
        <v>15465</v>
      </c>
      <c r="F210">
        <v>1993</v>
      </c>
      <c r="G210">
        <v>8566.5</v>
      </c>
      <c r="H210">
        <v>59.4</v>
      </c>
      <c r="I210">
        <v>10448</v>
      </c>
      <c r="J210" s="19">
        <v>1444.41</v>
      </c>
      <c r="N210">
        <v>3.72</v>
      </c>
    </row>
    <row r="211" spans="1:14" x14ac:dyDescent="0.25">
      <c r="A211">
        <v>2023</v>
      </c>
      <c r="B211" t="s">
        <v>30</v>
      </c>
      <c r="C211" s="18">
        <v>7030</v>
      </c>
      <c r="D211">
        <v>6772.06</v>
      </c>
      <c r="E211">
        <v>13825</v>
      </c>
      <c r="F211">
        <v>1962</v>
      </c>
      <c r="G211">
        <v>9445.5</v>
      </c>
      <c r="H211">
        <v>44</v>
      </c>
      <c r="I211">
        <v>11364</v>
      </c>
      <c r="J211" s="19">
        <v>1597.97</v>
      </c>
      <c r="N211">
        <v>4.08</v>
      </c>
    </row>
    <row r="212" spans="1:14" x14ac:dyDescent="0.25">
      <c r="A212">
        <v>2010</v>
      </c>
      <c r="B212" t="s">
        <v>31</v>
      </c>
      <c r="C212" s="18">
        <v>5138</v>
      </c>
      <c r="D212">
        <v>3120.15</v>
      </c>
      <c r="E212">
        <v>2742</v>
      </c>
      <c r="F212">
        <v>1781</v>
      </c>
      <c r="G212">
        <v>3198.1</v>
      </c>
      <c r="H212">
        <v>20.9</v>
      </c>
      <c r="I212">
        <v>4816</v>
      </c>
      <c r="J212" s="19">
        <v>964.94</v>
      </c>
      <c r="N212">
        <v>2.0099999999999998</v>
      </c>
    </row>
    <row r="213" spans="1:14" x14ac:dyDescent="0.25">
      <c r="A213">
        <v>2011</v>
      </c>
      <c r="B213" t="s">
        <v>31</v>
      </c>
      <c r="C213" s="18">
        <v>4976</v>
      </c>
      <c r="D213">
        <v>3289.56</v>
      </c>
      <c r="E213">
        <v>2907</v>
      </c>
      <c r="F213">
        <v>1760</v>
      </c>
      <c r="G213">
        <v>3395.6</v>
      </c>
      <c r="H213">
        <v>14.3</v>
      </c>
      <c r="I213">
        <v>5092</v>
      </c>
      <c r="J213" s="19">
        <v>972.04</v>
      </c>
      <c r="N213">
        <v>2.11</v>
      </c>
    </row>
    <row r="214" spans="1:14" x14ac:dyDescent="0.25">
      <c r="A214">
        <v>2012</v>
      </c>
      <c r="B214" t="s">
        <v>31</v>
      </c>
      <c r="C214" s="18">
        <v>4744</v>
      </c>
      <c r="D214">
        <v>3417.76</v>
      </c>
      <c r="E214">
        <v>3972</v>
      </c>
      <c r="F214">
        <v>1728</v>
      </c>
      <c r="G214">
        <v>3528.8</v>
      </c>
      <c r="H214">
        <v>11.9</v>
      </c>
      <c r="I214">
        <v>5741</v>
      </c>
      <c r="J214" s="19">
        <v>1034.23</v>
      </c>
      <c r="N214">
        <v>2.29</v>
      </c>
    </row>
    <row r="215" spans="1:14" x14ac:dyDescent="0.25">
      <c r="A215">
        <v>2013</v>
      </c>
      <c r="B215" t="s">
        <v>31</v>
      </c>
      <c r="C215" s="18">
        <v>4909</v>
      </c>
      <c r="D215">
        <v>3539.12</v>
      </c>
      <c r="E215">
        <v>2594</v>
      </c>
      <c r="F215">
        <v>1727</v>
      </c>
      <c r="G215">
        <v>3554.6</v>
      </c>
      <c r="H215">
        <v>15</v>
      </c>
      <c r="I215">
        <v>6249</v>
      </c>
      <c r="J215" s="19">
        <v>996.58</v>
      </c>
      <c r="N215">
        <v>2.41</v>
      </c>
    </row>
    <row r="216" spans="1:14" x14ac:dyDescent="0.25">
      <c r="A216">
        <v>2014</v>
      </c>
      <c r="B216" t="s">
        <v>31</v>
      </c>
      <c r="C216" s="18">
        <v>4789</v>
      </c>
      <c r="D216">
        <v>3649.27</v>
      </c>
      <c r="E216">
        <v>2755</v>
      </c>
      <c r="F216">
        <v>1716</v>
      </c>
      <c r="G216">
        <v>3744.3</v>
      </c>
      <c r="H216">
        <v>19.399999999999999</v>
      </c>
      <c r="I216">
        <v>6091</v>
      </c>
      <c r="J216" s="19">
        <v>1066.19</v>
      </c>
      <c r="N216">
        <v>2.4300000000000002</v>
      </c>
    </row>
    <row r="217" spans="1:14" x14ac:dyDescent="0.25">
      <c r="A217">
        <v>2015</v>
      </c>
      <c r="B217" t="s">
        <v>31</v>
      </c>
      <c r="C217" s="18">
        <v>4748</v>
      </c>
      <c r="D217">
        <v>3793.68</v>
      </c>
      <c r="E217">
        <v>2521</v>
      </c>
      <c r="F217">
        <v>1784</v>
      </c>
      <c r="G217">
        <v>3980.3</v>
      </c>
      <c r="H217">
        <v>21.1</v>
      </c>
      <c r="I217">
        <v>6383</v>
      </c>
      <c r="J217" s="19">
        <v>1106.6199999999999</v>
      </c>
      <c r="N217">
        <v>2.5</v>
      </c>
    </row>
    <row r="218" spans="1:14" x14ac:dyDescent="0.25">
      <c r="A218">
        <v>2016</v>
      </c>
      <c r="B218" t="s">
        <v>31</v>
      </c>
      <c r="C218" s="18">
        <v>4950</v>
      </c>
      <c r="D218">
        <v>3946.28</v>
      </c>
      <c r="E218">
        <v>3963</v>
      </c>
      <c r="F218">
        <v>1690</v>
      </c>
      <c r="G218">
        <v>4067.3</v>
      </c>
      <c r="H218">
        <v>25.9</v>
      </c>
      <c r="I218">
        <v>4719</v>
      </c>
      <c r="J218" s="19">
        <v>1110.56</v>
      </c>
      <c r="N218">
        <v>2.5</v>
      </c>
    </row>
    <row r="219" spans="1:14" x14ac:dyDescent="0.25">
      <c r="A219">
        <v>2017</v>
      </c>
      <c r="B219" t="s">
        <v>31</v>
      </c>
      <c r="C219" s="18">
        <v>5007</v>
      </c>
      <c r="D219">
        <v>4154.25</v>
      </c>
      <c r="E219">
        <v>4869</v>
      </c>
      <c r="F219">
        <v>1678</v>
      </c>
      <c r="G219">
        <v>4335.8</v>
      </c>
      <c r="H219">
        <v>27.4</v>
      </c>
      <c r="I219">
        <v>5917</v>
      </c>
      <c r="J219" s="19">
        <v>1205.81</v>
      </c>
      <c r="N219">
        <v>2.5299999999999998</v>
      </c>
    </row>
    <row r="220" spans="1:14" x14ac:dyDescent="0.25">
      <c r="A220">
        <v>2018</v>
      </c>
      <c r="B220" t="s">
        <v>31</v>
      </c>
      <c r="C220" s="18">
        <v>5857</v>
      </c>
      <c r="D220">
        <v>4431.95</v>
      </c>
      <c r="E220">
        <v>5290</v>
      </c>
      <c r="F220">
        <v>1658</v>
      </c>
      <c r="G220">
        <v>4645.5</v>
      </c>
      <c r="H220">
        <v>29.1</v>
      </c>
      <c r="I220">
        <v>6940</v>
      </c>
      <c r="J220" s="19">
        <v>1236.53</v>
      </c>
      <c r="N220">
        <v>2.52</v>
      </c>
    </row>
    <row r="221" spans="1:14" x14ac:dyDescent="0.25">
      <c r="A221">
        <v>2019</v>
      </c>
      <c r="B221" t="s">
        <v>31</v>
      </c>
      <c r="C221" s="18">
        <v>5724</v>
      </c>
      <c r="D221">
        <v>4769.71</v>
      </c>
      <c r="E221">
        <v>6152</v>
      </c>
      <c r="F221">
        <v>1644</v>
      </c>
      <c r="G221">
        <v>4958.1000000000004</v>
      </c>
      <c r="H221">
        <v>27.2</v>
      </c>
      <c r="I221">
        <v>6695</v>
      </c>
      <c r="J221" s="19">
        <v>1263.3499999999999</v>
      </c>
      <c r="N221">
        <v>2.5</v>
      </c>
    </row>
    <row r="222" spans="1:14" x14ac:dyDescent="0.25">
      <c r="A222">
        <v>2020</v>
      </c>
      <c r="B222" t="s">
        <v>31</v>
      </c>
      <c r="C222" s="18">
        <v>6645</v>
      </c>
      <c r="D222">
        <v>5099.49</v>
      </c>
      <c r="E222">
        <v>6450</v>
      </c>
      <c r="F222">
        <v>1598</v>
      </c>
      <c r="G222">
        <v>5392.2</v>
      </c>
      <c r="H222">
        <v>15.9</v>
      </c>
      <c r="I222">
        <v>8965</v>
      </c>
      <c r="J222" s="19">
        <v>1242.53</v>
      </c>
      <c r="N222">
        <v>2.46</v>
      </c>
    </row>
    <row r="223" spans="1:14" x14ac:dyDescent="0.25">
      <c r="A223">
        <v>2021</v>
      </c>
      <c r="B223" t="s">
        <v>31</v>
      </c>
      <c r="C223" s="18">
        <v>7029</v>
      </c>
      <c r="D223">
        <v>5549.85</v>
      </c>
      <c r="E223">
        <v>7071</v>
      </c>
      <c r="F223">
        <v>1575</v>
      </c>
      <c r="G223">
        <v>6069.3</v>
      </c>
      <c r="H223">
        <v>19.8</v>
      </c>
      <c r="I223">
        <v>9462</v>
      </c>
      <c r="J223" s="19">
        <v>1289.28</v>
      </c>
      <c r="N223">
        <v>2.48</v>
      </c>
    </row>
    <row r="224" spans="1:14" x14ac:dyDescent="0.25">
      <c r="A224">
        <v>2022</v>
      </c>
      <c r="B224" t="s">
        <v>31</v>
      </c>
      <c r="C224" s="18">
        <v>9422</v>
      </c>
      <c r="D224">
        <v>6169.94</v>
      </c>
      <c r="E224">
        <v>6884</v>
      </c>
      <c r="F224">
        <v>1551</v>
      </c>
      <c r="G224">
        <v>6726.1</v>
      </c>
      <c r="H224">
        <v>20.100000000000001</v>
      </c>
      <c r="I224">
        <v>11667</v>
      </c>
      <c r="J224" s="19">
        <v>1498.65</v>
      </c>
      <c r="N224">
        <v>2.67</v>
      </c>
    </row>
    <row r="225" spans="1:14" ht="15.75" thickBot="1" x14ac:dyDescent="0.3">
      <c r="A225">
        <v>2023</v>
      </c>
      <c r="B225" t="s">
        <v>31</v>
      </c>
      <c r="C225" s="20">
        <v>8743</v>
      </c>
      <c r="D225" s="21">
        <v>7007.4</v>
      </c>
      <c r="E225" s="21">
        <v>6624</v>
      </c>
      <c r="F225" s="21">
        <v>1520</v>
      </c>
      <c r="G225" s="21">
        <v>7384.4</v>
      </c>
      <c r="H225" s="21">
        <v>15.8</v>
      </c>
      <c r="I225" s="21">
        <v>11682</v>
      </c>
      <c r="J225" s="22">
        <v>1619.92</v>
      </c>
      <c r="N225" s="21">
        <v>2.85</v>
      </c>
    </row>
  </sheetData>
  <autoFilter ref="A1:I225" xr:uid="{A88E56AF-B628-45FE-9DCA-05BCCE6F143B}">
    <sortState xmlns:xlrd2="http://schemas.microsoft.com/office/spreadsheetml/2017/richdata2" ref="A2:I225">
      <sortCondition ref="B1:B2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0783-D25B-4F87-AF38-9F341003987D}">
  <dimension ref="A1:K225"/>
  <sheetViews>
    <sheetView workbookViewId="0">
      <selection activeCell="P25" sqref="P25"/>
    </sheetView>
  </sheetViews>
  <sheetFormatPr defaultRowHeight="15" x14ac:dyDescent="0.25"/>
  <sheetData>
    <row r="1" spans="1:11" x14ac:dyDescent="0.25">
      <c r="A1" t="s">
        <v>52</v>
      </c>
      <c r="B1" t="s">
        <v>51</v>
      </c>
      <c r="C1" t="s">
        <v>59</v>
      </c>
      <c r="D1" t="s">
        <v>58</v>
      </c>
      <c r="E1" t="s">
        <v>57</v>
      </c>
      <c r="F1" t="s">
        <v>56</v>
      </c>
      <c r="G1" t="s">
        <v>61</v>
      </c>
      <c r="H1" t="s">
        <v>60</v>
      </c>
      <c r="I1" t="s">
        <v>54</v>
      </c>
      <c r="J1" t="s">
        <v>53</v>
      </c>
      <c r="K1" t="s">
        <v>55</v>
      </c>
    </row>
    <row r="2" spans="1:11" x14ac:dyDescent="0.25">
      <c r="A2" t="s">
        <v>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16</v>
      </c>
      <c r="B3">
        <v>2</v>
      </c>
      <c r="C3">
        <v>1.0125797629899727</v>
      </c>
      <c r="D3">
        <v>1.0512488387836021</v>
      </c>
      <c r="E3">
        <v>0.97838591598396374</v>
      </c>
      <c r="F3">
        <v>0.98995433789954335</v>
      </c>
      <c r="G3">
        <v>1.0927084572380159</v>
      </c>
      <c r="H3">
        <v>0.87643020594965659</v>
      </c>
      <c r="I3">
        <v>1.1236393176279447</v>
      </c>
      <c r="J3">
        <v>1.0378436202683208</v>
      </c>
      <c r="K3">
        <v>1.0535714285714284</v>
      </c>
    </row>
    <row r="4" spans="1:11" x14ac:dyDescent="0.25">
      <c r="A4" t="s">
        <v>16</v>
      </c>
      <c r="B4">
        <v>3</v>
      </c>
      <c r="C4">
        <v>0.93418413855970828</v>
      </c>
      <c r="D4">
        <v>1.0870216301280342</v>
      </c>
      <c r="E4">
        <v>1.6351751786648074</v>
      </c>
      <c r="F4">
        <v>0.98493150684931507</v>
      </c>
      <c r="G4">
        <v>1.1275841560604258</v>
      </c>
      <c r="H4">
        <v>0.7597254004576659</v>
      </c>
      <c r="I4">
        <v>1.0932575142160845</v>
      </c>
      <c r="J4">
        <v>1.1100958848988645</v>
      </c>
      <c r="K4">
        <v>1.138392857142857</v>
      </c>
    </row>
    <row r="5" spans="1:11" x14ac:dyDescent="0.25">
      <c r="A5" t="s">
        <v>16</v>
      </c>
      <c r="B5">
        <v>4</v>
      </c>
      <c r="C5">
        <v>1.0195077484047401</v>
      </c>
      <c r="D5">
        <v>1.1337750595627087</v>
      </c>
      <c r="E5">
        <v>1.6484225204810876</v>
      </c>
      <c r="F5">
        <v>0.97214611872146117</v>
      </c>
      <c r="G5">
        <v>1.1233495896276913</v>
      </c>
      <c r="H5">
        <v>0.97711670480549195</v>
      </c>
      <c r="I5">
        <v>1.1522339561332251</v>
      </c>
      <c r="J5">
        <v>1.1042171689910003</v>
      </c>
      <c r="K5">
        <v>1.125</v>
      </c>
    </row>
    <row r="6" spans="1:11" x14ac:dyDescent="0.25">
      <c r="A6" t="s">
        <v>16</v>
      </c>
      <c r="B6">
        <v>5</v>
      </c>
      <c r="C6">
        <v>0.95113947128532361</v>
      </c>
      <c r="D6">
        <v>1.1847660130642341</v>
      </c>
      <c r="E6">
        <v>1.4530242286909534</v>
      </c>
      <c r="F6">
        <v>0.96621004566210045</v>
      </c>
      <c r="G6">
        <v>1.176900202212442</v>
      </c>
      <c r="H6">
        <v>1.0205949656750573</v>
      </c>
      <c r="I6">
        <v>1.2350934199837531</v>
      </c>
      <c r="J6">
        <v>1.109565917187638</v>
      </c>
      <c r="K6">
        <v>1.1160714285714284</v>
      </c>
    </row>
    <row r="7" spans="1:11" x14ac:dyDescent="0.25">
      <c r="A7" t="s">
        <v>16</v>
      </c>
      <c r="B7">
        <v>6</v>
      </c>
      <c r="C7">
        <v>0.98432087511394717</v>
      </c>
      <c r="D7">
        <v>1.2320586571796142</v>
      </c>
      <c r="E7">
        <v>1.6468537563186334</v>
      </c>
      <c r="F7">
        <v>0.95342465753424654</v>
      </c>
      <c r="G7">
        <v>1.2405852265968835</v>
      </c>
      <c r="H7">
        <v>1.0961098398169336</v>
      </c>
      <c r="I7">
        <v>1.2672623883021934</v>
      </c>
      <c r="J7">
        <v>1.1567624861374188</v>
      </c>
      <c r="K7">
        <v>1.1205357142857142</v>
      </c>
    </row>
    <row r="8" spans="1:11" x14ac:dyDescent="0.25">
      <c r="A8" t="s">
        <v>16</v>
      </c>
      <c r="B8">
        <v>7</v>
      </c>
      <c r="C8">
        <v>0.99070191431175936</v>
      </c>
      <c r="D8">
        <v>1.28527680175362</v>
      </c>
      <c r="E8">
        <v>2.07930974376852</v>
      </c>
      <c r="F8">
        <v>0.93652968036529682</v>
      </c>
      <c r="G8">
        <v>1.2717259426668253</v>
      </c>
      <c r="H8">
        <v>1.1739130434782608</v>
      </c>
      <c r="I8">
        <v>1.2285946385052802</v>
      </c>
      <c r="J8">
        <v>1.1890807023053596</v>
      </c>
      <c r="K8">
        <v>1.1205357142857142</v>
      </c>
    </row>
    <row r="9" spans="1:11" x14ac:dyDescent="0.25">
      <c r="A9" t="s">
        <v>16</v>
      </c>
      <c r="B9">
        <v>8</v>
      </c>
      <c r="C9">
        <v>1.0054694621695532</v>
      </c>
      <c r="D9">
        <v>1.3640109366803719</v>
      </c>
      <c r="E9">
        <v>2.1096391842426354</v>
      </c>
      <c r="F9">
        <v>0.92922374429223742</v>
      </c>
      <c r="G9">
        <v>1.3562983228262162</v>
      </c>
      <c r="H9">
        <v>1.3180778032036613</v>
      </c>
      <c r="I9">
        <v>1.3579203899268888</v>
      </c>
      <c r="J9">
        <v>1.199366001589903</v>
      </c>
      <c r="K9">
        <v>1.1339285714285714</v>
      </c>
    </row>
    <row r="10" spans="1:11" x14ac:dyDescent="0.25">
      <c r="A10" t="s">
        <v>16</v>
      </c>
      <c r="B10">
        <v>9</v>
      </c>
      <c r="C10">
        <v>1.0096627164995442</v>
      </c>
      <c r="D10">
        <v>1.4483745900942748</v>
      </c>
      <c r="E10">
        <v>2.4155481959212133</v>
      </c>
      <c r="F10">
        <v>0.92100456621004567</v>
      </c>
      <c r="G10">
        <v>1.4388247888664207</v>
      </c>
      <c r="H10">
        <v>1.0892448512585813</v>
      </c>
      <c r="I10">
        <v>1.6181965881397238</v>
      </c>
      <c r="J10">
        <v>1.2589677406691333</v>
      </c>
      <c r="K10">
        <v>1.2098214285714284</v>
      </c>
    </row>
    <row r="11" spans="1:11" x14ac:dyDescent="0.25">
      <c r="A11" t="s">
        <v>16</v>
      </c>
      <c r="B11">
        <v>10</v>
      </c>
      <c r="C11">
        <v>1.0448495897903374</v>
      </c>
      <c r="D11">
        <v>1.5600740834083058</v>
      </c>
      <c r="E11">
        <v>2.9480564755098482</v>
      </c>
      <c r="F11">
        <v>0.91461187214611872</v>
      </c>
      <c r="G11">
        <v>1.5502319495658381</v>
      </c>
      <c r="H11">
        <v>1.1784897025171623</v>
      </c>
      <c r="I11">
        <v>1.8830219333874898</v>
      </c>
      <c r="J11">
        <v>1.3569332535110361</v>
      </c>
      <c r="K11">
        <v>1.2366071428571428</v>
      </c>
    </row>
    <row r="12" spans="1:11" x14ac:dyDescent="0.25">
      <c r="A12" t="s">
        <v>16</v>
      </c>
      <c r="B12">
        <v>11</v>
      </c>
      <c r="C12">
        <v>1.0585232452142206</v>
      </c>
      <c r="D12">
        <v>1.66854414966724</v>
      </c>
      <c r="E12">
        <v>2.895067108244727</v>
      </c>
      <c r="F12">
        <v>0.90593607305936075</v>
      </c>
      <c r="G12">
        <v>1.6524324967289163</v>
      </c>
      <c r="H12">
        <v>1.0389016018306636</v>
      </c>
      <c r="I12">
        <v>1.6787977254264825</v>
      </c>
      <c r="J12">
        <v>1.3301109987928514</v>
      </c>
      <c r="K12">
        <v>1.2142857142857142</v>
      </c>
    </row>
    <row r="13" spans="1:11" x14ac:dyDescent="0.25">
      <c r="A13" t="s">
        <v>16</v>
      </c>
      <c r="B13">
        <v>12</v>
      </c>
      <c r="C13">
        <v>1.2977210574293527</v>
      </c>
      <c r="D13">
        <v>1.8294850792850716</v>
      </c>
      <c r="E13">
        <v>3.1026668990761723</v>
      </c>
      <c r="F13">
        <v>0.89360730593607307</v>
      </c>
      <c r="G13">
        <v>1.8957059593196146</v>
      </c>
      <c r="H13">
        <v>1.0732265446224256</v>
      </c>
      <c r="I13">
        <v>1.7007311129163283</v>
      </c>
      <c r="J13">
        <v>1.5315968712276604</v>
      </c>
      <c r="K13">
        <v>1.3616071428571426</v>
      </c>
    </row>
    <row r="14" spans="1:11" x14ac:dyDescent="0.25">
      <c r="A14" t="s">
        <v>16</v>
      </c>
      <c r="B14">
        <v>13</v>
      </c>
      <c r="C14">
        <v>1.4324521422060164</v>
      </c>
      <c r="D14">
        <v>2.0352452987220029</v>
      </c>
      <c r="E14">
        <v>2.7366219278368487</v>
      </c>
      <c r="F14">
        <v>0.88264840182648396</v>
      </c>
      <c r="G14">
        <v>2.1049125728559535</v>
      </c>
      <c r="H14">
        <v>0.91533180778032031</v>
      </c>
      <c r="I14">
        <v>1.8913078797725427</v>
      </c>
      <c r="J14">
        <v>1.621161414424936</v>
      </c>
      <c r="K14">
        <v>1.4910714285714284</v>
      </c>
    </row>
    <row r="15" spans="1:11" x14ac:dyDescent="0.25">
      <c r="A15" t="s">
        <v>16</v>
      </c>
      <c r="B15">
        <v>14</v>
      </c>
      <c r="C15">
        <v>1.5378304466727439</v>
      </c>
      <c r="D15">
        <v>2.3005418521438181</v>
      </c>
      <c r="E15">
        <v>2.3482656440648424</v>
      </c>
      <c r="F15">
        <v>0.87123287671232874</v>
      </c>
      <c r="G15">
        <v>2.3034614012132746</v>
      </c>
      <c r="H15">
        <v>0.7597254004576659</v>
      </c>
      <c r="I15">
        <v>1.9840779853777417</v>
      </c>
      <c r="J15">
        <v>1.8149333123963374</v>
      </c>
      <c r="K15">
        <v>1.6205357142857142</v>
      </c>
    </row>
    <row r="16" spans="1:1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17</v>
      </c>
      <c r="B17">
        <v>2</v>
      </c>
      <c r="C17">
        <v>1.1095853527194399</v>
      </c>
      <c r="D17">
        <v>1.0520471894517696</v>
      </c>
      <c r="E17">
        <v>1.3290355853532749</v>
      </c>
      <c r="F17">
        <v>0.98710937499999996</v>
      </c>
      <c r="G17">
        <v>1.0681707830252809</v>
      </c>
      <c r="H17">
        <v>0.62992125984251968</v>
      </c>
      <c r="I17">
        <v>1.0647709320695102</v>
      </c>
      <c r="J17">
        <v>0.99904723753017988</v>
      </c>
      <c r="K17">
        <v>1.0263157894736843</v>
      </c>
    </row>
    <row r="18" spans="1:11" x14ac:dyDescent="0.25">
      <c r="A18" t="s">
        <v>17</v>
      </c>
      <c r="B18">
        <v>3</v>
      </c>
      <c r="C18">
        <v>1.1254711900915455</v>
      </c>
      <c r="D18">
        <v>1.093269250589181</v>
      </c>
      <c r="E18">
        <v>1.263022176379577</v>
      </c>
      <c r="F18">
        <v>0.97304687499999998</v>
      </c>
      <c r="G18">
        <v>1.1011879713851034</v>
      </c>
      <c r="H18">
        <v>0.51968503937007871</v>
      </c>
      <c r="I18">
        <v>0.90067140600315954</v>
      </c>
      <c r="J18">
        <v>1.0195532843238093</v>
      </c>
      <c r="K18">
        <v>1.1271929824561404</v>
      </c>
    </row>
    <row r="19" spans="1:11" x14ac:dyDescent="0.25">
      <c r="A19" t="s">
        <v>17</v>
      </c>
      <c r="B19">
        <v>4</v>
      </c>
      <c r="C19">
        <v>1.0810446957458266</v>
      </c>
      <c r="D19">
        <v>1.141290083206794</v>
      </c>
      <c r="E19">
        <v>1.3058277462609593</v>
      </c>
      <c r="F19">
        <v>0.94882812500000002</v>
      </c>
      <c r="G19">
        <v>1.1250768782572105</v>
      </c>
      <c r="H19">
        <v>0.70078740157480324</v>
      </c>
      <c r="I19">
        <v>0.87559241706161139</v>
      </c>
      <c r="J19">
        <v>1.0741530699522537</v>
      </c>
      <c r="K19">
        <v>1.1578947368421053</v>
      </c>
    </row>
    <row r="20" spans="1:11" x14ac:dyDescent="0.25">
      <c r="A20" t="s">
        <v>17</v>
      </c>
      <c r="B20">
        <v>5</v>
      </c>
      <c r="C20">
        <v>1.0856219709208401</v>
      </c>
      <c r="D20">
        <v>1.1814746360132196</v>
      </c>
      <c r="E20">
        <v>1.2815884476534296</v>
      </c>
      <c r="F20">
        <v>0.93906250000000002</v>
      </c>
      <c r="G20">
        <v>1.167189978312239</v>
      </c>
      <c r="H20">
        <v>0.99606299212598437</v>
      </c>
      <c r="I20">
        <v>1.0485781990521328</v>
      </c>
      <c r="J20">
        <v>1.0692593354481774</v>
      </c>
      <c r="K20">
        <v>1.1359649122807018</v>
      </c>
    </row>
    <row r="21" spans="1:11" x14ac:dyDescent="0.25">
      <c r="A21" t="s">
        <v>17</v>
      </c>
      <c r="B21">
        <v>6</v>
      </c>
      <c r="C21">
        <v>1.0866989768443727</v>
      </c>
      <c r="D21">
        <v>1.2162380360173422</v>
      </c>
      <c r="E21">
        <v>1.3439917483238784</v>
      </c>
      <c r="F21">
        <v>0.91328125000000004</v>
      </c>
      <c r="G21">
        <v>1.235522610300068</v>
      </c>
      <c r="H21">
        <v>0.952755905511811</v>
      </c>
      <c r="I21">
        <v>1.3214849921011058</v>
      </c>
      <c r="J21">
        <v>1.1070883362385371</v>
      </c>
      <c r="K21">
        <v>1.1359649122807018</v>
      </c>
    </row>
    <row r="22" spans="1:11" x14ac:dyDescent="0.25">
      <c r="A22" t="s">
        <v>17</v>
      </c>
      <c r="B22">
        <v>7</v>
      </c>
      <c r="C22">
        <v>1.1793214862681745</v>
      </c>
      <c r="D22">
        <v>1.2618368707099716</v>
      </c>
      <c r="E22">
        <v>1.2898401237751418</v>
      </c>
      <c r="F22">
        <v>0.87656250000000002</v>
      </c>
      <c r="G22">
        <v>1.2735247467063737</v>
      </c>
      <c r="H22">
        <v>0.92125984251968507</v>
      </c>
      <c r="I22">
        <v>0.85663507109004744</v>
      </c>
      <c r="J22">
        <v>1.1373385446553275</v>
      </c>
      <c r="K22">
        <v>1.1403508771929827</v>
      </c>
    </row>
    <row r="23" spans="1:11" x14ac:dyDescent="0.25">
      <c r="A23" t="s">
        <v>17</v>
      </c>
      <c r="B23">
        <v>8</v>
      </c>
      <c r="C23">
        <v>1.1828217555196554</v>
      </c>
      <c r="D23">
        <v>1.3350877072440066</v>
      </c>
      <c r="E23">
        <v>1.8478597215059309</v>
      </c>
      <c r="F23">
        <v>0.86953124999999998</v>
      </c>
      <c r="G23">
        <v>1.3523775612598323</v>
      </c>
      <c r="H23">
        <v>1.0196850393700787</v>
      </c>
      <c r="I23">
        <v>0.93522906793048977</v>
      </c>
      <c r="J23">
        <v>1.2077455258057881</v>
      </c>
      <c r="K23">
        <v>1.1447368421052633</v>
      </c>
    </row>
    <row r="24" spans="1:11" x14ac:dyDescent="0.25">
      <c r="A24" t="s">
        <v>17</v>
      </c>
      <c r="B24">
        <v>9</v>
      </c>
      <c r="C24">
        <v>1.2291330102315563</v>
      </c>
      <c r="D24">
        <v>1.4220082313574869</v>
      </c>
      <c r="E24">
        <v>1.5291387313047964</v>
      </c>
      <c r="F24">
        <v>0.85624999999999996</v>
      </c>
      <c r="G24">
        <v>1.455475350403004</v>
      </c>
      <c r="H24">
        <v>1.2283464566929134</v>
      </c>
      <c r="I24">
        <v>1.1554107424960505</v>
      </c>
      <c r="J24">
        <v>1.2448924352825266</v>
      </c>
      <c r="K24">
        <v>1.1447368421052633</v>
      </c>
    </row>
    <row r="25" spans="1:11" x14ac:dyDescent="0.25">
      <c r="A25" t="s">
        <v>17</v>
      </c>
      <c r="B25">
        <v>10</v>
      </c>
      <c r="C25">
        <v>1.2945611200861604</v>
      </c>
      <c r="D25">
        <v>1.544021959447853</v>
      </c>
      <c r="E25">
        <v>1.8236204228984012</v>
      </c>
      <c r="F25">
        <v>0.84335937500000002</v>
      </c>
      <c r="G25">
        <v>1.5353963681092804</v>
      </c>
      <c r="H25">
        <v>0.93700787401574814</v>
      </c>
      <c r="I25">
        <v>1.1548183254344391</v>
      </c>
      <c r="J25">
        <v>1.334213916828167</v>
      </c>
      <c r="K25">
        <v>1.1447368421052633</v>
      </c>
    </row>
    <row r="26" spans="1:11" x14ac:dyDescent="0.25">
      <c r="A26" t="s">
        <v>17</v>
      </c>
      <c r="B26">
        <v>11</v>
      </c>
      <c r="C26">
        <v>1.4488422186322025</v>
      </c>
      <c r="D26">
        <v>1.6599205722098924</v>
      </c>
      <c r="E26">
        <v>2.6209386281588447</v>
      </c>
      <c r="F26">
        <v>0.8203125</v>
      </c>
      <c r="G26">
        <v>1.6939436118214481</v>
      </c>
      <c r="H26">
        <v>0.79921259842519687</v>
      </c>
      <c r="I26">
        <v>1.2561216429699842</v>
      </c>
      <c r="J26">
        <v>1.2652144256899407</v>
      </c>
      <c r="K26">
        <v>1.2017543859649125</v>
      </c>
    </row>
    <row r="27" spans="1:11" x14ac:dyDescent="0.25">
      <c r="A27" t="s">
        <v>17</v>
      </c>
      <c r="B27">
        <v>12</v>
      </c>
      <c r="C27">
        <v>1.5438879913839527</v>
      </c>
      <c r="D27">
        <v>1.8162682680481788</v>
      </c>
      <c r="E27">
        <v>2.4693140794223827</v>
      </c>
      <c r="F27">
        <v>0.80781250000000004</v>
      </c>
      <c r="G27">
        <v>1.9138639821318746</v>
      </c>
      <c r="H27">
        <v>0.94881889763779537</v>
      </c>
      <c r="I27">
        <v>1.39652448657188</v>
      </c>
      <c r="J27">
        <v>1.3554886697054016</v>
      </c>
      <c r="K27">
        <v>1.2456140350877194</v>
      </c>
    </row>
    <row r="28" spans="1:11" x14ac:dyDescent="0.25">
      <c r="A28" t="s">
        <v>17</v>
      </c>
      <c r="B28">
        <v>13</v>
      </c>
      <c r="C28">
        <v>1.6257404415724286</v>
      </c>
      <c r="D28">
        <v>2.0229866498100191</v>
      </c>
      <c r="E28">
        <v>2.9778236204228983</v>
      </c>
      <c r="F28">
        <v>0.794921875</v>
      </c>
      <c r="G28">
        <v>2.2053539636810928</v>
      </c>
      <c r="H28">
        <v>0.8385826771653544</v>
      </c>
      <c r="I28">
        <v>1.669826224328594</v>
      </c>
      <c r="J28">
        <v>1.6035100635535875</v>
      </c>
      <c r="K28">
        <v>1.3991228070175439</v>
      </c>
    </row>
    <row r="29" spans="1:11" x14ac:dyDescent="0.25">
      <c r="A29" t="s">
        <v>17</v>
      </c>
      <c r="B29">
        <v>14</v>
      </c>
      <c r="C29">
        <v>1.7929456112008617</v>
      </c>
      <c r="D29">
        <v>2.3091362571371636</v>
      </c>
      <c r="E29">
        <v>3.2310469314079424</v>
      </c>
      <c r="F29">
        <v>0.78203124999999996</v>
      </c>
      <c r="G29">
        <v>2.3523775612598321</v>
      </c>
      <c r="H29">
        <v>0.70472440944881887</v>
      </c>
      <c r="I29">
        <v>1.8311611374407584</v>
      </c>
      <c r="J29">
        <v>1.7663133505841084</v>
      </c>
      <c r="K29">
        <v>1.5087719298245614</v>
      </c>
    </row>
    <row r="30" spans="1:11" x14ac:dyDescent="0.25">
      <c r="A30" t="s">
        <v>18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25">
      <c r="A31" t="s">
        <v>18</v>
      </c>
      <c r="B31">
        <v>2</v>
      </c>
      <c r="C31">
        <v>0.98910626945309021</v>
      </c>
      <c r="D31">
        <v>1.0508259130210349</v>
      </c>
      <c r="E31">
        <v>1.1533779671332927</v>
      </c>
      <c r="F31">
        <v>0.98763396537510306</v>
      </c>
      <c r="G31">
        <v>1.0915364633815376</v>
      </c>
      <c r="H31">
        <v>0.95132743362831851</v>
      </c>
      <c r="I31">
        <v>1.2505922611213478</v>
      </c>
      <c r="J31">
        <v>1.0371155500102964</v>
      </c>
      <c r="K31">
        <v>1.082051282051282</v>
      </c>
    </row>
    <row r="32" spans="1:11" x14ac:dyDescent="0.25">
      <c r="A32" t="s">
        <v>18</v>
      </c>
      <c r="B32">
        <v>3</v>
      </c>
      <c r="C32">
        <v>1.0213428190306804</v>
      </c>
      <c r="D32">
        <v>1.0913214608336559</v>
      </c>
      <c r="E32">
        <v>1.5836883749239197</v>
      </c>
      <c r="F32">
        <v>0.9657873042044518</v>
      </c>
      <c r="G32">
        <v>1.1426355988058776</v>
      </c>
      <c r="H32">
        <v>0.79203539823008839</v>
      </c>
      <c r="I32">
        <v>1.1958410107923139</v>
      </c>
      <c r="J32">
        <v>1.1119402081087302</v>
      </c>
      <c r="K32">
        <v>1.2410256410256411</v>
      </c>
    </row>
    <row r="33" spans="1:11" x14ac:dyDescent="0.25">
      <c r="A33" t="s">
        <v>18</v>
      </c>
      <c r="B33">
        <v>4</v>
      </c>
      <c r="C33">
        <v>0.97887950200088925</v>
      </c>
      <c r="D33">
        <v>1.1255032907471934</v>
      </c>
      <c r="E33">
        <v>1.5818624467437614</v>
      </c>
      <c r="F33">
        <v>0.94806265457543282</v>
      </c>
      <c r="G33">
        <v>1.1670608304578762</v>
      </c>
      <c r="H33">
        <v>0.82300884955752218</v>
      </c>
      <c r="I33">
        <v>1.186891287180837</v>
      </c>
      <c r="J33">
        <v>1.1254709095974709</v>
      </c>
      <c r="K33">
        <v>1.2923076923076924</v>
      </c>
    </row>
    <row r="34" spans="1:11" x14ac:dyDescent="0.25">
      <c r="A34" t="s">
        <v>18</v>
      </c>
      <c r="B34">
        <v>5</v>
      </c>
      <c r="C34">
        <v>0.99888839484215208</v>
      </c>
      <c r="D34">
        <v>1.1630629758678541</v>
      </c>
      <c r="E34">
        <v>1.0310407790626901</v>
      </c>
      <c r="F34">
        <v>0.9381698268755152</v>
      </c>
      <c r="G34">
        <v>1.2061024308921025</v>
      </c>
      <c r="H34">
        <v>0.87168141592920345</v>
      </c>
      <c r="I34">
        <v>1.2863911555672545</v>
      </c>
      <c r="J34">
        <v>1.1896963163058885</v>
      </c>
      <c r="K34">
        <v>1.323076923076923</v>
      </c>
    </row>
    <row r="35" spans="1:11" x14ac:dyDescent="0.25">
      <c r="A35" t="s">
        <v>18</v>
      </c>
      <c r="B35">
        <v>6</v>
      </c>
      <c r="C35">
        <v>1.0262338817252112</v>
      </c>
      <c r="D35">
        <v>1.1935346496322106</v>
      </c>
      <c r="E35">
        <v>1.3718807060255629</v>
      </c>
      <c r="F35">
        <v>0.92085737840065951</v>
      </c>
      <c r="G35">
        <v>1.2509595626720429</v>
      </c>
      <c r="H35">
        <v>0.89380530973451322</v>
      </c>
      <c r="I35">
        <v>1.273229797315083</v>
      </c>
      <c r="J35">
        <v>1.1765532445822684</v>
      </c>
      <c r="K35">
        <v>1.323076923076923</v>
      </c>
    </row>
    <row r="36" spans="1:11" x14ac:dyDescent="0.25">
      <c r="A36" t="s">
        <v>18</v>
      </c>
      <c r="B36">
        <v>7</v>
      </c>
      <c r="C36">
        <v>1.0902623388172521</v>
      </c>
      <c r="D36">
        <v>1.2311104658665635</v>
      </c>
      <c r="E36">
        <v>1.7419354838709677</v>
      </c>
      <c r="F36">
        <v>0.90807914262159939</v>
      </c>
      <c r="G36">
        <v>1.2975225836467259</v>
      </c>
      <c r="H36">
        <v>1.1415929203539823</v>
      </c>
      <c r="I36">
        <v>0.92576993945775199</v>
      </c>
      <c r="J36">
        <v>1.2470170678230956</v>
      </c>
      <c r="K36">
        <v>1.4153846153846152</v>
      </c>
    </row>
    <row r="37" spans="1:11" x14ac:dyDescent="0.25">
      <c r="A37" t="s">
        <v>18</v>
      </c>
      <c r="B37">
        <v>8</v>
      </c>
      <c r="C37">
        <v>1.1040462427745665</v>
      </c>
      <c r="D37">
        <v>1.2970221964124404</v>
      </c>
      <c r="E37">
        <v>2.0779062690200854</v>
      </c>
      <c r="F37">
        <v>0.89983511953833473</v>
      </c>
      <c r="G37">
        <v>1.393207459388206</v>
      </c>
      <c r="H37">
        <v>1.0884955752212389</v>
      </c>
      <c r="I37">
        <v>1.0910765991050277</v>
      </c>
      <c r="J37">
        <v>1.3161605271764805</v>
      </c>
      <c r="K37">
        <v>1.4256410256410257</v>
      </c>
    </row>
    <row r="38" spans="1:11" x14ac:dyDescent="0.25">
      <c r="A38" t="s">
        <v>18</v>
      </c>
      <c r="B38">
        <v>9</v>
      </c>
      <c r="C38">
        <v>1.1276122721209427</v>
      </c>
      <c r="D38">
        <v>1.3745999483804363</v>
      </c>
      <c r="E38">
        <v>2.1929397443700549</v>
      </c>
      <c r="F38">
        <v>0.89076669414674359</v>
      </c>
      <c r="G38">
        <v>1.4638080099251736</v>
      </c>
      <c r="H38">
        <v>1.247787610619469</v>
      </c>
      <c r="I38">
        <v>1.4111608317978415</v>
      </c>
      <c r="J38">
        <v>1.3151066587525591</v>
      </c>
      <c r="K38">
        <v>1.4256410256410257</v>
      </c>
    </row>
    <row r="39" spans="1:11" x14ac:dyDescent="0.25">
      <c r="A39" t="s">
        <v>18</v>
      </c>
      <c r="B39">
        <v>10</v>
      </c>
      <c r="C39">
        <v>1.1727434415295688</v>
      </c>
      <c r="D39">
        <v>1.4727222867466772</v>
      </c>
      <c r="E39">
        <v>2.0925136944613514</v>
      </c>
      <c r="F39">
        <v>0.88046166529266279</v>
      </c>
      <c r="G39">
        <v>1.5815143643624239</v>
      </c>
      <c r="H39">
        <v>1.1991150442477876</v>
      </c>
      <c r="I39">
        <v>1.5898920768623321</v>
      </c>
      <c r="J39">
        <v>1.3498600898816517</v>
      </c>
      <c r="K39">
        <v>1.4256410256410257</v>
      </c>
    </row>
    <row r="40" spans="1:11" x14ac:dyDescent="0.25">
      <c r="A40" t="s">
        <v>18</v>
      </c>
      <c r="B40">
        <v>11</v>
      </c>
      <c r="C40">
        <v>1.2703423743886171</v>
      </c>
      <c r="D40">
        <v>1.5856723448186862</v>
      </c>
      <c r="E40">
        <v>2.5489957395009131</v>
      </c>
      <c r="F40">
        <v>0.84666117065127777</v>
      </c>
      <c r="G40">
        <v>1.7447757143411002</v>
      </c>
      <c r="H40">
        <v>0.79203539823008839</v>
      </c>
      <c r="I40">
        <v>1.6262174256383259</v>
      </c>
      <c r="J40">
        <v>1.3719307596332053</v>
      </c>
      <c r="K40">
        <v>1.4256410256410257</v>
      </c>
    </row>
    <row r="41" spans="1:11" x14ac:dyDescent="0.25">
      <c r="A41" t="s">
        <v>18</v>
      </c>
      <c r="B41">
        <v>12</v>
      </c>
      <c r="C41">
        <v>1.3579368608270341</v>
      </c>
      <c r="D41">
        <v>1.7159246354368307</v>
      </c>
      <c r="E41">
        <v>2.55203895313451</v>
      </c>
      <c r="F41">
        <v>0.8182192910140148</v>
      </c>
      <c r="G41">
        <v>1.9582057147288023</v>
      </c>
      <c r="H41">
        <v>1.0353982300884954</v>
      </c>
      <c r="I41">
        <v>1.6549091866280601</v>
      </c>
      <c r="J41">
        <v>1.5090547890446138</v>
      </c>
      <c r="K41">
        <v>1.4358974358974359</v>
      </c>
    </row>
    <row r="42" spans="1:11" x14ac:dyDescent="0.25">
      <c r="A42" t="s">
        <v>18</v>
      </c>
      <c r="B42">
        <v>13</v>
      </c>
      <c r="C42">
        <v>1.4424188528234771</v>
      </c>
      <c r="D42">
        <v>1.906568589495419</v>
      </c>
      <c r="E42">
        <v>3.0328667072428486</v>
      </c>
      <c r="F42">
        <v>0.79843363561417968</v>
      </c>
      <c r="G42">
        <v>2.2280075989609585</v>
      </c>
      <c r="H42">
        <v>0.86283185840707954</v>
      </c>
      <c r="I42">
        <v>1.8410107923137669</v>
      </c>
      <c r="J42">
        <v>1.6953472314755369</v>
      </c>
      <c r="K42">
        <v>1.5538461538461539</v>
      </c>
    </row>
    <row r="43" spans="1:11" x14ac:dyDescent="0.25">
      <c r="A43" t="s">
        <v>18</v>
      </c>
      <c r="B43">
        <v>14</v>
      </c>
      <c r="C43">
        <v>1.7352156514006225</v>
      </c>
      <c r="D43">
        <v>2.1856110465866565</v>
      </c>
      <c r="E43">
        <v>2.9403530127814972</v>
      </c>
      <c r="F43">
        <v>0.78524319868095627</v>
      </c>
      <c r="G43">
        <v>2.4105377427984336</v>
      </c>
      <c r="H43">
        <v>0.66371681415929196</v>
      </c>
      <c r="I43">
        <v>2.3266649118188996</v>
      </c>
      <c r="J43">
        <v>1.8874662338134292</v>
      </c>
      <c r="K43">
        <v>1.6923076923076923</v>
      </c>
    </row>
    <row r="44" spans="1:11" x14ac:dyDescent="0.25">
      <c r="A44" t="s">
        <v>19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5">
      <c r="A45" t="s">
        <v>19</v>
      </c>
      <c r="B45">
        <v>2</v>
      </c>
      <c r="C45">
        <v>1.0228296785821569</v>
      </c>
      <c r="D45">
        <v>1.0525676013463772</v>
      </c>
      <c r="E45">
        <v>0.84570475396163469</v>
      </c>
      <c r="F45">
        <v>0.96830985915492962</v>
      </c>
      <c r="G45">
        <v>1.0630610696674674</v>
      </c>
      <c r="H45">
        <v>4.3382352941176467</v>
      </c>
      <c r="I45">
        <v>1.0656296902715241</v>
      </c>
      <c r="J45">
        <v>1.003435153759128</v>
      </c>
      <c r="K45">
        <v>1.0896226415094339</v>
      </c>
    </row>
    <row r="46" spans="1:11" x14ac:dyDescent="0.25">
      <c r="A46" t="s">
        <v>19</v>
      </c>
      <c r="B46">
        <v>3</v>
      </c>
      <c r="C46">
        <v>0.98528086512466206</v>
      </c>
      <c r="D46">
        <v>1.0968179343452849</v>
      </c>
      <c r="E46">
        <v>1.0025020850708923</v>
      </c>
      <c r="F46">
        <v>0.96244131455399062</v>
      </c>
      <c r="G46">
        <v>1.1023517511695538</v>
      </c>
      <c r="H46">
        <v>3.5882352941176467</v>
      </c>
      <c r="I46">
        <v>0.77009141765588762</v>
      </c>
      <c r="J46">
        <v>1.0351948986938189</v>
      </c>
      <c r="K46">
        <v>1.2547169811320755</v>
      </c>
    </row>
    <row r="47" spans="1:11" x14ac:dyDescent="0.25">
      <c r="A47" t="s">
        <v>19</v>
      </c>
      <c r="B47">
        <v>4</v>
      </c>
      <c r="C47">
        <v>0.97506758786422354</v>
      </c>
      <c r="D47">
        <v>1.1238310796697748</v>
      </c>
      <c r="E47">
        <v>1.1734778982485405</v>
      </c>
      <c r="F47">
        <v>0.95070422535211263</v>
      </c>
      <c r="G47">
        <v>1.1190732077380199</v>
      </c>
      <c r="H47">
        <v>0.79411764705882359</v>
      </c>
      <c r="I47">
        <v>0.70514394869695729</v>
      </c>
      <c r="J47">
        <v>1.0339298570400082</v>
      </c>
      <c r="K47">
        <v>1.2547169811320755</v>
      </c>
    </row>
    <row r="48" spans="1:11" x14ac:dyDescent="0.25">
      <c r="A48" t="s">
        <v>19</v>
      </c>
      <c r="B48">
        <v>5</v>
      </c>
      <c r="C48">
        <v>1.0276359267047162</v>
      </c>
      <c r="D48">
        <v>1.1729026205045148</v>
      </c>
      <c r="E48">
        <v>1.1776480400333611</v>
      </c>
      <c r="F48">
        <v>0.943075117370892</v>
      </c>
      <c r="G48">
        <v>1.1872866354785687</v>
      </c>
      <c r="H48">
        <v>0.8529411764705882</v>
      </c>
      <c r="I48">
        <v>0.64292536498840225</v>
      </c>
      <c r="J48">
        <v>1.0814460557441119</v>
      </c>
      <c r="K48">
        <v>1.2311320754716979</v>
      </c>
    </row>
    <row r="49" spans="1:11" x14ac:dyDescent="0.25">
      <c r="A49" t="s">
        <v>19</v>
      </c>
      <c r="B49">
        <v>6</v>
      </c>
      <c r="C49">
        <v>0.99008711324722143</v>
      </c>
      <c r="D49">
        <v>1.2216009286303731</v>
      </c>
      <c r="E49">
        <v>1.1192660550458715</v>
      </c>
      <c r="F49">
        <v>0.93427230046948362</v>
      </c>
      <c r="G49">
        <v>1.2365975470982424</v>
      </c>
      <c r="H49">
        <v>0.90441176470588247</v>
      </c>
      <c r="I49">
        <v>0.78619184063310132</v>
      </c>
      <c r="J49">
        <v>1.1501594158181632</v>
      </c>
      <c r="K49">
        <v>1.2358490566037736</v>
      </c>
    </row>
    <row r="50" spans="1:11" x14ac:dyDescent="0.25">
      <c r="A50" t="s">
        <v>19</v>
      </c>
      <c r="B50">
        <v>7</v>
      </c>
      <c r="C50">
        <v>1.021027335536197</v>
      </c>
      <c r="D50">
        <v>1.2788870132138077</v>
      </c>
      <c r="E50">
        <v>1.5396163469557964</v>
      </c>
      <c r="F50">
        <v>0.92723004694835676</v>
      </c>
      <c r="G50">
        <v>1.2818940447591352</v>
      </c>
      <c r="H50">
        <v>0.96323529411764708</v>
      </c>
      <c r="I50">
        <v>0.76040387501705553</v>
      </c>
      <c r="J50">
        <v>1.1947444204463644</v>
      </c>
      <c r="K50">
        <v>1.2358490566037736</v>
      </c>
    </row>
    <row r="51" spans="1:11" x14ac:dyDescent="0.25">
      <c r="A51" t="s">
        <v>19</v>
      </c>
      <c r="B51">
        <v>8</v>
      </c>
      <c r="C51">
        <v>1.0606788825473115</v>
      </c>
      <c r="D51">
        <v>1.3528658450981534</v>
      </c>
      <c r="E51">
        <v>1.8648874061718099</v>
      </c>
      <c r="F51">
        <v>0.914906103286385</v>
      </c>
      <c r="G51">
        <v>1.3497597673536477</v>
      </c>
      <c r="H51">
        <v>1.0514705882352942</v>
      </c>
      <c r="I51">
        <v>0.74034656842679769</v>
      </c>
      <c r="J51">
        <v>1.1635914841098427</v>
      </c>
      <c r="K51">
        <v>1.2358490566037736</v>
      </c>
    </row>
    <row r="52" spans="1:11" x14ac:dyDescent="0.25">
      <c r="A52" t="s">
        <v>19</v>
      </c>
      <c r="B52">
        <v>9</v>
      </c>
      <c r="C52">
        <v>1.1450886151997597</v>
      </c>
      <c r="D52">
        <v>1.45181360279137</v>
      </c>
      <c r="E52">
        <v>2.0175145954962468</v>
      </c>
      <c r="F52">
        <v>0.90727699530516437</v>
      </c>
      <c r="G52">
        <v>1.4350107472499685</v>
      </c>
      <c r="H52">
        <v>0.82352941176470584</v>
      </c>
      <c r="I52">
        <v>0.84690953745395003</v>
      </c>
      <c r="J52">
        <v>1.1764270286948473</v>
      </c>
      <c r="K52">
        <v>1.2641509433962264</v>
      </c>
    </row>
    <row r="53" spans="1:11" x14ac:dyDescent="0.25">
      <c r="A53" t="s">
        <v>19</v>
      </c>
      <c r="B53">
        <v>10</v>
      </c>
      <c r="C53">
        <v>1.1811354761189545</v>
      </c>
      <c r="D53">
        <v>1.5614002047643669</v>
      </c>
      <c r="E53">
        <v>1.8557130942452043</v>
      </c>
      <c r="F53">
        <v>0.89730046948356812</v>
      </c>
      <c r="G53">
        <v>1.5288279175622708</v>
      </c>
      <c r="H53">
        <v>0.90441176470588247</v>
      </c>
      <c r="I53">
        <v>0.85304952926729427</v>
      </c>
      <c r="J53">
        <v>1.2585724570605781</v>
      </c>
      <c r="K53">
        <v>1.320754716981132</v>
      </c>
    </row>
    <row r="54" spans="1:11" x14ac:dyDescent="0.25">
      <c r="A54" t="s">
        <v>19</v>
      </c>
      <c r="B54">
        <v>11</v>
      </c>
      <c r="C54">
        <v>1.3169119855812557</v>
      </c>
      <c r="D54">
        <v>1.6545748400064375</v>
      </c>
      <c r="E54">
        <v>2.4045037531276066</v>
      </c>
      <c r="F54">
        <v>0.87676056338028174</v>
      </c>
      <c r="G54">
        <v>1.6538753319003667</v>
      </c>
      <c r="H54">
        <v>0.56617647058823528</v>
      </c>
      <c r="I54">
        <v>0.81757402101241639</v>
      </c>
      <c r="J54">
        <v>1.1902704926463026</v>
      </c>
      <c r="K54">
        <v>1.3584905660377358</v>
      </c>
    </row>
    <row r="55" spans="1:11" x14ac:dyDescent="0.25">
      <c r="A55" t="s">
        <v>19</v>
      </c>
      <c r="B55">
        <v>12</v>
      </c>
      <c r="C55">
        <v>1.378191649143887</v>
      </c>
      <c r="D55">
        <v>1.8101786380772695</v>
      </c>
      <c r="E55">
        <v>2.2835696413678064</v>
      </c>
      <c r="F55">
        <v>0.863849765258216</v>
      </c>
      <c r="G55">
        <v>1.8713490959666204</v>
      </c>
      <c r="H55">
        <v>0.88970588235294112</v>
      </c>
      <c r="I55">
        <v>1.0971483149133578</v>
      </c>
      <c r="J55">
        <v>1.3373135863416641</v>
      </c>
      <c r="K55">
        <v>1.3679245283018866</v>
      </c>
    </row>
    <row r="56" spans="1:11" x14ac:dyDescent="0.25">
      <c r="A56" t="s">
        <v>19</v>
      </c>
      <c r="B56">
        <v>13</v>
      </c>
      <c r="C56">
        <v>1.5875638329828778</v>
      </c>
      <c r="D56">
        <v>2.0594159079313665</v>
      </c>
      <c r="E56">
        <v>2.768974145120934</v>
      </c>
      <c r="F56">
        <v>0.84800469483568075</v>
      </c>
      <c r="G56">
        <v>2.1114869136426857</v>
      </c>
      <c r="H56">
        <v>0.875</v>
      </c>
      <c r="I56">
        <v>1.2048028380406604</v>
      </c>
      <c r="J56">
        <v>1.4293325105420138</v>
      </c>
      <c r="K56">
        <v>1.4056603773584906</v>
      </c>
    </row>
    <row r="57" spans="1:11" x14ac:dyDescent="0.25">
      <c r="A57" t="s">
        <v>19</v>
      </c>
      <c r="B57">
        <v>14</v>
      </c>
      <c r="C57">
        <v>1.7924301592069691</v>
      </c>
      <c r="D57">
        <v>2.3566598069462374</v>
      </c>
      <c r="E57">
        <v>2.0175145954962468</v>
      </c>
      <c r="F57">
        <v>0.82863849765258213</v>
      </c>
      <c r="G57">
        <v>2.2809457579972183</v>
      </c>
      <c r="H57">
        <v>0.69117647058823539</v>
      </c>
      <c r="I57">
        <v>1.6550689043525719</v>
      </c>
      <c r="J57">
        <v>1.6464979944461589</v>
      </c>
      <c r="K57">
        <v>1.4386792452830186</v>
      </c>
    </row>
    <row r="58" spans="1:11" x14ac:dyDescent="0.25">
      <c r="A58" t="s">
        <v>20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25">
      <c r="A59" t="s">
        <v>20</v>
      </c>
      <c r="B59">
        <v>2</v>
      </c>
      <c r="C59">
        <v>0.94341216216216217</v>
      </c>
      <c r="D59">
        <v>1.0586917241244349</v>
      </c>
      <c r="E59">
        <v>0.65839472663823184</v>
      </c>
      <c r="F59">
        <v>0.99302752293577978</v>
      </c>
      <c r="G59">
        <v>1.0750544287842327</v>
      </c>
      <c r="H59">
        <v>1.1236263736263736</v>
      </c>
      <c r="I59">
        <v>1.2339279078409513</v>
      </c>
      <c r="J59">
        <v>1.0068170406705033</v>
      </c>
      <c r="K59">
        <v>1.0422535211267607</v>
      </c>
    </row>
    <row r="60" spans="1:11" x14ac:dyDescent="0.25">
      <c r="A60" t="s">
        <v>20</v>
      </c>
      <c r="B60">
        <v>3</v>
      </c>
      <c r="C60">
        <v>0.92208614864864868</v>
      </c>
      <c r="D60">
        <v>1.1034826909152582</v>
      </c>
      <c r="E60">
        <v>1.3462582396277627</v>
      </c>
      <c r="F60">
        <v>0.96880733944954134</v>
      </c>
      <c r="G60">
        <v>1.1264466597914518</v>
      </c>
      <c r="H60">
        <v>0.78296703296703296</v>
      </c>
      <c r="I60">
        <v>1.3312894834633966</v>
      </c>
      <c r="J60">
        <v>1.0459715731335213</v>
      </c>
      <c r="K60">
        <v>1.1455399061032865</v>
      </c>
    </row>
    <row r="61" spans="1:11" x14ac:dyDescent="0.25">
      <c r="A61" t="s">
        <v>20</v>
      </c>
      <c r="B61">
        <v>4</v>
      </c>
      <c r="C61">
        <v>0.95523648648648651</v>
      </c>
      <c r="D61">
        <v>1.1448718534125675</v>
      </c>
      <c r="E61">
        <v>0.59519193485847233</v>
      </c>
      <c r="F61">
        <v>0.94348623853211011</v>
      </c>
      <c r="G61">
        <v>1.1363584278675376</v>
      </c>
      <c r="H61">
        <v>0.81868131868131877</v>
      </c>
      <c r="I61">
        <v>1.2411742846525455</v>
      </c>
      <c r="J61">
        <v>1.0933046232281487</v>
      </c>
      <c r="K61">
        <v>1.187793427230047</v>
      </c>
    </row>
    <row r="62" spans="1:11" x14ac:dyDescent="0.25">
      <c r="A62" t="s">
        <v>20</v>
      </c>
      <c r="B62">
        <v>5</v>
      </c>
      <c r="C62">
        <v>0.91110641891891897</v>
      </c>
      <c r="D62">
        <v>1.1802369195243345</v>
      </c>
      <c r="E62">
        <v>0.75067855758045754</v>
      </c>
      <c r="F62">
        <v>0.91963302752293574</v>
      </c>
      <c r="G62">
        <v>1.1923341354417325</v>
      </c>
      <c r="H62">
        <v>1.0357142857142858</v>
      </c>
      <c r="I62">
        <v>1.2019695280564846</v>
      </c>
      <c r="J62">
        <v>1.0804623228148778</v>
      </c>
      <c r="K62">
        <v>1.1690140845070425</v>
      </c>
    </row>
    <row r="63" spans="1:11" x14ac:dyDescent="0.25">
      <c r="A63" t="s">
        <v>20</v>
      </c>
      <c r="B63">
        <v>6</v>
      </c>
      <c r="C63">
        <v>0.89611486486486491</v>
      </c>
      <c r="D63">
        <v>1.2363781058179661</v>
      </c>
      <c r="E63">
        <v>0.99379604497867391</v>
      </c>
      <c r="F63">
        <v>0.89798165137614683</v>
      </c>
      <c r="G63">
        <v>1.2575627363355104</v>
      </c>
      <c r="H63">
        <v>1.0631868131868134</v>
      </c>
      <c r="I63">
        <v>1.2969156447417316</v>
      </c>
      <c r="J63">
        <v>1.1067842107295971</v>
      </c>
      <c r="K63">
        <v>1.15962441314554</v>
      </c>
    </row>
    <row r="64" spans="1:11" x14ac:dyDescent="0.25">
      <c r="A64" t="s">
        <v>20</v>
      </c>
      <c r="B64">
        <v>7</v>
      </c>
      <c r="C64">
        <v>0.92335304054054057</v>
      </c>
      <c r="D64">
        <v>1.2801938669675996</v>
      </c>
      <c r="E64">
        <v>0.97673516867002719</v>
      </c>
      <c r="F64">
        <v>0.88036697247706419</v>
      </c>
      <c r="G64">
        <v>1.2935143806577289</v>
      </c>
      <c r="H64">
        <v>1.0247252747252746</v>
      </c>
      <c r="I64">
        <v>1.0672612411742846</v>
      </c>
      <c r="J64">
        <v>1.1642172955853385</v>
      </c>
      <c r="K64">
        <v>1.1549295774647887</v>
      </c>
    </row>
    <row r="65" spans="1:11" x14ac:dyDescent="0.25">
      <c r="A65" t="s">
        <v>20</v>
      </c>
      <c r="B65">
        <v>8</v>
      </c>
      <c r="C65">
        <v>0.96642736486486491</v>
      </c>
      <c r="D65">
        <v>1.3509174760764768</v>
      </c>
      <c r="E65">
        <v>1.0589375727025978</v>
      </c>
      <c r="F65">
        <v>0.85944954128440365</v>
      </c>
      <c r="G65">
        <v>1.3815171307436691</v>
      </c>
      <c r="H65">
        <v>1.1263736263736264</v>
      </c>
      <c r="I65">
        <v>1.0761798587885545</v>
      </c>
      <c r="J65">
        <v>1.2682882082576956</v>
      </c>
      <c r="K65">
        <v>1.1690140845070425</v>
      </c>
    </row>
    <row r="66" spans="1:11" x14ac:dyDescent="0.25">
      <c r="A66" t="s">
        <v>20</v>
      </c>
      <c r="B66">
        <v>9</v>
      </c>
      <c r="C66">
        <v>1.0291385135135136</v>
      </c>
      <c r="D66">
        <v>1.4485521947019262</v>
      </c>
      <c r="E66">
        <v>1.3505234587049244</v>
      </c>
      <c r="F66">
        <v>0.83853211009174311</v>
      </c>
      <c r="G66">
        <v>1.4770539704365762</v>
      </c>
      <c r="H66">
        <v>1.0851648351648353</v>
      </c>
      <c r="I66">
        <v>1.2491638795986622</v>
      </c>
      <c r="J66">
        <v>1.1899212081418251</v>
      </c>
      <c r="K66">
        <v>1.2488262910798122</v>
      </c>
    </row>
    <row r="67" spans="1:11" x14ac:dyDescent="0.25">
      <c r="A67" t="s">
        <v>20</v>
      </c>
      <c r="B67">
        <v>10</v>
      </c>
      <c r="C67">
        <v>1.0935388513513513</v>
      </c>
      <c r="D67">
        <v>1.5623185758736082</v>
      </c>
      <c r="E67">
        <v>2.0252035672741373</v>
      </c>
      <c r="F67">
        <v>0.8201834862385321</v>
      </c>
      <c r="G67">
        <v>1.6074538787670447</v>
      </c>
      <c r="H67">
        <v>1.5</v>
      </c>
      <c r="I67">
        <v>1.3814567075436641</v>
      </c>
      <c r="J67">
        <v>1.3272855432389632</v>
      </c>
      <c r="K67">
        <v>1.2629107981220657</v>
      </c>
    </row>
    <row r="68" spans="1:11" x14ac:dyDescent="0.25">
      <c r="A68" t="s">
        <v>20</v>
      </c>
      <c r="B68">
        <v>11</v>
      </c>
      <c r="C68">
        <v>1.1820101351351351</v>
      </c>
      <c r="D68">
        <v>1.6791736518352784</v>
      </c>
      <c r="E68">
        <v>2.5975184179914694</v>
      </c>
      <c r="F68">
        <v>0.79853211009174307</v>
      </c>
      <c r="G68">
        <v>1.7605706428325885</v>
      </c>
      <c r="H68">
        <v>0.80494505494505497</v>
      </c>
      <c r="I68">
        <v>1.3054626532887403</v>
      </c>
      <c r="J68">
        <v>1.1833455640956316</v>
      </c>
      <c r="K68">
        <v>1.2206572769953052</v>
      </c>
    </row>
    <row r="69" spans="1:11" x14ac:dyDescent="0.25">
      <c r="A69" t="s">
        <v>20</v>
      </c>
      <c r="B69">
        <v>12</v>
      </c>
      <c r="C69">
        <v>1.2949746621621621</v>
      </c>
      <c r="D69">
        <v>1.8337421151851585</v>
      </c>
      <c r="E69">
        <v>2.3765025203567274</v>
      </c>
      <c r="F69">
        <v>0.78275229357798171</v>
      </c>
      <c r="G69">
        <v>1.9642775295061303</v>
      </c>
      <c r="H69">
        <v>1.1291208791208791</v>
      </c>
      <c r="I69">
        <v>1.4243775548123374</v>
      </c>
      <c r="J69">
        <v>1.3076648256150785</v>
      </c>
      <c r="K69">
        <v>1.2206572769953052</v>
      </c>
    </row>
    <row r="70" spans="1:11" x14ac:dyDescent="0.25">
      <c r="A70" t="s">
        <v>20</v>
      </c>
      <c r="B70">
        <v>13</v>
      </c>
      <c r="C70">
        <v>1.3866131756756757</v>
      </c>
      <c r="D70">
        <v>2.0256488868304841</v>
      </c>
      <c r="E70">
        <v>2.8557580457541683</v>
      </c>
      <c r="F70">
        <v>0.76697247706422023</v>
      </c>
      <c r="G70">
        <v>2.2167697948894238</v>
      </c>
      <c r="H70">
        <v>0.79670329670329676</v>
      </c>
      <c r="I70">
        <v>1.6166852471200297</v>
      </c>
      <c r="J70">
        <v>1.5605808968367385</v>
      </c>
      <c r="K70">
        <v>1.4131455399061033</v>
      </c>
    </row>
    <row r="71" spans="1:11" x14ac:dyDescent="0.25">
      <c r="A71" t="s">
        <v>20</v>
      </c>
      <c r="B71">
        <v>14</v>
      </c>
      <c r="C71">
        <v>1.5800253378378379</v>
      </c>
      <c r="D71">
        <v>2.3003535528143981</v>
      </c>
      <c r="E71">
        <v>2.5761923226056611</v>
      </c>
      <c r="F71">
        <v>0.75045871559633026</v>
      </c>
      <c r="G71">
        <v>2.4552538100148964</v>
      </c>
      <c r="H71">
        <v>0.69780219780219777</v>
      </c>
      <c r="I71">
        <v>1.9817911557041992</v>
      </c>
      <c r="J71">
        <v>1.7135104862693598</v>
      </c>
      <c r="K71">
        <v>1.6009389671361505</v>
      </c>
    </row>
    <row r="72" spans="1:11" x14ac:dyDescent="0.25">
      <c r="A72" t="s">
        <v>21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25">
      <c r="A73" t="s">
        <v>21</v>
      </c>
      <c r="B73">
        <v>2</v>
      </c>
      <c r="C73">
        <v>1.0073744046704562</v>
      </c>
      <c r="D73">
        <v>1.0514464178680716</v>
      </c>
      <c r="E73">
        <v>1.0315769805680119</v>
      </c>
      <c r="F73">
        <v>0.96911099949773982</v>
      </c>
      <c r="G73">
        <v>1.0962403254917557</v>
      </c>
      <c r="H73">
        <v>0.76165803108808294</v>
      </c>
      <c r="I73">
        <v>1.1288713365204739</v>
      </c>
      <c r="J73">
        <v>1.0345012739255859</v>
      </c>
      <c r="K73">
        <v>1.0681818181818181</v>
      </c>
    </row>
    <row r="74" spans="1:11" x14ac:dyDescent="0.25">
      <c r="A74" t="s">
        <v>21</v>
      </c>
      <c r="B74">
        <v>3</v>
      </c>
      <c r="C74">
        <v>0.96773697956675375</v>
      </c>
      <c r="D74">
        <v>1.0903056878765891</v>
      </c>
      <c r="E74">
        <v>1.4332959641255605</v>
      </c>
      <c r="F74">
        <v>0.95981918633852337</v>
      </c>
      <c r="G74">
        <v>1.1298907889504115</v>
      </c>
      <c r="H74">
        <v>0.61830742659758198</v>
      </c>
      <c r="I74">
        <v>1.1365620453128247</v>
      </c>
      <c r="J74">
        <v>1.0437135457244531</v>
      </c>
      <c r="K74">
        <v>1.2045454545454544</v>
      </c>
    </row>
    <row r="75" spans="1:11" x14ac:dyDescent="0.25">
      <c r="A75" t="s">
        <v>21</v>
      </c>
      <c r="B75">
        <v>4</v>
      </c>
      <c r="C75">
        <v>0.94423106467967433</v>
      </c>
      <c r="D75">
        <v>1.1275497649768131</v>
      </c>
      <c r="E75">
        <v>1.367152466367713</v>
      </c>
      <c r="F75">
        <v>0.93671521848317429</v>
      </c>
      <c r="G75">
        <v>1.1451252714980575</v>
      </c>
      <c r="H75">
        <v>0.82901554404145084</v>
      </c>
      <c r="I75">
        <v>1.0872999376429018</v>
      </c>
      <c r="J75">
        <v>1.0736455328378007</v>
      </c>
      <c r="K75">
        <v>1.3409090909090908</v>
      </c>
    </row>
    <row r="76" spans="1:11" x14ac:dyDescent="0.25">
      <c r="A76" t="s">
        <v>21</v>
      </c>
      <c r="B76">
        <v>5</v>
      </c>
      <c r="C76">
        <v>0.97649408511292057</v>
      </c>
      <c r="D76">
        <v>1.1672481781759676</v>
      </c>
      <c r="E76">
        <v>1.5203662182361735</v>
      </c>
      <c r="F76">
        <v>0.91863385233550976</v>
      </c>
      <c r="G76">
        <v>1.2009544495090092</v>
      </c>
      <c r="H76">
        <v>0.84455958549222798</v>
      </c>
      <c r="I76">
        <v>1.1544377468301807</v>
      </c>
      <c r="J76">
        <v>1.0533680065696658</v>
      </c>
      <c r="K76">
        <v>1.3545454545454545</v>
      </c>
    </row>
    <row r="77" spans="1:11" x14ac:dyDescent="0.25">
      <c r="A77" t="s">
        <v>21</v>
      </c>
      <c r="B77">
        <v>6</v>
      </c>
      <c r="C77">
        <v>1.0132124750345675</v>
      </c>
      <c r="D77">
        <v>1.2325183759740055</v>
      </c>
      <c r="E77">
        <v>1.303811659192825</v>
      </c>
      <c r="F77">
        <v>0.90457056755399301</v>
      </c>
      <c r="G77">
        <v>1.2873443666065036</v>
      </c>
      <c r="H77">
        <v>0.91191709844559588</v>
      </c>
      <c r="I77">
        <v>1.3047183537726044</v>
      </c>
      <c r="J77">
        <v>1.0378492767050598</v>
      </c>
      <c r="K77">
        <v>1.3545454545454545</v>
      </c>
    </row>
    <row r="78" spans="1:11" x14ac:dyDescent="0.25">
      <c r="A78" t="s">
        <v>21</v>
      </c>
      <c r="B78">
        <v>7</v>
      </c>
      <c r="C78">
        <v>0.98386848978337682</v>
      </c>
      <c r="D78">
        <v>1.2864475220038487</v>
      </c>
      <c r="E78">
        <v>1.8673393124065769</v>
      </c>
      <c r="F78">
        <v>0.8794575590155701</v>
      </c>
      <c r="G78">
        <v>1.3348221114136254</v>
      </c>
      <c r="H78">
        <v>1.1848013816925733</v>
      </c>
      <c r="I78">
        <v>1.1286634795260861</v>
      </c>
      <c r="J78">
        <v>1.0957128719125728</v>
      </c>
      <c r="K78">
        <v>1.3136363636363635</v>
      </c>
    </row>
    <row r="79" spans="1:11" x14ac:dyDescent="0.25">
      <c r="A79" t="s">
        <v>21</v>
      </c>
      <c r="B79">
        <v>8</v>
      </c>
      <c r="C79">
        <v>0.96451067752342912</v>
      </c>
      <c r="D79">
        <v>1.3713681819615762</v>
      </c>
      <c r="E79">
        <v>2.2273916292974589</v>
      </c>
      <c r="F79">
        <v>0.86464088397790051</v>
      </c>
      <c r="G79">
        <v>1.4392303221267093</v>
      </c>
      <c r="H79">
        <v>1.1554404145077721</v>
      </c>
      <c r="I79">
        <v>1.178341301184785</v>
      </c>
      <c r="J79">
        <v>1.0592217472784318</v>
      </c>
      <c r="K79">
        <v>1.25</v>
      </c>
    </row>
    <row r="80" spans="1:11" x14ac:dyDescent="0.25">
      <c r="A80" t="s">
        <v>21</v>
      </c>
      <c r="B80">
        <v>9</v>
      </c>
      <c r="C80">
        <v>0.98325395606083887</v>
      </c>
      <c r="D80">
        <v>1.4760560270040064</v>
      </c>
      <c r="E80">
        <v>2.038303437967115</v>
      </c>
      <c r="F80">
        <v>0.86288297338021092</v>
      </c>
      <c r="G80">
        <v>1.5562727523019977</v>
      </c>
      <c r="H80">
        <v>1.1899827288428326</v>
      </c>
      <c r="I80">
        <v>1.3774683018083558</v>
      </c>
      <c r="J80">
        <v>1.0711713798403908</v>
      </c>
      <c r="K80">
        <v>1.2727272727272725</v>
      </c>
    </row>
    <row r="81" spans="1:11" x14ac:dyDescent="0.25">
      <c r="A81" t="s">
        <v>21</v>
      </c>
      <c r="B81">
        <v>10</v>
      </c>
      <c r="C81">
        <v>1.0264249500691351</v>
      </c>
      <c r="D81">
        <v>1.608334647780687</v>
      </c>
      <c r="E81">
        <v>2.6573243647234679</v>
      </c>
      <c r="F81">
        <v>0.85710698141637365</v>
      </c>
      <c r="G81">
        <v>1.6634953654134419</v>
      </c>
      <c r="H81">
        <v>1.3195164075993093</v>
      </c>
      <c r="I81">
        <v>1.4786946580752443</v>
      </c>
      <c r="J81">
        <v>1.1346676212334967</v>
      </c>
      <c r="K81">
        <v>1.3454545454545452</v>
      </c>
    </row>
    <row r="82" spans="1:11" x14ac:dyDescent="0.25">
      <c r="A82" t="s">
        <v>21</v>
      </c>
      <c r="B82">
        <v>11</v>
      </c>
      <c r="C82">
        <v>1.140574589030573</v>
      </c>
      <c r="D82">
        <v>1.7464494148080381</v>
      </c>
      <c r="E82">
        <v>2.2617713004484306</v>
      </c>
      <c r="F82">
        <v>0.84831742842792568</v>
      </c>
      <c r="G82">
        <v>1.7590932729664412</v>
      </c>
      <c r="H82">
        <v>0.85492227979274615</v>
      </c>
      <c r="I82">
        <v>1.4610268135522759</v>
      </c>
      <c r="J82">
        <v>1.0965446084521278</v>
      </c>
      <c r="K82">
        <v>1.3954545454545453</v>
      </c>
    </row>
    <row r="83" spans="1:11" x14ac:dyDescent="0.25">
      <c r="A83" t="s">
        <v>21</v>
      </c>
      <c r="B83">
        <v>12</v>
      </c>
      <c r="C83">
        <v>1.2479643570440928</v>
      </c>
      <c r="D83">
        <v>1.9076153821887125</v>
      </c>
      <c r="E83">
        <v>2.3751868460388641</v>
      </c>
      <c r="F83">
        <v>0.83098945253641388</v>
      </c>
      <c r="G83">
        <v>2.0075560586129892</v>
      </c>
      <c r="H83">
        <v>1.0673575129533679</v>
      </c>
      <c r="I83">
        <v>1.6393681147370609</v>
      </c>
      <c r="J83">
        <v>1.1427744204165</v>
      </c>
      <c r="K83">
        <v>1.5636363636363635</v>
      </c>
    </row>
    <row r="84" spans="1:11" x14ac:dyDescent="0.25">
      <c r="A84" t="s">
        <v>21</v>
      </c>
      <c r="B84">
        <v>13</v>
      </c>
      <c r="C84">
        <v>1.3983714856352742</v>
      </c>
      <c r="D84">
        <v>2.152963815893246</v>
      </c>
      <c r="E84">
        <v>2.6162182361733932</v>
      </c>
      <c r="F84">
        <v>0.79683576092415875</v>
      </c>
      <c r="G84">
        <v>2.231515188595552</v>
      </c>
      <c r="H84">
        <v>0.94127806563039729</v>
      </c>
      <c r="I84">
        <v>1.9237164830596549</v>
      </c>
      <c r="J84">
        <v>1.3299467267482259</v>
      </c>
      <c r="K84">
        <v>1.7227272727272727</v>
      </c>
    </row>
    <row r="85" spans="1:11" x14ac:dyDescent="0.25">
      <c r="A85" t="s">
        <v>21</v>
      </c>
      <c r="B85">
        <v>14</v>
      </c>
      <c r="C85">
        <v>1.5951759102780765</v>
      </c>
      <c r="D85">
        <v>2.4406321965992617</v>
      </c>
      <c r="E85">
        <v>2.4323617339312404</v>
      </c>
      <c r="F85">
        <v>0.76117528879959817</v>
      </c>
      <c r="G85">
        <v>2.4605830707577474</v>
      </c>
      <c r="H85">
        <v>0.83246977547495693</v>
      </c>
      <c r="I85">
        <v>2.1172313448347535</v>
      </c>
      <c r="J85">
        <v>1.5113074056136953</v>
      </c>
      <c r="K85">
        <v>1.9090909090909089</v>
      </c>
    </row>
    <row r="86" spans="1:11" x14ac:dyDescent="0.25">
      <c r="A86" t="s">
        <v>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 x14ac:dyDescent="0.25">
      <c r="A87" t="s">
        <v>22</v>
      </c>
      <c r="B87">
        <v>2</v>
      </c>
      <c r="C87">
        <v>1.0789303079416532</v>
      </c>
      <c r="D87">
        <v>1.0526013249056558</v>
      </c>
      <c r="E87">
        <v>0.78961863138358379</v>
      </c>
      <c r="F87">
        <v>0.98667601683029449</v>
      </c>
      <c r="G87">
        <v>1.0810815409746801</v>
      </c>
      <c r="H87">
        <v>1.2191558441558441</v>
      </c>
      <c r="I87">
        <v>1.0528869480834546</v>
      </c>
      <c r="J87">
        <v>1.0065392160633919</v>
      </c>
      <c r="K87">
        <v>1.1042471042471043</v>
      </c>
    </row>
    <row r="88" spans="1:11" x14ac:dyDescent="0.25">
      <c r="A88" t="s">
        <v>22</v>
      </c>
      <c r="B88">
        <v>3</v>
      </c>
      <c r="C88">
        <v>1.0917341977309563</v>
      </c>
      <c r="D88">
        <v>1.083660665256861</v>
      </c>
      <c r="E88">
        <v>1.0516673651439861</v>
      </c>
      <c r="F88">
        <v>0.97896213183730718</v>
      </c>
      <c r="G88">
        <v>1.1297304655594882</v>
      </c>
      <c r="H88">
        <v>0.76055194805194803</v>
      </c>
      <c r="I88">
        <v>1.0651382823871907</v>
      </c>
      <c r="J88">
        <v>1.0415740277724355</v>
      </c>
      <c r="K88">
        <v>1.2239382239382239</v>
      </c>
    </row>
    <row r="89" spans="1:11" x14ac:dyDescent="0.25">
      <c r="A89" t="s">
        <v>22</v>
      </c>
      <c r="B89">
        <v>4</v>
      </c>
      <c r="C89">
        <v>1.0199351701782819</v>
      </c>
      <c r="D89">
        <v>1.1153999836431399</v>
      </c>
      <c r="E89">
        <v>1.0001197389690475</v>
      </c>
      <c r="F89">
        <v>0.96283309957924268</v>
      </c>
      <c r="G89">
        <v>1.1522257010618024</v>
      </c>
      <c r="H89">
        <v>0.7857142857142857</v>
      </c>
      <c r="I89">
        <v>1.0805434255215915</v>
      </c>
      <c r="J89">
        <v>1.0239643035734893</v>
      </c>
      <c r="K89">
        <v>1.3474903474903477</v>
      </c>
    </row>
    <row r="90" spans="1:11" x14ac:dyDescent="0.25">
      <c r="A90" t="s">
        <v>22</v>
      </c>
      <c r="B90">
        <v>5</v>
      </c>
      <c r="C90">
        <v>1.0611021069692059</v>
      </c>
      <c r="D90">
        <v>1.1513687186736923</v>
      </c>
      <c r="E90">
        <v>1.1162665389450996</v>
      </c>
      <c r="F90">
        <v>0.94144460028050492</v>
      </c>
      <c r="G90">
        <v>1.1945956983392323</v>
      </c>
      <c r="H90">
        <v>1.323051948051948</v>
      </c>
      <c r="I90">
        <v>1.2513343037360505</v>
      </c>
      <c r="J90">
        <v>1.0427433934684773</v>
      </c>
      <c r="K90">
        <v>1.3166023166023166</v>
      </c>
    </row>
    <row r="91" spans="1:11" x14ac:dyDescent="0.25">
      <c r="A91" t="s">
        <v>22</v>
      </c>
      <c r="B91">
        <v>6</v>
      </c>
      <c r="C91">
        <v>1.0946515397082659</v>
      </c>
      <c r="D91">
        <v>1.1913752614176725</v>
      </c>
      <c r="E91">
        <v>1.1088427228641562</v>
      </c>
      <c r="F91">
        <v>0.92952314165497896</v>
      </c>
      <c r="G91">
        <v>1.2638851075415192</v>
      </c>
      <c r="H91">
        <v>1.0056818181818181</v>
      </c>
      <c r="I91">
        <v>1.3182920912178555</v>
      </c>
      <c r="J91">
        <v>1.0545139823825826</v>
      </c>
      <c r="K91">
        <v>1.2702702702702704</v>
      </c>
    </row>
    <row r="92" spans="1:11" x14ac:dyDescent="0.25">
      <c r="A92" t="s">
        <v>22</v>
      </c>
      <c r="B92">
        <v>7</v>
      </c>
      <c r="C92">
        <v>1.0938411669367909</v>
      </c>
      <c r="D92">
        <v>1.2246287576964867</v>
      </c>
      <c r="E92">
        <v>1.5200862120577141</v>
      </c>
      <c r="F92">
        <v>0.91725105189340816</v>
      </c>
      <c r="G92">
        <v>1.3000442417642255</v>
      </c>
      <c r="H92">
        <v>0.99675324675324672</v>
      </c>
      <c r="I92">
        <v>1.2776564774381369</v>
      </c>
      <c r="J92">
        <v>1.0538754471669809</v>
      </c>
      <c r="K92">
        <v>1.227799227799228</v>
      </c>
    </row>
    <row r="93" spans="1:11" x14ac:dyDescent="0.25">
      <c r="A93" t="s">
        <v>22</v>
      </c>
      <c r="B93">
        <v>8</v>
      </c>
      <c r="C93">
        <v>1.1032414910858994</v>
      </c>
      <c r="D93">
        <v>1.2907081352011309</v>
      </c>
      <c r="E93">
        <v>1.600431060288571</v>
      </c>
      <c r="F93">
        <v>0.91023842917251052</v>
      </c>
      <c r="G93">
        <v>1.3988565205554042</v>
      </c>
      <c r="H93">
        <v>1.2215909090909092</v>
      </c>
      <c r="I93">
        <v>1.3102862688015526</v>
      </c>
      <c r="J93">
        <v>1.092972266030696</v>
      </c>
      <c r="K93">
        <v>1.2200772200772203</v>
      </c>
    </row>
    <row r="94" spans="1:11" x14ac:dyDescent="0.25">
      <c r="A94" t="s">
        <v>22</v>
      </c>
      <c r="B94">
        <v>9</v>
      </c>
      <c r="C94">
        <v>1.1121555915721231</v>
      </c>
      <c r="D94">
        <v>1.3760558937271441</v>
      </c>
      <c r="E94">
        <v>1.8754714721906245</v>
      </c>
      <c r="F94">
        <v>0.90357643758765782</v>
      </c>
      <c r="G94">
        <v>1.5106690716035938</v>
      </c>
      <c r="H94">
        <v>1.2313311688311688</v>
      </c>
      <c r="I94">
        <v>1.5285055798156235</v>
      </c>
      <c r="J94">
        <v>1.0933030734315499</v>
      </c>
      <c r="K94">
        <v>1.2625482625482627</v>
      </c>
    </row>
    <row r="95" spans="1:11" x14ac:dyDescent="0.25">
      <c r="A95" t="s">
        <v>22</v>
      </c>
      <c r="B95">
        <v>10</v>
      </c>
      <c r="C95">
        <v>1.0829821717990276</v>
      </c>
      <c r="D95">
        <v>1.4600764099029104</v>
      </c>
      <c r="E95">
        <v>1.956774232173861</v>
      </c>
      <c r="F95">
        <v>0.89551192145862557</v>
      </c>
      <c r="G95">
        <v>1.6423734004900625</v>
      </c>
      <c r="H95">
        <v>1.0982142857142858</v>
      </c>
      <c r="I95">
        <v>1.6347646773410967</v>
      </c>
      <c r="J95">
        <v>1.1357156594991731</v>
      </c>
      <c r="K95">
        <v>1.2702702702702704</v>
      </c>
    </row>
    <row r="96" spans="1:11" x14ac:dyDescent="0.25">
      <c r="A96" t="s">
        <v>22</v>
      </c>
      <c r="B96">
        <v>11</v>
      </c>
      <c r="C96">
        <v>1.1716369529983792</v>
      </c>
      <c r="D96">
        <v>1.5379677769858981</v>
      </c>
      <c r="E96">
        <v>2.1138717595641503</v>
      </c>
      <c r="F96">
        <v>0.89971949509116411</v>
      </c>
      <c r="G96">
        <v>1.6802851892186224</v>
      </c>
      <c r="H96">
        <v>0.79545454545454541</v>
      </c>
      <c r="I96">
        <v>1.5451237263464337</v>
      </c>
      <c r="J96">
        <v>1.1101357848982576</v>
      </c>
      <c r="K96">
        <v>1.3166023166023166</v>
      </c>
    </row>
    <row r="97" spans="1:11" x14ac:dyDescent="0.25">
      <c r="A97" t="s">
        <v>22</v>
      </c>
      <c r="B97">
        <v>12</v>
      </c>
      <c r="C97">
        <v>1.2625607779578607</v>
      </c>
      <c r="D97">
        <v>1.660969027117337</v>
      </c>
      <c r="E97">
        <v>1.8614620128120696</v>
      </c>
      <c r="F97">
        <v>0.88955119214586253</v>
      </c>
      <c r="G97">
        <v>1.8651647154914239</v>
      </c>
      <c r="H97">
        <v>0.99188311688311692</v>
      </c>
      <c r="I97">
        <v>1.7986414361960215</v>
      </c>
      <c r="J97">
        <v>1.160349271069739</v>
      </c>
      <c r="K97">
        <v>1.3552123552123552</v>
      </c>
    </row>
    <row r="98" spans="1:11" x14ac:dyDescent="0.25">
      <c r="A98" t="s">
        <v>22</v>
      </c>
      <c r="B98">
        <v>13</v>
      </c>
      <c r="C98">
        <v>1.3777957860615884</v>
      </c>
      <c r="D98">
        <v>1.8490588963792922</v>
      </c>
      <c r="E98">
        <v>1.7866850266419205</v>
      </c>
      <c r="F98">
        <v>0.87552594670406736</v>
      </c>
      <c r="G98">
        <v>2.150507078682276</v>
      </c>
      <c r="H98">
        <v>1.0251623376623376</v>
      </c>
      <c r="I98">
        <v>2.1596312469674914</v>
      </c>
      <c r="J98">
        <v>1.2868177097357389</v>
      </c>
      <c r="K98">
        <v>1.4324324324324325</v>
      </c>
    </row>
    <row r="99" spans="1:11" x14ac:dyDescent="0.25">
      <c r="A99" t="s">
        <v>22</v>
      </c>
      <c r="B99">
        <v>14</v>
      </c>
      <c r="C99">
        <v>1.4421393841166936</v>
      </c>
      <c r="D99">
        <v>2.0863408535944199</v>
      </c>
      <c r="E99">
        <v>1.8679279171406333</v>
      </c>
      <c r="F99">
        <v>0.86465638148667601</v>
      </c>
      <c r="G99">
        <v>2.4207732099101551</v>
      </c>
      <c r="H99">
        <v>0.76055194805194803</v>
      </c>
      <c r="I99">
        <v>2.5025473071324598</v>
      </c>
      <c r="J99">
        <v>1.4225564488210178</v>
      </c>
      <c r="K99">
        <v>1.3745173745173747</v>
      </c>
    </row>
    <row r="100" spans="1:11" x14ac:dyDescent="0.25">
      <c r="A100" t="s">
        <v>23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25">
      <c r="A101" t="s">
        <v>23</v>
      </c>
      <c r="B101">
        <v>2</v>
      </c>
      <c r="C101">
        <v>1.0166835187057635</v>
      </c>
      <c r="D101">
        <v>1.0357920370765852</v>
      </c>
      <c r="E101">
        <v>0.60804597701149421</v>
      </c>
      <c r="F101">
        <v>0.98848684210526316</v>
      </c>
      <c r="G101">
        <v>1.0805479092934853</v>
      </c>
      <c r="H101">
        <v>0.98581560283687952</v>
      </c>
      <c r="I101">
        <v>1.0082788671023966</v>
      </c>
      <c r="J101">
        <v>1.0260984440747627</v>
      </c>
      <c r="K101">
        <v>1.0238095238095237</v>
      </c>
    </row>
    <row r="102" spans="1:11" x14ac:dyDescent="0.25">
      <c r="A102" t="s">
        <v>23</v>
      </c>
      <c r="B102">
        <v>3</v>
      </c>
      <c r="C102">
        <v>0.9666329625884732</v>
      </c>
      <c r="D102">
        <v>1.0704843989557866</v>
      </c>
      <c r="E102">
        <v>0.69310344827586212</v>
      </c>
      <c r="F102">
        <v>0.97971491228070173</v>
      </c>
      <c r="G102">
        <v>1.1101717131996329</v>
      </c>
      <c r="H102">
        <v>0.95035460992907805</v>
      </c>
      <c r="I102">
        <v>0.92941176470588238</v>
      </c>
      <c r="J102">
        <v>1.0460808298267932</v>
      </c>
      <c r="K102">
        <v>1.0571428571428572</v>
      </c>
    </row>
    <row r="103" spans="1:11" x14ac:dyDescent="0.25">
      <c r="A103" t="s">
        <v>23</v>
      </c>
      <c r="B103">
        <v>4</v>
      </c>
      <c r="C103">
        <v>0.94186046511627908</v>
      </c>
      <c r="D103">
        <v>1.1071338639398973</v>
      </c>
      <c r="E103">
        <v>0.50459770114942526</v>
      </c>
      <c r="F103">
        <v>0.9665570175438597</v>
      </c>
      <c r="G103">
        <v>1.1192489186000787</v>
      </c>
      <c r="H103">
        <v>0.65248226950354604</v>
      </c>
      <c r="I103">
        <v>1.0339869281045753</v>
      </c>
      <c r="J103">
        <v>1.0499755357667091</v>
      </c>
      <c r="K103">
        <v>1.0666666666666667</v>
      </c>
    </row>
    <row r="104" spans="1:11" x14ac:dyDescent="0.25">
      <c r="A104" t="s">
        <v>23</v>
      </c>
      <c r="B104">
        <v>5</v>
      </c>
      <c r="C104">
        <v>0.99064711830131447</v>
      </c>
      <c r="D104">
        <v>1.1579547953807268</v>
      </c>
      <c r="E104">
        <v>0.6103448275862069</v>
      </c>
      <c r="F104">
        <v>0.96052631578947367</v>
      </c>
      <c r="G104">
        <v>1.181806265565605</v>
      </c>
      <c r="H104">
        <v>0.86524822695035453</v>
      </c>
      <c r="I104">
        <v>1.2455337690631809</v>
      </c>
      <c r="J104">
        <v>1.0263137293277229</v>
      </c>
      <c r="K104">
        <v>1.0666666666666667</v>
      </c>
    </row>
    <row r="105" spans="1:11" x14ac:dyDescent="0.25">
      <c r="A105" t="s">
        <v>23</v>
      </c>
      <c r="B105">
        <v>6</v>
      </c>
      <c r="C105">
        <v>1.018958543983822</v>
      </c>
      <c r="D105">
        <v>1.2090944732555806</v>
      </c>
      <c r="E105">
        <v>0.56551724137931036</v>
      </c>
      <c r="F105">
        <v>0.95065789473684215</v>
      </c>
      <c r="G105">
        <v>1.2409883339887273</v>
      </c>
      <c r="H105">
        <v>0.70921985815602839</v>
      </c>
      <c r="I105">
        <v>1.7564270152505446</v>
      </c>
      <c r="J105">
        <v>1.0793521871024563</v>
      </c>
      <c r="K105">
        <v>1.0666666666666667</v>
      </c>
    </row>
    <row r="106" spans="1:11" x14ac:dyDescent="0.25">
      <c r="A106" t="s">
        <v>23</v>
      </c>
      <c r="B106">
        <v>7</v>
      </c>
      <c r="C106">
        <v>1.0169362992922144</v>
      </c>
      <c r="D106">
        <v>1.2517299962706667</v>
      </c>
      <c r="E106">
        <v>0.7195402298850575</v>
      </c>
      <c r="F106">
        <v>0.94517543859649122</v>
      </c>
      <c r="G106">
        <v>1.2619937082186394</v>
      </c>
      <c r="H106">
        <v>1.0780141843971631</v>
      </c>
      <c r="I106">
        <v>1.8065359477124183</v>
      </c>
      <c r="J106">
        <v>1.1694294940796555</v>
      </c>
      <c r="K106">
        <v>1.0666666666666667</v>
      </c>
    </row>
    <row r="107" spans="1:11" x14ac:dyDescent="0.25">
      <c r="A107" t="s">
        <v>23</v>
      </c>
      <c r="B107">
        <v>8</v>
      </c>
      <c r="C107">
        <v>1.0530839231547018</v>
      </c>
      <c r="D107">
        <v>1.3211752818515343</v>
      </c>
      <c r="E107">
        <v>0.9632183908045977</v>
      </c>
      <c r="F107">
        <v>0.93421052631578949</v>
      </c>
      <c r="G107">
        <v>1.3448682658277624</v>
      </c>
      <c r="H107">
        <v>0.93617021276595747</v>
      </c>
      <c r="I107">
        <v>1.4834422657952069</v>
      </c>
      <c r="J107">
        <v>1.2102064781289754</v>
      </c>
      <c r="K107">
        <v>1.0666666666666667</v>
      </c>
    </row>
    <row r="108" spans="1:11" x14ac:dyDescent="0.25">
      <c r="A108" t="s">
        <v>23</v>
      </c>
      <c r="B108">
        <v>9</v>
      </c>
      <c r="C108">
        <v>1.0859453993933266</v>
      </c>
      <c r="D108">
        <v>1.3958703212007815</v>
      </c>
      <c r="E108">
        <v>1.1965517241379311</v>
      </c>
      <c r="F108">
        <v>0.93037280701754388</v>
      </c>
      <c r="G108">
        <v>1.4388189802071045</v>
      </c>
      <c r="H108">
        <v>0.99290780141843971</v>
      </c>
      <c r="I108">
        <v>1.5797385620915032</v>
      </c>
      <c r="J108">
        <v>1.1642724337019279</v>
      </c>
      <c r="K108">
        <v>1.0666666666666667</v>
      </c>
    </row>
    <row r="109" spans="1:11" x14ac:dyDescent="0.25">
      <c r="A109" t="s">
        <v>23</v>
      </c>
      <c r="B109">
        <v>10</v>
      </c>
      <c r="C109">
        <v>1.1814964610717897</v>
      </c>
      <c r="D109">
        <v>1.5020830079463487</v>
      </c>
      <c r="E109">
        <v>1.7517241379310344</v>
      </c>
      <c r="F109">
        <v>0.92324561403508776</v>
      </c>
      <c r="G109">
        <v>1.5445667846375672</v>
      </c>
      <c r="H109">
        <v>0.84397163120567376</v>
      </c>
      <c r="I109">
        <v>1.7337690631808278</v>
      </c>
      <c r="J109">
        <v>1.3035717780604754</v>
      </c>
      <c r="K109">
        <v>1.0619047619047619</v>
      </c>
    </row>
    <row r="110" spans="1:11" x14ac:dyDescent="0.25">
      <c r="A110" t="s">
        <v>23</v>
      </c>
      <c r="B110">
        <v>11</v>
      </c>
      <c r="C110">
        <v>1.2664307381193125</v>
      </c>
      <c r="D110">
        <v>1.6187569526565921</v>
      </c>
      <c r="E110">
        <v>1.4528735632183909</v>
      </c>
      <c r="F110">
        <v>0.89309210526315785</v>
      </c>
      <c r="G110">
        <v>1.6899986892122165</v>
      </c>
      <c r="H110">
        <v>0.73758865248226957</v>
      </c>
      <c r="I110">
        <v>1.5117647058823529</v>
      </c>
      <c r="J110">
        <v>1.2597416576964477</v>
      </c>
      <c r="K110">
        <v>1.0476190476190477</v>
      </c>
    </row>
    <row r="111" spans="1:11" x14ac:dyDescent="0.25">
      <c r="A111" t="s">
        <v>23</v>
      </c>
      <c r="B111">
        <v>12</v>
      </c>
      <c r="C111">
        <v>1.3025783619817999</v>
      </c>
      <c r="D111">
        <v>1.7508167877371872</v>
      </c>
      <c r="E111">
        <v>2.0252873563218392</v>
      </c>
      <c r="F111">
        <v>0.87938596491228072</v>
      </c>
      <c r="G111">
        <v>1.9707038930397169</v>
      </c>
      <c r="H111">
        <v>0.78014184397163122</v>
      </c>
      <c r="I111">
        <v>1.6531590413943356</v>
      </c>
      <c r="J111">
        <v>1.3377336334279284</v>
      </c>
      <c r="K111">
        <v>1.1523809523809523</v>
      </c>
    </row>
    <row r="112" spans="1:11" x14ac:dyDescent="0.25">
      <c r="A112" t="s">
        <v>23</v>
      </c>
      <c r="B112">
        <v>13</v>
      </c>
      <c r="C112">
        <v>1.5212335692618806</v>
      </c>
      <c r="D112">
        <v>1.9552480006629926</v>
      </c>
      <c r="E112">
        <v>2.0379310344827588</v>
      </c>
      <c r="F112">
        <v>0.86293859649122806</v>
      </c>
      <c r="G112">
        <v>2.1850176956350769</v>
      </c>
      <c r="H112">
        <v>0.58156028368794321</v>
      </c>
      <c r="I112">
        <v>1.99520697167756</v>
      </c>
      <c r="J112">
        <v>1.5275075839123202</v>
      </c>
      <c r="K112">
        <v>1.3238095238095238</v>
      </c>
    </row>
    <row r="113" spans="1:11" x14ac:dyDescent="0.25">
      <c r="A113" t="s">
        <v>23</v>
      </c>
      <c r="B113">
        <v>14</v>
      </c>
      <c r="C113">
        <v>1.6286653185035389</v>
      </c>
      <c r="D113">
        <v>2.2235145619308385</v>
      </c>
      <c r="E113">
        <v>1.8505747126436782</v>
      </c>
      <c r="F113">
        <v>0.85197368421052633</v>
      </c>
      <c r="G113">
        <v>2.3814064752916502</v>
      </c>
      <c r="H113">
        <v>0.55319148936170215</v>
      </c>
      <c r="I113">
        <v>2.5328976034858388</v>
      </c>
      <c r="J113">
        <v>1.6627556512378903</v>
      </c>
      <c r="K113">
        <v>1.5714285714285712</v>
      </c>
    </row>
    <row r="114" spans="1:11" x14ac:dyDescent="0.25">
      <c r="A114" t="s">
        <v>24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x14ac:dyDescent="0.25">
      <c r="A115" t="s">
        <v>24</v>
      </c>
      <c r="B115">
        <v>2</v>
      </c>
      <c r="C115">
        <v>1.0813162904541747</v>
      </c>
      <c r="D115">
        <v>1.0506632654834349</v>
      </c>
      <c r="E115">
        <v>1.3558718861209964</v>
      </c>
      <c r="F115">
        <v>0.98494623655913982</v>
      </c>
      <c r="G115">
        <v>1.0941412118177265</v>
      </c>
      <c r="H115">
        <v>0.97468354430379756</v>
      </c>
      <c r="I115">
        <v>1.3037006408931155</v>
      </c>
      <c r="J115">
        <v>1.0280487804878049</v>
      </c>
      <c r="K115">
        <v>1.0396039603960396</v>
      </c>
    </row>
    <row r="116" spans="1:11" x14ac:dyDescent="0.25">
      <c r="A116" t="s">
        <v>24</v>
      </c>
      <c r="B116">
        <v>3</v>
      </c>
      <c r="C116">
        <v>1.0962741365243405</v>
      </c>
      <c r="D116">
        <v>1.0955470680433583</v>
      </c>
      <c r="E116">
        <v>1.9881376037959668</v>
      </c>
      <c r="F116">
        <v>0.97025089605734771</v>
      </c>
      <c r="G116">
        <v>1.1277685759408342</v>
      </c>
      <c r="H116">
        <v>0.85654008438818574</v>
      </c>
      <c r="I116">
        <v>1.2201777961546414</v>
      </c>
      <c r="J116">
        <v>1.0273048780487806</v>
      </c>
      <c r="K116">
        <v>1.108910891089109</v>
      </c>
    </row>
    <row r="117" spans="1:11" x14ac:dyDescent="0.25">
      <c r="A117" t="s">
        <v>24</v>
      </c>
      <c r="B117">
        <v>4</v>
      </c>
      <c r="C117">
        <v>1.0870274680446015</v>
      </c>
      <c r="D117">
        <v>1.1408409587722379</v>
      </c>
      <c r="E117">
        <v>1.3036773428232502</v>
      </c>
      <c r="F117">
        <v>0.95627240143369174</v>
      </c>
      <c r="G117">
        <v>1.1603173991756865</v>
      </c>
      <c r="H117">
        <v>1.0126582278481013</v>
      </c>
      <c r="I117">
        <v>1.1666322100475501</v>
      </c>
      <c r="J117">
        <v>1.0666585365853658</v>
      </c>
      <c r="K117">
        <v>1.1831683168316831</v>
      </c>
    </row>
    <row r="118" spans="1:11" x14ac:dyDescent="0.25">
      <c r="A118" t="s">
        <v>24</v>
      </c>
      <c r="B118">
        <v>5</v>
      </c>
      <c r="C118">
        <v>1.1240141419635572</v>
      </c>
      <c r="D118">
        <v>1.1858846262115847</v>
      </c>
      <c r="E118">
        <v>1.4163701067615659</v>
      </c>
      <c r="F118">
        <v>0.92903225806451617</v>
      </c>
      <c r="G118">
        <v>1.2088902584646199</v>
      </c>
      <c r="H118">
        <v>0.85232067510548526</v>
      </c>
      <c r="I118">
        <v>1.1037833367789953</v>
      </c>
      <c r="J118">
        <v>1.0987195121951221</v>
      </c>
      <c r="K118">
        <v>1.193069306930693</v>
      </c>
    </row>
    <row r="119" spans="1:11" x14ac:dyDescent="0.25">
      <c r="A119" t="s">
        <v>24</v>
      </c>
      <c r="B119">
        <v>6</v>
      </c>
      <c r="C119">
        <v>1.221104161000816</v>
      </c>
      <c r="D119">
        <v>1.2259620564184013</v>
      </c>
      <c r="E119">
        <v>2.6002372479240807</v>
      </c>
      <c r="F119">
        <v>0.91648745519713259</v>
      </c>
      <c r="G119">
        <v>1.2772620469165286</v>
      </c>
      <c r="H119">
        <v>1.1687763713080168</v>
      </c>
      <c r="I119">
        <v>1.0692578044242298</v>
      </c>
      <c r="J119">
        <v>1.1247804878048782</v>
      </c>
      <c r="K119">
        <v>1.193069306930693</v>
      </c>
    </row>
    <row r="120" spans="1:11" x14ac:dyDescent="0.25">
      <c r="A120" t="s">
        <v>24</v>
      </c>
      <c r="B120">
        <v>7</v>
      </c>
      <c r="C120">
        <v>1.1389719880337232</v>
      </c>
      <c r="D120">
        <v>1.2697685087039476</v>
      </c>
      <c r="E120">
        <v>3.0130486358244366</v>
      </c>
      <c r="F120">
        <v>0.89820788530465945</v>
      </c>
      <c r="G120">
        <v>1.3117753553407034</v>
      </c>
      <c r="H120">
        <v>0.92827004219409281</v>
      </c>
      <c r="I120">
        <v>0.9632003307835435</v>
      </c>
      <c r="J120">
        <v>1.1002195121951219</v>
      </c>
      <c r="K120">
        <v>1.2079207920792079</v>
      </c>
    </row>
    <row r="121" spans="1:11" x14ac:dyDescent="0.25">
      <c r="A121" t="s">
        <v>24</v>
      </c>
      <c r="B121">
        <v>8</v>
      </c>
      <c r="C121">
        <v>1.1506663040522165</v>
      </c>
      <c r="D121">
        <v>1.333540694300122</v>
      </c>
      <c r="E121">
        <v>3.2882562277580072</v>
      </c>
      <c r="F121">
        <v>0.88960573476702509</v>
      </c>
      <c r="G121">
        <v>1.3876198913755249</v>
      </c>
      <c r="H121">
        <v>1.2742616033755274</v>
      </c>
      <c r="I121">
        <v>1.0618151746950588</v>
      </c>
      <c r="J121">
        <v>1.148670731707317</v>
      </c>
      <c r="K121">
        <v>1.1683168316831682</v>
      </c>
    </row>
    <row r="122" spans="1:11" x14ac:dyDescent="0.25">
      <c r="A122" t="s">
        <v>24</v>
      </c>
      <c r="B122">
        <v>9</v>
      </c>
      <c r="C122">
        <v>1.2327984770193092</v>
      </c>
      <c r="D122">
        <v>1.4213412663383644</v>
      </c>
      <c r="E122">
        <v>3.1743772241992882</v>
      </c>
      <c r="F122">
        <v>0.88064516129032255</v>
      </c>
      <c r="G122">
        <v>1.5030622857362967</v>
      </c>
      <c r="H122">
        <v>1.2869198312236287</v>
      </c>
      <c r="I122">
        <v>1.3245813520777341</v>
      </c>
      <c r="J122">
        <v>1.171</v>
      </c>
      <c r="K122">
        <v>1.1831683168316831</v>
      </c>
    </row>
    <row r="123" spans="1:11" x14ac:dyDescent="0.25">
      <c r="A123" t="s">
        <v>24</v>
      </c>
      <c r="B123">
        <v>10</v>
      </c>
      <c r="C123">
        <v>1.3391351645363068</v>
      </c>
      <c r="D123">
        <v>1.525027541938466</v>
      </c>
      <c r="E123">
        <v>4.7935943060498225</v>
      </c>
      <c r="F123">
        <v>0.85232974910394266</v>
      </c>
      <c r="G123">
        <v>1.6198528562073879</v>
      </c>
      <c r="H123">
        <v>1.1350210970464134</v>
      </c>
      <c r="I123">
        <v>1.4002480876576391</v>
      </c>
      <c r="J123">
        <v>1.2386463414634148</v>
      </c>
      <c r="K123">
        <v>1.2376237623762376</v>
      </c>
    </row>
    <row r="124" spans="1:11" x14ac:dyDescent="0.25">
      <c r="A124" t="s">
        <v>24</v>
      </c>
      <c r="B124">
        <v>11</v>
      </c>
      <c r="C124">
        <v>1.4049496872450367</v>
      </c>
      <c r="D124">
        <v>1.6361162565205758</v>
      </c>
      <c r="E124">
        <v>4.9798339264531437</v>
      </c>
      <c r="F124">
        <v>0.82795698924731187</v>
      </c>
      <c r="G124">
        <v>1.7510881707176149</v>
      </c>
      <c r="H124">
        <v>0.89029535864978915</v>
      </c>
      <c r="I124">
        <v>1.3005995451726278</v>
      </c>
      <c r="J124">
        <v>1.1352926829268293</v>
      </c>
      <c r="K124">
        <v>1.3217821782178218</v>
      </c>
    </row>
    <row r="125" spans="1:11" x14ac:dyDescent="0.25">
      <c r="A125" t="s">
        <v>24</v>
      </c>
      <c r="B125">
        <v>12</v>
      </c>
      <c r="C125">
        <v>1.5966820777807995</v>
      </c>
      <c r="D125">
        <v>1.7974755250344925</v>
      </c>
      <c r="E125">
        <v>4.370106761565836</v>
      </c>
      <c r="F125">
        <v>0.81039426523297486</v>
      </c>
      <c r="G125">
        <v>2.0030045067601403</v>
      </c>
      <c r="H125">
        <v>0.98312236286919841</v>
      </c>
      <c r="I125">
        <v>1.4701261112259665</v>
      </c>
      <c r="J125">
        <v>1.2260487804878049</v>
      </c>
      <c r="K125">
        <v>1.3267326732673268</v>
      </c>
    </row>
    <row r="126" spans="1:11" x14ac:dyDescent="0.25">
      <c r="A126" t="s">
        <v>24</v>
      </c>
      <c r="B126">
        <v>13</v>
      </c>
      <c r="C126">
        <v>1.567582268153386</v>
      </c>
      <c r="D126">
        <v>1.9679123384409003</v>
      </c>
      <c r="E126">
        <v>5.395017793594306</v>
      </c>
      <c r="F126">
        <v>0.79390681003584229</v>
      </c>
      <c r="G126">
        <v>2.2426331805400408</v>
      </c>
      <c r="H126">
        <v>0.860759493670886</v>
      </c>
      <c r="I126">
        <v>1.5226379987595617</v>
      </c>
      <c r="J126">
        <v>1.4174146341463414</v>
      </c>
      <c r="K126">
        <v>1.4257425742574257</v>
      </c>
    </row>
    <row r="127" spans="1:11" x14ac:dyDescent="0.25">
      <c r="A127" t="s">
        <v>24</v>
      </c>
      <c r="B127">
        <v>14</v>
      </c>
      <c r="C127">
        <v>1.7533315202610824</v>
      </c>
      <c r="D127">
        <v>2.2367703123968266</v>
      </c>
      <c r="E127">
        <v>3.9679715302491103</v>
      </c>
      <c r="F127">
        <v>0.78207885304659497</v>
      </c>
      <c r="G127">
        <v>2.4967836369939524</v>
      </c>
      <c r="H127">
        <v>0.810126582278481</v>
      </c>
      <c r="I127">
        <v>2.015918958031838</v>
      </c>
      <c r="J127">
        <v>1.6100853658536585</v>
      </c>
      <c r="K127">
        <v>1.6485148514851484</v>
      </c>
    </row>
    <row r="128" spans="1:11" x14ac:dyDescent="0.25">
      <c r="A128" t="s">
        <v>25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 x14ac:dyDescent="0.25">
      <c r="A129" t="s">
        <v>25</v>
      </c>
      <c r="B129">
        <v>2</v>
      </c>
      <c r="C129">
        <v>1.0119674485399712</v>
      </c>
      <c r="D129">
        <v>1.052426792236649</v>
      </c>
      <c r="E129">
        <v>1.1159135559921414</v>
      </c>
      <c r="F129">
        <v>0.99148936170212765</v>
      </c>
      <c r="G129">
        <v>1.0843664289632473</v>
      </c>
      <c r="H129">
        <v>0.66091954022988508</v>
      </c>
      <c r="I129">
        <v>1.2930376728659991</v>
      </c>
      <c r="J129">
        <v>1.0621472911963883</v>
      </c>
      <c r="K129">
        <v>1.0295566502463054</v>
      </c>
    </row>
    <row r="130" spans="1:11" x14ac:dyDescent="0.25">
      <c r="A130" t="s">
        <v>25</v>
      </c>
      <c r="B130">
        <v>3</v>
      </c>
      <c r="C130">
        <v>1.0270464337003351</v>
      </c>
      <c r="D130">
        <v>1.0963233029673856</v>
      </c>
      <c r="E130">
        <v>1.0908644400785854</v>
      </c>
      <c r="F130">
        <v>0.98419452887537995</v>
      </c>
      <c r="G130">
        <v>1.1031998537209728</v>
      </c>
      <c r="H130">
        <v>0.74712643678160928</v>
      </c>
      <c r="I130">
        <v>1.0932284215546018</v>
      </c>
      <c r="J130">
        <v>1.1073175319789317</v>
      </c>
      <c r="K130">
        <v>1.1083743842364533</v>
      </c>
    </row>
    <row r="131" spans="1:11" x14ac:dyDescent="0.25">
      <c r="A131" t="s">
        <v>25</v>
      </c>
      <c r="B131">
        <v>4</v>
      </c>
      <c r="C131">
        <v>1.0172331258975587</v>
      </c>
      <c r="D131">
        <v>1.1367229281118474</v>
      </c>
      <c r="E131">
        <v>1.1242632612966601</v>
      </c>
      <c r="F131">
        <v>0.97750759878419458</v>
      </c>
      <c r="G131">
        <v>1.1380508319619675</v>
      </c>
      <c r="H131">
        <v>0.4942528735632184</v>
      </c>
      <c r="I131">
        <v>1.0991893180734382</v>
      </c>
      <c r="J131">
        <v>1.0788539315274643</v>
      </c>
      <c r="K131">
        <v>1.1330049261083743</v>
      </c>
    </row>
    <row r="132" spans="1:11" x14ac:dyDescent="0.25">
      <c r="A132" t="s">
        <v>25</v>
      </c>
      <c r="B132">
        <v>5</v>
      </c>
      <c r="C132">
        <v>1.0088559119195788</v>
      </c>
      <c r="D132">
        <v>1.1689962680018413</v>
      </c>
      <c r="E132">
        <v>1.0009823182711199</v>
      </c>
      <c r="F132">
        <v>0.96352583586626139</v>
      </c>
      <c r="G132">
        <v>1.1832876211373193</v>
      </c>
      <c r="H132">
        <v>0.43103448275862072</v>
      </c>
      <c r="I132">
        <v>1.3729136862184073</v>
      </c>
      <c r="J132">
        <v>1.1500070541760723</v>
      </c>
      <c r="K132">
        <v>1.1379310344827587</v>
      </c>
    </row>
    <row r="133" spans="1:11" x14ac:dyDescent="0.25">
      <c r="A133" t="s">
        <v>25</v>
      </c>
      <c r="B133">
        <v>6</v>
      </c>
      <c r="C133">
        <v>1.0447582575394925</v>
      </c>
      <c r="D133">
        <v>1.207710367802161</v>
      </c>
      <c r="E133">
        <v>1.2470530451866404</v>
      </c>
      <c r="F133">
        <v>0.95562310030395137</v>
      </c>
      <c r="G133">
        <v>1.2248308648747486</v>
      </c>
      <c r="H133">
        <v>0.68965517241379315</v>
      </c>
      <c r="I133">
        <v>1.3719599427753935</v>
      </c>
      <c r="J133">
        <v>1.1797286493604213</v>
      </c>
      <c r="K133">
        <v>1.1379310344827587</v>
      </c>
    </row>
    <row r="134" spans="1:11" x14ac:dyDescent="0.25">
      <c r="A134" t="s">
        <v>25</v>
      </c>
      <c r="B134">
        <v>7</v>
      </c>
      <c r="C134">
        <v>1.0382958353279081</v>
      </c>
      <c r="D134">
        <v>1.247487441346036</v>
      </c>
      <c r="E134">
        <v>1.1964636542239686</v>
      </c>
      <c r="F134">
        <v>0.95136778115501519</v>
      </c>
      <c r="G134">
        <v>1.2592430060340098</v>
      </c>
      <c r="H134">
        <v>0.62643678160919547</v>
      </c>
      <c r="I134">
        <v>0.99523128278493089</v>
      </c>
      <c r="J134">
        <v>1.1995626410835214</v>
      </c>
      <c r="K134">
        <v>1.1379310344827587</v>
      </c>
    </row>
    <row r="135" spans="1:11" x14ac:dyDescent="0.25">
      <c r="A135" t="s">
        <v>25</v>
      </c>
      <c r="B135">
        <v>8</v>
      </c>
      <c r="C135">
        <v>1.0677357587362375</v>
      </c>
      <c r="D135">
        <v>1.3265448717311903</v>
      </c>
      <c r="E135">
        <v>1.4174852652259331</v>
      </c>
      <c r="F135">
        <v>0.94528875379939215</v>
      </c>
      <c r="G135">
        <v>1.3639422197842384</v>
      </c>
      <c r="H135">
        <v>0.8793103448275863</v>
      </c>
      <c r="I135">
        <v>1.2830233667143538</v>
      </c>
      <c r="J135">
        <v>1.2079806245297218</v>
      </c>
      <c r="K135">
        <v>1.1379310344827587</v>
      </c>
    </row>
    <row r="136" spans="1:11" x14ac:dyDescent="0.25">
      <c r="A136" t="s">
        <v>25</v>
      </c>
      <c r="B136">
        <v>9</v>
      </c>
      <c r="C136">
        <v>1.0545715653422689</v>
      </c>
      <c r="D136">
        <v>1.4120132590245147</v>
      </c>
      <c r="E136">
        <v>1.2897838899803535</v>
      </c>
      <c r="F136">
        <v>0.93556231003039514</v>
      </c>
      <c r="G136">
        <v>1.4543792283781314</v>
      </c>
      <c r="H136">
        <v>0.66666666666666674</v>
      </c>
      <c r="I136">
        <v>1.5653314258464472</v>
      </c>
      <c r="J136">
        <v>1.2534095184349134</v>
      </c>
      <c r="K136">
        <v>1.1428571428571428</v>
      </c>
    </row>
    <row r="137" spans="1:11" x14ac:dyDescent="0.25">
      <c r="A137" t="s">
        <v>25</v>
      </c>
      <c r="B137">
        <v>10</v>
      </c>
      <c r="C137">
        <v>1.1641933939684059</v>
      </c>
      <c r="D137">
        <v>1.5152773500495063</v>
      </c>
      <c r="E137">
        <v>1.8118860510805501</v>
      </c>
      <c r="F137">
        <v>0.92036474164133741</v>
      </c>
      <c r="G137">
        <v>1.5751325653684403</v>
      </c>
      <c r="H137">
        <v>0.63218390804597702</v>
      </c>
      <c r="I137">
        <v>1.706485455412494</v>
      </c>
      <c r="J137">
        <v>1.2103908013544018</v>
      </c>
      <c r="K137">
        <v>1.1822660098522169</v>
      </c>
    </row>
    <row r="138" spans="1:11" x14ac:dyDescent="0.25">
      <c r="A138" t="s">
        <v>25</v>
      </c>
      <c r="B138">
        <v>11</v>
      </c>
      <c r="C138">
        <v>1.2285782671134513</v>
      </c>
      <c r="D138">
        <v>1.6324230171897096</v>
      </c>
      <c r="E138">
        <v>1.8767190569744596</v>
      </c>
      <c r="F138">
        <v>0.89422492401215803</v>
      </c>
      <c r="G138">
        <v>1.7968550009142439</v>
      </c>
      <c r="H138">
        <v>0.56321839080459779</v>
      </c>
      <c r="I138">
        <v>1.7405817835002384</v>
      </c>
      <c r="J138">
        <v>1.1996449398043643</v>
      </c>
      <c r="K138">
        <v>1.3251231527093597</v>
      </c>
    </row>
    <row r="139" spans="1:11" x14ac:dyDescent="0.25">
      <c r="A139" t="s">
        <v>25</v>
      </c>
      <c r="B139">
        <v>12</v>
      </c>
      <c r="C139">
        <v>1.3480134035423648</v>
      </c>
      <c r="D139">
        <v>1.7924485815426698</v>
      </c>
      <c r="E139">
        <v>2.4002946954813358</v>
      </c>
      <c r="F139">
        <v>0.87781155015197565</v>
      </c>
      <c r="G139">
        <v>2.0041323825196562</v>
      </c>
      <c r="H139">
        <v>0.66091954022988508</v>
      </c>
      <c r="I139">
        <v>2.0104911778731522</v>
      </c>
      <c r="J139">
        <v>1.2932420993227991</v>
      </c>
      <c r="K139">
        <v>1.3399014778325125</v>
      </c>
    </row>
    <row r="140" spans="1:11" x14ac:dyDescent="0.25">
      <c r="A140" t="s">
        <v>25</v>
      </c>
      <c r="B140">
        <v>13</v>
      </c>
      <c r="C140">
        <v>1.3827190043082815</v>
      </c>
      <c r="D140">
        <v>1.991151819804426</v>
      </c>
      <c r="E140">
        <v>1.9523575638506876</v>
      </c>
      <c r="F140">
        <v>0.86382978723404258</v>
      </c>
      <c r="G140">
        <v>2.3293837995977329</v>
      </c>
      <c r="H140">
        <v>0.62068965517241392</v>
      </c>
      <c r="I140">
        <v>2.3936576061039578</v>
      </c>
      <c r="J140">
        <v>1.5108281602708804</v>
      </c>
      <c r="K140">
        <v>1.4482758620689655</v>
      </c>
    </row>
    <row r="141" spans="1:11" x14ac:dyDescent="0.25">
      <c r="A141" t="s">
        <v>25</v>
      </c>
      <c r="B141">
        <v>14</v>
      </c>
      <c r="C141">
        <v>1.6828626136907612</v>
      </c>
      <c r="D141">
        <v>2.2534513532218701</v>
      </c>
      <c r="E141">
        <v>2.2210216110019645</v>
      </c>
      <c r="F141">
        <v>0.85045592705167172</v>
      </c>
      <c r="G141">
        <v>2.5524227463887366</v>
      </c>
      <c r="H141">
        <v>0.60344827586206906</v>
      </c>
      <c r="I141">
        <v>2.7241297091082499</v>
      </c>
      <c r="J141">
        <v>1.5566332768999249</v>
      </c>
      <c r="K141">
        <v>1.7192118226600988</v>
      </c>
    </row>
    <row r="142" spans="1:11" x14ac:dyDescent="0.25">
      <c r="A142" t="s">
        <v>26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 x14ac:dyDescent="0.25">
      <c r="A143" t="s">
        <v>26</v>
      </c>
      <c r="B143">
        <v>2</v>
      </c>
      <c r="C143">
        <v>1.0403436682853942</v>
      </c>
      <c r="D143">
        <v>1.0543536727371601</v>
      </c>
      <c r="E143">
        <v>1.188176385075109</v>
      </c>
      <c r="F143">
        <v>0.98876855194544722</v>
      </c>
      <c r="G143">
        <v>1.081457693381737</v>
      </c>
      <c r="H143">
        <v>0.51912568306010931</v>
      </c>
      <c r="I143">
        <v>1.0634451590474534</v>
      </c>
      <c r="J143">
        <v>1.0622591461888795</v>
      </c>
      <c r="K143">
        <v>1.0497737556561086</v>
      </c>
    </row>
    <row r="144" spans="1:11" x14ac:dyDescent="0.25">
      <c r="A144" t="s">
        <v>26</v>
      </c>
      <c r="B144">
        <v>3</v>
      </c>
      <c r="C144">
        <v>1.0474411654837505</v>
      </c>
      <c r="D144">
        <v>1.0925971899585645</v>
      </c>
      <c r="E144">
        <v>1.4577612663543853</v>
      </c>
      <c r="F144">
        <v>0.98194945848375448</v>
      </c>
      <c r="G144">
        <v>1.1435074001675509</v>
      </c>
      <c r="H144">
        <v>0.5</v>
      </c>
      <c r="I144">
        <v>1.1291500086911177</v>
      </c>
      <c r="J144">
        <v>1.0693959261298236</v>
      </c>
      <c r="K144">
        <v>1.1402714932126696</v>
      </c>
    </row>
    <row r="145" spans="1:11" x14ac:dyDescent="0.25">
      <c r="A145" t="s">
        <v>26</v>
      </c>
      <c r="B145">
        <v>4</v>
      </c>
      <c r="C145">
        <v>1.0074710496824804</v>
      </c>
      <c r="D145">
        <v>1.1369969085997671</v>
      </c>
      <c r="E145">
        <v>1.1227588434824745</v>
      </c>
      <c r="F145">
        <v>0.97192137986361815</v>
      </c>
      <c r="G145">
        <v>1.138369170622731</v>
      </c>
      <c r="H145">
        <v>0.92349726775956276</v>
      </c>
      <c r="I145">
        <v>1.0483226142881974</v>
      </c>
      <c r="J145">
        <v>1.0849507031680097</v>
      </c>
      <c r="K145">
        <v>1.1628959276018098</v>
      </c>
    </row>
    <row r="146" spans="1:11" x14ac:dyDescent="0.25">
      <c r="A146" t="s">
        <v>26</v>
      </c>
      <c r="B146">
        <v>5</v>
      </c>
      <c r="C146">
        <v>1.0011206574523721</v>
      </c>
      <c r="D146">
        <v>1.1856051874050562</v>
      </c>
      <c r="E146">
        <v>1.0482959134227103</v>
      </c>
      <c r="F146">
        <v>0.96750902527075811</v>
      </c>
      <c r="G146">
        <v>1.1758726612678023</v>
      </c>
      <c r="H146">
        <v>1.1038251366120218</v>
      </c>
      <c r="I146">
        <v>1.1427081522683817</v>
      </c>
      <c r="J146">
        <v>1.0959411440868827</v>
      </c>
      <c r="K146">
        <v>1.1674208144796381</v>
      </c>
    </row>
    <row r="147" spans="1:11" x14ac:dyDescent="0.25">
      <c r="A147" t="s">
        <v>26</v>
      </c>
      <c r="B147">
        <v>6</v>
      </c>
      <c r="C147">
        <v>1.0125140082181547</v>
      </c>
      <c r="D147">
        <v>1.2212301763221205</v>
      </c>
      <c r="E147">
        <v>1.4028428363753835</v>
      </c>
      <c r="F147">
        <v>0.96189330124348171</v>
      </c>
      <c r="G147">
        <v>1.2553197430885228</v>
      </c>
      <c r="H147">
        <v>1.0874316939890709</v>
      </c>
      <c r="I147">
        <v>1.2649052668173126</v>
      </c>
      <c r="J147">
        <v>1.0595365597317452</v>
      </c>
      <c r="K147">
        <v>1.1809954751131222</v>
      </c>
    </row>
    <row r="148" spans="1:11" x14ac:dyDescent="0.25">
      <c r="A148" t="s">
        <v>26</v>
      </c>
      <c r="B148">
        <v>7</v>
      </c>
      <c r="C148">
        <v>1.0463205080313784</v>
      </c>
      <c r="D148">
        <v>1.2633748869540544</v>
      </c>
      <c r="E148">
        <v>1.4506541754159263</v>
      </c>
      <c r="F148">
        <v>0.95547533092659442</v>
      </c>
      <c r="G148">
        <v>1.3056129572745043</v>
      </c>
      <c r="H148">
        <v>1.098360655737705</v>
      </c>
      <c r="I148">
        <v>1.1962454371632192</v>
      </c>
      <c r="J148">
        <v>1.1795605825534259</v>
      </c>
      <c r="K148">
        <v>1.2036199095022626</v>
      </c>
    </row>
    <row r="149" spans="1:11" x14ac:dyDescent="0.25">
      <c r="A149" t="s">
        <v>26</v>
      </c>
      <c r="B149">
        <v>8</v>
      </c>
      <c r="C149">
        <v>1.1453119163242436</v>
      </c>
      <c r="D149">
        <v>1.3289592679942548</v>
      </c>
      <c r="E149">
        <v>1.8446131481182362</v>
      </c>
      <c r="F149">
        <v>0.95106297633373449</v>
      </c>
      <c r="G149">
        <v>1.3906171460485899</v>
      </c>
      <c r="H149">
        <v>1.0245901639344261</v>
      </c>
      <c r="I149">
        <v>1.2861115939509822</v>
      </c>
      <c r="J149">
        <v>1.1988088684250038</v>
      </c>
      <c r="K149">
        <v>1.2171945701357465</v>
      </c>
    </row>
    <row r="150" spans="1:11" x14ac:dyDescent="0.25">
      <c r="A150" t="s">
        <v>26</v>
      </c>
      <c r="B150">
        <v>9</v>
      </c>
      <c r="C150">
        <v>1.1260739633918566</v>
      </c>
      <c r="D150">
        <v>1.4170612191820497</v>
      </c>
      <c r="E150">
        <v>1.9736714585688904</v>
      </c>
      <c r="F150">
        <v>0.94665062174087444</v>
      </c>
      <c r="G150">
        <v>1.5027366657358279</v>
      </c>
      <c r="H150">
        <v>1.1885245901639343</v>
      </c>
      <c r="I150">
        <v>1.4552407439596733</v>
      </c>
      <c r="J150">
        <v>1.2902157049196739</v>
      </c>
      <c r="K150">
        <v>1.2262443438914028</v>
      </c>
    </row>
    <row r="151" spans="1:11" x14ac:dyDescent="0.25">
      <c r="A151" t="s">
        <v>26</v>
      </c>
      <c r="B151">
        <v>10</v>
      </c>
      <c r="C151">
        <v>1.1953679491968621</v>
      </c>
      <c r="D151">
        <v>1.5196951158240681</v>
      </c>
      <c r="E151">
        <v>2.1455338394443548</v>
      </c>
      <c r="F151">
        <v>0.94344163658243085</v>
      </c>
      <c r="G151">
        <v>1.6193521362747836</v>
      </c>
      <c r="H151">
        <v>1.0901639344262295</v>
      </c>
      <c r="I151">
        <v>1.2751607856770382</v>
      </c>
      <c r="J151">
        <v>1.3617937040188179</v>
      </c>
      <c r="K151">
        <v>1.244343891402715</v>
      </c>
    </row>
    <row r="152" spans="1:11" x14ac:dyDescent="0.25">
      <c r="A152" t="s">
        <v>26</v>
      </c>
      <c r="B152">
        <v>11</v>
      </c>
      <c r="C152">
        <v>1.2900635039223012</v>
      </c>
      <c r="D152">
        <v>1.6209044857813322</v>
      </c>
      <c r="E152">
        <v>2.3110967533516393</v>
      </c>
      <c r="F152">
        <v>0.9406337745687926</v>
      </c>
      <c r="G152">
        <v>1.6583077352694777</v>
      </c>
      <c r="H152">
        <v>0.77595628415300544</v>
      </c>
      <c r="I152">
        <v>1.2881974621936381</v>
      </c>
      <c r="J152">
        <v>1.3299834843100946</v>
      </c>
      <c r="K152">
        <v>1.3665158371040724</v>
      </c>
    </row>
    <row r="153" spans="1:11" x14ac:dyDescent="0.25">
      <c r="A153" t="s">
        <v>26</v>
      </c>
      <c r="B153">
        <v>12</v>
      </c>
      <c r="C153">
        <v>1.4064251027269332</v>
      </c>
      <c r="D153">
        <v>1.7715939921621477</v>
      </c>
      <c r="E153">
        <v>2.5541915684057503</v>
      </c>
      <c r="F153">
        <v>0.92779783393501802</v>
      </c>
      <c r="G153">
        <v>1.9289304663501816</v>
      </c>
      <c r="H153">
        <v>0.94808743169398912</v>
      </c>
      <c r="I153">
        <v>1.4748826699113506</v>
      </c>
      <c r="J153">
        <v>1.4700665632350736</v>
      </c>
      <c r="K153">
        <v>1.4162895927601811</v>
      </c>
    </row>
    <row r="154" spans="1:11" x14ac:dyDescent="0.25">
      <c r="A154" t="s">
        <v>26</v>
      </c>
      <c r="B154">
        <v>13</v>
      </c>
      <c r="C154">
        <v>1.4689951438177065</v>
      </c>
      <c r="D154">
        <v>1.9792172787402693</v>
      </c>
      <c r="E154">
        <v>2.4021967371991599</v>
      </c>
      <c r="F154">
        <v>0.9129562775772162</v>
      </c>
      <c r="G154">
        <v>2.2587266126780228</v>
      </c>
      <c r="H154">
        <v>0.89344262295081966</v>
      </c>
      <c r="I154">
        <v>1.6507908917086738</v>
      </c>
      <c r="J154">
        <v>1.559901906811471</v>
      </c>
      <c r="K154">
        <v>1.6515837104072397</v>
      </c>
    </row>
    <row r="155" spans="1:11" x14ac:dyDescent="0.25">
      <c r="A155" t="s">
        <v>26</v>
      </c>
      <c r="B155">
        <v>14</v>
      </c>
      <c r="C155">
        <v>1.5935748972730668</v>
      </c>
      <c r="D155">
        <v>2.2316570023466271</v>
      </c>
      <c r="E155">
        <v>2.231303505088031</v>
      </c>
      <c r="F155">
        <v>0.89089450461291619</v>
      </c>
      <c r="G155">
        <v>2.4084054733314715</v>
      </c>
      <c r="H155">
        <v>0.76229508196721307</v>
      </c>
      <c r="I155">
        <v>2.1098557274465497</v>
      </c>
      <c r="J155">
        <v>1.7783394224513289</v>
      </c>
      <c r="K155">
        <v>1.8506787330316741</v>
      </c>
    </row>
    <row r="156" spans="1:11" x14ac:dyDescent="0.25">
      <c r="A156" t="s">
        <v>27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 x14ac:dyDescent="0.25">
      <c r="A157" t="s">
        <v>27</v>
      </c>
      <c r="B157">
        <v>2</v>
      </c>
      <c r="C157">
        <v>0.9891089108910891</v>
      </c>
      <c r="D157">
        <v>1.0755146406514389</v>
      </c>
      <c r="E157">
        <v>0.77457450503647096</v>
      </c>
      <c r="F157">
        <v>0.96954005482790129</v>
      </c>
      <c r="G157">
        <v>1.085531936278205</v>
      </c>
      <c r="H157">
        <v>0.93776520509193773</v>
      </c>
      <c r="I157">
        <v>1.1470380818053596</v>
      </c>
      <c r="J157">
        <v>1.0336007475669282</v>
      </c>
      <c r="K157">
        <v>1.0436507936507935</v>
      </c>
    </row>
    <row r="158" spans="1:11" x14ac:dyDescent="0.25">
      <c r="A158" t="s">
        <v>27</v>
      </c>
      <c r="B158">
        <v>3</v>
      </c>
      <c r="C158">
        <v>0.93316831683168322</v>
      </c>
      <c r="D158">
        <v>1.0927019236492366</v>
      </c>
      <c r="E158">
        <v>0.83709621396318168</v>
      </c>
      <c r="F158">
        <v>0.95248248553152604</v>
      </c>
      <c r="G158">
        <v>1.1124679632142318</v>
      </c>
      <c r="H158">
        <v>0.83026874115983029</v>
      </c>
      <c r="I158">
        <v>1.0557122708039492</v>
      </c>
      <c r="J158">
        <v>1.0950264928971201</v>
      </c>
      <c r="K158">
        <v>1.1349206349206349</v>
      </c>
    </row>
    <row r="159" spans="1:11" x14ac:dyDescent="0.25">
      <c r="A159" t="s">
        <v>27</v>
      </c>
      <c r="B159">
        <v>4</v>
      </c>
      <c r="C159">
        <v>0.89950495049504953</v>
      </c>
      <c r="D159">
        <v>1.1401880284225057</v>
      </c>
      <c r="E159">
        <v>0.83327544286210486</v>
      </c>
      <c r="F159">
        <v>0.93298812062138292</v>
      </c>
      <c r="G159">
        <v>1.1040253279059249</v>
      </c>
      <c r="H159">
        <v>0.81188118811881183</v>
      </c>
      <c r="I159">
        <v>1.0581805359661496</v>
      </c>
      <c r="J159">
        <v>1.1114988120445757</v>
      </c>
      <c r="K159">
        <v>1.2301587301587302</v>
      </c>
    </row>
    <row r="160" spans="1:11" x14ac:dyDescent="0.25">
      <c r="A160" t="s">
        <v>27</v>
      </c>
      <c r="B160">
        <v>5</v>
      </c>
      <c r="C160">
        <v>0.91831683168316836</v>
      </c>
      <c r="D160">
        <v>1.1622134862351519</v>
      </c>
      <c r="E160">
        <v>1.0680791941646406</v>
      </c>
      <c r="F160">
        <v>0.91532135242156565</v>
      </c>
      <c r="G160">
        <v>1.1524951002562942</v>
      </c>
      <c r="H160">
        <v>0.87411598302687399</v>
      </c>
      <c r="I160">
        <v>1.1061354019746121</v>
      </c>
      <c r="J160">
        <v>1.122841549610808</v>
      </c>
      <c r="K160">
        <v>1.246031746031746</v>
      </c>
    </row>
    <row r="161" spans="1:11" x14ac:dyDescent="0.25">
      <c r="A161" t="s">
        <v>27</v>
      </c>
      <c r="B161">
        <v>6</v>
      </c>
      <c r="C161">
        <v>0.91732673267326736</v>
      </c>
      <c r="D161">
        <v>1.1964916855384771</v>
      </c>
      <c r="E161">
        <v>1.0791941646405001</v>
      </c>
      <c r="F161">
        <v>0.90344197380444713</v>
      </c>
      <c r="G161">
        <v>1.2205135936479221</v>
      </c>
      <c r="H161">
        <v>0.97878359264497883</v>
      </c>
      <c r="I161">
        <v>1.1362834978843441</v>
      </c>
      <c r="J161">
        <v>1.1297207559174098</v>
      </c>
      <c r="K161">
        <v>1.246031746031746</v>
      </c>
    </row>
    <row r="162" spans="1:11" x14ac:dyDescent="0.25">
      <c r="A162" t="s">
        <v>27</v>
      </c>
      <c r="B162">
        <v>7</v>
      </c>
      <c r="C162">
        <v>0.95420792079207917</v>
      </c>
      <c r="D162">
        <v>1.2174202636479328</v>
      </c>
      <c r="E162">
        <v>1.3848558527266412</v>
      </c>
      <c r="F162">
        <v>0.91044776119402981</v>
      </c>
      <c r="G162">
        <v>1.2566209357254134</v>
      </c>
      <c r="H162">
        <v>0.9519094766619518</v>
      </c>
      <c r="I162">
        <v>1.1225317348377997</v>
      </c>
      <c r="J162">
        <v>1.1952819778712236</v>
      </c>
      <c r="K162">
        <v>1.246031746031746</v>
      </c>
    </row>
    <row r="163" spans="1:11" x14ac:dyDescent="0.25">
      <c r="A163" t="s">
        <v>27</v>
      </c>
      <c r="B163">
        <v>8</v>
      </c>
      <c r="C163">
        <v>1.0242574257425743</v>
      </c>
      <c r="D163">
        <v>1.2702178737539644</v>
      </c>
      <c r="E163">
        <v>1.6217436609934004</v>
      </c>
      <c r="F163">
        <v>0.88790740176667682</v>
      </c>
      <c r="G163">
        <v>1.3430071862907684</v>
      </c>
      <c r="H163">
        <v>1.1513437057991514</v>
      </c>
      <c r="I163">
        <v>1.1660789844851904</v>
      </c>
      <c r="J163">
        <v>1.2894237173560785</v>
      </c>
      <c r="K163">
        <v>1.253968253968254</v>
      </c>
    </row>
    <row r="164" spans="1:11" x14ac:dyDescent="0.25">
      <c r="A164" t="s">
        <v>27</v>
      </c>
      <c r="B164">
        <v>9</v>
      </c>
      <c r="C164">
        <v>1.0413366336633663</v>
      </c>
      <c r="D164">
        <v>1.3676360966954726</v>
      </c>
      <c r="E164">
        <v>1.5206668982285516</v>
      </c>
      <c r="F164">
        <v>0.87663722205300032</v>
      </c>
      <c r="G164">
        <v>1.4440926679732651</v>
      </c>
      <c r="H164">
        <v>1.3592644978783592</v>
      </c>
      <c r="I164">
        <v>1.3208744710860367</v>
      </c>
      <c r="J164">
        <v>1.2810334715139227</v>
      </c>
      <c r="K164">
        <v>1.253968253968254</v>
      </c>
    </row>
    <row r="165" spans="1:11" x14ac:dyDescent="0.25">
      <c r="A165" t="s">
        <v>27</v>
      </c>
      <c r="B165">
        <v>10</v>
      </c>
      <c r="C165">
        <v>1.1257425742574256</v>
      </c>
      <c r="D165">
        <v>1.4675683565794357</v>
      </c>
      <c r="E165">
        <v>2.1437999305314346</v>
      </c>
      <c r="F165">
        <v>0.86232104782211394</v>
      </c>
      <c r="G165">
        <v>1.5361575958590883</v>
      </c>
      <c r="H165">
        <v>1.1428571428571428</v>
      </c>
      <c r="I165">
        <v>1.4453455571227081</v>
      </c>
      <c r="J165">
        <v>1.3225174713946297</v>
      </c>
      <c r="K165">
        <v>1.2420634920634921</v>
      </c>
    </row>
    <row r="166" spans="1:11" x14ac:dyDescent="0.25">
      <c r="A166" t="s">
        <v>27</v>
      </c>
      <c r="B166">
        <v>11</v>
      </c>
      <c r="C166">
        <v>1.2150990099009902</v>
      </c>
      <c r="D166">
        <v>1.544945141843268</v>
      </c>
      <c r="E166">
        <v>3.4296630774574504</v>
      </c>
      <c r="F166">
        <v>0.82851050868108433</v>
      </c>
      <c r="G166">
        <v>1.5940248253681089</v>
      </c>
      <c r="H166">
        <v>0.75813295615275811</v>
      </c>
      <c r="I166">
        <v>1.3235190409026798</v>
      </c>
      <c r="J166">
        <v>1.2633582853677692</v>
      </c>
      <c r="K166">
        <v>1.3055555555555556</v>
      </c>
    </row>
    <row r="167" spans="1:11" x14ac:dyDescent="0.25">
      <c r="A167" t="s">
        <v>27</v>
      </c>
      <c r="B167">
        <v>12</v>
      </c>
      <c r="C167">
        <v>1.3341584158415842</v>
      </c>
      <c r="D167">
        <v>1.6744676448830704</v>
      </c>
      <c r="E167">
        <v>2.6311219173324072</v>
      </c>
      <c r="F167">
        <v>0.81084374048126717</v>
      </c>
      <c r="G167">
        <v>1.8548419518568773</v>
      </c>
      <c r="H167">
        <v>0.94483734087694471</v>
      </c>
      <c r="I167">
        <v>1.3603667136812412</v>
      </c>
      <c r="J167">
        <v>1.4129611404372073</v>
      </c>
      <c r="K167">
        <v>1.4642857142857142</v>
      </c>
    </row>
    <row r="168" spans="1:11" x14ac:dyDescent="0.25">
      <c r="A168" t="s">
        <v>27</v>
      </c>
      <c r="B168">
        <v>13</v>
      </c>
      <c r="C168">
        <v>1.4262376237623762</v>
      </c>
      <c r="D168">
        <v>1.9068049056314993</v>
      </c>
      <c r="E168">
        <v>3.1948593261549147</v>
      </c>
      <c r="F168">
        <v>0.78982637831251901</v>
      </c>
      <c r="G168">
        <v>2.1594552490074879</v>
      </c>
      <c r="H168">
        <v>0.83875530410183863</v>
      </c>
      <c r="I168">
        <v>1.7616361071932298</v>
      </c>
      <c r="J168">
        <v>1.5177895082162776</v>
      </c>
      <c r="K168">
        <v>1.5476190476190477</v>
      </c>
    </row>
    <row r="169" spans="1:11" x14ac:dyDescent="0.25">
      <c r="A169" t="s">
        <v>27</v>
      </c>
      <c r="B169">
        <v>14</v>
      </c>
      <c r="C169">
        <v>1.7118811881188118</v>
      </c>
      <c r="D169">
        <v>2.1573044535583401</v>
      </c>
      <c r="E169">
        <v>3.7200416811392847</v>
      </c>
      <c r="F169">
        <v>0.77551020408163263</v>
      </c>
      <c r="G169">
        <v>2.3510226644555003</v>
      </c>
      <c r="H169">
        <v>0.73408769448373401</v>
      </c>
      <c r="I169">
        <v>2.0811001410437235</v>
      </c>
      <c r="J169">
        <v>1.6924537492668477</v>
      </c>
      <c r="K169">
        <v>1.6666666666666667</v>
      </c>
    </row>
    <row r="170" spans="1:11" x14ac:dyDescent="0.25">
      <c r="A170" t="s">
        <v>28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 x14ac:dyDescent="0.25">
      <c r="A171" t="s">
        <v>28</v>
      </c>
      <c r="B171">
        <v>2</v>
      </c>
      <c r="C171">
        <v>1.0608324439701173</v>
      </c>
      <c r="D171">
        <v>1.0559735898074425</v>
      </c>
      <c r="E171">
        <v>1.1870503597122302</v>
      </c>
      <c r="F171">
        <v>0.98949070331447053</v>
      </c>
      <c r="G171">
        <v>1.069310703152061</v>
      </c>
      <c r="H171">
        <v>1.0748299319727892</v>
      </c>
      <c r="I171">
        <v>0.99847619047619052</v>
      </c>
      <c r="J171">
        <v>1.0202957797282675</v>
      </c>
      <c r="K171">
        <v>1.0349999999999999</v>
      </c>
    </row>
    <row r="172" spans="1:11" x14ac:dyDescent="0.25">
      <c r="A172" t="s">
        <v>28</v>
      </c>
      <c r="B172">
        <v>3</v>
      </c>
      <c r="C172">
        <v>1.2137139807897546</v>
      </c>
      <c r="D172">
        <v>1.0940105936908986</v>
      </c>
      <c r="E172">
        <v>1.4345323741007194</v>
      </c>
      <c r="F172">
        <v>0.98221503637833463</v>
      </c>
      <c r="G172">
        <v>1.0908555594042257</v>
      </c>
      <c r="H172">
        <v>0.95238095238095244</v>
      </c>
      <c r="I172">
        <v>0.96952380952380957</v>
      </c>
      <c r="J172">
        <v>1.0518215702777443</v>
      </c>
      <c r="K172">
        <v>1.105</v>
      </c>
    </row>
    <row r="173" spans="1:11" x14ac:dyDescent="0.25">
      <c r="A173" t="s">
        <v>28</v>
      </c>
      <c r="B173">
        <v>4</v>
      </c>
      <c r="C173">
        <v>1.2697438633938101</v>
      </c>
      <c r="D173">
        <v>1.1272824557979257</v>
      </c>
      <c r="E173">
        <v>0.86618705035971222</v>
      </c>
      <c r="F173">
        <v>0.95877122069523035</v>
      </c>
      <c r="G173">
        <v>1.0776584689989608</v>
      </c>
      <c r="H173">
        <v>0.98639455782312935</v>
      </c>
      <c r="I173">
        <v>0.74190476190476196</v>
      </c>
      <c r="J173">
        <v>1.1091499338703859</v>
      </c>
      <c r="K173">
        <v>1.2350000000000001</v>
      </c>
    </row>
    <row r="174" spans="1:11" x14ac:dyDescent="0.25">
      <c r="A174" t="s">
        <v>28</v>
      </c>
      <c r="B174">
        <v>5</v>
      </c>
      <c r="C174">
        <v>1.1691568836712913</v>
      </c>
      <c r="D174">
        <v>1.1562636711782956</v>
      </c>
      <c r="E174">
        <v>1.0964028776978416</v>
      </c>
      <c r="F174">
        <v>0.94624090541632988</v>
      </c>
      <c r="G174">
        <v>1.1282646345687566</v>
      </c>
      <c r="H174">
        <v>1.0952380952380953</v>
      </c>
      <c r="I174">
        <v>0.74533333333333329</v>
      </c>
      <c r="J174">
        <v>1.1660815197787664</v>
      </c>
      <c r="K174">
        <v>1.23</v>
      </c>
    </row>
    <row r="175" spans="1:11" x14ac:dyDescent="0.25">
      <c r="A175" t="s">
        <v>28</v>
      </c>
      <c r="B175">
        <v>6</v>
      </c>
      <c r="C175">
        <v>1.2091782283884738</v>
      </c>
      <c r="D175">
        <v>1.2049549397963373</v>
      </c>
      <c r="E175">
        <v>1.2215827338129497</v>
      </c>
      <c r="F175">
        <v>0.92845594179466451</v>
      </c>
      <c r="G175">
        <v>1.1809490820921371</v>
      </c>
      <c r="H175">
        <v>0.87755102040816335</v>
      </c>
      <c r="I175">
        <v>0.88076190476190475</v>
      </c>
      <c r="J175">
        <v>1.0859324275580136</v>
      </c>
      <c r="K175">
        <v>1.165</v>
      </c>
    </row>
    <row r="176" spans="1:11" x14ac:dyDescent="0.25">
      <c r="A176" t="s">
        <v>28</v>
      </c>
      <c r="B176">
        <v>7</v>
      </c>
      <c r="C176">
        <v>1.1696905016008539</v>
      </c>
      <c r="D176">
        <v>1.2348885104893694</v>
      </c>
      <c r="E176">
        <v>0.81726618705035969</v>
      </c>
      <c r="F176">
        <v>0.91632983023443815</v>
      </c>
      <c r="G176">
        <v>1.2064080360235538</v>
      </c>
      <c r="H176">
        <v>0.88435374149659873</v>
      </c>
      <c r="I176">
        <v>0.66761904761904767</v>
      </c>
      <c r="J176">
        <v>1.1580738246964049</v>
      </c>
      <c r="K176">
        <v>1.165</v>
      </c>
    </row>
    <row r="177" spans="1:11" x14ac:dyDescent="0.25">
      <c r="A177" t="s">
        <v>28</v>
      </c>
      <c r="B177">
        <v>8</v>
      </c>
      <c r="C177">
        <v>1.2347918890074707</v>
      </c>
      <c r="D177">
        <v>1.3162997462629309</v>
      </c>
      <c r="E177">
        <v>0.84748201438848925</v>
      </c>
      <c r="F177">
        <v>0.90177849636216656</v>
      </c>
      <c r="G177">
        <v>1.2862487010737791</v>
      </c>
      <c r="H177">
        <v>1.0340136054421769</v>
      </c>
      <c r="I177">
        <v>0.73961904761904762</v>
      </c>
      <c r="J177">
        <v>1.2469159552723337</v>
      </c>
      <c r="K177">
        <v>1.165</v>
      </c>
    </row>
    <row r="178" spans="1:11" x14ac:dyDescent="0.25">
      <c r="A178" t="s">
        <v>28</v>
      </c>
      <c r="B178">
        <v>9</v>
      </c>
      <c r="C178">
        <v>1.2524012806830309</v>
      </c>
      <c r="D178">
        <v>1.4036876005357419</v>
      </c>
      <c r="E178">
        <v>1.2287769784172662</v>
      </c>
      <c r="F178">
        <v>0.89126919967663698</v>
      </c>
      <c r="G178">
        <v>1.3905784551437479</v>
      </c>
      <c r="H178">
        <v>1.2585034013605443</v>
      </c>
      <c r="I178">
        <v>0.87352380952380948</v>
      </c>
      <c r="J178">
        <v>1.2926656246242634</v>
      </c>
      <c r="K178">
        <v>1.165</v>
      </c>
    </row>
    <row r="179" spans="1:11" x14ac:dyDescent="0.25">
      <c r="A179" t="s">
        <v>28</v>
      </c>
      <c r="B179">
        <v>10</v>
      </c>
      <c r="C179">
        <v>1.328708644610459</v>
      </c>
      <c r="D179">
        <v>1.5111186641450003</v>
      </c>
      <c r="E179">
        <v>2.0705035971223023</v>
      </c>
      <c r="F179">
        <v>0.87995149555375907</v>
      </c>
      <c r="G179">
        <v>1.4761690335988915</v>
      </c>
      <c r="H179">
        <v>0.95238095238095244</v>
      </c>
      <c r="I179">
        <v>0.95219047619047614</v>
      </c>
      <c r="J179">
        <v>1.273355777323554</v>
      </c>
      <c r="K179">
        <v>1.165</v>
      </c>
    </row>
    <row r="180" spans="1:11" x14ac:dyDescent="0.25">
      <c r="A180" t="s">
        <v>28</v>
      </c>
      <c r="B180">
        <v>11</v>
      </c>
      <c r="C180">
        <v>1.4290288153681965</v>
      </c>
      <c r="D180">
        <v>1.615372966569973</v>
      </c>
      <c r="E180">
        <v>2.4287769784172664</v>
      </c>
      <c r="F180">
        <v>0.85044462409054167</v>
      </c>
      <c r="G180">
        <v>1.6557325943886387</v>
      </c>
      <c r="H180">
        <v>0.55782312925170063</v>
      </c>
      <c r="I180">
        <v>0.95847619047619048</v>
      </c>
      <c r="J180">
        <v>1.1951424792593484</v>
      </c>
      <c r="K180">
        <v>1.2050000000000001</v>
      </c>
    </row>
    <row r="181" spans="1:11" x14ac:dyDescent="0.25">
      <c r="A181" t="s">
        <v>28</v>
      </c>
      <c r="B181">
        <v>12</v>
      </c>
      <c r="C181">
        <v>1.5528281750266808</v>
      </c>
      <c r="D181">
        <v>1.770839082239078</v>
      </c>
      <c r="E181">
        <v>2.1539568345323743</v>
      </c>
      <c r="F181">
        <v>0.83144704931285363</v>
      </c>
      <c r="G181">
        <v>1.8680983720124698</v>
      </c>
      <c r="H181">
        <v>0.81632653061224492</v>
      </c>
      <c r="I181">
        <v>1.067047619047619</v>
      </c>
      <c r="J181">
        <v>1.2943369003246361</v>
      </c>
      <c r="K181">
        <v>1.22</v>
      </c>
    </row>
    <row r="182" spans="1:11" x14ac:dyDescent="0.25">
      <c r="A182" t="s">
        <v>28</v>
      </c>
      <c r="B182">
        <v>13</v>
      </c>
      <c r="C182">
        <v>1.7379935965848452</v>
      </c>
      <c r="D182">
        <v>1.9459681381621901</v>
      </c>
      <c r="E182">
        <v>1.9179856115107914</v>
      </c>
      <c r="F182">
        <v>0.80962004850444624</v>
      </c>
      <c r="G182">
        <v>2.0808798060270175</v>
      </c>
      <c r="H182">
        <v>0.7142857142857143</v>
      </c>
      <c r="I182">
        <v>1.2763809523809524</v>
      </c>
      <c r="J182">
        <v>1.5233497655404593</v>
      </c>
      <c r="K182">
        <v>1.2649999999999999</v>
      </c>
    </row>
    <row r="183" spans="1:11" x14ac:dyDescent="0.25">
      <c r="A183" t="s">
        <v>28</v>
      </c>
      <c r="B183">
        <v>14</v>
      </c>
      <c r="C183">
        <v>1.8964781216648881</v>
      </c>
      <c r="D183">
        <v>2.216046682236386</v>
      </c>
      <c r="E183">
        <v>2.4071942446043164</v>
      </c>
      <c r="F183">
        <v>0.79547291835084888</v>
      </c>
      <c r="G183">
        <v>2.3400762036716314</v>
      </c>
      <c r="H183">
        <v>0.62585034013605445</v>
      </c>
      <c r="I183">
        <v>1.5537142857142856</v>
      </c>
      <c r="J183">
        <v>1.7523385836239029</v>
      </c>
      <c r="K183">
        <v>1.55</v>
      </c>
    </row>
    <row r="184" spans="1:11" x14ac:dyDescent="0.25">
      <c r="A184" t="s">
        <v>29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1:11" x14ac:dyDescent="0.25">
      <c r="A185" t="s">
        <v>29</v>
      </c>
      <c r="B185">
        <v>2</v>
      </c>
      <c r="C185">
        <v>1.0797845048742944</v>
      </c>
      <c r="D185">
        <v>1.0484032819786318</v>
      </c>
      <c r="E185">
        <v>0.88818755635707847</v>
      </c>
      <c r="F185">
        <v>0.99164179104477612</v>
      </c>
      <c r="G185">
        <v>1.0741899852724595</v>
      </c>
      <c r="H185">
        <v>1.6256983240223466</v>
      </c>
      <c r="I185">
        <v>1.1845436375749501</v>
      </c>
      <c r="J185">
        <v>1.0047913179010564</v>
      </c>
      <c r="K185">
        <v>1.0430622009569379</v>
      </c>
    </row>
    <row r="186" spans="1:11" x14ac:dyDescent="0.25">
      <c r="A186" t="s">
        <v>29</v>
      </c>
      <c r="B186">
        <v>3</v>
      </c>
      <c r="C186">
        <v>0.98999486916367363</v>
      </c>
      <c r="D186">
        <v>1.0938551443244202</v>
      </c>
      <c r="E186">
        <v>1.2308385933273218</v>
      </c>
      <c r="F186">
        <v>0.98208955223880601</v>
      </c>
      <c r="G186">
        <v>1.1070692194403535</v>
      </c>
      <c r="H186">
        <v>1.4748603351955307</v>
      </c>
      <c r="I186">
        <v>1.1525649566955363</v>
      </c>
      <c r="J186">
        <v>1.0127922415286037</v>
      </c>
      <c r="K186">
        <v>1.1722488038277514</v>
      </c>
    </row>
    <row r="187" spans="1:11" x14ac:dyDescent="0.25">
      <c r="A187" t="s">
        <v>29</v>
      </c>
      <c r="B187">
        <v>4</v>
      </c>
      <c r="C187">
        <v>0.99076449461262184</v>
      </c>
      <c r="D187">
        <v>1.1335638912905344</v>
      </c>
      <c r="E187">
        <v>1.0504959422903517</v>
      </c>
      <c r="F187">
        <v>0.97074626865671643</v>
      </c>
      <c r="G187">
        <v>1.1213549337260678</v>
      </c>
      <c r="H187">
        <v>0.79888268156424591</v>
      </c>
      <c r="I187">
        <v>0.94936708860759489</v>
      </c>
      <c r="J187">
        <v>1.020008081741038</v>
      </c>
      <c r="K187">
        <v>1.2392344497607655</v>
      </c>
    </row>
    <row r="188" spans="1:11" x14ac:dyDescent="0.25">
      <c r="A188" t="s">
        <v>29</v>
      </c>
      <c r="B188">
        <v>5</v>
      </c>
      <c r="C188">
        <v>1.0446382760389943</v>
      </c>
      <c r="D188">
        <v>1.1760400281947383</v>
      </c>
      <c r="E188">
        <v>0.97475202885482415</v>
      </c>
      <c r="F188">
        <v>0.95820895522388061</v>
      </c>
      <c r="G188">
        <v>1.1772091310751105</v>
      </c>
      <c r="H188">
        <v>0.81564245810055869</v>
      </c>
      <c r="I188">
        <v>1.0290917166333555</v>
      </c>
      <c r="J188">
        <v>1.0651965594873867</v>
      </c>
      <c r="K188">
        <v>1.2870813397129188</v>
      </c>
    </row>
    <row r="189" spans="1:11" x14ac:dyDescent="0.25">
      <c r="A189" t="s">
        <v>29</v>
      </c>
      <c r="B189">
        <v>6</v>
      </c>
      <c r="C189">
        <v>1.0441251924063621</v>
      </c>
      <c r="D189">
        <v>1.2135612523741568</v>
      </c>
      <c r="E189">
        <v>0.95085662759242562</v>
      </c>
      <c r="F189">
        <v>0.92716417910447757</v>
      </c>
      <c r="G189">
        <v>1.2279455081001474</v>
      </c>
      <c r="H189">
        <v>0.98324022346368734</v>
      </c>
      <c r="I189">
        <v>1.2407284032866979</v>
      </c>
      <c r="J189">
        <v>1.0447497546614328</v>
      </c>
      <c r="K189">
        <v>1.2105263157894737</v>
      </c>
    </row>
    <row r="190" spans="1:11" x14ac:dyDescent="0.25">
      <c r="A190" t="s">
        <v>29</v>
      </c>
      <c r="B190">
        <v>7</v>
      </c>
      <c r="C190">
        <v>1.0017957927142125</v>
      </c>
      <c r="D190">
        <v>1.2566658680472367</v>
      </c>
      <c r="E190">
        <v>1.1943192064923354</v>
      </c>
      <c r="F190">
        <v>0.92119402985074628</v>
      </c>
      <c r="G190">
        <v>1.2723122238586155</v>
      </c>
      <c r="H190">
        <v>0.87709497206703912</v>
      </c>
      <c r="I190">
        <v>1.0972684876748835</v>
      </c>
      <c r="J190">
        <v>1.1132713733187092</v>
      </c>
      <c r="K190">
        <v>1.1770334928229667</v>
      </c>
    </row>
    <row r="191" spans="1:11" x14ac:dyDescent="0.25">
      <c r="A191" t="s">
        <v>29</v>
      </c>
      <c r="B191">
        <v>8</v>
      </c>
      <c r="C191">
        <v>1.0785017957927141</v>
      </c>
      <c r="D191">
        <v>1.3204929218012689</v>
      </c>
      <c r="E191">
        <v>1.3007213706041478</v>
      </c>
      <c r="F191">
        <v>0.91402985074626864</v>
      </c>
      <c r="G191">
        <v>1.3420103092783504</v>
      </c>
      <c r="H191">
        <v>1.011173184357542</v>
      </c>
      <c r="I191">
        <v>1.1270264268265602</v>
      </c>
      <c r="J191">
        <v>1.1330947295503089</v>
      </c>
      <c r="K191">
        <v>1.1483253588516746</v>
      </c>
    </row>
    <row r="192" spans="1:11" x14ac:dyDescent="0.25">
      <c r="A192" t="s">
        <v>29</v>
      </c>
      <c r="B192">
        <v>9</v>
      </c>
      <c r="C192">
        <v>1.0885069266290406</v>
      </c>
      <c r="D192">
        <v>1.3987402646555347</v>
      </c>
      <c r="E192">
        <v>1.3223624887285843</v>
      </c>
      <c r="F192">
        <v>0.90925373134328358</v>
      </c>
      <c r="G192">
        <v>1.4090942562592048</v>
      </c>
      <c r="H192">
        <v>0.93854748603351967</v>
      </c>
      <c r="I192">
        <v>1.4594714634687986</v>
      </c>
      <c r="J192">
        <v>1.1335911793569244</v>
      </c>
      <c r="K192">
        <v>1.1148325358851676</v>
      </c>
    </row>
    <row r="193" spans="1:11" x14ac:dyDescent="0.25">
      <c r="A193" t="s">
        <v>29</v>
      </c>
      <c r="B193">
        <v>10</v>
      </c>
      <c r="C193">
        <v>1.1413545407901489</v>
      </c>
      <c r="D193">
        <v>1.499845484501575</v>
      </c>
      <c r="E193">
        <v>1.7132551848512174</v>
      </c>
      <c r="F193">
        <v>0.89850746268656712</v>
      </c>
      <c r="G193">
        <v>1.5025773195876289</v>
      </c>
      <c r="H193">
        <v>0.78770949720670391</v>
      </c>
      <c r="I193">
        <v>1.3062402842549412</v>
      </c>
      <c r="J193">
        <v>1.1625007215840213</v>
      </c>
      <c r="K193">
        <v>1.0861244019138756</v>
      </c>
    </row>
    <row r="194" spans="1:11" x14ac:dyDescent="0.25">
      <c r="A194" t="s">
        <v>29</v>
      </c>
      <c r="B194">
        <v>11</v>
      </c>
      <c r="C194">
        <v>1.2750128270908159</v>
      </c>
      <c r="D194">
        <v>1.6351281436959413</v>
      </c>
      <c r="E194">
        <v>1.9440937781785392</v>
      </c>
      <c r="F194">
        <v>0.86985074626865677</v>
      </c>
      <c r="G194">
        <v>1.6977908689248895</v>
      </c>
      <c r="H194">
        <v>0.63128491620111737</v>
      </c>
      <c r="I194">
        <v>1.3282256273595381</v>
      </c>
      <c r="J194">
        <v>1.2393003521330024</v>
      </c>
      <c r="K194">
        <v>1.1244019138755983</v>
      </c>
    </row>
    <row r="195" spans="1:11" x14ac:dyDescent="0.25">
      <c r="A195" t="s">
        <v>29</v>
      </c>
      <c r="B195">
        <v>12</v>
      </c>
      <c r="C195">
        <v>1.4245767060030785</v>
      </c>
      <c r="D195">
        <v>1.7801400709035164</v>
      </c>
      <c r="E195">
        <v>1.4603246167718666</v>
      </c>
      <c r="F195">
        <v>0.85432835820895525</v>
      </c>
      <c r="G195">
        <v>1.913438880706922</v>
      </c>
      <c r="H195">
        <v>0.74860335195530736</v>
      </c>
      <c r="I195">
        <v>1.537863646457917</v>
      </c>
      <c r="J195">
        <v>1.4097673613115511</v>
      </c>
      <c r="K195">
        <v>1.1961722488038278</v>
      </c>
    </row>
    <row r="196" spans="1:11" x14ac:dyDescent="0.25">
      <c r="A196" t="s">
        <v>29</v>
      </c>
      <c r="B196">
        <v>13</v>
      </c>
      <c r="C196">
        <v>1.5100051308363263</v>
      </c>
      <c r="D196">
        <v>1.9704684423796084</v>
      </c>
      <c r="E196">
        <v>2.225428313796213</v>
      </c>
      <c r="F196">
        <v>0.84477611940298503</v>
      </c>
      <c r="G196">
        <v>2.1552282768777613</v>
      </c>
      <c r="H196">
        <v>0.6089385474860336</v>
      </c>
      <c r="I196">
        <v>1.7530535198756385</v>
      </c>
      <c r="J196">
        <v>1.5232465508283783</v>
      </c>
      <c r="K196">
        <v>1.2631578947368423</v>
      </c>
    </row>
    <row r="197" spans="1:11" x14ac:dyDescent="0.25">
      <c r="A197" t="s">
        <v>29</v>
      </c>
      <c r="B197">
        <v>14</v>
      </c>
      <c r="C197">
        <v>1.7285787583376091</v>
      </c>
      <c r="D197">
        <v>2.238596235377452</v>
      </c>
      <c r="E197">
        <v>1.6280432822362489</v>
      </c>
      <c r="F197">
        <v>0.83044776119402985</v>
      </c>
      <c r="G197">
        <v>2.3414948453608249</v>
      </c>
      <c r="H197">
        <v>0.53631284916201116</v>
      </c>
      <c r="I197">
        <v>2.0037752609371529</v>
      </c>
      <c r="J197">
        <v>1.547133868267621</v>
      </c>
      <c r="K197">
        <v>1.334928229665072</v>
      </c>
    </row>
    <row r="198" spans="1:11" x14ac:dyDescent="0.25">
      <c r="A198" t="s">
        <v>30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1" x14ac:dyDescent="0.25">
      <c r="A199" t="s">
        <v>30</v>
      </c>
      <c r="B199">
        <v>2</v>
      </c>
      <c r="C199">
        <v>0.99669453626288163</v>
      </c>
      <c r="D199">
        <v>1.0505539988996788</v>
      </c>
      <c r="E199">
        <v>1.0856440856440857</v>
      </c>
      <c r="F199">
        <v>0.99738219895287961</v>
      </c>
      <c r="G199">
        <v>1.0844527299657796</v>
      </c>
      <c r="H199">
        <v>0.24822695035460993</v>
      </c>
      <c r="I199">
        <v>1.1004191725897576</v>
      </c>
      <c r="J199">
        <v>1.013747267744405</v>
      </c>
      <c r="K199">
        <v>1.0375000000000001</v>
      </c>
    </row>
    <row r="200" spans="1:11" x14ac:dyDescent="0.25">
      <c r="A200" t="s">
        <v>30</v>
      </c>
      <c r="B200">
        <v>3</v>
      </c>
      <c r="C200">
        <v>0.9418627260353879</v>
      </c>
      <c r="D200">
        <v>1.0866470911859158</v>
      </c>
      <c r="E200">
        <v>1.1214461214461215</v>
      </c>
      <c r="F200">
        <v>0.99476439790575921</v>
      </c>
      <c r="G200">
        <v>1.1323867408958579</v>
      </c>
      <c r="H200">
        <v>0.25531914893617019</v>
      </c>
      <c r="I200">
        <v>1.1104428649535265</v>
      </c>
      <c r="J200">
        <v>1.0311338444639231</v>
      </c>
      <c r="K200">
        <v>1.1666666666666667</v>
      </c>
    </row>
    <row r="201" spans="1:11" x14ac:dyDescent="0.25">
      <c r="A201" t="s">
        <v>30</v>
      </c>
      <c r="B201">
        <v>4</v>
      </c>
      <c r="C201">
        <v>0.93486292047443131</v>
      </c>
      <c r="D201">
        <v>1.1244098568303074</v>
      </c>
      <c r="E201">
        <v>0.95963495963495959</v>
      </c>
      <c r="F201">
        <v>0.98342059336823739</v>
      </c>
      <c r="G201">
        <v>1.1605546759282905</v>
      </c>
      <c r="H201">
        <v>0.86382978723404258</v>
      </c>
      <c r="I201">
        <v>0.99325678877346457</v>
      </c>
      <c r="J201">
        <v>1.0570084436406404</v>
      </c>
      <c r="K201">
        <v>1.2291666666666667</v>
      </c>
    </row>
    <row r="202" spans="1:11" x14ac:dyDescent="0.25">
      <c r="A202" t="s">
        <v>30</v>
      </c>
      <c r="B202">
        <v>5</v>
      </c>
      <c r="C202">
        <v>0.95333462959362236</v>
      </c>
      <c r="D202">
        <v>1.1507599892526772</v>
      </c>
      <c r="E202">
        <v>1.2769392769392769</v>
      </c>
      <c r="F202">
        <v>0.97425828970331585</v>
      </c>
      <c r="G202">
        <v>1.2137749629705297</v>
      </c>
      <c r="H202">
        <v>1.0184397163120567</v>
      </c>
      <c r="I202">
        <v>1.1758702387461273</v>
      </c>
      <c r="J202">
        <v>1.050806084747079</v>
      </c>
      <c r="K202">
        <v>1.2458333333333336</v>
      </c>
    </row>
    <row r="203" spans="1:11" x14ac:dyDescent="0.25">
      <c r="A203" t="s">
        <v>30</v>
      </c>
      <c r="B203">
        <v>6</v>
      </c>
      <c r="C203">
        <v>0.97802838810033055</v>
      </c>
      <c r="D203">
        <v>1.1910624496219244</v>
      </c>
      <c r="E203">
        <v>1.4424359424359425</v>
      </c>
      <c r="F203">
        <v>0.96684118673647468</v>
      </c>
      <c r="G203">
        <v>1.29787016701568</v>
      </c>
      <c r="H203">
        <v>0.92907801418439717</v>
      </c>
      <c r="I203">
        <v>1.3287771095316201</v>
      </c>
      <c r="J203">
        <v>1.0642759661366739</v>
      </c>
      <c r="K203">
        <v>1.2625</v>
      </c>
    </row>
    <row r="204" spans="1:11" x14ac:dyDescent="0.25">
      <c r="A204" t="s">
        <v>30</v>
      </c>
      <c r="B204">
        <v>7</v>
      </c>
      <c r="C204">
        <v>0.9655842893252965</v>
      </c>
      <c r="D204">
        <v>1.2455699279673484</v>
      </c>
      <c r="E204">
        <v>1.5312390312390312</v>
      </c>
      <c r="F204">
        <v>0.95069808027923208</v>
      </c>
      <c r="G204">
        <v>1.3469533684049237</v>
      </c>
      <c r="H204">
        <v>0.93900709219858158</v>
      </c>
      <c r="I204">
        <v>1.2338254055039184</v>
      </c>
      <c r="J204">
        <v>1.1069047011439415</v>
      </c>
      <c r="K204">
        <v>1.2750000000000001</v>
      </c>
    </row>
    <row r="205" spans="1:11" x14ac:dyDescent="0.25">
      <c r="A205" t="s">
        <v>30</v>
      </c>
      <c r="B205">
        <v>8</v>
      </c>
      <c r="C205">
        <v>0.97550068053665173</v>
      </c>
      <c r="D205">
        <v>1.3191475070049514</v>
      </c>
      <c r="E205">
        <v>1.997016497016497</v>
      </c>
      <c r="F205">
        <v>0.9240837696335078</v>
      </c>
      <c r="G205">
        <v>1.4415445119771184</v>
      </c>
      <c r="H205">
        <v>1.0652482269503545</v>
      </c>
      <c r="I205">
        <v>1.2684527063969382</v>
      </c>
      <c r="J205">
        <v>1.1665538628823773</v>
      </c>
      <c r="K205">
        <v>1.2291666666666667</v>
      </c>
    </row>
    <row r="206" spans="1:11" x14ac:dyDescent="0.25">
      <c r="A206" t="s">
        <v>30</v>
      </c>
      <c r="B206">
        <v>9</v>
      </c>
      <c r="C206">
        <v>0.96869531401905506</v>
      </c>
      <c r="D206">
        <v>1.4019370769840964</v>
      </c>
      <c r="E206">
        <v>2.0598455598455598</v>
      </c>
      <c r="F206">
        <v>0.92015706806282727</v>
      </c>
      <c r="G206">
        <v>1.5288063741764135</v>
      </c>
      <c r="H206">
        <v>1.1262411347517731</v>
      </c>
      <c r="I206">
        <v>1.4552578822671769</v>
      </c>
      <c r="J206">
        <v>1.1668645355997649</v>
      </c>
      <c r="K206">
        <v>1.2375</v>
      </c>
    </row>
    <row r="207" spans="1:11" x14ac:dyDescent="0.25">
      <c r="A207" t="s">
        <v>30</v>
      </c>
      <c r="B207">
        <v>10</v>
      </c>
      <c r="C207">
        <v>0.91289130857476186</v>
      </c>
      <c r="D207">
        <v>1.4993122992873502</v>
      </c>
      <c r="E207">
        <v>2.297999297999298</v>
      </c>
      <c r="F207">
        <v>0.90794066317626532</v>
      </c>
      <c r="G207">
        <v>1.6548597987639819</v>
      </c>
      <c r="H207">
        <v>0.96312056737588658</v>
      </c>
      <c r="I207">
        <v>1.5531255695279753</v>
      </c>
      <c r="J207">
        <v>1.2902016044026763</v>
      </c>
      <c r="K207">
        <v>1.2291666666666667</v>
      </c>
    </row>
    <row r="208" spans="1:11" x14ac:dyDescent="0.25">
      <c r="A208" t="s">
        <v>30</v>
      </c>
      <c r="B208">
        <v>11</v>
      </c>
      <c r="C208">
        <v>0.97588955862337157</v>
      </c>
      <c r="D208">
        <v>1.5947459665553549</v>
      </c>
      <c r="E208">
        <v>2.4398034398034398</v>
      </c>
      <c r="F208">
        <v>0.8965968586387435</v>
      </c>
      <c r="G208">
        <v>1.7402318810970938</v>
      </c>
      <c r="H208">
        <v>0.6198581560283688</v>
      </c>
      <c r="I208">
        <v>1.4397667213413523</v>
      </c>
      <c r="J208">
        <v>1.2464078467052049</v>
      </c>
      <c r="K208">
        <v>1.3541666666666667</v>
      </c>
    </row>
    <row r="209" spans="1:11" x14ac:dyDescent="0.25">
      <c r="A209" t="s">
        <v>30</v>
      </c>
      <c r="B209">
        <v>12</v>
      </c>
      <c r="C209">
        <v>1.1627454792922418</v>
      </c>
      <c r="D209">
        <v>1.7206687649534922</v>
      </c>
      <c r="E209">
        <v>2.9766584766584767</v>
      </c>
      <c r="F209">
        <v>0.88438045375218155</v>
      </c>
      <c r="G209">
        <v>1.9439450431584862</v>
      </c>
      <c r="H209">
        <v>0.8326241134751774</v>
      </c>
      <c r="I209">
        <v>1.6252961545471114</v>
      </c>
      <c r="J209">
        <v>1.3851897877439614</v>
      </c>
      <c r="K209">
        <v>1.4083333333333334</v>
      </c>
    </row>
    <row r="210" spans="1:11" x14ac:dyDescent="0.25">
      <c r="A210" t="s">
        <v>30</v>
      </c>
      <c r="B210">
        <v>13</v>
      </c>
      <c r="C210">
        <v>1.2986583706008166</v>
      </c>
      <c r="D210">
        <v>1.9254596399646873</v>
      </c>
      <c r="E210">
        <v>2.7141102141102142</v>
      </c>
      <c r="F210">
        <v>0.8695462478184991</v>
      </c>
      <c r="G210">
        <v>2.1876755707645947</v>
      </c>
      <c r="H210">
        <v>0.8425531914893617</v>
      </c>
      <c r="I210">
        <v>1.9041370512119555</v>
      </c>
      <c r="J210">
        <v>1.6026384990069569</v>
      </c>
      <c r="K210">
        <v>1.55</v>
      </c>
    </row>
    <row r="211" spans="1:11" x14ac:dyDescent="0.25">
      <c r="A211" t="s">
        <v>30</v>
      </c>
      <c r="B211">
        <v>14</v>
      </c>
      <c r="C211">
        <v>1.3669064748201438</v>
      </c>
      <c r="D211">
        <v>2.1661165060965466</v>
      </c>
      <c r="E211">
        <v>2.4262899262899262</v>
      </c>
      <c r="F211">
        <v>0.85602094240837701</v>
      </c>
      <c r="G211">
        <v>2.4121507737882424</v>
      </c>
      <c r="H211">
        <v>0.62411347517730498</v>
      </c>
      <c r="I211">
        <v>2.0710770913067251</v>
      </c>
      <c r="J211">
        <v>1.773020293585718</v>
      </c>
      <c r="K211">
        <v>1.7000000000000002</v>
      </c>
    </row>
    <row r="212" spans="1:11" x14ac:dyDescent="0.25">
      <c r="A212" t="s">
        <v>31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1:11" x14ac:dyDescent="0.25">
      <c r="A213" t="s">
        <v>31</v>
      </c>
      <c r="B213">
        <v>2</v>
      </c>
      <c r="C213">
        <v>0.96847022187621645</v>
      </c>
      <c r="D213">
        <v>1.0542954665641076</v>
      </c>
      <c r="E213">
        <v>1.0601750547045952</v>
      </c>
      <c r="F213">
        <v>0.98820887142055025</v>
      </c>
      <c r="G213">
        <v>1.0617554172790094</v>
      </c>
      <c r="H213">
        <v>0.6842105263157896</v>
      </c>
      <c r="I213">
        <v>1.0573089700996678</v>
      </c>
      <c r="J213">
        <v>1.0073579704437581</v>
      </c>
      <c r="K213">
        <v>1.0497512437810945</v>
      </c>
    </row>
    <row r="214" spans="1:11" x14ac:dyDescent="0.25">
      <c r="A214" t="s">
        <v>31</v>
      </c>
      <c r="B214">
        <v>3</v>
      </c>
      <c r="C214">
        <v>0.92331646555079794</v>
      </c>
      <c r="D214">
        <v>1.0953832347803791</v>
      </c>
      <c r="E214">
        <v>1.4485776805251642</v>
      </c>
      <c r="F214">
        <v>0.97024143739472202</v>
      </c>
      <c r="G214">
        <v>1.1034051468059161</v>
      </c>
      <c r="H214">
        <v>0.56937799043062209</v>
      </c>
      <c r="I214">
        <v>1.1920681063122924</v>
      </c>
      <c r="J214">
        <v>1.0718075735278878</v>
      </c>
      <c r="K214">
        <v>1.1393034825870647</v>
      </c>
    </row>
    <row r="215" spans="1:11" x14ac:dyDescent="0.25">
      <c r="A215" t="s">
        <v>31</v>
      </c>
      <c r="B215">
        <v>4</v>
      </c>
      <c r="C215">
        <v>0.95543012845465158</v>
      </c>
      <c r="D215">
        <v>1.1342788006986844</v>
      </c>
      <c r="E215">
        <v>0.94602479941648432</v>
      </c>
      <c r="F215">
        <v>0.96967995508141491</v>
      </c>
      <c r="G215">
        <v>1.1114724367593258</v>
      </c>
      <c r="H215">
        <v>0.71770334928229673</v>
      </c>
      <c r="I215">
        <v>1.2975498338870433</v>
      </c>
      <c r="J215">
        <v>1.0327896034986632</v>
      </c>
      <c r="K215">
        <v>1.1990049751243783</v>
      </c>
    </row>
    <row r="216" spans="1:11" x14ac:dyDescent="0.25">
      <c r="A216" t="s">
        <v>31</v>
      </c>
      <c r="B216">
        <v>5</v>
      </c>
      <c r="C216">
        <v>0.93207473725184897</v>
      </c>
      <c r="D216">
        <v>1.1695815906286557</v>
      </c>
      <c r="E216">
        <v>1.0047410649161197</v>
      </c>
      <c r="F216">
        <v>0.96350364963503654</v>
      </c>
      <c r="G216">
        <v>1.1707889059128858</v>
      </c>
      <c r="H216">
        <v>0.92822966507177029</v>
      </c>
      <c r="I216">
        <v>1.2647425249169435</v>
      </c>
      <c r="J216">
        <v>1.1049288038634526</v>
      </c>
      <c r="K216">
        <v>1.2089552238805972</v>
      </c>
    </row>
    <row r="217" spans="1:11" x14ac:dyDescent="0.25">
      <c r="A217" t="s">
        <v>31</v>
      </c>
      <c r="B217">
        <v>6</v>
      </c>
      <c r="C217">
        <v>0.9240949785908914</v>
      </c>
      <c r="D217">
        <v>1.2158646218931781</v>
      </c>
      <c r="E217">
        <v>0.91940189642596648</v>
      </c>
      <c r="F217">
        <v>1.0016844469399213</v>
      </c>
      <c r="G217">
        <v>1.2445827209905882</v>
      </c>
      <c r="H217">
        <v>1.0095693779904307</v>
      </c>
      <c r="I217">
        <v>1.3253737541528239</v>
      </c>
      <c r="J217">
        <v>1.1468277820382613</v>
      </c>
      <c r="K217">
        <v>1.2437810945273633</v>
      </c>
    </row>
    <row r="218" spans="1:11" x14ac:dyDescent="0.25">
      <c r="A218" t="s">
        <v>31</v>
      </c>
      <c r="B218">
        <v>7</v>
      </c>
      <c r="C218">
        <v>0.96340988711560915</v>
      </c>
      <c r="D218">
        <v>1.2647725269618448</v>
      </c>
      <c r="E218">
        <v>1.4452954048140043</v>
      </c>
      <c r="F218">
        <v>0.94890510948905105</v>
      </c>
      <c r="G218">
        <v>1.2717863731590633</v>
      </c>
      <c r="H218">
        <v>1.2392344497607655</v>
      </c>
      <c r="I218">
        <v>0.97985880398671099</v>
      </c>
      <c r="J218">
        <v>1.1509109374676145</v>
      </c>
      <c r="K218">
        <v>1.2437810945273633</v>
      </c>
    </row>
    <row r="219" spans="1:11" x14ac:dyDescent="0.25">
      <c r="A219" t="s">
        <v>31</v>
      </c>
      <c r="B219">
        <v>8</v>
      </c>
      <c r="C219">
        <v>0.97450369793694047</v>
      </c>
      <c r="D219">
        <v>1.331426373732032</v>
      </c>
      <c r="E219">
        <v>1.775711159737418</v>
      </c>
      <c r="F219">
        <v>0.94216732172936557</v>
      </c>
      <c r="G219">
        <v>1.3557424720928051</v>
      </c>
      <c r="H219">
        <v>1.3110047846889952</v>
      </c>
      <c r="I219">
        <v>1.2286129568106312</v>
      </c>
      <c r="J219">
        <v>1.2496217381391588</v>
      </c>
      <c r="K219">
        <v>1.2587064676616915</v>
      </c>
    </row>
    <row r="220" spans="1:11" x14ac:dyDescent="0.25">
      <c r="A220" t="s">
        <v>31</v>
      </c>
      <c r="B220">
        <v>9</v>
      </c>
      <c r="C220">
        <v>1.1399377189567925</v>
      </c>
      <c r="D220">
        <v>1.4204285050398218</v>
      </c>
      <c r="E220">
        <v>1.9292487235594458</v>
      </c>
      <c r="F220">
        <v>0.93093767546322292</v>
      </c>
      <c r="G220">
        <v>1.4525812200994341</v>
      </c>
      <c r="H220">
        <v>1.3923444976076558</v>
      </c>
      <c r="I220">
        <v>1.441029900332226</v>
      </c>
      <c r="J220">
        <v>1.2814579144817293</v>
      </c>
      <c r="K220">
        <v>1.2537313432835822</v>
      </c>
    </row>
    <row r="221" spans="1:11" x14ac:dyDescent="0.25">
      <c r="A221" t="s">
        <v>31</v>
      </c>
      <c r="B221">
        <v>10</v>
      </c>
      <c r="C221">
        <v>1.1140521603736862</v>
      </c>
      <c r="D221">
        <v>1.5286797109113344</v>
      </c>
      <c r="E221">
        <v>2.2436177972283007</v>
      </c>
      <c r="F221">
        <v>0.92307692307692313</v>
      </c>
      <c r="G221">
        <v>1.5503267565116787</v>
      </c>
      <c r="H221">
        <v>1.3014354066985647</v>
      </c>
      <c r="I221">
        <v>1.3901578073089702</v>
      </c>
      <c r="J221">
        <v>1.3092523887495593</v>
      </c>
      <c r="K221">
        <v>1.2437810945273633</v>
      </c>
    </row>
    <row r="222" spans="1:11" x14ac:dyDescent="0.25">
      <c r="A222" t="s">
        <v>31</v>
      </c>
      <c r="B222">
        <v>11</v>
      </c>
      <c r="C222">
        <v>1.2933047878551966</v>
      </c>
      <c r="D222">
        <v>1.6343733474352193</v>
      </c>
      <c r="E222">
        <v>2.3522975929978118</v>
      </c>
      <c r="F222">
        <v>0.8972487366647951</v>
      </c>
      <c r="G222">
        <v>1.6860636002626559</v>
      </c>
      <c r="H222">
        <v>0.76076555023923453</v>
      </c>
      <c r="I222">
        <v>1.8615033222591362</v>
      </c>
      <c r="J222">
        <v>1.2876759176736376</v>
      </c>
      <c r="K222">
        <v>1.2238805970149256</v>
      </c>
    </row>
    <row r="223" spans="1:11" x14ac:dyDescent="0.25">
      <c r="A223" t="s">
        <v>31</v>
      </c>
      <c r="B223">
        <v>12</v>
      </c>
      <c r="C223">
        <v>1.368042039704165</v>
      </c>
      <c r="D223">
        <v>1.7787125618960629</v>
      </c>
      <c r="E223">
        <v>2.5787746170678338</v>
      </c>
      <c r="F223">
        <v>0.88433464345873103</v>
      </c>
      <c r="G223">
        <v>1.8977830586910978</v>
      </c>
      <c r="H223">
        <v>0.94736842105263164</v>
      </c>
      <c r="I223">
        <v>1.9647009966777409</v>
      </c>
      <c r="J223">
        <v>1.3361245258772565</v>
      </c>
      <c r="K223">
        <v>1.2338308457711444</v>
      </c>
    </row>
    <row r="224" spans="1:11" x14ac:dyDescent="0.25">
      <c r="A224" t="s">
        <v>31</v>
      </c>
      <c r="B224">
        <v>13</v>
      </c>
      <c r="C224">
        <v>1.8337874659400546</v>
      </c>
      <c r="D224">
        <v>1.9774498020928479</v>
      </c>
      <c r="E224">
        <v>2.5105762217359593</v>
      </c>
      <c r="F224">
        <v>0.87085906793935997</v>
      </c>
      <c r="G224">
        <v>2.1031549982802287</v>
      </c>
      <c r="H224">
        <v>0.96172248803827765</v>
      </c>
      <c r="I224">
        <v>2.422549833887043</v>
      </c>
      <c r="J224">
        <v>1.5531017472588968</v>
      </c>
      <c r="K224">
        <v>1.3283582089552239</v>
      </c>
    </row>
    <row r="225" spans="1:11" x14ac:dyDescent="0.25">
      <c r="A225" t="s">
        <v>31</v>
      </c>
      <c r="B225">
        <v>14</v>
      </c>
      <c r="C225">
        <v>1.7016348773841963</v>
      </c>
      <c r="D225">
        <v>2.2458535647324647</v>
      </c>
      <c r="E225">
        <v>2.4157549234135667</v>
      </c>
      <c r="F225">
        <v>0.85345311622683884</v>
      </c>
      <c r="G225">
        <v>2.3089959663550235</v>
      </c>
      <c r="H225">
        <v>0.7559808612440192</v>
      </c>
      <c r="I225">
        <v>2.4256644518272426</v>
      </c>
      <c r="J225">
        <v>1.6787779551060169</v>
      </c>
      <c r="K225">
        <v>1.4179104477611941</v>
      </c>
    </row>
  </sheetData>
  <autoFilter ref="A1:K1" xr:uid="{99EC0783-D25B-4F87-AF38-9F341003987D}">
    <sortState xmlns:xlrd2="http://schemas.microsoft.com/office/spreadsheetml/2017/richdata2" ref="A2:K22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566F-FD80-4013-89EA-F851B72EAF39}">
  <dimension ref="A1:G225"/>
  <sheetViews>
    <sheetView tabSelected="1" workbookViewId="0">
      <selection activeCell="N21" sqref="N21"/>
    </sheetView>
  </sheetViews>
  <sheetFormatPr defaultRowHeight="15" x14ac:dyDescent="0.25"/>
  <sheetData>
    <row r="1" spans="1:7" x14ac:dyDescent="0.25">
      <c r="A1" t="s">
        <v>52</v>
      </c>
      <c r="B1" t="s">
        <v>51</v>
      </c>
      <c r="C1" t="s">
        <v>59</v>
      </c>
      <c r="D1" t="s">
        <v>58</v>
      </c>
      <c r="E1" t="s">
        <v>57</v>
      </c>
      <c r="F1" t="s">
        <v>56</v>
      </c>
      <c r="G1" t="s">
        <v>61</v>
      </c>
    </row>
    <row r="2" spans="1:7" x14ac:dyDescent="0.25">
      <c r="A2" t="s">
        <v>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16</v>
      </c>
      <c r="B3">
        <v>2</v>
      </c>
      <c r="C3">
        <v>1.0125797629899727</v>
      </c>
      <c r="D3">
        <v>1.0512488387836021</v>
      </c>
      <c r="E3">
        <v>0.97838591598396374</v>
      </c>
      <c r="F3">
        <v>0.98995433789954335</v>
      </c>
      <c r="G3">
        <v>1.0927084572380159</v>
      </c>
    </row>
    <row r="4" spans="1:7" x14ac:dyDescent="0.25">
      <c r="A4" t="s">
        <v>16</v>
      </c>
      <c r="B4">
        <v>3</v>
      </c>
      <c r="C4">
        <v>0.93418413855970828</v>
      </c>
      <c r="D4">
        <v>1.0870216301280342</v>
      </c>
      <c r="E4">
        <v>1.6351751786648074</v>
      </c>
      <c r="F4">
        <v>0.98493150684931507</v>
      </c>
      <c r="G4">
        <v>1.1275841560604258</v>
      </c>
    </row>
    <row r="5" spans="1:7" x14ac:dyDescent="0.25">
      <c r="A5" t="s">
        <v>16</v>
      </c>
      <c r="B5">
        <v>4</v>
      </c>
      <c r="C5">
        <v>1.0195077484047401</v>
      </c>
      <c r="D5">
        <v>1.1337750595627087</v>
      </c>
      <c r="E5">
        <v>1.6484225204810876</v>
      </c>
      <c r="F5">
        <v>0.97214611872146117</v>
      </c>
      <c r="G5">
        <v>1.1233495896276913</v>
      </c>
    </row>
    <row r="6" spans="1:7" x14ac:dyDescent="0.25">
      <c r="A6" t="s">
        <v>16</v>
      </c>
      <c r="B6">
        <v>5</v>
      </c>
      <c r="C6">
        <v>0.95113947128532361</v>
      </c>
      <c r="D6">
        <v>1.1847660130642341</v>
      </c>
      <c r="E6">
        <v>1.4530242286909534</v>
      </c>
      <c r="F6">
        <v>0.96621004566210045</v>
      </c>
      <c r="G6">
        <v>1.176900202212442</v>
      </c>
    </row>
    <row r="7" spans="1:7" x14ac:dyDescent="0.25">
      <c r="A7" t="s">
        <v>16</v>
      </c>
      <c r="B7">
        <v>6</v>
      </c>
      <c r="C7">
        <v>0.98432087511394717</v>
      </c>
      <c r="D7">
        <v>1.2320586571796142</v>
      </c>
      <c r="E7">
        <v>1.6468537563186334</v>
      </c>
      <c r="F7">
        <v>0.95342465753424654</v>
      </c>
      <c r="G7">
        <v>1.2405852265968835</v>
      </c>
    </row>
    <row r="8" spans="1:7" x14ac:dyDescent="0.25">
      <c r="A8" t="s">
        <v>16</v>
      </c>
      <c r="B8">
        <v>7</v>
      </c>
      <c r="C8">
        <v>0.99070191431175936</v>
      </c>
      <c r="D8">
        <v>1.28527680175362</v>
      </c>
      <c r="E8">
        <v>2.07930974376852</v>
      </c>
      <c r="F8">
        <v>0.93652968036529682</v>
      </c>
      <c r="G8">
        <v>1.2717259426668253</v>
      </c>
    </row>
    <row r="9" spans="1:7" x14ac:dyDescent="0.25">
      <c r="A9" t="s">
        <v>16</v>
      </c>
      <c r="B9">
        <v>8</v>
      </c>
      <c r="C9">
        <v>1.0054694621695532</v>
      </c>
      <c r="D9">
        <v>1.3640109366803719</v>
      </c>
      <c r="E9">
        <v>2.1096391842426354</v>
      </c>
      <c r="F9">
        <v>0.92922374429223742</v>
      </c>
      <c r="G9">
        <v>1.3562983228262162</v>
      </c>
    </row>
    <row r="10" spans="1:7" x14ac:dyDescent="0.25">
      <c r="A10" t="s">
        <v>16</v>
      </c>
      <c r="B10">
        <v>9</v>
      </c>
      <c r="C10">
        <v>1.0096627164995442</v>
      </c>
      <c r="D10">
        <v>1.4483745900942748</v>
      </c>
      <c r="E10">
        <v>2.4155481959212133</v>
      </c>
      <c r="F10">
        <v>0.92100456621004567</v>
      </c>
      <c r="G10">
        <v>1.4388247888664207</v>
      </c>
    </row>
    <row r="11" spans="1:7" x14ac:dyDescent="0.25">
      <c r="A11" t="s">
        <v>16</v>
      </c>
      <c r="B11">
        <v>10</v>
      </c>
      <c r="C11">
        <v>1.0448495897903374</v>
      </c>
      <c r="D11">
        <v>1.5600740834083058</v>
      </c>
      <c r="E11">
        <v>2.9480564755098482</v>
      </c>
      <c r="F11">
        <v>0.91461187214611872</v>
      </c>
      <c r="G11">
        <v>1.5502319495658381</v>
      </c>
    </row>
    <row r="12" spans="1:7" x14ac:dyDescent="0.25">
      <c r="A12" t="s">
        <v>16</v>
      </c>
      <c r="B12">
        <v>11</v>
      </c>
      <c r="C12">
        <v>1.0585232452142206</v>
      </c>
      <c r="D12">
        <v>1.66854414966724</v>
      </c>
      <c r="E12">
        <v>2.895067108244727</v>
      </c>
      <c r="F12">
        <v>0.90593607305936075</v>
      </c>
      <c r="G12">
        <v>1.6524324967289163</v>
      </c>
    </row>
    <row r="13" spans="1:7" x14ac:dyDescent="0.25">
      <c r="A13" t="s">
        <v>16</v>
      </c>
      <c r="B13">
        <v>12</v>
      </c>
      <c r="C13">
        <v>1.2977210574293527</v>
      </c>
      <c r="D13">
        <v>1.8294850792850716</v>
      </c>
      <c r="E13">
        <v>3.1026668990761723</v>
      </c>
      <c r="F13">
        <v>0.89360730593607307</v>
      </c>
      <c r="G13">
        <v>1.8957059593196146</v>
      </c>
    </row>
    <row r="14" spans="1:7" x14ac:dyDescent="0.25">
      <c r="A14" t="s">
        <v>16</v>
      </c>
      <c r="B14">
        <v>13</v>
      </c>
      <c r="C14">
        <v>1.4324521422060164</v>
      </c>
      <c r="D14">
        <v>2.0352452987220029</v>
      </c>
      <c r="E14">
        <v>2.7366219278368487</v>
      </c>
      <c r="F14">
        <v>0.88264840182648396</v>
      </c>
      <c r="G14">
        <v>2.1049125728559535</v>
      </c>
    </row>
    <row r="15" spans="1:7" x14ac:dyDescent="0.25">
      <c r="A15" t="s">
        <v>16</v>
      </c>
      <c r="B15">
        <v>14</v>
      </c>
      <c r="C15">
        <v>1.5378304466727439</v>
      </c>
      <c r="D15">
        <v>2.3005418521438181</v>
      </c>
      <c r="E15">
        <v>2.3482656440648424</v>
      </c>
      <c r="F15">
        <v>0.87123287671232874</v>
      </c>
      <c r="G15">
        <v>2.3034614012132746</v>
      </c>
    </row>
    <row r="16" spans="1:7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5">
      <c r="A17" t="s">
        <v>17</v>
      </c>
      <c r="B17">
        <v>2</v>
      </c>
      <c r="C17">
        <v>1.1095853527194399</v>
      </c>
      <c r="D17">
        <v>1.0520471894517696</v>
      </c>
      <c r="E17">
        <v>1.3290355853532749</v>
      </c>
      <c r="F17">
        <v>0.98710937499999996</v>
      </c>
      <c r="G17">
        <v>1.0681707830252809</v>
      </c>
    </row>
    <row r="18" spans="1:7" x14ac:dyDescent="0.25">
      <c r="A18" t="s">
        <v>17</v>
      </c>
      <c r="B18">
        <v>3</v>
      </c>
      <c r="C18">
        <v>1.1254711900915455</v>
      </c>
      <c r="D18">
        <v>1.093269250589181</v>
      </c>
      <c r="E18">
        <v>1.263022176379577</v>
      </c>
      <c r="F18">
        <v>0.97304687499999998</v>
      </c>
      <c r="G18">
        <v>1.1011879713851034</v>
      </c>
    </row>
    <row r="19" spans="1:7" x14ac:dyDescent="0.25">
      <c r="A19" t="s">
        <v>17</v>
      </c>
      <c r="B19">
        <v>4</v>
      </c>
      <c r="C19">
        <v>1.0810446957458266</v>
      </c>
      <c r="D19">
        <v>1.141290083206794</v>
      </c>
      <c r="E19">
        <v>1.3058277462609593</v>
      </c>
      <c r="F19">
        <v>0.94882812500000002</v>
      </c>
      <c r="G19">
        <v>1.1250768782572105</v>
      </c>
    </row>
    <row r="20" spans="1:7" x14ac:dyDescent="0.25">
      <c r="A20" t="s">
        <v>17</v>
      </c>
      <c r="B20">
        <v>5</v>
      </c>
      <c r="C20">
        <v>1.0856219709208401</v>
      </c>
      <c r="D20">
        <v>1.1814746360132196</v>
      </c>
      <c r="E20">
        <v>1.2815884476534296</v>
      </c>
      <c r="F20">
        <v>0.93906250000000002</v>
      </c>
      <c r="G20">
        <v>1.167189978312239</v>
      </c>
    </row>
    <row r="21" spans="1:7" x14ac:dyDescent="0.25">
      <c r="A21" t="s">
        <v>17</v>
      </c>
      <c r="B21">
        <v>6</v>
      </c>
      <c r="C21">
        <v>1.0866989768443727</v>
      </c>
      <c r="D21">
        <v>1.2162380360173422</v>
      </c>
      <c r="E21">
        <v>1.3439917483238784</v>
      </c>
      <c r="F21">
        <v>0.91328125000000004</v>
      </c>
      <c r="G21">
        <v>1.235522610300068</v>
      </c>
    </row>
    <row r="22" spans="1:7" x14ac:dyDescent="0.25">
      <c r="A22" t="s">
        <v>17</v>
      </c>
      <c r="B22">
        <v>7</v>
      </c>
      <c r="C22">
        <v>1.1793214862681745</v>
      </c>
      <c r="D22">
        <v>1.2618368707099716</v>
      </c>
      <c r="E22">
        <v>1.2898401237751418</v>
      </c>
      <c r="F22">
        <v>0.87656250000000002</v>
      </c>
      <c r="G22">
        <v>1.2735247467063737</v>
      </c>
    </row>
    <row r="23" spans="1:7" x14ac:dyDescent="0.25">
      <c r="A23" t="s">
        <v>17</v>
      </c>
      <c r="B23">
        <v>8</v>
      </c>
      <c r="C23">
        <v>1.1828217555196554</v>
      </c>
      <c r="D23">
        <v>1.3350877072440066</v>
      </c>
      <c r="E23">
        <v>1.8478597215059309</v>
      </c>
      <c r="F23">
        <v>0.86953124999999998</v>
      </c>
      <c r="G23">
        <v>1.3523775612598323</v>
      </c>
    </row>
    <row r="24" spans="1:7" x14ac:dyDescent="0.25">
      <c r="A24" t="s">
        <v>17</v>
      </c>
      <c r="B24">
        <v>9</v>
      </c>
      <c r="C24">
        <v>1.2291330102315563</v>
      </c>
      <c r="D24">
        <v>1.4220082313574869</v>
      </c>
      <c r="E24">
        <v>1.5291387313047964</v>
      </c>
      <c r="F24">
        <v>0.85624999999999996</v>
      </c>
      <c r="G24">
        <v>1.455475350403004</v>
      </c>
    </row>
    <row r="25" spans="1:7" x14ac:dyDescent="0.25">
      <c r="A25" t="s">
        <v>17</v>
      </c>
      <c r="B25">
        <v>10</v>
      </c>
      <c r="C25">
        <v>1.2945611200861604</v>
      </c>
      <c r="D25">
        <v>1.544021959447853</v>
      </c>
      <c r="E25">
        <v>1.8236204228984012</v>
      </c>
      <c r="F25">
        <v>0.84335937500000002</v>
      </c>
      <c r="G25">
        <v>1.5353963681092804</v>
      </c>
    </row>
    <row r="26" spans="1:7" x14ac:dyDescent="0.25">
      <c r="A26" t="s">
        <v>17</v>
      </c>
      <c r="B26">
        <v>11</v>
      </c>
      <c r="C26">
        <v>1.4488422186322025</v>
      </c>
      <c r="D26">
        <v>1.6599205722098924</v>
      </c>
      <c r="E26">
        <v>2.6209386281588447</v>
      </c>
      <c r="F26">
        <v>0.8203125</v>
      </c>
      <c r="G26">
        <v>1.6939436118214481</v>
      </c>
    </row>
    <row r="27" spans="1:7" x14ac:dyDescent="0.25">
      <c r="A27" t="s">
        <v>17</v>
      </c>
      <c r="B27">
        <v>12</v>
      </c>
      <c r="C27">
        <v>1.5438879913839527</v>
      </c>
      <c r="D27">
        <v>1.8162682680481788</v>
      </c>
      <c r="E27">
        <v>2.4693140794223827</v>
      </c>
      <c r="F27">
        <v>0.80781250000000004</v>
      </c>
      <c r="G27">
        <v>1.9138639821318746</v>
      </c>
    </row>
    <row r="28" spans="1:7" x14ac:dyDescent="0.25">
      <c r="A28" t="s">
        <v>17</v>
      </c>
      <c r="B28">
        <v>13</v>
      </c>
      <c r="C28">
        <v>1.6257404415724286</v>
      </c>
      <c r="D28">
        <v>2.0229866498100191</v>
      </c>
      <c r="E28">
        <v>2.9778236204228983</v>
      </c>
      <c r="F28">
        <v>0.794921875</v>
      </c>
      <c r="G28">
        <v>2.2053539636810928</v>
      </c>
    </row>
    <row r="29" spans="1:7" x14ac:dyDescent="0.25">
      <c r="A29" t="s">
        <v>17</v>
      </c>
      <c r="B29">
        <v>14</v>
      </c>
      <c r="C29">
        <v>1.7929456112008617</v>
      </c>
      <c r="D29">
        <v>2.3091362571371636</v>
      </c>
      <c r="E29">
        <v>3.2310469314079424</v>
      </c>
      <c r="F29">
        <v>0.78203124999999996</v>
      </c>
      <c r="G29">
        <v>2.3523775612598321</v>
      </c>
    </row>
    <row r="30" spans="1:7" x14ac:dyDescent="0.25">
      <c r="A30" t="s">
        <v>18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5">
      <c r="A31" t="s">
        <v>18</v>
      </c>
      <c r="B31">
        <v>2</v>
      </c>
      <c r="C31">
        <v>0.98910626945309021</v>
      </c>
      <c r="D31">
        <v>1.0508259130210349</v>
      </c>
      <c r="E31">
        <v>1.1533779671332927</v>
      </c>
      <c r="F31">
        <v>0.98763396537510306</v>
      </c>
      <c r="G31">
        <v>1.0915364633815376</v>
      </c>
    </row>
    <row r="32" spans="1:7" x14ac:dyDescent="0.25">
      <c r="A32" t="s">
        <v>18</v>
      </c>
      <c r="B32">
        <v>3</v>
      </c>
      <c r="C32">
        <v>1.0213428190306804</v>
      </c>
      <c r="D32">
        <v>1.0913214608336559</v>
      </c>
      <c r="E32">
        <v>1.5836883749239197</v>
      </c>
      <c r="F32">
        <v>0.9657873042044518</v>
      </c>
      <c r="G32">
        <v>1.1426355988058776</v>
      </c>
    </row>
    <row r="33" spans="1:7" x14ac:dyDescent="0.25">
      <c r="A33" t="s">
        <v>18</v>
      </c>
      <c r="B33">
        <v>4</v>
      </c>
      <c r="C33">
        <v>0.97887950200088925</v>
      </c>
      <c r="D33">
        <v>1.1255032907471934</v>
      </c>
      <c r="E33">
        <v>1.5818624467437614</v>
      </c>
      <c r="F33">
        <v>0.94806265457543282</v>
      </c>
      <c r="G33">
        <v>1.1670608304578762</v>
      </c>
    </row>
    <row r="34" spans="1:7" x14ac:dyDescent="0.25">
      <c r="A34" t="s">
        <v>18</v>
      </c>
      <c r="B34">
        <v>5</v>
      </c>
      <c r="C34">
        <v>0.99888839484215208</v>
      </c>
      <c r="D34">
        <v>1.1630629758678541</v>
      </c>
      <c r="E34">
        <v>1.0310407790626901</v>
      </c>
      <c r="F34">
        <v>0.9381698268755152</v>
      </c>
      <c r="G34">
        <v>1.2061024308921025</v>
      </c>
    </row>
    <row r="35" spans="1:7" x14ac:dyDescent="0.25">
      <c r="A35" t="s">
        <v>18</v>
      </c>
      <c r="B35">
        <v>6</v>
      </c>
      <c r="C35">
        <v>1.0262338817252112</v>
      </c>
      <c r="D35">
        <v>1.1935346496322106</v>
      </c>
      <c r="E35">
        <v>1.3718807060255629</v>
      </c>
      <c r="F35">
        <v>0.92085737840065951</v>
      </c>
      <c r="G35">
        <v>1.2509595626720429</v>
      </c>
    </row>
    <row r="36" spans="1:7" x14ac:dyDescent="0.25">
      <c r="A36" t="s">
        <v>18</v>
      </c>
      <c r="B36">
        <v>7</v>
      </c>
      <c r="C36">
        <v>1.0902623388172521</v>
      </c>
      <c r="D36">
        <v>1.2311104658665635</v>
      </c>
      <c r="E36">
        <v>1.7419354838709677</v>
      </c>
      <c r="F36">
        <v>0.90807914262159939</v>
      </c>
      <c r="G36">
        <v>1.2975225836467259</v>
      </c>
    </row>
    <row r="37" spans="1:7" x14ac:dyDescent="0.25">
      <c r="A37" t="s">
        <v>18</v>
      </c>
      <c r="B37">
        <v>8</v>
      </c>
      <c r="C37">
        <v>1.1040462427745665</v>
      </c>
      <c r="D37">
        <v>1.2970221964124404</v>
      </c>
      <c r="E37">
        <v>2.0779062690200854</v>
      </c>
      <c r="F37">
        <v>0.89983511953833473</v>
      </c>
      <c r="G37">
        <v>1.393207459388206</v>
      </c>
    </row>
    <row r="38" spans="1:7" x14ac:dyDescent="0.25">
      <c r="A38" t="s">
        <v>18</v>
      </c>
      <c r="B38">
        <v>9</v>
      </c>
      <c r="C38">
        <v>1.1276122721209427</v>
      </c>
      <c r="D38">
        <v>1.3745999483804363</v>
      </c>
      <c r="E38">
        <v>2.1929397443700549</v>
      </c>
      <c r="F38">
        <v>0.89076669414674359</v>
      </c>
      <c r="G38">
        <v>1.4638080099251736</v>
      </c>
    </row>
    <row r="39" spans="1:7" x14ac:dyDescent="0.25">
      <c r="A39" t="s">
        <v>18</v>
      </c>
      <c r="B39">
        <v>10</v>
      </c>
      <c r="C39">
        <v>1.1727434415295688</v>
      </c>
      <c r="D39">
        <v>1.4727222867466772</v>
      </c>
      <c r="E39">
        <v>2.0925136944613514</v>
      </c>
      <c r="F39">
        <v>0.88046166529266279</v>
      </c>
      <c r="G39">
        <v>1.5815143643624239</v>
      </c>
    </row>
    <row r="40" spans="1:7" x14ac:dyDescent="0.25">
      <c r="A40" t="s">
        <v>18</v>
      </c>
      <c r="B40">
        <v>11</v>
      </c>
      <c r="C40">
        <v>1.2703423743886171</v>
      </c>
      <c r="D40">
        <v>1.5856723448186862</v>
      </c>
      <c r="E40">
        <v>2.5489957395009131</v>
      </c>
      <c r="F40">
        <v>0.84666117065127777</v>
      </c>
      <c r="G40">
        <v>1.7447757143411002</v>
      </c>
    </row>
    <row r="41" spans="1:7" x14ac:dyDescent="0.25">
      <c r="A41" t="s">
        <v>18</v>
      </c>
      <c r="B41">
        <v>12</v>
      </c>
      <c r="C41">
        <v>1.3579368608270341</v>
      </c>
      <c r="D41">
        <v>1.7159246354368307</v>
      </c>
      <c r="E41">
        <v>2.55203895313451</v>
      </c>
      <c r="F41">
        <v>0.8182192910140148</v>
      </c>
      <c r="G41">
        <v>1.9582057147288023</v>
      </c>
    </row>
    <row r="42" spans="1:7" x14ac:dyDescent="0.25">
      <c r="A42" t="s">
        <v>18</v>
      </c>
      <c r="B42">
        <v>13</v>
      </c>
      <c r="C42">
        <v>1.4424188528234771</v>
      </c>
      <c r="D42">
        <v>1.906568589495419</v>
      </c>
      <c r="E42">
        <v>3.0328667072428486</v>
      </c>
      <c r="F42">
        <v>0.79843363561417968</v>
      </c>
      <c r="G42">
        <v>2.2280075989609585</v>
      </c>
    </row>
    <row r="43" spans="1:7" x14ac:dyDescent="0.25">
      <c r="A43" t="s">
        <v>18</v>
      </c>
      <c r="B43">
        <v>14</v>
      </c>
      <c r="C43">
        <v>1.7352156514006225</v>
      </c>
      <c r="D43">
        <v>2.1856110465866565</v>
      </c>
      <c r="E43">
        <v>2.9403530127814972</v>
      </c>
      <c r="F43">
        <v>0.78524319868095627</v>
      </c>
      <c r="G43">
        <v>2.4105377427984336</v>
      </c>
    </row>
    <row r="44" spans="1:7" x14ac:dyDescent="0.25">
      <c r="A44" t="s">
        <v>19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25">
      <c r="A45" t="s">
        <v>19</v>
      </c>
      <c r="B45">
        <v>2</v>
      </c>
      <c r="C45">
        <v>1.0228296785821569</v>
      </c>
      <c r="D45">
        <v>1.0525676013463772</v>
      </c>
      <c r="E45">
        <v>0.84570475396163469</v>
      </c>
      <c r="F45">
        <v>0.96830985915492962</v>
      </c>
      <c r="G45">
        <v>1.0630610696674674</v>
      </c>
    </row>
    <row r="46" spans="1:7" x14ac:dyDescent="0.25">
      <c r="A46" t="s">
        <v>19</v>
      </c>
      <c r="B46">
        <v>3</v>
      </c>
      <c r="C46">
        <v>0.98528086512466206</v>
      </c>
      <c r="D46">
        <v>1.0968179343452849</v>
      </c>
      <c r="E46">
        <v>1.0025020850708923</v>
      </c>
      <c r="F46">
        <v>0.96244131455399062</v>
      </c>
      <c r="G46">
        <v>1.1023517511695538</v>
      </c>
    </row>
    <row r="47" spans="1:7" x14ac:dyDescent="0.25">
      <c r="A47" t="s">
        <v>19</v>
      </c>
      <c r="B47">
        <v>4</v>
      </c>
      <c r="C47">
        <v>0.97506758786422354</v>
      </c>
      <c r="D47">
        <v>1.1238310796697748</v>
      </c>
      <c r="E47">
        <v>1.1734778982485405</v>
      </c>
      <c r="F47">
        <v>0.95070422535211263</v>
      </c>
      <c r="G47">
        <v>1.1190732077380199</v>
      </c>
    </row>
    <row r="48" spans="1:7" x14ac:dyDescent="0.25">
      <c r="A48" t="s">
        <v>19</v>
      </c>
      <c r="B48">
        <v>5</v>
      </c>
      <c r="C48">
        <v>1.0276359267047162</v>
      </c>
      <c r="D48">
        <v>1.1729026205045148</v>
      </c>
      <c r="E48">
        <v>1.1776480400333611</v>
      </c>
      <c r="F48">
        <v>0.943075117370892</v>
      </c>
      <c r="G48">
        <v>1.1872866354785687</v>
      </c>
    </row>
    <row r="49" spans="1:7" x14ac:dyDescent="0.25">
      <c r="A49" t="s">
        <v>19</v>
      </c>
      <c r="B49">
        <v>6</v>
      </c>
      <c r="C49">
        <v>0.99008711324722143</v>
      </c>
      <c r="D49">
        <v>1.2216009286303731</v>
      </c>
      <c r="E49">
        <v>1.1192660550458715</v>
      </c>
      <c r="F49">
        <v>0.93427230046948362</v>
      </c>
      <c r="G49">
        <v>1.2365975470982424</v>
      </c>
    </row>
    <row r="50" spans="1:7" x14ac:dyDescent="0.25">
      <c r="A50" t="s">
        <v>19</v>
      </c>
      <c r="B50">
        <v>7</v>
      </c>
      <c r="C50">
        <v>1.021027335536197</v>
      </c>
      <c r="D50">
        <v>1.2788870132138077</v>
      </c>
      <c r="E50">
        <v>1.5396163469557964</v>
      </c>
      <c r="F50">
        <v>0.92723004694835676</v>
      </c>
      <c r="G50">
        <v>1.2818940447591352</v>
      </c>
    </row>
    <row r="51" spans="1:7" x14ac:dyDescent="0.25">
      <c r="A51" t="s">
        <v>19</v>
      </c>
      <c r="B51">
        <v>8</v>
      </c>
      <c r="C51">
        <v>1.0606788825473115</v>
      </c>
      <c r="D51">
        <v>1.3528658450981534</v>
      </c>
      <c r="E51">
        <v>1.8648874061718099</v>
      </c>
      <c r="F51">
        <v>0.914906103286385</v>
      </c>
      <c r="G51">
        <v>1.3497597673536477</v>
      </c>
    </row>
    <row r="52" spans="1:7" x14ac:dyDescent="0.25">
      <c r="A52" t="s">
        <v>19</v>
      </c>
      <c r="B52">
        <v>9</v>
      </c>
      <c r="C52">
        <v>1.1450886151997597</v>
      </c>
      <c r="D52">
        <v>1.45181360279137</v>
      </c>
      <c r="E52">
        <v>2.0175145954962468</v>
      </c>
      <c r="F52">
        <v>0.90727699530516437</v>
      </c>
      <c r="G52">
        <v>1.4350107472499685</v>
      </c>
    </row>
    <row r="53" spans="1:7" x14ac:dyDescent="0.25">
      <c r="A53" t="s">
        <v>19</v>
      </c>
      <c r="B53">
        <v>10</v>
      </c>
      <c r="C53">
        <v>1.1811354761189545</v>
      </c>
      <c r="D53">
        <v>1.5614002047643669</v>
      </c>
      <c r="E53">
        <v>1.8557130942452043</v>
      </c>
      <c r="F53">
        <v>0.89730046948356812</v>
      </c>
      <c r="G53">
        <v>1.5288279175622708</v>
      </c>
    </row>
    <row r="54" spans="1:7" x14ac:dyDescent="0.25">
      <c r="A54" t="s">
        <v>19</v>
      </c>
      <c r="B54">
        <v>11</v>
      </c>
      <c r="C54">
        <v>1.3169119855812557</v>
      </c>
      <c r="D54">
        <v>1.6545748400064375</v>
      </c>
      <c r="E54">
        <v>2.4045037531276066</v>
      </c>
      <c r="F54">
        <v>0.87676056338028174</v>
      </c>
      <c r="G54">
        <v>1.6538753319003667</v>
      </c>
    </row>
    <row r="55" spans="1:7" x14ac:dyDescent="0.25">
      <c r="A55" t="s">
        <v>19</v>
      </c>
      <c r="B55">
        <v>12</v>
      </c>
      <c r="C55">
        <v>1.378191649143887</v>
      </c>
      <c r="D55">
        <v>1.8101786380772695</v>
      </c>
      <c r="E55">
        <v>2.2835696413678064</v>
      </c>
      <c r="F55">
        <v>0.863849765258216</v>
      </c>
      <c r="G55">
        <v>1.8713490959666204</v>
      </c>
    </row>
    <row r="56" spans="1:7" x14ac:dyDescent="0.25">
      <c r="A56" t="s">
        <v>19</v>
      </c>
      <c r="B56">
        <v>13</v>
      </c>
      <c r="C56">
        <v>1.5875638329828778</v>
      </c>
      <c r="D56">
        <v>2.0594159079313665</v>
      </c>
      <c r="E56">
        <v>2.768974145120934</v>
      </c>
      <c r="F56">
        <v>0.84800469483568075</v>
      </c>
      <c r="G56">
        <v>2.1114869136426857</v>
      </c>
    </row>
    <row r="57" spans="1:7" x14ac:dyDescent="0.25">
      <c r="A57" t="s">
        <v>19</v>
      </c>
      <c r="B57">
        <v>14</v>
      </c>
      <c r="C57">
        <v>1.7924301592069691</v>
      </c>
      <c r="D57">
        <v>2.3566598069462374</v>
      </c>
      <c r="E57">
        <v>2.0175145954962468</v>
      </c>
      <c r="F57">
        <v>0.82863849765258213</v>
      </c>
      <c r="G57">
        <v>2.2809457579972183</v>
      </c>
    </row>
    <row r="58" spans="1:7" x14ac:dyDescent="0.25">
      <c r="A58" t="s">
        <v>20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25">
      <c r="A59" t="s">
        <v>20</v>
      </c>
      <c r="B59">
        <v>2</v>
      </c>
      <c r="C59">
        <v>0.94341216216216217</v>
      </c>
      <c r="D59">
        <v>1.0586917241244349</v>
      </c>
      <c r="E59">
        <v>0.65839472663823184</v>
      </c>
      <c r="F59">
        <v>0.99302752293577978</v>
      </c>
      <c r="G59">
        <v>1.0750544287842327</v>
      </c>
    </row>
    <row r="60" spans="1:7" x14ac:dyDescent="0.25">
      <c r="A60" t="s">
        <v>20</v>
      </c>
      <c r="B60">
        <v>3</v>
      </c>
      <c r="C60">
        <v>0.92208614864864868</v>
      </c>
      <c r="D60">
        <v>1.1034826909152582</v>
      </c>
      <c r="E60">
        <v>1.3462582396277627</v>
      </c>
      <c r="F60">
        <v>0.96880733944954134</v>
      </c>
      <c r="G60">
        <v>1.1264466597914518</v>
      </c>
    </row>
    <row r="61" spans="1:7" x14ac:dyDescent="0.25">
      <c r="A61" t="s">
        <v>20</v>
      </c>
      <c r="B61">
        <v>4</v>
      </c>
      <c r="C61">
        <v>0.95523648648648651</v>
      </c>
      <c r="D61">
        <v>1.1448718534125675</v>
      </c>
      <c r="E61">
        <v>0.59519193485847233</v>
      </c>
      <c r="F61">
        <v>0.94348623853211011</v>
      </c>
      <c r="G61">
        <v>1.1363584278675376</v>
      </c>
    </row>
    <row r="62" spans="1:7" x14ac:dyDescent="0.25">
      <c r="A62" t="s">
        <v>20</v>
      </c>
      <c r="B62">
        <v>5</v>
      </c>
      <c r="C62">
        <v>0.91110641891891897</v>
      </c>
      <c r="D62">
        <v>1.1802369195243345</v>
      </c>
      <c r="E62">
        <v>0.75067855758045754</v>
      </c>
      <c r="F62">
        <v>0.91963302752293574</v>
      </c>
      <c r="G62">
        <v>1.1923341354417325</v>
      </c>
    </row>
    <row r="63" spans="1:7" x14ac:dyDescent="0.25">
      <c r="A63" t="s">
        <v>20</v>
      </c>
      <c r="B63">
        <v>6</v>
      </c>
      <c r="C63">
        <v>0.89611486486486491</v>
      </c>
      <c r="D63">
        <v>1.2363781058179661</v>
      </c>
      <c r="E63">
        <v>0.99379604497867391</v>
      </c>
      <c r="F63">
        <v>0.89798165137614683</v>
      </c>
      <c r="G63">
        <v>1.2575627363355104</v>
      </c>
    </row>
    <row r="64" spans="1:7" x14ac:dyDescent="0.25">
      <c r="A64" t="s">
        <v>20</v>
      </c>
      <c r="B64">
        <v>7</v>
      </c>
      <c r="C64">
        <v>0.92335304054054057</v>
      </c>
      <c r="D64">
        <v>1.2801938669675996</v>
      </c>
      <c r="E64">
        <v>0.97673516867002719</v>
      </c>
      <c r="F64">
        <v>0.88036697247706419</v>
      </c>
      <c r="G64">
        <v>1.2935143806577289</v>
      </c>
    </row>
    <row r="65" spans="1:7" x14ac:dyDescent="0.25">
      <c r="A65" t="s">
        <v>20</v>
      </c>
      <c r="B65">
        <v>8</v>
      </c>
      <c r="C65">
        <v>0.96642736486486491</v>
      </c>
      <c r="D65">
        <v>1.3509174760764768</v>
      </c>
      <c r="E65">
        <v>1.0589375727025978</v>
      </c>
      <c r="F65">
        <v>0.85944954128440365</v>
      </c>
      <c r="G65">
        <v>1.3815171307436691</v>
      </c>
    </row>
    <row r="66" spans="1:7" x14ac:dyDescent="0.25">
      <c r="A66" t="s">
        <v>20</v>
      </c>
      <c r="B66">
        <v>9</v>
      </c>
      <c r="C66">
        <v>1.0291385135135136</v>
      </c>
      <c r="D66">
        <v>1.4485521947019262</v>
      </c>
      <c r="E66">
        <v>1.3505234587049244</v>
      </c>
      <c r="F66">
        <v>0.83853211009174311</v>
      </c>
      <c r="G66">
        <v>1.4770539704365762</v>
      </c>
    </row>
    <row r="67" spans="1:7" x14ac:dyDescent="0.25">
      <c r="A67" t="s">
        <v>20</v>
      </c>
      <c r="B67">
        <v>10</v>
      </c>
      <c r="C67">
        <v>1.0935388513513513</v>
      </c>
      <c r="D67">
        <v>1.5623185758736082</v>
      </c>
      <c r="E67">
        <v>2.0252035672741373</v>
      </c>
      <c r="F67">
        <v>0.8201834862385321</v>
      </c>
      <c r="G67">
        <v>1.6074538787670447</v>
      </c>
    </row>
    <row r="68" spans="1:7" x14ac:dyDescent="0.25">
      <c r="A68" t="s">
        <v>20</v>
      </c>
      <c r="B68">
        <v>11</v>
      </c>
      <c r="C68">
        <v>1.1820101351351351</v>
      </c>
      <c r="D68">
        <v>1.6791736518352784</v>
      </c>
      <c r="E68">
        <v>2.5975184179914694</v>
      </c>
      <c r="F68">
        <v>0.79853211009174307</v>
      </c>
      <c r="G68">
        <v>1.7605706428325885</v>
      </c>
    </row>
    <row r="69" spans="1:7" x14ac:dyDescent="0.25">
      <c r="A69" t="s">
        <v>20</v>
      </c>
      <c r="B69">
        <v>12</v>
      </c>
      <c r="C69">
        <v>1.2949746621621621</v>
      </c>
      <c r="D69">
        <v>1.8337421151851585</v>
      </c>
      <c r="E69">
        <v>2.3765025203567274</v>
      </c>
      <c r="F69">
        <v>0.78275229357798171</v>
      </c>
      <c r="G69">
        <v>1.9642775295061303</v>
      </c>
    </row>
    <row r="70" spans="1:7" x14ac:dyDescent="0.25">
      <c r="A70" t="s">
        <v>20</v>
      </c>
      <c r="B70">
        <v>13</v>
      </c>
      <c r="C70">
        <v>1.3866131756756757</v>
      </c>
      <c r="D70">
        <v>2.0256488868304841</v>
      </c>
      <c r="E70">
        <v>2.8557580457541683</v>
      </c>
      <c r="F70">
        <v>0.76697247706422023</v>
      </c>
      <c r="G70">
        <v>2.2167697948894238</v>
      </c>
    </row>
    <row r="71" spans="1:7" x14ac:dyDescent="0.25">
      <c r="A71" t="s">
        <v>20</v>
      </c>
      <c r="B71">
        <v>14</v>
      </c>
      <c r="C71">
        <v>1.5800253378378379</v>
      </c>
      <c r="D71">
        <v>2.3003535528143981</v>
      </c>
      <c r="E71">
        <v>2.5761923226056611</v>
      </c>
      <c r="F71">
        <v>0.75045871559633026</v>
      </c>
      <c r="G71">
        <v>2.4552538100148964</v>
      </c>
    </row>
    <row r="72" spans="1:7" x14ac:dyDescent="0.25">
      <c r="A72" t="s">
        <v>21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25">
      <c r="A73" t="s">
        <v>21</v>
      </c>
      <c r="B73">
        <v>2</v>
      </c>
      <c r="C73">
        <v>1.0073744046704562</v>
      </c>
      <c r="D73">
        <v>1.0514464178680716</v>
      </c>
      <c r="E73">
        <v>1.0315769805680119</v>
      </c>
      <c r="F73">
        <v>0.96911099949773982</v>
      </c>
      <c r="G73">
        <v>1.0962403254917557</v>
      </c>
    </row>
    <row r="74" spans="1:7" x14ac:dyDescent="0.25">
      <c r="A74" t="s">
        <v>21</v>
      </c>
      <c r="B74">
        <v>3</v>
      </c>
      <c r="C74">
        <v>0.96773697956675375</v>
      </c>
      <c r="D74">
        <v>1.0903056878765891</v>
      </c>
      <c r="E74">
        <v>1.4332959641255605</v>
      </c>
      <c r="F74">
        <v>0.95981918633852337</v>
      </c>
      <c r="G74">
        <v>1.1298907889504115</v>
      </c>
    </row>
    <row r="75" spans="1:7" x14ac:dyDescent="0.25">
      <c r="A75" t="s">
        <v>21</v>
      </c>
      <c r="B75">
        <v>4</v>
      </c>
      <c r="C75">
        <v>0.94423106467967433</v>
      </c>
      <c r="D75">
        <v>1.1275497649768131</v>
      </c>
      <c r="E75">
        <v>1.367152466367713</v>
      </c>
      <c r="F75">
        <v>0.93671521848317429</v>
      </c>
      <c r="G75">
        <v>1.1451252714980575</v>
      </c>
    </row>
    <row r="76" spans="1:7" x14ac:dyDescent="0.25">
      <c r="A76" t="s">
        <v>21</v>
      </c>
      <c r="B76">
        <v>5</v>
      </c>
      <c r="C76">
        <v>0.97649408511292057</v>
      </c>
      <c r="D76">
        <v>1.1672481781759676</v>
      </c>
      <c r="E76">
        <v>1.5203662182361735</v>
      </c>
      <c r="F76">
        <v>0.91863385233550976</v>
      </c>
      <c r="G76">
        <v>1.2009544495090092</v>
      </c>
    </row>
    <row r="77" spans="1:7" x14ac:dyDescent="0.25">
      <c r="A77" t="s">
        <v>21</v>
      </c>
      <c r="B77">
        <v>6</v>
      </c>
      <c r="C77">
        <v>1.0132124750345675</v>
      </c>
      <c r="D77">
        <v>1.2325183759740055</v>
      </c>
      <c r="E77">
        <v>1.303811659192825</v>
      </c>
      <c r="F77">
        <v>0.90457056755399301</v>
      </c>
      <c r="G77">
        <v>1.2873443666065036</v>
      </c>
    </row>
    <row r="78" spans="1:7" x14ac:dyDescent="0.25">
      <c r="A78" t="s">
        <v>21</v>
      </c>
      <c r="B78">
        <v>7</v>
      </c>
      <c r="C78">
        <v>0.98386848978337682</v>
      </c>
      <c r="D78">
        <v>1.2864475220038487</v>
      </c>
      <c r="E78">
        <v>1.8673393124065769</v>
      </c>
      <c r="F78">
        <v>0.8794575590155701</v>
      </c>
      <c r="G78">
        <v>1.3348221114136254</v>
      </c>
    </row>
    <row r="79" spans="1:7" x14ac:dyDescent="0.25">
      <c r="A79" t="s">
        <v>21</v>
      </c>
      <c r="B79">
        <v>8</v>
      </c>
      <c r="C79">
        <v>0.96451067752342912</v>
      </c>
      <c r="D79">
        <v>1.3713681819615762</v>
      </c>
      <c r="E79">
        <v>2.2273916292974589</v>
      </c>
      <c r="F79">
        <v>0.86464088397790051</v>
      </c>
      <c r="G79">
        <v>1.4392303221267093</v>
      </c>
    </row>
    <row r="80" spans="1:7" x14ac:dyDescent="0.25">
      <c r="A80" t="s">
        <v>21</v>
      </c>
      <c r="B80">
        <v>9</v>
      </c>
      <c r="C80">
        <v>0.98325395606083887</v>
      </c>
      <c r="D80">
        <v>1.4760560270040064</v>
      </c>
      <c r="E80">
        <v>2.038303437967115</v>
      </c>
      <c r="F80">
        <v>0.86288297338021092</v>
      </c>
      <c r="G80">
        <v>1.5562727523019977</v>
      </c>
    </row>
    <row r="81" spans="1:7" x14ac:dyDescent="0.25">
      <c r="A81" t="s">
        <v>21</v>
      </c>
      <c r="B81">
        <v>10</v>
      </c>
      <c r="C81">
        <v>1.0264249500691351</v>
      </c>
      <c r="D81">
        <v>1.608334647780687</v>
      </c>
      <c r="E81">
        <v>2.6573243647234679</v>
      </c>
      <c r="F81">
        <v>0.85710698141637365</v>
      </c>
      <c r="G81">
        <v>1.6634953654134419</v>
      </c>
    </row>
    <row r="82" spans="1:7" x14ac:dyDescent="0.25">
      <c r="A82" t="s">
        <v>21</v>
      </c>
      <c r="B82">
        <v>11</v>
      </c>
      <c r="C82">
        <v>1.140574589030573</v>
      </c>
      <c r="D82">
        <v>1.7464494148080381</v>
      </c>
      <c r="E82">
        <v>2.2617713004484306</v>
      </c>
      <c r="F82">
        <v>0.84831742842792568</v>
      </c>
      <c r="G82">
        <v>1.7590932729664412</v>
      </c>
    </row>
    <row r="83" spans="1:7" x14ac:dyDescent="0.25">
      <c r="A83" t="s">
        <v>21</v>
      </c>
      <c r="B83">
        <v>12</v>
      </c>
      <c r="C83">
        <v>1.2479643570440928</v>
      </c>
      <c r="D83">
        <v>1.9076153821887125</v>
      </c>
      <c r="E83">
        <v>2.3751868460388641</v>
      </c>
      <c r="F83">
        <v>0.83098945253641388</v>
      </c>
      <c r="G83">
        <v>2.0075560586129892</v>
      </c>
    </row>
    <row r="84" spans="1:7" x14ac:dyDescent="0.25">
      <c r="A84" t="s">
        <v>21</v>
      </c>
      <c r="B84">
        <v>13</v>
      </c>
      <c r="C84">
        <v>1.3983714856352742</v>
      </c>
      <c r="D84">
        <v>2.152963815893246</v>
      </c>
      <c r="E84">
        <v>2.6162182361733932</v>
      </c>
      <c r="F84">
        <v>0.79683576092415875</v>
      </c>
      <c r="G84">
        <v>2.231515188595552</v>
      </c>
    </row>
    <row r="85" spans="1:7" x14ac:dyDescent="0.25">
      <c r="A85" t="s">
        <v>21</v>
      </c>
      <c r="B85">
        <v>14</v>
      </c>
      <c r="C85">
        <v>1.5951759102780765</v>
      </c>
      <c r="D85">
        <v>2.4406321965992617</v>
      </c>
      <c r="E85">
        <v>2.4323617339312404</v>
      </c>
      <c r="F85">
        <v>0.76117528879959817</v>
      </c>
      <c r="G85">
        <v>2.4605830707577474</v>
      </c>
    </row>
    <row r="86" spans="1:7" x14ac:dyDescent="0.25">
      <c r="A86" t="s">
        <v>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25">
      <c r="A87" t="s">
        <v>22</v>
      </c>
      <c r="B87">
        <v>2</v>
      </c>
      <c r="C87">
        <v>1.0789303079416532</v>
      </c>
      <c r="D87">
        <v>1.0526013249056558</v>
      </c>
      <c r="E87">
        <v>0.78961863138358379</v>
      </c>
      <c r="F87">
        <v>0.98667601683029449</v>
      </c>
      <c r="G87">
        <v>1.0810815409746801</v>
      </c>
    </row>
    <row r="88" spans="1:7" x14ac:dyDescent="0.25">
      <c r="A88" t="s">
        <v>22</v>
      </c>
      <c r="B88">
        <v>3</v>
      </c>
      <c r="C88">
        <v>1.0917341977309563</v>
      </c>
      <c r="D88">
        <v>1.083660665256861</v>
      </c>
      <c r="E88">
        <v>1.0516673651439861</v>
      </c>
      <c r="F88">
        <v>0.97896213183730718</v>
      </c>
      <c r="G88">
        <v>1.1297304655594882</v>
      </c>
    </row>
    <row r="89" spans="1:7" x14ac:dyDescent="0.25">
      <c r="A89" t="s">
        <v>22</v>
      </c>
      <c r="B89">
        <v>4</v>
      </c>
      <c r="C89">
        <v>1.0199351701782819</v>
      </c>
      <c r="D89">
        <v>1.1153999836431399</v>
      </c>
      <c r="E89">
        <v>1.0001197389690475</v>
      </c>
      <c r="F89">
        <v>0.96283309957924268</v>
      </c>
      <c r="G89">
        <v>1.1522257010618024</v>
      </c>
    </row>
    <row r="90" spans="1:7" x14ac:dyDescent="0.25">
      <c r="A90" t="s">
        <v>22</v>
      </c>
      <c r="B90">
        <v>5</v>
      </c>
      <c r="C90">
        <v>1.0611021069692059</v>
      </c>
      <c r="D90">
        <v>1.1513687186736923</v>
      </c>
      <c r="E90">
        <v>1.1162665389450996</v>
      </c>
      <c r="F90">
        <v>0.94144460028050492</v>
      </c>
      <c r="G90">
        <v>1.1945956983392323</v>
      </c>
    </row>
    <row r="91" spans="1:7" x14ac:dyDescent="0.25">
      <c r="A91" t="s">
        <v>22</v>
      </c>
      <c r="B91">
        <v>6</v>
      </c>
      <c r="C91">
        <v>1.0946515397082659</v>
      </c>
      <c r="D91">
        <v>1.1913752614176725</v>
      </c>
      <c r="E91">
        <v>1.1088427228641562</v>
      </c>
      <c r="F91">
        <v>0.92952314165497896</v>
      </c>
      <c r="G91">
        <v>1.2638851075415192</v>
      </c>
    </row>
    <row r="92" spans="1:7" x14ac:dyDescent="0.25">
      <c r="A92" t="s">
        <v>22</v>
      </c>
      <c r="B92">
        <v>7</v>
      </c>
      <c r="C92">
        <v>1.0938411669367909</v>
      </c>
      <c r="D92">
        <v>1.2246287576964867</v>
      </c>
      <c r="E92">
        <v>1.5200862120577141</v>
      </c>
      <c r="F92">
        <v>0.91725105189340816</v>
      </c>
      <c r="G92">
        <v>1.3000442417642255</v>
      </c>
    </row>
    <row r="93" spans="1:7" x14ac:dyDescent="0.25">
      <c r="A93" t="s">
        <v>22</v>
      </c>
      <c r="B93">
        <v>8</v>
      </c>
      <c r="C93">
        <v>1.1032414910858994</v>
      </c>
      <c r="D93">
        <v>1.2907081352011309</v>
      </c>
      <c r="E93">
        <v>1.600431060288571</v>
      </c>
      <c r="F93">
        <v>0.91023842917251052</v>
      </c>
      <c r="G93">
        <v>1.3988565205554042</v>
      </c>
    </row>
    <row r="94" spans="1:7" x14ac:dyDescent="0.25">
      <c r="A94" t="s">
        <v>22</v>
      </c>
      <c r="B94">
        <v>9</v>
      </c>
      <c r="C94">
        <v>1.1121555915721231</v>
      </c>
      <c r="D94">
        <v>1.3760558937271441</v>
      </c>
      <c r="E94">
        <v>1.8754714721906245</v>
      </c>
      <c r="F94">
        <v>0.90357643758765782</v>
      </c>
      <c r="G94">
        <v>1.5106690716035938</v>
      </c>
    </row>
    <row r="95" spans="1:7" x14ac:dyDescent="0.25">
      <c r="A95" t="s">
        <v>22</v>
      </c>
      <c r="B95">
        <v>10</v>
      </c>
      <c r="C95">
        <v>1.0829821717990276</v>
      </c>
      <c r="D95">
        <v>1.4600764099029104</v>
      </c>
      <c r="E95">
        <v>1.956774232173861</v>
      </c>
      <c r="F95">
        <v>0.89551192145862557</v>
      </c>
      <c r="G95">
        <v>1.6423734004900625</v>
      </c>
    </row>
    <row r="96" spans="1:7" x14ac:dyDescent="0.25">
      <c r="A96" t="s">
        <v>22</v>
      </c>
      <c r="B96">
        <v>11</v>
      </c>
      <c r="C96">
        <v>1.1716369529983792</v>
      </c>
      <c r="D96">
        <v>1.5379677769858981</v>
      </c>
      <c r="E96">
        <v>2.1138717595641503</v>
      </c>
      <c r="F96">
        <v>0.89971949509116411</v>
      </c>
      <c r="G96">
        <v>1.6802851892186224</v>
      </c>
    </row>
    <row r="97" spans="1:7" x14ac:dyDescent="0.25">
      <c r="A97" t="s">
        <v>22</v>
      </c>
      <c r="B97">
        <v>12</v>
      </c>
      <c r="C97">
        <v>1.2625607779578607</v>
      </c>
      <c r="D97">
        <v>1.660969027117337</v>
      </c>
      <c r="E97">
        <v>1.8614620128120696</v>
      </c>
      <c r="F97">
        <v>0.88955119214586253</v>
      </c>
      <c r="G97">
        <v>1.8651647154914239</v>
      </c>
    </row>
    <row r="98" spans="1:7" x14ac:dyDescent="0.25">
      <c r="A98" t="s">
        <v>22</v>
      </c>
      <c r="B98">
        <v>13</v>
      </c>
      <c r="C98">
        <v>1.3777957860615884</v>
      </c>
      <c r="D98">
        <v>1.8490588963792922</v>
      </c>
      <c r="E98">
        <v>1.7866850266419205</v>
      </c>
      <c r="F98">
        <v>0.87552594670406736</v>
      </c>
      <c r="G98">
        <v>2.150507078682276</v>
      </c>
    </row>
    <row r="99" spans="1:7" x14ac:dyDescent="0.25">
      <c r="A99" t="s">
        <v>22</v>
      </c>
      <c r="B99">
        <v>14</v>
      </c>
      <c r="C99">
        <v>1.4421393841166936</v>
      </c>
      <c r="D99">
        <v>2.0863408535944199</v>
      </c>
      <c r="E99">
        <v>1.8679279171406333</v>
      </c>
      <c r="F99">
        <v>0.86465638148667601</v>
      </c>
      <c r="G99">
        <v>2.4207732099101551</v>
      </c>
    </row>
    <row r="100" spans="1:7" x14ac:dyDescent="0.25">
      <c r="A100" t="s">
        <v>23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25">
      <c r="A101" t="s">
        <v>23</v>
      </c>
      <c r="B101">
        <v>2</v>
      </c>
      <c r="C101">
        <v>1.0166835187057635</v>
      </c>
      <c r="D101">
        <v>1.0357920370765852</v>
      </c>
      <c r="E101">
        <v>0.60804597701149421</v>
      </c>
      <c r="F101">
        <v>0.98848684210526316</v>
      </c>
      <c r="G101">
        <v>1.0805479092934853</v>
      </c>
    </row>
    <row r="102" spans="1:7" x14ac:dyDescent="0.25">
      <c r="A102" t="s">
        <v>23</v>
      </c>
      <c r="B102">
        <v>3</v>
      </c>
      <c r="C102">
        <v>0.9666329625884732</v>
      </c>
      <c r="D102">
        <v>1.0704843989557866</v>
      </c>
      <c r="E102">
        <v>0.69310344827586212</v>
      </c>
      <c r="F102">
        <v>0.97971491228070173</v>
      </c>
      <c r="G102">
        <v>1.1101717131996329</v>
      </c>
    </row>
    <row r="103" spans="1:7" x14ac:dyDescent="0.25">
      <c r="A103" t="s">
        <v>23</v>
      </c>
      <c r="B103">
        <v>4</v>
      </c>
      <c r="C103">
        <v>0.94186046511627908</v>
      </c>
      <c r="D103">
        <v>1.1071338639398973</v>
      </c>
      <c r="E103">
        <v>0.50459770114942526</v>
      </c>
      <c r="F103">
        <v>0.9665570175438597</v>
      </c>
      <c r="G103">
        <v>1.1192489186000787</v>
      </c>
    </row>
    <row r="104" spans="1:7" x14ac:dyDescent="0.25">
      <c r="A104" t="s">
        <v>23</v>
      </c>
      <c r="B104">
        <v>5</v>
      </c>
      <c r="C104">
        <v>0.99064711830131447</v>
      </c>
      <c r="D104">
        <v>1.1579547953807268</v>
      </c>
      <c r="E104">
        <v>0.6103448275862069</v>
      </c>
      <c r="F104">
        <v>0.96052631578947367</v>
      </c>
      <c r="G104">
        <v>1.181806265565605</v>
      </c>
    </row>
    <row r="105" spans="1:7" x14ac:dyDescent="0.25">
      <c r="A105" t="s">
        <v>23</v>
      </c>
      <c r="B105">
        <v>6</v>
      </c>
      <c r="C105">
        <v>1.018958543983822</v>
      </c>
      <c r="D105">
        <v>1.2090944732555806</v>
      </c>
      <c r="E105">
        <v>0.56551724137931036</v>
      </c>
      <c r="F105">
        <v>0.95065789473684215</v>
      </c>
      <c r="G105">
        <v>1.2409883339887273</v>
      </c>
    </row>
    <row r="106" spans="1:7" x14ac:dyDescent="0.25">
      <c r="A106" t="s">
        <v>23</v>
      </c>
      <c r="B106">
        <v>7</v>
      </c>
      <c r="C106">
        <v>1.0169362992922144</v>
      </c>
      <c r="D106">
        <v>1.2517299962706667</v>
      </c>
      <c r="E106">
        <v>0.7195402298850575</v>
      </c>
      <c r="F106">
        <v>0.94517543859649122</v>
      </c>
      <c r="G106">
        <v>1.2619937082186394</v>
      </c>
    </row>
    <row r="107" spans="1:7" x14ac:dyDescent="0.25">
      <c r="A107" t="s">
        <v>23</v>
      </c>
      <c r="B107">
        <v>8</v>
      </c>
      <c r="C107">
        <v>1.0530839231547018</v>
      </c>
      <c r="D107">
        <v>1.3211752818515343</v>
      </c>
      <c r="E107">
        <v>0.9632183908045977</v>
      </c>
      <c r="F107">
        <v>0.93421052631578949</v>
      </c>
      <c r="G107">
        <v>1.3448682658277624</v>
      </c>
    </row>
    <row r="108" spans="1:7" x14ac:dyDescent="0.25">
      <c r="A108" t="s">
        <v>23</v>
      </c>
      <c r="B108">
        <v>9</v>
      </c>
      <c r="C108">
        <v>1.0859453993933266</v>
      </c>
      <c r="D108">
        <v>1.3958703212007815</v>
      </c>
      <c r="E108">
        <v>1.1965517241379311</v>
      </c>
      <c r="F108">
        <v>0.93037280701754388</v>
      </c>
      <c r="G108">
        <v>1.4388189802071045</v>
      </c>
    </row>
    <row r="109" spans="1:7" x14ac:dyDescent="0.25">
      <c r="A109" t="s">
        <v>23</v>
      </c>
      <c r="B109">
        <v>10</v>
      </c>
      <c r="C109">
        <v>1.1814964610717897</v>
      </c>
      <c r="D109">
        <v>1.5020830079463487</v>
      </c>
      <c r="E109">
        <v>1.7517241379310344</v>
      </c>
      <c r="F109">
        <v>0.92324561403508776</v>
      </c>
      <c r="G109">
        <v>1.5445667846375672</v>
      </c>
    </row>
    <row r="110" spans="1:7" x14ac:dyDescent="0.25">
      <c r="A110" t="s">
        <v>23</v>
      </c>
      <c r="B110">
        <v>11</v>
      </c>
      <c r="C110">
        <v>1.2664307381193125</v>
      </c>
      <c r="D110">
        <v>1.6187569526565921</v>
      </c>
      <c r="E110">
        <v>1.4528735632183909</v>
      </c>
      <c r="F110">
        <v>0.89309210526315785</v>
      </c>
      <c r="G110">
        <v>1.6899986892122165</v>
      </c>
    </row>
    <row r="111" spans="1:7" x14ac:dyDescent="0.25">
      <c r="A111" t="s">
        <v>23</v>
      </c>
      <c r="B111">
        <v>12</v>
      </c>
      <c r="C111">
        <v>1.3025783619817999</v>
      </c>
      <c r="D111">
        <v>1.7508167877371872</v>
      </c>
      <c r="E111">
        <v>2.0252873563218392</v>
      </c>
      <c r="F111">
        <v>0.87938596491228072</v>
      </c>
      <c r="G111">
        <v>1.9707038930397169</v>
      </c>
    </row>
    <row r="112" spans="1:7" x14ac:dyDescent="0.25">
      <c r="A112" t="s">
        <v>23</v>
      </c>
      <c r="B112">
        <v>13</v>
      </c>
      <c r="C112">
        <v>1.5212335692618806</v>
      </c>
      <c r="D112">
        <v>1.9552480006629926</v>
      </c>
      <c r="E112">
        <v>2.0379310344827588</v>
      </c>
      <c r="F112">
        <v>0.86293859649122806</v>
      </c>
      <c r="G112">
        <v>2.1850176956350769</v>
      </c>
    </row>
    <row r="113" spans="1:7" x14ac:dyDescent="0.25">
      <c r="A113" t="s">
        <v>23</v>
      </c>
      <c r="B113">
        <v>14</v>
      </c>
      <c r="C113">
        <v>1.6286653185035389</v>
      </c>
      <c r="D113">
        <v>2.2235145619308385</v>
      </c>
      <c r="E113">
        <v>1.8505747126436782</v>
      </c>
      <c r="F113">
        <v>0.85197368421052633</v>
      </c>
      <c r="G113">
        <v>2.3814064752916502</v>
      </c>
    </row>
    <row r="114" spans="1:7" x14ac:dyDescent="0.25">
      <c r="A114" t="s">
        <v>24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 t="s">
        <v>24</v>
      </c>
      <c r="B115">
        <v>2</v>
      </c>
      <c r="C115">
        <v>1.0813162904541747</v>
      </c>
      <c r="D115">
        <v>1.0506632654834349</v>
      </c>
      <c r="E115">
        <v>1.3558718861209964</v>
      </c>
      <c r="F115">
        <v>0.98494623655913982</v>
      </c>
      <c r="G115">
        <v>1.0941412118177265</v>
      </c>
    </row>
    <row r="116" spans="1:7" x14ac:dyDescent="0.25">
      <c r="A116" t="s">
        <v>24</v>
      </c>
      <c r="B116">
        <v>3</v>
      </c>
      <c r="C116">
        <v>1.0962741365243405</v>
      </c>
      <c r="D116">
        <v>1.0955470680433583</v>
      </c>
      <c r="E116">
        <v>1.9881376037959668</v>
      </c>
      <c r="F116">
        <v>0.97025089605734771</v>
      </c>
      <c r="G116">
        <v>1.1277685759408342</v>
      </c>
    </row>
    <row r="117" spans="1:7" x14ac:dyDescent="0.25">
      <c r="A117" t="s">
        <v>24</v>
      </c>
      <c r="B117">
        <v>4</v>
      </c>
      <c r="C117">
        <v>1.0870274680446015</v>
      </c>
      <c r="D117">
        <v>1.1408409587722379</v>
      </c>
      <c r="E117">
        <v>1.3036773428232502</v>
      </c>
      <c r="F117">
        <v>0.95627240143369174</v>
      </c>
      <c r="G117">
        <v>1.1603173991756865</v>
      </c>
    </row>
    <row r="118" spans="1:7" x14ac:dyDescent="0.25">
      <c r="A118" t="s">
        <v>24</v>
      </c>
      <c r="B118">
        <v>5</v>
      </c>
      <c r="C118">
        <v>1.1240141419635572</v>
      </c>
      <c r="D118">
        <v>1.1858846262115847</v>
      </c>
      <c r="E118">
        <v>1.4163701067615659</v>
      </c>
      <c r="F118">
        <v>0.92903225806451617</v>
      </c>
      <c r="G118">
        <v>1.2088902584646199</v>
      </c>
    </row>
    <row r="119" spans="1:7" x14ac:dyDescent="0.25">
      <c r="A119" t="s">
        <v>24</v>
      </c>
      <c r="B119">
        <v>6</v>
      </c>
      <c r="C119">
        <v>1.221104161000816</v>
      </c>
      <c r="D119">
        <v>1.2259620564184013</v>
      </c>
      <c r="E119">
        <v>2.6002372479240807</v>
      </c>
      <c r="F119">
        <v>0.91648745519713259</v>
      </c>
      <c r="G119">
        <v>1.2772620469165286</v>
      </c>
    </row>
    <row r="120" spans="1:7" x14ac:dyDescent="0.25">
      <c r="A120" t="s">
        <v>24</v>
      </c>
      <c r="B120">
        <v>7</v>
      </c>
      <c r="C120">
        <v>1.1389719880337232</v>
      </c>
      <c r="D120">
        <v>1.2697685087039476</v>
      </c>
      <c r="E120">
        <v>3.0130486358244366</v>
      </c>
      <c r="F120">
        <v>0.89820788530465945</v>
      </c>
      <c r="G120">
        <v>1.3117753553407034</v>
      </c>
    </row>
    <row r="121" spans="1:7" x14ac:dyDescent="0.25">
      <c r="A121" t="s">
        <v>24</v>
      </c>
      <c r="B121">
        <v>8</v>
      </c>
      <c r="C121">
        <v>1.1506663040522165</v>
      </c>
      <c r="D121">
        <v>1.333540694300122</v>
      </c>
      <c r="E121">
        <v>3.2882562277580072</v>
      </c>
      <c r="F121">
        <v>0.88960573476702509</v>
      </c>
      <c r="G121">
        <v>1.3876198913755249</v>
      </c>
    </row>
    <row r="122" spans="1:7" x14ac:dyDescent="0.25">
      <c r="A122" t="s">
        <v>24</v>
      </c>
      <c r="B122">
        <v>9</v>
      </c>
      <c r="C122">
        <v>1.2327984770193092</v>
      </c>
      <c r="D122">
        <v>1.4213412663383644</v>
      </c>
      <c r="E122">
        <v>3.1743772241992882</v>
      </c>
      <c r="F122">
        <v>0.88064516129032255</v>
      </c>
      <c r="G122">
        <v>1.5030622857362967</v>
      </c>
    </row>
    <row r="123" spans="1:7" x14ac:dyDescent="0.25">
      <c r="A123" t="s">
        <v>24</v>
      </c>
      <c r="B123">
        <v>10</v>
      </c>
      <c r="C123">
        <v>1.3391351645363068</v>
      </c>
      <c r="D123">
        <v>1.525027541938466</v>
      </c>
      <c r="E123">
        <v>4.7935943060498225</v>
      </c>
      <c r="F123">
        <v>0.85232974910394266</v>
      </c>
      <c r="G123">
        <v>1.6198528562073879</v>
      </c>
    </row>
    <row r="124" spans="1:7" x14ac:dyDescent="0.25">
      <c r="A124" t="s">
        <v>24</v>
      </c>
      <c r="B124">
        <v>11</v>
      </c>
      <c r="C124">
        <v>1.4049496872450367</v>
      </c>
      <c r="D124">
        <v>1.6361162565205758</v>
      </c>
      <c r="E124">
        <v>4.9798339264531437</v>
      </c>
      <c r="F124">
        <v>0.82795698924731187</v>
      </c>
      <c r="G124">
        <v>1.7510881707176149</v>
      </c>
    </row>
    <row r="125" spans="1:7" x14ac:dyDescent="0.25">
      <c r="A125" t="s">
        <v>24</v>
      </c>
      <c r="B125">
        <v>12</v>
      </c>
      <c r="C125">
        <v>1.5966820777807995</v>
      </c>
      <c r="D125">
        <v>1.7974755250344925</v>
      </c>
      <c r="E125">
        <v>4.370106761565836</v>
      </c>
      <c r="F125">
        <v>0.81039426523297486</v>
      </c>
      <c r="G125">
        <v>2.0030045067601403</v>
      </c>
    </row>
    <row r="126" spans="1:7" x14ac:dyDescent="0.25">
      <c r="A126" t="s">
        <v>24</v>
      </c>
      <c r="B126">
        <v>13</v>
      </c>
      <c r="C126">
        <v>1.567582268153386</v>
      </c>
      <c r="D126">
        <v>1.9679123384409003</v>
      </c>
      <c r="E126">
        <v>5.395017793594306</v>
      </c>
      <c r="F126">
        <v>0.79390681003584229</v>
      </c>
      <c r="G126">
        <v>2.2426331805400408</v>
      </c>
    </row>
    <row r="127" spans="1:7" x14ac:dyDescent="0.25">
      <c r="A127" t="s">
        <v>24</v>
      </c>
      <c r="B127">
        <v>14</v>
      </c>
      <c r="C127">
        <v>1.7533315202610824</v>
      </c>
      <c r="D127">
        <v>2.2367703123968266</v>
      </c>
      <c r="E127">
        <v>3.9679715302491103</v>
      </c>
      <c r="F127">
        <v>0.78207885304659497</v>
      </c>
      <c r="G127">
        <v>2.4967836369939524</v>
      </c>
    </row>
    <row r="128" spans="1:7" x14ac:dyDescent="0.25">
      <c r="A128" t="s">
        <v>25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25">
      <c r="A129" t="s">
        <v>25</v>
      </c>
      <c r="B129">
        <v>2</v>
      </c>
      <c r="C129">
        <v>1.0119674485399712</v>
      </c>
      <c r="D129">
        <v>1.052426792236649</v>
      </c>
      <c r="E129">
        <v>1.1159135559921414</v>
      </c>
      <c r="F129">
        <v>0.99148936170212765</v>
      </c>
      <c r="G129">
        <v>1.0843664289632473</v>
      </c>
    </row>
    <row r="130" spans="1:7" x14ac:dyDescent="0.25">
      <c r="A130" t="s">
        <v>25</v>
      </c>
      <c r="B130">
        <v>3</v>
      </c>
      <c r="C130">
        <v>1.0270464337003351</v>
      </c>
      <c r="D130">
        <v>1.0963233029673856</v>
      </c>
      <c r="E130">
        <v>1.0908644400785854</v>
      </c>
      <c r="F130">
        <v>0.98419452887537995</v>
      </c>
      <c r="G130">
        <v>1.1031998537209728</v>
      </c>
    </row>
    <row r="131" spans="1:7" x14ac:dyDescent="0.25">
      <c r="A131" t="s">
        <v>25</v>
      </c>
      <c r="B131">
        <v>4</v>
      </c>
      <c r="C131">
        <v>1.0172331258975587</v>
      </c>
      <c r="D131">
        <v>1.1367229281118474</v>
      </c>
      <c r="E131">
        <v>1.1242632612966601</v>
      </c>
      <c r="F131">
        <v>0.97750759878419458</v>
      </c>
      <c r="G131">
        <v>1.1380508319619675</v>
      </c>
    </row>
    <row r="132" spans="1:7" x14ac:dyDescent="0.25">
      <c r="A132" t="s">
        <v>25</v>
      </c>
      <c r="B132">
        <v>5</v>
      </c>
      <c r="C132">
        <v>1.0088559119195788</v>
      </c>
      <c r="D132">
        <v>1.1689962680018413</v>
      </c>
      <c r="E132">
        <v>1.0009823182711199</v>
      </c>
      <c r="F132">
        <v>0.96352583586626139</v>
      </c>
      <c r="G132">
        <v>1.1832876211373193</v>
      </c>
    </row>
    <row r="133" spans="1:7" x14ac:dyDescent="0.25">
      <c r="A133" t="s">
        <v>25</v>
      </c>
      <c r="B133">
        <v>6</v>
      </c>
      <c r="C133">
        <v>1.0447582575394925</v>
      </c>
      <c r="D133">
        <v>1.207710367802161</v>
      </c>
      <c r="E133">
        <v>1.2470530451866404</v>
      </c>
      <c r="F133">
        <v>0.95562310030395137</v>
      </c>
      <c r="G133">
        <v>1.2248308648747486</v>
      </c>
    </row>
    <row r="134" spans="1:7" x14ac:dyDescent="0.25">
      <c r="A134" t="s">
        <v>25</v>
      </c>
      <c r="B134">
        <v>7</v>
      </c>
      <c r="C134">
        <v>1.0382958353279081</v>
      </c>
      <c r="D134">
        <v>1.247487441346036</v>
      </c>
      <c r="E134">
        <v>1.1964636542239686</v>
      </c>
      <c r="F134">
        <v>0.95136778115501519</v>
      </c>
      <c r="G134">
        <v>1.2592430060340098</v>
      </c>
    </row>
    <row r="135" spans="1:7" x14ac:dyDescent="0.25">
      <c r="A135" t="s">
        <v>25</v>
      </c>
      <c r="B135">
        <v>8</v>
      </c>
      <c r="C135">
        <v>1.0677357587362375</v>
      </c>
      <c r="D135">
        <v>1.3265448717311903</v>
      </c>
      <c r="E135">
        <v>1.4174852652259331</v>
      </c>
      <c r="F135">
        <v>0.94528875379939215</v>
      </c>
      <c r="G135">
        <v>1.3639422197842384</v>
      </c>
    </row>
    <row r="136" spans="1:7" x14ac:dyDescent="0.25">
      <c r="A136" t="s">
        <v>25</v>
      </c>
      <c r="B136">
        <v>9</v>
      </c>
      <c r="C136">
        <v>1.0545715653422689</v>
      </c>
      <c r="D136">
        <v>1.4120132590245147</v>
      </c>
      <c r="E136">
        <v>1.2897838899803535</v>
      </c>
      <c r="F136">
        <v>0.93556231003039514</v>
      </c>
      <c r="G136">
        <v>1.4543792283781314</v>
      </c>
    </row>
    <row r="137" spans="1:7" x14ac:dyDescent="0.25">
      <c r="A137" t="s">
        <v>25</v>
      </c>
      <c r="B137">
        <v>10</v>
      </c>
      <c r="C137">
        <v>1.1641933939684059</v>
      </c>
      <c r="D137">
        <v>1.5152773500495063</v>
      </c>
      <c r="E137">
        <v>1.8118860510805501</v>
      </c>
      <c r="F137">
        <v>0.92036474164133741</v>
      </c>
      <c r="G137">
        <v>1.5751325653684403</v>
      </c>
    </row>
    <row r="138" spans="1:7" x14ac:dyDescent="0.25">
      <c r="A138" t="s">
        <v>25</v>
      </c>
      <c r="B138">
        <v>11</v>
      </c>
      <c r="C138">
        <v>1.2285782671134513</v>
      </c>
      <c r="D138">
        <v>1.6324230171897096</v>
      </c>
      <c r="E138">
        <v>1.8767190569744596</v>
      </c>
      <c r="F138">
        <v>0.89422492401215803</v>
      </c>
      <c r="G138">
        <v>1.7968550009142439</v>
      </c>
    </row>
    <row r="139" spans="1:7" x14ac:dyDescent="0.25">
      <c r="A139" t="s">
        <v>25</v>
      </c>
      <c r="B139">
        <v>12</v>
      </c>
      <c r="C139">
        <v>1.3480134035423648</v>
      </c>
      <c r="D139">
        <v>1.7924485815426698</v>
      </c>
      <c r="E139">
        <v>2.4002946954813358</v>
      </c>
      <c r="F139">
        <v>0.87781155015197565</v>
      </c>
      <c r="G139">
        <v>2.0041323825196562</v>
      </c>
    </row>
    <row r="140" spans="1:7" x14ac:dyDescent="0.25">
      <c r="A140" t="s">
        <v>25</v>
      </c>
      <c r="B140">
        <v>13</v>
      </c>
      <c r="C140">
        <v>1.3827190043082815</v>
      </c>
      <c r="D140">
        <v>1.991151819804426</v>
      </c>
      <c r="E140">
        <v>1.9523575638506876</v>
      </c>
      <c r="F140">
        <v>0.86382978723404258</v>
      </c>
      <c r="G140">
        <v>2.3293837995977329</v>
      </c>
    </row>
    <row r="141" spans="1:7" x14ac:dyDescent="0.25">
      <c r="A141" t="s">
        <v>25</v>
      </c>
      <c r="B141">
        <v>14</v>
      </c>
      <c r="C141">
        <v>1.6828626136907612</v>
      </c>
      <c r="D141">
        <v>2.2534513532218701</v>
      </c>
      <c r="E141">
        <v>2.2210216110019645</v>
      </c>
      <c r="F141">
        <v>0.85045592705167172</v>
      </c>
      <c r="G141">
        <v>2.5524227463887366</v>
      </c>
    </row>
    <row r="142" spans="1:7" x14ac:dyDescent="0.25">
      <c r="A142" t="s">
        <v>26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</row>
    <row r="143" spans="1:7" x14ac:dyDescent="0.25">
      <c r="A143" t="s">
        <v>26</v>
      </c>
      <c r="B143">
        <v>2</v>
      </c>
      <c r="C143">
        <v>1.0403436682853942</v>
      </c>
      <c r="D143">
        <v>1.0543536727371601</v>
      </c>
      <c r="E143">
        <v>1.188176385075109</v>
      </c>
      <c r="F143">
        <v>0.98876855194544722</v>
      </c>
      <c r="G143">
        <v>1.081457693381737</v>
      </c>
    </row>
    <row r="144" spans="1:7" x14ac:dyDescent="0.25">
      <c r="A144" t="s">
        <v>26</v>
      </c>
      <c r="B144">
        <v>3</v>
      </c>
      <c r="C144">
        <v>1.0474411654837505</v>
      </c>
      <c r="D144">
        <v>1.0925971899585645</v>
      </c>
      <c r="E144">
        <v>1.4577612663543853</v>
      </c>
      <c r="F144">
        <v>0.98194945848375448</v>
      </c>
      <c r="G144">
        <v>1.1435074001675509</v>
      </c>
    </row>
    <row r="145" spans="1:7" x14ac:dyDescent="0.25">
      <c r="A145" t="s">
        <v>26</v>
      </c>
      <c r="B145">
        <v>4</v>
      </c>
      <c r="C145">
        <v>1.0074710496824804</v>
      </c>
      <c r="D145">
        <v>1.1369969085997671</v>
      </c>
      <c r="E145">
        <v>1.1227588434824745</v>
      </c>
      <c r="F145">
        <v>0.97192137986361815</v>
      </c>
      <c r="G145">
        <v>1.138369170622731</v>
      </c>
    </row>
    <row r="146" spans="1:7" x14ac:dyDescent="0.25">
      <c r="A146" t="s">
        <v>26</v>
      </c>
      <c r="B146">
        <v>5</v>
      </c>
      <c r="C146">
        <v>1.0011206574523721</v>
      </c>
      <c r="D146">
        <v>1.1856051874050562</v>
      </c>
      <c r="E146">
        <v>1.0482959134227103</v>
      </c>
      <c r="F146">
        <v>0.96750902527075811</v>
      </c>
      <c r="G146">
        <v>1.1758726612678023</v>
      </c>
    </row>
    <row r="147" spans="1:7" x14ac:dyDescent="0.25">
      <c r="A147" t="s">
        <v>26</v>
      </c>
      <c r="B147">
        <v>6</v>
      </c>
      <c r="C147">
        <v>1.0125140082181547</v>
      </c>
      <c r="D147">
        <v>1.2212301763221205</v>
      </c>
      <c r="E147">
        <v>1.4028428363753835</v>
      </c>
      <c r="F147">
        <v>0.96189330124348171</v>
      </c>
      <c r="G147">
        <v>1.2553197430885228</v>
      </c>
    </row>
    <row r="148" spans="1:7" x14ac:dyDescent="0.25">
      <c r="A148" t="s">
        <v>26</v>
      </c>
      <c r="B148">
        <v>7</v>
      </c>
      <c r="C148">
        <v>1.0463205080313784</v>
      </c>
      <c r="D148">
        <v>1.2633748869540544</v>
      </c>
      <c r="E148">
        <v>1.4506541754159263</v>
      </c>
      <c r="F148">
        <v>0.95547533092659442</v>
      </c>
      <c r="G148">
        <v>1.3056129572745043</v>
      </c>
    </row>
    <row r="149" spans="1:7" x14ac:dyDescent="0.25">
      <c r="A149" t="s">
        <v>26</v>
      </c>
      <c r="B149">
        <v>8</v>
      </c>
      <c r="C149">
        <v>1.1453119163242436</v>
      </c>
      <c r="D149">
        <v>1.3289592679942548</v>
      </c>
      <c r="E149">
        <v>1.8446131481182362</v>
      </c>
      <c r="F149">
        <v>0.95106297633373449</v>
      </c>
      <c r="G149">
        <v>1.3906171460485899</v>
      </c>
    </row>
    <row r="150" spans="1:7" x14ac:dyDescent="0.25">
      <c r="A150" t="s">
        <v>26</v>
      </c>
      <c r="B150">
        <v>9</v>
      </c>
      <c r="C150">
        <v>1.1260739633918566</v>
      </c>
      <c r="D150">
        <v>1.4170612191820497</v>
      </c>
      <c r="E150">
        <v>1.9736714585688904</v>
      </c>
      <c r="F150">
        <v>0.94665062174087444</v>
      </c>
      <c r="G150">
        <v>1.5027366657358279</v>
      </c>
    </row>
    <row r="151" spans="1:7" x14ac:dyDescent="0.25">
      <c r="A151" t="s">
        <v>26</v>
      </c>
      <c r="B151">
        <v>10</v>
      </c>
      <c r="C151">
        <v>1.1953679491968621</v>
      </c>
      <c r="D151">
        <v>1.5196951158240681</v>
      </c>
      <c r="E151">
        <v>2.1455338394443548</v>
      </c>
      <c r="F151">
        <v>0.94344163658243085</v>
      </c>
      <c r="G151">
        <v>1.6193521362747836</v>
      </c>
    </row>
    <row r="152" spans="1:7" x14ac:dyDescent="0.25">
      <c r="A152" t="s">
        <v>26</v>
      </c>
      <c r="B152">
        <v>11</v>
      </c>
      <c r="C152">
        <v>1.2900635039223012</v>
      </c>
      <c r="D152">
        <v>1.6209044857813322</v>
      </c>
      <c r="E152">
        <v>2.3110967533516393</v>
      </c>
      <c r="F152">
        <v>0.9406337745687926</v>
      </c>
      <c r="G152">
        <v>1.6583077352694777</v>
      </c>
    </row>
    <row r="153" spans="1:7" x14ac:dyDescent="0.25">
      <c r="A153" t="s">
        <v>26</v>
      </c>
      <c r="B153">
        <v>12</v>
      </c>
      <c r="C153">
        <v>1.4064251027269332</v>
      </c>
      <c r="D153">
        <v>1.7715939921621477</v>
      </c>
      <c r="E153">
        <v>2.5541915684057503</v>
      </c>
      <c r="F153">
        <v>0.92779783393501802</v>
      </c>
      <c r="G153">
        <v>1.9289304663501816</v>
      </c>
    </row>
    <row r="154" spans="1:7" x14ac:dyDescent="0.25">
      <c r="A154" t="s">
        <v>26</v>
      </c>
      <c r="B154">
        <v>13</v>
      </c>
      <c r="C154">
        <v>1.4689951438177065</v>
      </c>
      <c r="D154">
        <v>1.9792172787402693</v>
      </c>
      <c r="E154">
        <v>2.4021967371991599</v>
      </c>
      <c r="F154">
        <v>0.9129562775772162</v>
      </c>
      <c r="G154">
        <v>2.2587266126780228</v>
      </c>
    </row>
    <row r="155" spans="1:7" x14ac:dyDescent="0.25">
      <c r="A155" t="s">
        <v>26</v>
      </c>
      <c r="B155">
        <v>14</v>
      </c>
      <c r="C155">
        <v>1.5935748972730668</v>
      </c>
      <c r="D155">
        <v>2.2316570023466271</v>
      </c>
      <c r="E155">
        <v>2.231303505088031</v>
      </c>
      <c r="F155">
        <v>0.89089450461291619</v>
      </c>
      <c r="G155">
        <v>2.4084054733314715</v>
      </c>
    </row>
    <row r="156" spans="1:7" x14ac:dyDescent="0.25">
      <c r="A156" t="s">
        <v>27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</row>
    <row r="157" spans="1:7" x14ac:dyDescent="0.25">
      <c r="A157" t="s">
        <v>27</v>
      </c>
      <c r="B157">
        <v>2</v>
      </c>
      <c r="C157">
        <v>0.9891089108910891</v>
      </c>
      <c r="D157">
        <v>1.0755146406514389</v>
      </c>
      <c r="E157">
        <v>0.77457450503647096</v>
      </c>
      <c r="F157">
        <v>0.96954005482790129</v>
      </c>
      <c r="G157">
        <v>1.085531936278205</v>
      </c>
    </row>
    <row r="158" spans="1:7" x14ac:dyDescent="0.25">
      <c r="A158" t="s">
        <v>27</v>
      </c>
      <c r="B158">
        <v>3</v>
      </c>
      <c r="C158">
        <v>0.93316831683168322</v>
      </c>
      <c r="D158">
        <v>1.0927019236492366</v>
      </c>
      <c r="E158">
        <v>0.83709621396318168</v>
      </c>
      <c r="F158">
        <v>0.95248248553152604</v>
      </c>
      <c r="G158">
        <v>1.1124679632142318</v>
      </c>
    </row>
    <row r="159" spans="1:7" x14ac:dyDescent="0.25">
      <c r="A159" t="s">
        <v>27</v>
      </c>
      <c r="B159">
        <v>4</v>
      </c>
      <c r="C159">
        <v>0.89950495049504953</v>
      </c>
      <c r="D159">
        <v>1.1401880284225057</v>
      </c>
      <c r="E159">
        <v>0.83327544286210486</v>
      </c>
      <c r="F159">
        <v>0.93298812062138292</v>
      </c>
      <c r="G159">
        <v>1.1040253279059249</v>
      </c>
    </row>
    <row r="160" spans="1:7" x14ac:dyDescent="0.25">
      <c r="A160" t="s">
        <v>27</v>
      </c>
      <c r="B160">
        <v>5</v>
      </c>
      <c r="C160">
        <v>0.91831683168316836</v>
      </c>
      <c r="D160">
        <v>1.1622134862351519</v>
      </c>
      <c r="E160">
        <v>1.0680791941646406</v>
      </c>
      <c r="F160">
        <v>0.91532135242156565</v>
      </c>
      <c r="G160">
        <v>1.1524951002562942</v>
      </c>
    </row>
    <row r="161" spans="1:7" x14ac:dyDescent="0.25">
      <c r="A161" t="s">
        <v>27</v>
      </c>
      <c r="B161">
        <v>6</v>
      </c>
      <c r="C161">
        <v>0.91732673267326736</v>
      </c>
      <c r="D161">
        <v>1.1964916855384771</v>
      </c>
      <c r="E161">
        <v>1.0791941646405001</v>
      </c>
      <c r="F161">
        <v>0.90344197380444713</v>
      </c>
      <c r="G161">
        <v>1.2205135936479221</v>
      </c>
    </row>
    <row r="162" spans="1:7" x14ac:dyDescent="0.25">
      <c r="A162" t="s">
        <v>27</v>
      </c>
      <c r="B162">
        <v>7</v>
      </c>
      <c r="C162">
        <v>0.95420792079207917</v>
      </c>
      <c r="D162">
        <v>1.2174202636479328</v>
      </c>
      <c r="E162">
        <v>1.3848558527266412</v>
      </c>
      <c r="F162">
        <v>0.91044776119402981</v>
      </c>
      <c r="G162">
        <v>1.2566209357254134</v>
      </c>
    </row>
    <row r="163" spans="1:7" x14ac:dyDescent="0.25">
      <c r="A163" t="s">
        <v>27</v>
      </c>
      <c r="B163">
        <v>8</v>
      </c>
      <c r="C163">
        <v>1.0242574257425743</v>
      </c>
      <c r="D163">
        <v>1.2702178737539644</v>
      </c>
      <c r="E163">
        <v>1.6217436609934004</v>
      </c>
      <c r="F163">
        <v>0.88790740176667682</v>
      </c>
      <c r="G163">
        <v>1.3430071862907684</v>
      </c>
    </row>
    <row r="164" spans="1:7" x14ac:dyDescent="0.25">
      <c r="A164" t="s">
        <v>27</v>
      </c>
      <c r="B164">
        <v>9</v>
      </c>
      <c r="C164">
        <v>1.0413366336633663</v>
      </c>
      <c r="D164">
        <v>1.3676360966954726</v>
      </c>
      <c r="E164">
        <v>1.5206668982285516</v>
      </c>
      <c r="F164">
        <v>0.87663722205300032</v>
      </c>
      <c r="G164">
        <v>1.4440926679732651</v>
      </c>
    </row>
    <row r="165" spans="1:7" x14ac:dyDescent="0.25">
      <c r="A165" t="s">
        <v>27</v>
      </c>
      <c r="B165">
        <v>10</v>
      </c>
      <c r="C165">
        <v>1.1257425742574256</v>
      </c>
      <c r="D165">
        <v>1.4675683565794357</v>
      </c>
      <c r="E165">
        <v>2.1437999305314346</v>
      </c>
      <c r="F165">
        <v>0.86232104782211394</v>
      </c>
      <c r="G165">
        <v>1.5361575958590883</v>
      </c>
    </row>
    <row r="166" spans="1:7" x14ac:dyDescent="0.25">
      <c r="A166" t="s">
        <v>27</v>
      </c>
      <c r="B166">
        <v>11</v>
      </c>
      <c r="C166">
        <v>1.2150990099009902</v>
      </c>
      <c r="D166">
        <v>1.544945141843268</v>
      </c>
      <c r="E166">
        <v>3.4296630774574504</v>
      </c>
      <c r="F166">
        <v>0.82851050868108433</v>
      </c>
      <c r="G166">
        <v>1.5940248253681089</v>
      </c>
    </row>
    <row r="167" spans="1:7" x14ac:dyDescent="0.25">
      <c r="A167" t="s">
        <v>27</v>
      </c>
      <c r="B167">
        <v>12</v>
      </c>
      <c r="C167">
        <v>1.3341584158415842</v>
      </c>
      <c r="D167">
        <v>1.6744676448830704</v>
      </c>
      <c r="E167">
        <v>2.6311219173324072</v>
      </c>
      <c r="F167">
        <v>0.81084374048126717</v>
      </c>
      <c r="G167">
        <v>1.8548419518568773</v>
      </c>
    </row>
    <row r="168" spans="1:7" x14ac:dyDescent="0.25">
      <c r="A168" t="s">
        <v>27</v>
      </c>
      <c r="B168">
        <v>13</v>
      </c>
      <c r="C168">
        <v>1.4262376237623762</v>
      </c>
      <c r="D168">
        <v>1.9068049056314993</v>
      </c>
      <c r="E168">
        <v>3.1948593261549147</v>
      </c>
      <c r="F168">
        <v>0.78982637831251901</v>
      </c>
      <c r="G168">
        <v>2.1594552490074879</v>
      </c>
    </row>
    <row r="169" spans="1:7" x14ac:dyDescent="0.25">
      <c r="A169" t="s">
        <v>27</v>
      </c>
      <c r="B169">
        <v>14</v>
      </c>
      <c r="C169">
        <v>1.7118811881188118</v>
      </c>
      <c r="D169">
        <v>2.1573044535583401</v>
      </c>
      <c r="E169">
        <v>3.7200416811392847</v>
      </c>
      <c r="F169">
        <v>0.77551020408163263</v>
      </c>
      <c r="G169">
        <v>2.3510226644555003</v>
      </c>
    </row>
    <row r="170" spans="1:7" x14ac:dyDescent="0.25">
      <c r="A170" t="s">
        <v>28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</row>
    <row r="171" spans="1:7" x14ac:dyDescent="0.25">
      <c r="A171" t="s">
        <v>28</v>
      </c>
      <c r="B171">
        <v>2</v>
      </c>
      <c r="C171">
        <v>1.0608324439701173</v>
      </c>
      <c r="D171">
        <v>1.0559735898074425</v>
      </c>
      <c r="E171">
        <v>1.1870503597122302</v>
      </c>
      <c r="F171">
        <v>0.98949070331447053</v>
      </c>
      <c r="G171">
        <v>1.069310703152061</v>
      </c>
    </row>
    <row r="172" spans="1:7" x14ac:dyDescent="0.25">
      <c r="A172" t="s">
        <v>28</v>
      </c>
      <c r="B172">
        <v>3</v>
      </c>
      <c r="C172">
        <v>1.2137139807897546</v>
      </c>
      <c r="D172">
        <v>1.0940105936908986</v>
      </c>
      <c r="E172">
        <v>1.4345323741007194</v>
      </c>
      <c r="F172">
        <v>0.98221503637833463</v>
      </c>
      <c r="G172">
        <v>1.0908555594042257</v>
      </c>
    </row>
    <row r="173" spans="1:7" x14ac:dyDescent="0.25">
      <c r="A173" t="s">
        <v>28</v>
      </c>
      <c r="B173">
        <v>4</v>
      </c>
      <c r="C173">
        <v>1.2697438633938101</v>
      </c>
      <c r="D173">
        <v>1.1272824557979257</v>
      </c>
      <c r="E173">
        <v>0.86618705035971222</v>
      </c>
      <c r="F173">
        <v>0.95877122069523035</v>
      </c>
      <c r="G173">
        <v>1.0776584689989608</v>
      </c>
    </row>
    <row r="174" spans="1:7" x14ac:dyDescent="0.25">
      <c r="A174" t="s">
        <v>28</v>
      </c>
      <c r="B174">
        <v>5</v>
      </c>
      <c r="C174">
        <v>1.1691568836712913</v>
      </c>
      <c r="D174">
        <v>1.1562636711782956</v>
      </c>
      <c r="E174">
        <v>1.0964028776978416</v>
      </c>
      <c r="F174">
        <v>0.94624090541632988</v>
      </c>
      <c r="G174">
        <v>1.1282646345687566</v>
      </c>
    </row>
    <row r="175" spans="1:7" x14ac:dyDescent="0.25">
      <c r="A175" t="s">
        <v>28</v>
      </c>
      <c r="B175">
        <v>6</v>
      </c>
      <c r="C175">
        <v>1.2091782283884738</v>
      </c>
      <c r="D175">
        <v>1.2049549397963373</v>
      </c>
      <c r="E175">
        <v>1.2215827338129497</v>
      </c>
      <c r="F175">
        <v>0.92845594179466451</v>
      </c>
      <c r="G175">
        <v>1.1809490820921371</v>
      </c>
    </row>
    <row r="176" spans="1:7" x14ac:dyDescent="0.25">
      <c r="A176" t="s">
        <v>28</v>
      </c>
      <c r="B176">
        <v>7</v>
      </c>
      <c r="C176">
        <v>1.1696905016008539</v>
      </c>
      <c r="D176">
        <v>1.2348885104893694</v>
      </c>
      <c r="E176">
        <v>0.81726618705035969</v>
      </c>
      <c r="F176">
        <v>0.91632983023443815</v>
      </c>
      <c r="G176">
        <v>1.2064080360235538</v>
      </c>
    </row>
    <row r="177" spans="1:7" x14ac:dyDescent="0.25">
      <c r="A177" t="s">
        <v>28</v>
      </c>
      <c r="B177">
        <v>8</v>
      </c>
      <c r="C177">
        <v>1.2347918890074707</v>
      </c>
      <c r="D177">
        <v>1.3162997462629309</v>
      </c>
      <c r="E177">
        <v>0.84748201438848925</v>
      </c>
      <c r="F177">
        <v>0.90177849636216656</v>
      </c>
      <c r="G177">
        <v>1.2862487010737791</v>
      </c>
    </row>
    <row r="178" spans="1:7" x14ac:dyDescent="0.25">
      <c r="A178" t="s">
        <v>28</v>
      </c>
      <c r="B178">
        <v>9</v>
      </c>
      <c r="C178">
        <v>1.2524012806830309</v>
      </c>
      <c r="D178">
        <v>1.4036876005357419</v>
      </c>
      <c r="E178">
        <v>1.2287769784172662</v>
      </c>
      <c r="F178">
        <v>0.89126919967663698</v>
      </c>
      <c r="G178">
        <v>1.3905784551437479</v>
      </c>
    </row>
    <row r="179" spans="1:7" x14ac:dyDescent="0.25">
      <c r="A179" t="s">
        <v>28</v>
      </c>
      <c r="B179">
        <v>10</v>
      </c>
      <c r="C179">
        <v>1.328708644610459</v>
      </c>
      <c r="D179">
        <v>1.5111186641450003</v>
      </c>
      <c r="E179">
        <v>2.0705035971223023</v>
      </c>
      <c r="F179">
        <v>0.87995149555375907</v>
      </c>
      <c r="G179">
        <v>1.4761690335988915</v>
      </c>
    </row>
    <row r="180" spans="1:7" x14ac:dyDescent="0.25">
      <c r="A180" t="s">
        <v>28</v>
      </c>
      <c r="B180">
        <v>11</v>
      </c>
      <c r="C180">
        <v>1.4290288153681965</v>
      </c>
      <c r="D180">
        <v>1.615372966569973</v>
      </c>
      <c r="E180">
        <v>2.4287769784172664</v>
      </c>
      <c r="F180">
        <v>0.85044462409054167</v>
      </c>
      <c r="G180">
        <v>1.6557325943886387</v>
      </c>
    </row>
    <row r="181" spans="1:7" x14ac:dyDescent="0.25">
      <c r="A181" t="s">
        <v>28</v>
      </c>
      <c r="B181">
        <v>12</v>
      </c>
      <c r="C181">
        <v>1.5528281750266808</v>
      </c>
      <c r="D181">
        <v>1.770839082239078</v>
      </c>
      <c r="E181">
        <v>2.1539568345323743</v>
      </c>
      <c r="F181">
        <v>0.83144704931285363</v>
      </c>
      <c r="G181">
        <v>1.8680983720124698</v>
      </c>
    </row>
    <row r="182" spans="1:7" x14ac:dyDescent="0.25">
      <c r="A182" t="s">
        <v>28</v>
      </c>
      <c r="B182">
        <v>13</v>
      </c>
      <c r="C182">
        <v>1.7379935965848452</v>
      </c>
      <c r="D182">
        <v>1.9459681381621901</v>
      </c>
      <c r="E182">
        <v>1.9179856115107914</v>
      </c>
      <c r="F182">
        <v>0.80962004850444624</v>
      </c>
      <c r="G182">
        <v>2.0808798060270175</v>
      </c>
    </row>
    <row r="183" spans="1:7" x14ac:dyDescent="0.25">
      <c r="A183" t="s">
        <v>28</v>
      </c>
      <c r="B183">
        <v>14</v>
      </c>
      <c r="C183">
        <v>1.8964781216648881</v>
      </c>
      <c r="D183">
        <v>2.216046682236386</v>
      </c>
      <c r="E183">
        <v>2.4071942446043164</v>
      </c>
      <c r="F183">
        <v>0.79547291835084888</v>
      </c>
      <c r="G183">
        <v>2.3400762036716314</v>
      </c>
    </row>
    <row r="184" spans="1:7" x14ac:dyDescent="0.25">
      <c r="A184" t="s">
        <v>29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25">
      <c r="A185" t="s">
        <v>29</v>
      </c>
      <c r="B185">
        <v>2</v>
      </c>
      <c r="C185">
        <v>1.0797845048742944</v>
      </c>
      <c r="D185">
        <v>1.0484032819786318</v>
      </c>
      <c r="E185">
        <v>0.88818755635707847</v>
      </c>
      <c r="F185">
        <v>0.99164179104477612</v>
      </c>
      <c r="G185">
        <v>1.0741899852724595</v>
      </c>
    </row>
    <row r="186" spans="1:7" x14ac:dyDescent="0.25">
      <c r="A186" t="s">
        <v>29</v>
      </c>
      <c r="B186">
        <v>3</v>
      </c>
      <c r="C186">
        <v>0.98999486916367363</v>
      </c>
      <c r="D186">
        <v>1.0938551443244202</v>
      </c>
      <c r="E186">
        <v>1.2308385933273218</v>
      </c>
      <c r="F186">
        <v>0.98208955223880601</v>
      </c>
      <c r="G186">
        <v>1.1070692194403535</v>
      </c>
    </row>
    <row r="187" spans="1:7" x14ac:dyDescent="0.25">
      <c r="A187" t="s">
        <v>29</v>
      </c>
      <c r="B187">
        <v>4</v>
      </c>
      <c r="C187">
        <v>0.99076449461262184</v>
      </c>
      <c r="D187">
        <v>1.1335638912905344</v>
      </c>
      <c r="E187">
        <v>1.0504959422903517</v>
      </c>
      <c r="F187">
        <v>0.97074626865671643</v>
      </c>
      <c r="G187">
        <v>1.1213549337260678</v>
      </c>
    </row>
    <row r="188" spans="1:7" x14ac:dyDescent="0.25">
      <c r="A188" t="s">
        <v>29</v>
      </c>
      <c r="B188">
        <v>5</v>
      </c>
      <c r="C188">
        <v>1.0446382760389943</v>
      </c>
      <c r="D188">
        <v>1.1760400281947383</v>
      </c>
      <c r="E188">
        <v>0.97475202885482415</v>
      </c>
      <c r="F188">
        <v>0.95820895522388061</v>
      </c>
      <c r="G188">
        <v>1.1772091310751105</v>
      </c>
    </row>
    <row r="189" spans="1:7" x14ac:dyDescent="0.25">
      <c r="A189" t="s">
        <v>29</v>
      </c>
      <c r="B189">
        <v>6</v>
      </c>
      <c r="C189">
        <v>1.0441251924063621</v>
      </c>
      <c r="D189">
        <v>1.2135612523741568</v>
      </c>
      <c r="E189">
        <v>0.95085662759242562</v>
      </c>
      <c r="F189">
        <v>0.92716417910447757</v>
      </c>
      <c r="G189">
        <v>1.2279455081001474</v>
      </c>
    </row>
    <row r="190" spans="1:7" x14ac:dyDescent="0.25">
      <c r="A190" t="s">
        <v>29</v>
      </c>
      <c r="B190">
        <v>7</v>
      </c>
      <c r="C190">
        <v>1.0017957927142125</v>
      </c>
      <c r="D190">
        <v>1.2566658680472367</v>
      </c>
      <c r="E190">
        <v>1.1943192064923354</v>
      </c>
      <c r="F190">
        <v>0.92119402985074628</v>
      </c>
      <c r="G190">
        <v>1.2723122238586155</v>
      </c>
    </row>
    <row r="191" spans="1:7" x14ac:dyDescent="0.25">
      <c r="A191" t="s">
        <v>29</v>
      </c>
      <c r="B191">
        <v>8</v>
      </c>
      <c r="C191">
        <v>1.0785017957927141</v>
      </c>
      <c r="D191">
        <v>1.3204929218012689</v>
      </c>
      <c r="E191">
        <v>1.3007213706041478</v>
      </c>
      <c r="F191">
        <v>0.91402985074626864</v>
      </c>
      <c r="G191">
        <v>1.3420103092783504</v>
      </c>
    </row>
    <row r="192" spans="1:7" x14ac:dyDescent="0.25">
      <c r="A192" t="s">
        <v>29</v>
      </c>
      <c r="B192">
        <v>9</v>
      </c>
      <c r="C192">
        <v>1.0885069266290406</v>
      </c>
      <c r="D192">
        <v>1.3987402646555347</v>
      </c>
      <c r="E192">
        <v>1.3223624887285843</v>
      </c>
      <c r="F192">
        <v>0.90925373134328358</v>
      </c>
      <c r="G192">
        <v>1.4090942562592048</v>
      </c>
    </row>
    <row r="193" spans="1:7" x14ac:dyDescent="0.25">
      <c r="A193" t="s">
        <v>29</v>
      </c>
      <c r="B193">
        <v>10</v>
      </c>
      <c r="C193">
        <v>1.1413545407901489</v>
      </c>
      <c r="D193">
        <v>1.499845484501575</v>
      </c>
      <c r="E193">
        <v>1.7132551848512174</v>
      </c>
      <c r="F193">
        <v>0.89850746268656712</v>
      </c>
      <c r="G193">
        <v>1.5025773195876289</v>
      </c>
    </row>
    <row r="194" spans="1:7" x14ac:dyDescent="0.25">
      <c r="A194" t="s">
        <v>29</v>
      </c>
      <c r="B194">
        <v>11</v>
      </c>
      <c r="C194">
        <v>1.2750128270908159</v>
      </c>
      <c r="D194">
        <v>1.6351281436959413</v>
      </c>
      <c r="E194">
        <v>1.9440937781785392</v>
      </c>
      <c r="F194">
        <v>0.86985074626865677</v>
      </c>
      <c r="G194">
        <v>1.6977908689248895</v>
      </c>
    </row>
    <row r="195" spans="1:7" x14ac:dyDescent="0.25">
      <c r="A195" t="s">
        <v>29</v>
      </c>
      <c r="B195">
        <v>12</v>
      </c>
      <c r="C195">
        <v>1.4245767060030785</v>
      </c>
      <c r="D195">
        <v>1.7801400709035164</v>
      </c>
      <c r="E195">
        <v>1.4603246167718666</v>
      </c>
      <c r="F195">
        <v>0.85432835820895525</v>
      </c>
      <c r="G195">
        <v>1.913438880706922</v>
      </c>
    </row>
    <row r="196" spans="1:7" x14ac:dyDescent="0.25">
      <c r="A196" t="s">
        <v>29</v>
      </c>
      <c r="B196">
        <v>13</v>
      </c>
      <c r="C196">
        <v>1.5100051308363263</v>
      </c>
      <c r="D196">
        <v>1.9704684423796084</v>
      </c>
      <c r="E196">
        <v>2.225428313796213</v>
      </c>
      <c r="F196">
        <v>0.84477611940298503</v>
      </c>
      <c r="G196">
        <v>2.1552282768777613</v>
      </c>
    </row>
    <row r="197" spans="1:7" x14ac:dyDescent="0.25">
      <c r="A197" t="s">
        <v>29</v>
      </c>
      <c r="B197">
        <v>14</v>
      </c>
      <c r="C197">
        <v>1.7285787583376091</v>
      </c>
      <c r="D197">
        <v>2.238596235377452</v>
      </c>
      <c r="E197">
        <v>1.6280432822362489</v>
      </c>
      <c r="F197">
        <v>0.83044776119402985</v>
      </c>
      <c r="G197">
        <v>2.3414948453608249</v>
      </c>
    </row>
    <row r="198" spans="1:7" x14ac:dyDescent="0.25">
      <c r="A198" t="s">
        <v>30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</row>
    <row r="199" spans="1:7" x14ac:dyDescent="0.25">
      <c r="A199" t="s">
        <v>30</v>
      </c>
      <c r="B199">
        <v>2</v>
      </c>
      <c r="C199">
        <v>0.99669453626288163</v>
      </c>
      <c r="D199">
        <v>1.0505539988996788</v>
      </c>
      <c r="E199">
        <v>1.0856440856440857</v>
      </c>
      <c r="F199">
        <v>0.99738219895287961</v>
      </c>
      <c r="G199">
        <v>1.0844527299657796</v>
      </c>
    </row>
    <row r="200" spans="1:7" x14ac:dyDescent="0.25">
      <c r="A200" t="s">
        <v>30</v>
      </c>
      <c r="B200">
        <v>3</v>
      </c>
      <c r="C200">
        <v>0.9418627260353879</v>
      </c>
      <c r="D200">
        <v>1.0866470911859158</v>
      </c>
      <c r="E200">
        <v>1.1214461214461215</v>
      </c>
      <c r="F200">
        <v>0.99476439790575921</v>
      </c>
      <c r="G200">
        <v>1.1323867408958579</v>
      </c>
    </row>
    <row r="201" spans="1:7" x14ac:dyDescent="0.25">
      <c r="A201" t="s">
        <v>30</v>
      </c>
      <c r="B201">
        <v>4</v>
      </c>
      <c r="C201">
        <v>0.93486292047443131</v>
      </c>
      <c r="D201">
        <v>1.1244098568303074</v>
      </c>
      <c r="E201">
        <v>0.95963495963495959</v>
      </c>
      <c r="F201">
        <v>0.98342059336823739</v>
      </c>
      <c r="G201">
        <v>1.1605546759282905</v>
      </c>
    </row>
    <row r="202" spans="1:7" x14ac:dyDescent="0.25">
      <c r="A202" t="s">
        <v>30</v>
      </c>
      <c r="B202">
        <v>5</v>
      </c>
      <c r="C202">
        <v>0.95333462959362236</v>
      </c>
      <c r="D202">
        <v>1.1507599892526772</v>
      </c>
      <c r="E202">
        <v>1.2769392769392769</v>
      </c>
      <c r="F202">
        <v>0.97425828970331585</v>
      </c>
      <c r="G202">
        <v>1.2137749629705297</v>
      </c>
    </row>
    <row r="203" spans="1:7" x14ac:dyDescent="0.25">
      <c r="A203" t="s">
        <v>30</v>
      </c>
      <c r="B203">
        <v>6</v>
      </c>
      <c r="C203">
        <v>0.97802838810033055</v>
      </c>
      <c r="D203">
        <v>1.1910624496219244</v>
      </c>
      <c r="E203">
        <v>1.4424359424359425</v>
      </c>
      <c r="F203">
        <v>0.96684118673647468</v>
      </c>
      <c r="G203">
        <v>1.29787016701568</v>
      </c>
    </row>
    <row r="204" spans="1:7" x14ac:dyDescent="0.25">
      <c r="A204" t="s">
        <v>30</v>
      </c>
      <c r="B204">
        <v>7</v>
      </c>
      <c r="C204">
        <v>0.9655842893252965</v>
      </c>
      <c r="D204">
        <v>1.2455699279673484</v>
      </c>
      <c r="E204">
        <v>1.5312390312390312</v>
      </c>
      <c r="F204">
        <v>0.95069808027923208</v>
      </c>
      <c r="G204">
        <v>1.3469533684049237</v>
      </c>
    </row>
    <row r="205" spans="1:7" x14ac:dyDescent="0.25">
      <c r="A205" t="s">
        <v>30</v>
      </c>
      <c r="B205">
        <v>8</v>
      </c>
      <c r="C205">
        <v>0.97550068053665173</v>
      </c>
      <c r="D205">
        <v>1.3191475070049514</v>
      </c>
      <c r="E205">
        <v>1.997016497016497</v>
      </c>
      <c r="F205">
        <v>0.9240837696335078</v>
      </c>
      <c r="G205">
        <v>1.4415445119771184</v>
      </c>
    </row>
    <row r="206" spans="1:7" x14ac:dyDescent="0.25">
      <c r="A206" t="s">
        <v>30</v>
      </c>
      <c r="B206">
        <v>9</v>
      </c>
      <c r="C206">
        <v>0.96869531401905506</v>
      </c>
      <c r="D206">
        <v>1.4019370769840964</v>
      </c>
      <c r="E206">
        <v>2.0598455598455598</v>
      </c>
      <c r="F206">
        <v>0.92015706806282727</v>
      </c>
      <c r="G206">
        <v>1.5288063741764135</v>
      </c>
    </row>
    <row r="207" spans="1:7" x14ac:dyDescent="0.25">
      <c r="A207" t="s">
        <v>30</v>
      </c>
      <c r="B207">
        <v>10</v>
      </c>
      <c r="C207">
        <v>0.91289130857476186</v>
      </c>
      <c r="D207">
        <v>1.4993122992873502</v>
      </c>
      <c r="E207">
        <v>2.297999297999298</v>
      </c>
      <c r="F207">
        <v>0.90794066317626532</v>
      </c>
      <c r="G207">
        <v>1.6548597987639819</v>
      </c>
    </row>
    <row r="208" spans="1:7" x14ac:dyDescent="0.25">
      <c r="A208" t="s">
        <v>30</v>
      </c>
      <c r="B208">
        <v>11</v>
      </c>
      <c r="C208">
        <v>0.97588955862337157</v>
      </c>
      <c r="D208">
        <v>1.5947459665553549</v>
      </c>
      <c r="E208">
        <v>2.4398034398034398</v>
      </c>
      <c r="F208">
        <v>0.8965968586387435</v>
      </c>
      <c r="G208">
        <v>1.7402318810970938</v>
      </c>
    </row>
    <row r="209" spans="1:7" x14ac:dyDescent="0.25">
      <c r="A209" t="s">
        <v>30</v>
      </c>
      <c r="B209">
        <v>12</v>
      </c>
      <c r="C209">
        <v>1.1627454792922418</v>
      </c>
      <c r="D209">
        <v>1.7206687649534922</v>
      </c>
      <c r="E209">
        <v>2.9766584766584767</v>
      </c>
      <c r="F209">
        <v>0.88438045375218155</v>
      </c>
      <c r="G209">
        <v>1.9439450431584862</v>
      </c>
    </row>
    <row r="210" spans="1:7" x14ac:dyDescent="0.25">
      <c r="A210" t="s">
        <v>30</v>
      </c>
      <c r="B210">
        <v>13</v>
      </c>
      <c r="C210">
        <v>1.2986583706008166</v>
      </c>
      <c r="D210">
        <v>1.9254596399646873</v>
      </c>
      <c r="E210">
        <v>2.7141102141102142</v>
      </c>
      <c r="F210">
        <v>0.8695462478184991</v>
      </c>
      <c r="G210">
        <v>2.1876755707645947</v>
      </c>
    </row>
    <row r="211" spans="1:7" x14ac:dyDescent="0.25">
      <c r="A211" t="s">
        <v>30</v>
      </c>
      <c r="B211">
        <v>14</v>
      </c>
      <c r="C211">
        <v>1.3669064748201438</v>
      </c>
      <c r="D211">
        <v>2.1661165060965466</v>
      </c>
      <c r="E211">
        <v>2.4262899262899262</v>
      </c>
      <c r="F211">
        <v>0.85602094240837701</v>
      </c>
      <c r="G211">
        <v>2.4121507737882424</v>
      </c>
    </row>
    <row r="212" spans="1:7" x14ac:dyDescent="0.25">
      <c r="A212" t="s">
        <v>31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</row>
    <row r="213" spans="1:7" x14ac:dyDescent="0.25">
      <c r="A213" t="s">
        <v>31</v>
      </c>
      <c r="B213">
        <v>2</v>
      </c>
      <c r="C213">
        <v>0.96847022187621645</v>
      </c>
      <c r="D213">
        <v>1.0542954665641076</v>
      </c>
      <c r="E213">
        <v>1.0601750547045952</v>
      </c>
      <c r="F213">
        <v>0.98820887142055025</v>
      </c>
      <c r="G213">
        <v>1.0617554172790094</v>
      </c>
    </row>
    <row r="214" spans="1:7" x14ac:dyDescent="0.25">
      <c r="A214" t="s">
        <v>31</v>
      </c>
      <c r="B214">
        <v>3</v>
      </c>
      <c r="C214">
        <v>0.92331646555079794</v>
      </c>
      <c r="D214">
        <v>1.0953832347803791</v>
      </c>
      <c r="E214">
        <v>1.4485776805251642</v>
      </c>
      <c r="F214">
        <v>0.97024143739472202</v>
      </c>
      <c r="G214">
        <v>1.1034051468059161</v>
      </c>
    </row>
    <row r="215" spans="1:7" x14ac:dyDescent="0.25">
      <c r="A215" t="s">
        <v>31</v>
      </c>
      <c r="B215">
        <v>4</v>
      </c>
      <c r="C215">
        <v>0.95543012845465158</v>
      </c>
      <c r="D215">
        <v>1.1342788006986844</v>
      </c>
      <c r="E215">
        <v>0.94602479941648432</v>
      </c>
      <c r="F215">
        <v>0.96967995508141491</v>
      </c>
      <c r="G215">
        <v>1.1114724367593258</v>
      </c>
    </row>
    <row r="216" spans="1:7" x14ac:dyDescent="0.25">
      <c r="A216" t="s">
        <v>31</v>
      </c>
      <c r="B216">
        <v>5</v>
      </c>
      <c r="C216">
        <v>0.93207473725184897</v>
      </c>
      <c r="D216">
        <v>1.1695815906286557</v>
      </c>
      <c r="E216">
        <v>1.0047410649161197</v>
      </c>
      <c r="F216">
        <v>0.96350364963503654</v>
      </c>
      <c r="G216">
        <v>1.1707889059128858</v>
      </c>
    </row>
    <row r="217" spans="1:7" x14ac:dyDescent="0.25">
      <c r="A217" t="s">
        <v>31</v>
      </c>
      <c r="B217">
        <v>6</v>
      </c>
      <c r="C217">
        <v>0.9240949785908914</v>
      </c>
      <c r="D217">
        <v>1.2158646218931781</v>
      </c>
      <c r="E217">
        <v>0.91940189642596648</v>
      </c>
      <c r="F217">
        <v>1.0016844469399213</v>
      </c>
      <c r="G217">
        <v>1.2445827209905882</v>
      </c>
    </row>
    <row r="218" spans="1:7" x14ac:dyDescent="0.25">
      <c r="A218" t="s">
        <v>31</v>
      </c>
      <c r="B218">
        <v>7</v>
      </c>
      <c r="C218">
        <v>0.96340988711560915</v>
      </c>
      <c r="D218">
        <v>1.2647725269618448</v>
      </c>
      <c r="E218">
        <v>1.4452954048140043</v>
      </c>
      <c r="F218">
        <v>0.94890510948905105</v>
      </c>
      <c r="G218">
        <v>1.2717863731590633</v>
      </c>
    </row>
    <row r="219" spans="1:7" x14ac:dyDescent="0.25">
      <c r="A219" t="s">
        <v>31</v>
      </c>
      <c r="B219">
        <v>8</v>
      </c>
      <c r="C219">
        <v>0.97450369793694047</v>
      </c>
      <c r="D219">
        <v>1.331426373732032</v>
      </c>
      <c r="E219">
        <v>1.775711159737418</v>
      </c>
      <c r="F219">
        <v>0.94216732172936557</v>
      </c>
      <c r="G219">
        <v>1.3557424720928051</v>
      </c>
    </row>
    <row r="220" spans="1:7" x14ac:dyDescent="0.25">
      <c r="A220" t="s">
        <v>31</v>
      </c>
      <c r="B220">
        <v>9</v>
      </c>
      <c r="C220">
        <v>1.1399377189567925</v>
      </c>
      <c r="D220">
        <v>1.4204285050398218</v>
      </c>
      <c r="E220">
        <v>1.9292487235594458</v>
      </c>
      <c r="F220">
        <v>0.93093767546322292</v>
      </c>
      <c r="G220">
        <v>1.4525812200994341</v>
      </c>
    </row>
    <row r="221" spans="1:7" x14ac:dyDescent="0.25">
      <c r="A221" t="s">
        <v>31</v>
      </c>
      <c r="B221">
        <v>10</v>
      </c>
      <c r="C221">
        <v>1.1140521603736862</v>
      </c>
      <c r="D221">
        <v>1.5286797109113344</v>
      </c>
      <c r="E221">
        <v>2.2436177972283007</v>
      </c>
      <c r="F221">
        <v>0.92307692307692313</v>
      </c>
      <c r="G221">
        <v>1.5503267565116787</v>
      </c>
    </row>
    <row r="222" spans="1:7" x14ac:dyDescent="0.25">
      <c r="A222" t="s">
        <v>31</v>
      </c>
      <c r="B222">
        <v>11</v>
      </c>
      <c r="C222">
        <v>1.2933047878551966</v>
      </c>
      <c r="D222">
        <v>1.6343733474352193</v>
      </c>
      <c r="E222">
        <v>2.3522975929978118</v>
      </c>
      <c r="F222">
        <v>0.8972487366647951</v>
      </c>
      <c r="G222">
        <v>1.6860636002626559</v>
      </c>
    </row>
    <row r="223" spans="1:7" x14ac:dyDescent="0.25">
      <c r="A223" t="s">
        <v>31</v>
      </c>
      <c r="B223">
        <v>12</v>
      </c>
      <c r="C223">
        <v>1.368042039704165</v>
      </c>
      <c r="D223">
        <v>1.7787125618960629</v>
      </c>
      <c r="E223">
        <v>2.5787746170678338</v>
      </c>
      <c r="F223">
        <v>0.88433464345873103</v>
      </c>
      <c r="G223">
        <v>1.8977830586910978</v>
      </c>
    </row>
    <row r="224" spans="1:7" x14ac:dyDescent="0.25">
      <c r="A224" t="s">
        <v>31</v>
      </c>
      <c r="B224">
        <v>13</v>
      </c>
      <c r="C224">
        <v>1.8337874659400546</v>
      </c>
      <c r="D224">
        <v>1.9774498020928479</v>
      </c>
      <c r="E224">
        <v>2.5105762217359593</v>
      </c>
      <c r="F224">
        <v>0.87085906793935997</v>
      </c>
      <c r="G224">
        <v>2.1031549982802287</v>
      </c>
    </row>
    <row r="225" spans="1:7" x14ac:dyDescent="0.25">
      <c r="A225" t="s">
        <v>31</v>
      </c>
      <c r="B225">
        <v>14</v>
      </c>
      <c r="C225">
        <v>1.7016348773841963</v>
      </c>
      <c r="D225">
        <v>2.2458535647324647</v>
      </c>
      <c r="E225">
        <v>2.4157549234135667</v>
      </c>
      <c r="F225">
        <v>0.85345311622683884</v>
      </c>
      <c r="G225">
        <v>2.3089959663550235</v>
      </c>
    </row>
  </sheetData>
  <autoFilter ref="A1:G1" xr:uid="{99EC0783-D25B-4F87-AF38-9F341003987D}">
    <sortState xmlns:xlrd2="http://schemas.microsoft.com/office/spreadsheetml/2017/richdata2" ref="A2:G225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D952-2542-41F5-915E-139F363B3DC1}">
  <dimension ref="A1:BK29"/>
  <sheetViews>
    <sheetView workbookViewId="0">
      <selection activeCell="G30" sqref="G30"/>
    </sheetView>
  </sheetViews>
  <sheetFormatPr defaultRowHeight="15" x14ac:dyDescent="0.25"/>
  <cols>
    <col min="1" max="1" width="23.85546875" bestFit="1" customWidth="1"/>
    <col min="2" max="6" width="11.5703125" bestFit="1" customWidth="1"/>
    <col min="7" max="15" width="12.5703125" bestFit="1" customWidth="1"/>
    <col min="34" max="47" width="11.5703125" bestFit="1" customWidth="1"/>
    <col min="50" max="50" width="9.7109375" bestFit="1" customWidth="1"/>
    <col min="51" max="63" width="9.5703125" bestFit="1" customWidth="1"/>
  </cols>
  <sheetData>
    <row r="1" spans="1:63" x14ac:dyDescent="0.25">
      <c r="B1" s="26" t="s">
        <v>37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R1" s="26" t="s">
        <v>38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H1" s="26" t="s">
        <v>36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8"/>
      <c r="AX1" s="26" t="s">
        <v>39</v>
      </c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8"/>
    </row>
    <row r="2" spans="1:63" x14ac:dyDescent="0.25">
      <c r="B2" s="10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R2" s="10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H2" s="10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X2" s="10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  <c r="BH2" s="1" t="s">
        <v>11</v>
      </c>
      <c r="BI2" s="1" t="s">
        <v>12</v>
      </c>
      <c r="BJ2" s="1" t="s">
        <v>13</v>
      </c>
      <c r="BK2" s="1" t="s">
        <v>14</v>
      </c>
    </row>
    <row r="3" spans="1:63" x14ac:dyDescent="0.25">
      <c r="A3" t="s">
        <v>44</v>
      </c>
      <c r="B3" s="2">
        <f>AVERAGE(Dane!B4:B19)</f>
        <v>4598.3125</v>
      </c>
      <c r="C3" s="2">
        <f>AVERAGE(Dane!C4:C19)</f>
        <v>4705.625</v>
      </c>
      <c r="D3" s="2">
        <f>AVERAGE(Dane!D4:D19)</f>
        <v>4631.25</v>
      </c>
      <c r="E3" s="2">
        <f>AVERAGE(Dane!E4:E19)</f>
        <v>4597.375</v>
      </c>
      <c r="F3" s="2">
        <f>AVERAGE(Dane!F4:F19)</f>
        <v>4616.5</v>
      </c>
      <c r="G3" s="2">
        <f>AVERAGE(Dane!G4:G19)</f>
        <v>4708.3125</v>
      </c>
      <c r="H3" s="2">
        <f>AVERAGE(Dane!H4:H19)</f>
        <v>4740.875</v>
      </c>
      <c r="I3" s="2">
        <f>AVERAGE(Dane!I4:I19)</f>
        <v>4878.1875</v>
      </c>
      <c r="J3" s="2">
        <f>AVERAGE(Dane!J4:J19)</f>
        <v>5023.125</v>
      </c>
      <c r="K3" s="2">
        <f>AVERAGE(Dane!K4:K19)</f>
        <v>5221.625</v>
      </c>
      <c r="L3" s="2">
        <f>AVERAGE(Dane!L4:L19)</f>
        <v>5665.6875</v>
      </c>
      <c r="M3" s="2">
        <f>AVERAGE(Dane!M4:M19)</f>
        <v>6222</v>
      </c>
      <c r="N3" s="2">
        <f>AVERAGE(Dane!N4:N19)</f>
        <v>6845.3125</v>
      </c>
      <c r="O3" s="2">
        <f>AVERAGE(Dane!O4:O19)</f>
        <v>7538.625</v>
      </c>
      <c r="Q3" t="s">
        <v>44</v>
      </c>
      <c r="R3" s="2">
        <f>AVERAGE(Dane!Q4:Q19)</f>
        <v>3181.4418750000009</v>
      </c>
      <c r="S3" s="2">
        <f>AVERAGE(Dane!R4:R19)</f>
        <v>3350.5356249999995</v>
      </c>
      <c r="T3" s="2">
        <f>AVERAGE(Dane!S4:S19)</f>
        <v>3471.5231250000002</v>
      </c>
      <c r="U3" s="2">
        <f>AVERAGE(Dane!T4:T19)</f>
        <v>3596.6906250000002</v>
      </c>
      <c r="V3" s="2">
        <f>AVERAGE(Dane!U4:U19)</f>
        <v>3719.7262500000006</v>
      </c>
      <c r="W3" s="2">
        <f>AVERAGE(Dane!V4:V19)</f>
        <v>3857.6506249999998</v>
      </c>
      <c r="X3" s="2">
        <f>AVERAGE(Dane!W4:W19)</f>
        <v>3993.7862499999997</v>
      </c>
      <c r="Y3" s="2">
        <f>AVERAGE(Dane!X4:X19)</f>
        <v>4217.7299999999996</v>
      </c>
      <c r="Z3" s="2">
        <f>AVERAGE(Dane!Y4:Y19)</f>
        <v>4497.4312499999996</v>
      </c>
      <c r="AA3" s="2">
        <f>AVERAGE(Dane!Z4:Z19)</f>
        <v>4833.9350000000004</v>
      </c>
      <c r="AB3" s="2">
        <f>AVERAGE(Dane!AA4:AA19)</f>
        <v>5174.0343750000002</v>
      </c>
      <c r="AC3" s="2">
        <f>AVERAGE(Dane!AB4:AB19)</f>
        <v>5638.1587500000005</v>
      </c>
      <c r="AD3" s="2">
        <f>AVERAGE(Dane!AC4:AC19)</f>
        <v>6286.7006250000013</v>
      </c>
      <c r="AE3" s="2">
        <f>AVERAGE(Dane!AD4:AD19)</f>
        <v>7133.6206249999996</v>
      </c>
      <c r="AG3" t="s">
        <v>44</v>
      </c>
      <c r="AH3" s="2">
        <f>AVERAGE(Dane!AF4:AF19)</f>
        <v>3707.75</v>
      </c>
      <c r="AI3" s="2">
        <f>AVERAGE(Dane!AG4:AG19)</f>
        <v>3557.8125</v>
      </c>
      <c r="AJ3" s="2">
        <f>AVERAGE(Dane!AH4:AH19)</f>
        <v>4647.9375</v>
      </c>
      <c r="AK3" s="2">
        <f>AVERAGE(Dane!AI4:AI19)</f>
        <v>4107.6875</v>
      </c>
      <c r="AL3" s="2">
        <f>AVERAGE(Dane!AJ4:AJ19)</f>
        <v>4308</v>
      </c>
      <c r="AM3" s="2">
        <f>AVERAGE(Dane!AK4:AK19)</f>
        <v>4651.5625</v>
      </c>
      <c r="AN3" s="2">
        <f>AVERAGE(Dane!AL4:AL19)</f>
        <v>5719.75</v>
      </c>
      <c r="AO3" s="2">
        <f>AVERAGE(Dane!AM4:AM19)</f>
        <v>6564.1875</v>
      </c>
      <c r="AP3" s="2">
        <f>AVERAGE(Dane!AN4:AN19)</f>
        <v>7019.8125</v>
      </c>
      <c r="AQ3" s="2">
        <f>AVERAGE(Dane!AO4:AO19)</f>
        <v>8214.6875</v>
      </c>
      <c r="AR3" s="2">
        <f>AVERAGE(Dane!AP4:AP19)</f>
        <v>8918.1875</v>
      </c>
      <c r="AS3" s="2">
        <f>AVERAGE(Dane!AQ4:AQ19)</f>
        <v>8871.3125</v>
      </c>
      <c r="AT3" s="2">
        <f>AVERAGE(Dane!AR4:AR19)</f>
        <v>8998.1875</v>
      </c>
      <c r="AU3" s="2">
        <f>AVERAGE(Dane!AS4:AS19)</f>
        <v>8598.9375</v>
      </c>
      <c r="AW3" t="s">
        <v>44</v>
      </c>
      <c r="AX3" s="2">
        <f>AVERAGE(Dane!AU4:AU19)</f>
        <v>2418.5</v>
      </c>
      <c r="AY3" s="2">
        <f>AVERAGE(Dane!AV4:AV19)</f>
        <v>2381.5625</v>
      </c>
      <c r="AZ3" s="2">
        <f>AVERAGE(Dane!AW4:AW19)</f>
        <v>2353.5</v>
      </c>
      <c r="BA3" s="2">
        <f>AVERAGE(Dane!AX4:AX19)</f>
        <v>2314.3125</v>
      </c>
      <c r="BB3" s="2">
        <f>AVERAGE(Dane!AY4:AY19)</f>
        <v>2280.8125</v>
      </c>
      <c r="BC3" s="2">
        <f>AVERAGE(Dane!AZ4:AZ19)</f>
        <v>2251.8125</v>
      </c>
      <c r="BD3" s="2">
        <f>AVERAGE(Dane!BA4:BA19)</f>
        <v>2215</v>
      </c>
      <c r="BE3" s="2">
        <f>AVERAGE(Dane!BB4:BB19)</f>
        <v>2185.5625</v>
      </c>
      <c r="BF3" s="2">
        <f>AVERAGE(Dane!BC4:BC19)</f>
        <v>2165</v>
      </c>
      <c r="BG3" s="2">
        <f>AVERAGE(Dane!BD4:BD19)</f>
        <v>2137.1875</v>
      </c>
      <c r="BH3" s="2">
        <f>AVERAGE(Dane!BE4:BE19)</f>
        <v>2090.0625</v>
      </c>
      <c r="BI3" s="2">
        <f>AVERAGE(Dane!BF4:BF19)</f>
        <v>2052.1875</v>
      </c>
      <c r="BJ3" s="2">
        <f>AVERAGE(Dane!BG4:BG19)</f>
        <v>2009.4375</v>
      </c>
      <c r="BK3" s="2">
        <f>AVERAGE(Dane!BH4:BH19)</f>
        <v>1969.5</v>
      </c>
    </row>
    <row r="4" spans="1:63" x14ac:dyDescent="0.25">
      <c r="A4" t="s">
        <v>45</v>
      </c>
      <c r="B4" s="11">
        <f>_xlfn.STDEV.P(Dane!B4:B19)</f>
        <v>916.90932749304602</v>
      </c>
      <c r="C4" s="11">
        <f>_xlfn.STDEV.P(Dane!C4:C19)</f>
        <v>922.5734303430811</v>
      </c>
      <c r="D4" s="11">
        <f>_xlfn.STDEV.P(Dane!D4:D19)</f>
        <v>902.75650786909307</v>
      </c>
      <c r="E4" s="11">
        <f>_xlfn.STDEV.P(Dane!E4:E19)</f>
        <v>865.40062073874196</v>
      </c>
      <c r="F4" s="11">
        <f>_xlfn.STDEV.P(Dane!F4:F19)</f>
        <v>855.48341597017532</v>
      </c>
      <c r="G4" s="11">
        <f>_xlfn.STDEV.P(Dane!G4:G19)</f>
        <v>921.02631061427883</v>
      </c>
      <c r="H4" s="11">
        <f>_xlfn.STDEV.P(Dane!H4:H19)</f>
        <v>894.4925149910423</v>
      </c>
      <c r="I4" s="11">
        <f>_xlfn.STDEV.P(Dane!I4:I19)</f>
        <v>866.2810036839951</v>
      </c>
      <c r="J4" s="11">
        <f>_xlfn.STDEV.P(Dane!J4:J19)</f>
        <v>847.24737200831726</v>
      </c>
      <c r="K4" s="11">
        <f>_xlfn.STDEV.P(Dane!K4:K19)</f>
        <v>786.78823985555346</v>
      </c>
      <c r="L4" s="11">
        <f>_xlfn.STDEV.P(Dane!L4:L19)</f>
        <v>877.49392581587142</v>
      </c>
      <c r="M4" s="11">
        <f>_xlfn.STDEV.P(Dane!M4:M19)</f>
        <v>972.76622320062074</v>
      </c>
      <c r="N4" s="11">
        <f>_xlfn.STDEV.P(Dane!N4:N19)</f>
        <v>1251.3552512551141</v>
      </c>
      <c r="O4" s="11">
        <f>_xlfn.STDEV.P(Dane!O4:O19)</f>
        <v>1135.2171529601726</v>
      </c>
      <c r="Q4" t="s">
        <v>45</v>
      </c>
      <c r="R4" s="11">
        <f>_xlfn.STDEV.P(Dane!Q4:Q19)</f>
        <v>339.48391556556464</v>
      </c>
      <c r="S4" s="11">
        <f>_xlfn.STDEV.P(Dane!R4:R19)</f>
        <v>364.16613034041762</v>
      </c>
      <c r="T4" s="11">
        <f>_xlfn.STDEV.P(Dane!S4:S19)</f>
        <v>361.12966908921203</v>
      </c>
      <c r="U4" s="11">
        <f>_xlfn.STDEV.P(Dane!T4:T19)</f>
        <v>372.40145071328175</v>
      </c>
      <c r="V4" s="11">
        <f>_xlfn.STDEV.P(Dane!U4:U19)</f>
        <v>381.70874971754688</v>
      </c>
      <c r="W4" s="11">
        <f>_xlfn.STDEV.P(Dane!V4:V19)</f>
        <v>393.07513682928402</v>
      </c>
      <c r="X4" s="11">
        <f>_xlfn.STDEV.P(Dane!W4:W19)</f>
        <v>396.95896447043162</v>
      </c>
      <c r="Y4" s="11">
        <f>_xlfn.STDEV.P(Dane!X4:X19)</f>
        <v>415.31191364142205</v>
      </c>
      <c r="Z4" s="11">
        <f>_xlfn.STDEV.P(Dane!Y4:Y19)</f>
        <v>446.88578209195401</v>
      </c>
      <c r="AA4" s="11">
        <f>_xlfn.STDEV.P(Dane!Z4:Z19)</f>
        <v>466.14735059045449</v>
      </c>
      <c r="AB4" s="11">
        <f>_xlfn.STDEV.P(Dane!AA4:AA19)</f>
        <v>470.43542602796128</v>
      </c>
      <c r="AC4" s="11">
        <f>_xlfn.STDEV.P(Dane!AB4:AB19)</f>
        <v>500.59469360045904</v>
      </c>
      <c r="AD4" s="11">
        <f>_xlfn.STDEV.P(Dane!AC4:AC19)</f>
        <v>576.22173373698718</v>
      </c>
      <c r="AE4" s="11">
        <f>_xlfn.STDEV.P(Dane!AD4:AD19)</f>
        <v>632.85557989628217</v>
      </c>
      <c r="AG4" t="s">
        <v>45</v>
      </c>
      <c r="AH4" s="11">
        <f>_xlfn.STDEV.P(Dane!AF4:AF19)</f>
        <v>3814.0776817600345</v>
      </c>
      <c r="AI4" s="11">
        <f>_xlfn.STDEV.P(Dane!AG4:AG19)</f>
        <v>3208.0220584253702</v>
      </c>
      <c r="AJ4" s="11">
        <f>_xlfn.STDEV.P(Dane!AH4:AH19)</f>
        <v>4304.4027383126859</v>
      </c>
      <c r="AK4" s="11">
        <f>_xlfn.STDEV.P(Dane!AI4:AI19)</f>
        <v>4128.3571599177012</v>
      </c>
      <c r="AL4" s="11">
        <f>_xlfn.STDEV.P(Dane!AJ4:AJ19)</f>
        <v>4502.7937300080712</v>
      </c>
      <c r="AM4" s="11">
        <f>_xlfn.STDEV.P(Dane!AK4:AK19)</f>
        <v>4546.1933385079155</v>
      </c>
      <c r="AN4" s="11">
        <f>_xlfn.STDEV.P(Dane!AL4:AL19)</f>
        <v>6103.721093521558</v>
      </c>
      <c r="AO4" s="11">
        <f>_xlfn.STDEV.P(Dane!AM4:AM19)</f>
        <v>6526.4712346982542</v>
      </c>
      <c r="AP4" s="11">
        <f>_xlfn.STDEV.P(Dane!AN4:AN19)</f>
        <v>7509.845938988612</v>
      </c>
      <c r="AQ4" s="11">
        <f>_xlfn.STDEV.P(Dane!AO4:AO19)</f>
        <v>7929.4469520164994</v>
      </c>
      <c r="AR4" s="11">
        <f>_xlfn.STDEV.P(Dane!AP4:AP19)</f>
        <v>8236.3542770660224</v>
      </c>
      <c r="AS4" s="11">
        <f>_xlfn.STDEV.P(Dane!AQ4:AQ19)</f>
        <v>7785.8424136276835</v>
      </c>
      <c r="AT4" s="11">
        <f>_xlfn.STDEV.P(Dane!AR4:AR19)</f>
        <v>7155.4712564822557</v>
      </c>
      <c r="AU4" s="11">
        <f>_xlfn.STDEV.P(Dane!AS4:AS19)</f>
        <v>7265.1786322563157</v>
      </c>
      <c r="AW4" t="s">
        <v>45</v>
      </c>
      <c r="AX4" s="11">
        <f>_xlfn.STDEV.P(Dane!AU4:AU19)</f>
        <v>618.97768538130674</v>
      </c>
      <c r="AY4" s="11">
        <f>_xlfn.STDEV.P(Dane!AV4:AV19)</f>
        <v>595.71133621389981</v>
      </c>
      <c r="AZ4" s="11">
        <f>_xlfn.STDEV.P(Dane!AW4:AW19)</f>
        <v>586.01685129354428</v>
      </c>
      <c r="BA4" s="11">
        <f>_xlfn.STDEV.P(Dane!AX4:AX19)</f>
        <v>565.25002418730594</v>
      </c>
      <c r="BB4" s="11">
        <f>_xlfn.STDEV.P(Dane!AY4:AY19)</f>
        <v>547.21136441392548</v>
      </c>
      <c r="BC4" s="11">
        <f>_xlfn.STDEV.P(Dane!AZ4:AZ19)</f>
        <v>533.60498249524437</v>
      </c>
      <c r="BD4" s="11">
        <f>_xlfn.STDEV.P(Dane!BA4:BA19)</f>
        <v>523.72273198706966</v>
      </c>
      <c r="BE4" s="11">
        <f>_xlfn.STDEV.P(Dane!BB4:BB19)</f>
        <v>510.36297974456375</v>
      </c>
      <c r="BF4" s="11">
        <f>_xlfn.STDEV.P(Dane!BC4:BC19)</f>
        <v>507.56169575727444</v>
      </c>
      <c r="BG4" s="11">
        <f>_xlfn.STDEV.P(Dane!BD4:BD19)</f>
        <v>501.63871695050614</v>
      </c>
      <c r="BH4" s="11">
        <f>_xlfn.STDEV.P(Dane!BE4:BE19)</f>
        <v>500.68359129668909</v>
      </c>
      <c r="BI4" s="11">
        <f>_xlfn.STDEV.P(Dane!BF4:BF19)</f>
        <v>489.90397257396268</v>
      </c>
      <c r="BJ4" s="11">
        <f>_xlfn.STDEV.P(Dane!BG4:BG19)</f>
        <v>466.5010676233764</v>
      </c>
      <c r="BK4" s="11">
        <f>_xlfn.STDEV.P(Dane!BH4:BH19)</f>
        <v>445.42409566614151</v>
      </c>
    </row>
    <row r="5" spans="1:63" x14ac:dyDescent="0.25">
      <c r="A5" t="s">
        <v>46</v>
      </c>
      <c r="B5" s="2">
        <f>MEDIAN(Dane!B4:B19)</f>
        <v>4338</v>
      </c>
      <c r="C5" s="2">
        <f>MEDIAN(Dane!C4:C19)</f>
        <v>4338.5</v>
      </c>
      <c r="D5" s="2">
        <f>MEDIAN(Dane!D4:D19)</f>
        <v>4458</v>
      </c>
      <c r="E5" s="2">
        <f>MEDIAN(Dane!E4:E19)</f>
        <v>4463.5</v>
      </c>
      <c r="F5" s="2">
        <f>MEDIAN(Dane!F4:F19)</f>
        <v>4348.5</v>
      </c>
      <c r="G5" s="2">
        <f>MEDIAN(Dane!G4:G19)</f>
        <v>4511</v>
      </c>
      <c r="H5" s="2">
        <f>MEDIAN(Dane!H4:H19)</f>
        <v>4382</v>
      </c>
      <c r="I5" s="2">
        <f>MEDIAN(Dane!I4:I19)</f>
        <v>4602.5</v>
      </c>
      <c r="J5" s="2">
        <f>MEDIAN(Dane!J4:J19)</f>
        <v>4784</v>
      </c>
      <c r="K5" s="2">
        <f>MEDIAN(Dane!K4:K19)</f>
        <v>4952</v>
      </c>
      <c r="L5" s="2">
        <f>MEDIAN(Dane!L4:L19)</f>
        <v>5368.5</v>
      </c>
      <c r="M5" s="2">
        <f>MEDIAN(Dane!M4:M19)</f>
        <v>5925.5</v>
      </c>
      <c r="N5" s="2">
        <f>MEDIAN(Dane!N4:N19)</f>
        <v>6501</v>
      </c>
      <c r="O5" s="2">
        <f>MEDIAN(Dane!O4:O19)</f>
        <v>7069.5</v>
      </c>
      <c r="Q5" t="s">
        <v>46</v>
      </c>
      <c r="R5" s="2">
        <f>MEDIAN(Dane!Q4:Q19)</f>
        <v>3109.875</v>
      </c>
      <c r="S5" s="2">
        <f>MEDIAN(Dane!R4:R19)</f>
        <v>3253.3599999999997</v>
      </c>
      <c r="T5" s="2">
        <f>MEDIAN(Dane!S4:S19)</f>
        <v>3382.98</v>
      </c>
      <c r="U5" s="2">
        <f>MEDIAN(Dane!T4:T19)</f>
        <v>3499.4049999999997</v>
      </c>
      <c r="V5" s="2">
        <f>MEDIAN(Dane!U4:U19)</f>
        <v>3611.83</v>
      </c>
      <c r="W5" s="2">
        <f>MEDIAN(Dane!V4:V19)</f>
        <v>3757.2250000000004</v>
      </c>
      <c r="X5" s="2">
        <f>MEDIAN(Dane!W4:W19)</f>
        <v>3909.6</v>
      </c>
      <c r="Y5" s="2">
        <f>MEDIAN(Dane!X4:X19)</f>
        <v>4133.0349999999999</v>
      </c>
      <c r="Z5" s="2">
        <f>MEDIAN(Dane!Y4:Y19)</f>
        <v>4381.1049999999996</v>
      </c>
      <c r="AA5" s="2">
        <f>MEDIAN(Dane!Z4:Z19)</f>
        <v>4699.93</v>
      </c>
      <c r="AB5" s="2">
        <f>MEDIAN(Dane!AA4:AA19)</f>
        <v>5032.13</v>
      </c>
      <c r="AC5" s="2">
        <f>MEDIAN(Dane!AB4:AB19)</f>
        <v>5452.8549999999996</v>
      </c>
      <c r="AD5" s="2">
        <f>MEDIAN(Dane!AC4:AC19)</f>
        <v>6076.93</v>
      </c>
      <c r="AE5" s="2">
        <f>MEDIAN(Dane!AD4:AD19)</f>
        <v>6929.1350000000002</v>
      </c>
      <c r="AG5" t="s">
        <v>46</v>
      </c>
      <c r="AH5" s="2">
        <f>MEDIAN(Dane!AF4:AF19)</f>
        <v>2398.5</v>
      </c>
      <c r="AI5" s="2">
        <f>MEDIAN(Dane!AG4:AG19)</f>
        <v>2251</v>
      </c>
      <c r="AJ5" s="2">
        <f>MEDIAN(Dane!AH4:AH19)</f>
        <v>2666</v>
      </c>
      <c r="AK5" s="2">
        <f>MEDIAN(Dane!AI4:AI19)</f>
        <v>2465.5</v>
      </c>
      <c r="AL5" s="2">
        <f>MEDIAN(Dane!AJ4:AJ19)</f>
        <v>2323.5</v>
      </c>
      <c r="AM5" s="2">
        <f>MEDIAN(Dane!AK4:AK19)</f>
        <v>2551</v>
      </c>
      <c r="AN5" s="2">
        <f>MEDIAN(Dane!AL4:AL19)</f>
        <v>2755.5</v>
      </c>
      <c r="AO5" s="2">
        <f>MEDIAN(Dane!AM4:AM19)</f>
        <v>3498.5</v>
      </c>
      <c r="AP5" s="2">
        <f>MEDIAN(Dane!AN4:AN19)</f>
        <v>3543</v>
      </c>
      <c r="AQ5" s="2">
        <f>MEDIAN(Dane!AO4:AO19)</f>
        <v>4632</v>
      </c>
      <c r="AR5" s="2">
        <f>MEDIAN(Dane!AP4:AP19)</f>
        <v>5766</v>
      </c>
      <c r="AS5" s="2">
        <f>MEDIAN(Dane!AQ4:AQ19)</f>
        <v>5508</v>
      </c>
      <c r="AT5" s="2">
        <f>MEDIAN(Dane!AR4:AR19)</f>
        <v>6329</v>
      </c>
      <c r="AU5" s="2">
        <f>MEDIAN(Dane!AS4:AS19)</f>
        <v>6444.5</v>
      </c>
      <c r="AW5" t="s">
        <v>46</v>
      </c>
      <c r="AX5" s="2">
        <f>MEDIAN(Dane!AU4:AU19)</f>
        <v>2450</v>
      </c>
      <c r="AY5" s="2">
        <f>MEDIAN(Dane!AV4:AV19)</f>
        <v>2422</v>
      </c>
      <c r="AZ5" s="2">
        <f>MEDIAN(Dane!AW4:AW19)</f>
        <v>2386.5</v>
      </c>
      <c r="BA5" s="2">
        <f>MEDIAN(Dane!AX4:AX19)</f>
        <v>2336</v>
      </c>
      <c r="BB5" s="2">
        <f>MEDIAN(Dane!AY4:AY19)</f>
        <v>2308.5</v>
      </c>
      <c r="BC5" s="2">
        <f>MEDIAN(Dane!AZ4:AZ19)</f>
        <v>2265.5</v>
      </c>
      <c r="BD5" s="2">
        <f>MEDIAN(Dane!BA4:BA19)</f>
        <v>2223.5</v>
      </c>
      <c r="BE5" s="2">
        <f>MEDIAN(Dane!BB4:BB19)</f>
        <v>2204.5</v>
      </c>
      <c r="BF5" s="2">
        <f>MEDIAN(Dane!BC4:BC19)</f>
        <v>2176.5</v>
      </c>
      <c r="BG5" s="2">
        <f>MEDIAN(Dane!BD4:BD19)</f>
        <v>2147.5</v>
      </c>
      <c r="BH5" s="2">
        <f>MEDIAN(Dane!BE4:BE19)</f>
        <v>2077.5</v>
      </c>
      <c r="BI5" s="2">
        <f>MEDIAN(Dane!BF4:BF19)</f>
        <v>2042</v>
      </c>
      <c r="BJ5" s="2">
        <f>MEDIAN(Dane!BG4:BG19)</f>
        <v>1998</v>
      </c>
      <c r="BK5" s="2">
        <f>MEDIAN(Dane!BH4:BH19)</f>
        <v>1965</v>
      </c>
    </row>
    <row r="6" spans="1:63" x14ac:dyDescent="0.25">
      <c r="A6" t="s">
        <v>47</v>
      </c>
      <c r="B6">
        <f>QUARTILE(Dane!B4:B19,1)</f>
        <v>3860.5</v>
      </c>
      <c r="C6">
        <f>QUARTILE(Dane!C4:C19,1)</f>
        <v>4015.5</v>
      </c>
      <c r="D6">
        <f>QUARTILE(Dane!D4:D19,1)</f>
        <v>3988</v>
      </c>
      <c r="E6">
        <f>QUARTILE(Dane!E4:E19,1)</f>
        <v>3963.25</v>
      </c>
      <c r="F6">
        <f>QUARTILE(Dane!F4:F19,1)</f>
        <v>4062</v>
      </c>
      <c r="G6">
        <f>QUARTILE(Dane!G4:G19,1)</f>
        <v>4061.5</v>
      </c>
      <c r="H6">
        <f>QUARTILE(Dane!H4:H19,1)</f>
        <v>4146.75</v>
      </c>
      <c r="I6">
        <f>QUARTILE(Dane!I4:I19,1)</f>
        <v>4224.25</v>
      </c>
      <c r="J6">
        <f>QUARTILE(Dane!J4:J19,1)</f>
        <v>4378.5</v>
      </c>
      <c r="K6">
        <f>QUARTILE(Dane!K4:K19,1)</f>
        <v>4689.75</v>
      </c>
      <c r="L6">
        <f>QUARTILE(Dane!L4:L19,1)</f>
        <v>5016.75</v>
      </c>
      <c r="M6">
        <f>QUARTILE(Dane!M4:M19,1)</f>
        <v>5612.25</v>
      </c>
      <c r="N6">
        <f>QUARTILE(Dane!N4:N19,1)</f>
        <v>5858.75</v>
      </c>
      <c r="O6">
        <f>QUARTILE(Dane!O4:O19,1)</f>
        <v>6718.25</v>
      </c>
      <c r="Q6" t="s">
        <v>47</v>
      </c>
      <c r="R6">
        <f>QUARTILE(Dane!Q4:Q19,1)</f>
        <v>2958.7925</v>
      </c>
      <c r="S6">
        <f>QUARTILE(Dane!R4:R19,1)</f>
        <v>3121.92</v>
      </c>
      <c r="T6">
        <f>QUARTILE(Dane!S4:S19,1)</f>
        <v>3239</v>
      </c>
      <c r="U6">
        <f>QUARTILE(Dane!T4:T19,1)</f>
        <v>3342.88</v>
      </c>
      <c r="V6">
        <f>QUARTILE(Dane!U4:U19,1)</f>
        <v>3438.2775000000001</v>
      </c>
      <c r="W6">
        <f>QUARTILE(Dane!V4:V19,1)</f>
        <v>3577.3649999999998</v>
      </c>
      <c r="X6">
        <f>QUARTILE(Dane!W4:W19,1)</f>
        <v>3719.42</v>
      </c>
      <c r="Y6">
        <f>QUARTILE(Dane!X4:X19,1)</f>
        <v>3941.085</v>
      </c>
      <c r="Z6">
        <f>QUARTILE(Dane!Y4:Y19,1)</f>
        <v>4222.7325000000001</v>
      </c>
      <c r="AA6">
        <f>QUARTILE(Dane!Z4:Z19,1)</f>
        <v>4543.5625</v>
      </c>
      <c r="AB6">
        <f>QUARTILE(Dane!AA4:AA19,1)</f>
        <v>4831.9849999999997</v>
      </c>
      <c r="AC6">
        <f>QUARTILE(Dane!AB4:AB19,1)</f>
        <v>5286.7474999999995</v>
      </c>
      <c r="AD6">
        <f>QUARTILE(Dane!AC4:AC19,1)</f>
        <v>5904.3375000000005</v>
      </c>
      <c r="AE6">
        <f>QUARTILE(Dane!AD4:AD19,1)</f>
        <v>6759.415</v>
      </c>
      <c r="AG6" t="s">
        <v>47</v>
      </c>
      <c r="AH6">
        <f>QUARTILE(Dane!AF4:AF19,1)</f>
        <v>1532</v>
      </c>
      <c r="AI6">
        <f>QUARTILE(Dane!AG4:AG19,1)</f>
        <v>1559.25</v>
      </c>
      <c r="AJ6">
        <f>QUARTILE(Dane!AH4:AH19,1)</f>
        <v>2084.75</v>
      </c>
      <c r="AK6">
        <f>QUARTILE(Dane!AI4:AI19,1)</f>
        <v>1503</v>
      </c>
      <c r="AL6">
        <f>QUARTILE(Dane!AJ4:AJ19,1)</f>
        <v>1623.5</v>
      </c>
      <c r="AM6">
        <f>QUARTILE(Dane!AK4:AK19,1)</f>
        <v>2171.25</v>
      </c>
      <c r="AN6">
        <f>QUARTILE(Dane!AL4:AL19,1)</f>
        <v>2484.75</v>
      </c>
      <c r="AO6">
        <f>QUARTILE(Dane!AM4:AM19,1)</f>
        <v>2761.75</v>
      </c>
      <c r="AP6">
        <f>QUARTILE(Dane!AN4:AN19,1)</f>
        <v>2663.5</v>
      </c>
      <c r="AQ6">
        <f>QUARTILE(Dane!AO4:AO19,1)</f>
        <v>3511.5</v>
      </c>
      <c r="AR6">
        <f>QUARTILE(Dane!AP4:AP19,1)</f>
        <v>4096.25</v>
      </c>
      <c r="AS6">
        <f>QUARTILE(Dane!AQ4:AQ19,1)</f>
        <v>3572.75</v>
      </c>
      <c r="AT6">
        <f>QUARTILE(Dane!AR4:AR19,1)</f>
        <v>4404.75</v>
      </c>
      <c r="AU6">
        <f>QUARTILE(Dane!AS4:AS19,1)</f>
        <v>3544.5</v>
      </c>
      <c r="AW6" t="s">
        <v>47</v>
      </c>
      <c r="AX6">
        <f>QUARTILE(Dane!AU4:AU19,1)</f>
        <v>1813.25</v>
      </c>
      <c r="AY6">
        <f>QUARTILE(Dane!AV4:AV19,1)</f>
        <v>1792.25</v>
      </c>
      <c r="AZ6">
        <f>QUARTILE(Dane!AW4:AW19,1)</f>
        <v>1772.25</v>
      </c>
      <c r="BA6">
        <f>QUARTILE(Dane!AX4:AX19,1)</f>
        <v>1754</v>
      </c>
      <c r="BB6">
        <f>QUARTILE(Dane!AY4:AY19,1)</f>
        <v>1743</v>
      </c>
      <c r="BC6">
        <f>QUARTILE(Dane!AZ4:AZ19,1)</f>
        <v>1771.5</v>
      </c>
      <c r="BD6">
        <f>QUARTILE(Dane!BA4:BA19,1)</f>
        <v>1715.5</v>
      </c>
      <c r="BE6">
        <f>QUARTILE(Dane!BB4:BB19,1)</f>
        <v>1697.5</v>
      </c>
      <c r="BF6">
        <f>QUARTILE(Dane!BC4:BC19,1)</f>
        <v>1687.25</v>
      </c>
      <c r="BG6">
        <f>QUARTILE(Dane!BD4:BD19,1)</f>
        <v>1674</v>
      </c>
      <c r="BH6">
        <f>QUARTILE(Dane!BE4:BE19,1)</f>
        <v>1621.25</v>
      </c>
      <c r="BI6">
        <f>QUARTILE(Dane!BF4:BF19,1)</f>
        <v>1596.75</v>
      </c>
      <c r="BJ6">
        <f>QUARTILE(Dane!BG4:BG19,1)</f>
        <v>1568.25</v>
      </c>
      <c r="BK6">
        <f>QUARTILE(Dane!BH4:BH19,1)</f>
        <v>1545.5</v>
      </c>
    </row>
    <row r="7" spans="1:63" x14ac:dyDescent="0.25">
      <c r="A7" t="s">
        <v>48</v>
      </c>
      <c r="B7">
        <f>QUARTILE(Dane!B4:B19,3)</f>
        <v>5195.75</v>
      </c>
      <c r="C7">
        <f>QUARTILE(Dane!C4:C19,3)</f>
        <v>5233</v>
      </c>
      <c r="D7">
        <f>QUARTILE(Dane!D4:D19,3)</f>
        <v>4914</v>
      </c>
      <c r="E7">
        <f>QUARTILE(Dane!E4:E19,3)</f>
        <v>5030.25</v>
      </c>
      <c r="F7">
        <f>QUARTILE(Dane!F4:F19,3)</f>
        <v>4981.5</v>
      </c>
      <c r="G7">
        <f>QUARTILE(Dane!G4:G19,3)</f>
        <v>5122.25</v>
      </c>
      <c r="H7">
        <f>QUARTILE(Dane!H4:H19,3)</f>
        <v>5083</v>
      </c>
      <c r="I7">
        <f>QUARTILE(Dane!I4:I19,3)</f>
        <v>5141.5</v>
      </c>
      <c r="J7">
        <f>QUARTILE(Dane!J4:J19,3)</f>
        <v>5617.75</v>
      </c>
      <c r="K7">
        <f>QUARTILE(Dane!K4:K19,3)</f>
        <v>5725.75</v>
      </c>
      <c r="L7">
        <f>QUARTILE(Dane!L4:L19,3)</f>
        <v>6015.75</v>
      </c>
      <c r="M7">
        <f>QUARTILE(Dane!M4:M19,3)</f>
        <v>7051.25</v>
      </c>
      <c r="N7">
        <f>QUARTILE(Dane!N4:N19,3)</f>
        <v>7859</v>
      </c>
      <c r="O7">
        <f>QUARTILE(Dane!O4:O19,3)</f>
        <v>8459.25</v>
      </c>
      <c r="Q7" t="s">
        <v>48</v>
      </c>
      <c r="R7">
        <f>QUARTILE(Dane!Q4:Q19,3)</f>
        <v>3223.32</v>
      </c>
      <c r="S7">
        <f>QUARTILE(Dane!R4:R19,3)</f>
        <v>3391.6075000000001</v>
      </c>
      <c r="T7">
        <f>QUARTILE(Dane!S4:S19,3)</f>
        <v>3516.3424999999997</v>
      </c>
      <c r="U7">
        <f>QUARTILE(Dane!T4:T19,3)</f>
        <v>3642.4449999999997</v>
      </c>
      <c r="V7">
        <f>QUARTILE(Dane!U4:U19,3)</f>
        <v>3777.9425000000001</v>
      </c>
      <c r="W7">
        <f>QUARTILE(Dane!V4:V19,3)</f>
        <v>3963.2525000000001</v>
      </c>
      <c r="X7">
        <f>QUARTILE(Dane!W4:W19,3)</f>
        <v>4127.1149999999998</v>
      </c>
      <c r="Y7">
        <f>QUARTILE(Dane!X4:X19,3)</f>
        <v>4380.7175000000007</v>
      </c>
      <c r="Z7">
        <f>QUARTILE(Dane!Y4:Y19,3)</f>
        <v>4707.8975</v>
      </c>
      <c r="AA7">
        <f>QUARTILE(Dane!Z4:Z19,3)</f>
        <v>5109.1975000000002</v>
      </c>
      <c r="AB7">
        <f>QUARTILE(Dane!AA4:AA19,3)</f>
        <v>5459.26</v>
      </c>
      <c r="AC7">
        <f>QUARTILE(Dane!AB4:AB19,3)</f>
        <v>5929.4624999999996</v>
      </c>
      <c r="AD7">
        <f>QUARTILE(Dane!AC4:AC19,3)</f>
        <v>6704.5225</v>
      </c>
      <c r="AE7">
        <f>QUARTILE(Dane!AD4:AD19,3)</f>
        <v>7566.0874999999996</v>
      </c>
      <c r="AG7" t="s">
        <v>48</v>
      </c>
      <c r="AH7">
        <f>QUARTILE(Dane!AF4:AF19,3)</f>
        <v>5438.5</v>
      </c>
      <c r="AI7">
        <f>QUARTILE(Dane!AG4:AG19,3)</f>
        <v>5544</v>
      </c>
      <c r="AJ7">
        <f>QUARTILE(Dane!AH4:AH19,3)</f>
        <v>6710.25</v>
      </c>
      <c r="AK7">
        <f>QUARTILE(Dane!AI4:AI19,3)</f>
        <v>5838.75</v>
      </c>
      <c r="AL7">
        <f>QUARTILE(Dane!AJ4:AJ19,3)</f>
        <v>6686.5</v>
      </c>
      <c r="AM7">
        <f>QUARTILE(Dane!AK4:AK19,3)</f>
        <v>7288.25</v>
      </c>
      <c r="AN7">
        <f>QUARTILE(Dane!AL4:AL19,3)</f>
        <v>8789</v>
      </c>
      <c r="AO7">
        <f>QUARTILE(Dane!AM4:AM19,3)</f>
        <v>11389.25</v>
      </c>
      <c r="AP7">
        <f>QUARTILE(Dane!AN4:AN19,3)</f>
        <v>11116</v>
      </c>
      <c r="AQ7">
        <f>QUARTILE(Dane!AO4:AO19,3)</f>
        <v>13141.25</v>
      </c>
      <c r="AR7">
        <f>QUARTILE(Dane!AP4:AP19,3)</f>
        <v>12554.25</v>
      </c>
      <c r="AS7">
        <f>QUARTILE(Dane!AQ4:AQ19,3)</f>
        <v>13487.25</v>
      </c>
      <c r="AT7">
        <f>QUARTILE(Dane!AR4:AR19,3)</f>
        <v>14219.5</v>
      </c>
      <c r="AU7">
        <f>QUARTILE(Dane!AS4:AS19,3)</f>
        <v>13131.5</v>
      </c>
      <c r="AW7" t="s">
        <v>48</v>
      </c>
      <c r="AX7">
        <f>QUARTILE(Dane!AU4:AU19,3)</f>
        <v>2741.25</v>
      </c>
      <c r="AY7">
        <f>QUARTILE(Dane!AV4:AV19,3)</f>
        <v>2716.5</v>
      </c>
      <c r="AZ7">
        <f>QUARTILE(Dane!AW4:AW19,3)</f>
        <v>2656.75</v>
      </c>
      <c r="BA7">
        <f>QUARTILE(Dane!AX4:AX19,3)</f>
        <v>2595.25</v>
      </c>
      <c r="BB7">
        <f>QUARTILE(Dane!AY4:AY19,3)</f>
        <v>2527.5</v>
      </c>
      <c r="BC7">
        <f>QUARTILE(Dane!AZ4:AZ19,3)</f>
        <v>2474.5</v>
      </c>
      <c r="BD7">
        <f>QUARTILE(Dane!BA4:BA19,3)</f>
        <v>2425.75</v>
      </c>
      <c r="BE7">
        <f>QUARTILE(Dane!BB4:BB19,3)</f>
        <v>2398.75</v>
      </c>
      <c r="BF7">
        <f>QUARTILE(Dane!BC4:BC19,3)</f>
        <v>2384.25</v>
      </c>
      <c r="BG7">
        <f>QUARTILE(Dane!BD4:BD19,3)</f>
        <v>2358.5</v>
      </c>
      <c r="BH7">
        <f>QUARTILE(Dane!BE4:BE19,3)</f>
        <v>2318.75</v>
      </c>
      <c r="BI7">
        <f>QUARTILE(Dane!BF4:BF19,3)</f>
        <v>2274</v>
      </c>
      <c r="BJ7">
        <f>QUARTILE(Dane!BG4:BG19,3)</f>
        <v>2230.25</v>
      </c>
      <c r="BK7">
        <f>QUARTILE(Dane!BH4:BH19,3)</f>
        <v>2191.75</v>
      </c>
    </row>
    <row r="8" spans="1:63" x14ac:dyDescent="0.25">
      <c r="A8" t="s">
        <v>49</v>
      </c>
      <c r="B8" s="2">
        <f>MIN(Dane!B4:B19)</f>
        <v>3329</v>
      </c>
      <c r="C8" s="2">
        <f>MIN(Dane!C4:C19)</f>
        <v>3405</v>
      </c>
      <c r="D8" s="2">
        <f>MIN(Dane!D4:D19)</f>
        <v>3280</v>
      </c>
      <c r="E8" s="2">
        <f>MIN(Dane!E4:E19)</f>
        <v>3246</v>
      </c>
      <c r="F8" s="2">
        <f>MIN(Dane!F4:F19)</f>
        <v>3421</v>
      </c>
      <c r="G8" s="2">
        <f>MIN(Dane!G4:G19)</f>
        <v>3296</v>
      </c>
      <c r="H8" s="2">
        <f>MIN(Dane!H4:H19)</f>
        <v>3399</v>
      </c>
      <c r="I8" s="2">
        <f>MIN(Dane!I4:I19)</f>
        <v>3531</v>
      </c>
      <c r="J8" s="2">
        <f>MIN(Dane!J4:J19)</f>
        <v>3812</v>
      </c>
      <c r="K8" s="2">
        <f>MIN(Dane!K4:K19)</f>
        <v>3932</v>
      </c>
      <c r="L8" s="2">
        <f>MIN(Dane!L4:L19)</f>
        <v>4384</v>
      </c>
      <c r="M8" s="2">
        <f>MIN(Dane!M4:M19)</f>
        <v>4588</v>
      </c>
      <c r="N8" s="2">
        <f>MIN(Dane!N4:N19)</f>
        <v>5285</v>
      </c>
      <c r="O8" s="2">
        <f>MIN(Dane!O4:O19)</f>
        <v>5967</v>
      </c>
      <c r="Q8" t="s">
        <v>49</v>
      </c>
      <c r="R8" s="2">
        <f>MIN(Dane!Q4:Q19)</f>
        <v>2877.43</v>
      </c>
      <c r="S8" s="2">
        <f>MIN(Dane!R4:R19)</f>
        <v>3019.37</v>
      </c>
      <c r="T8" s="2">
        <f>MIN(Dane!S4:S19)</f>
        <v>3150.27</v>
      </c>
      <c r="U8" s="2">
        <f>MIN(Dane!T4:T19)</f>
        <v>3264.63</v>
      </c>
      <c r="V8" s="2">
        <f>MIN(Dane!U4:U19)</f>
        <v>3386.96</v>
      </c>
      <c r="W8" s="2">
        <f>MIN(Dane!V4:V19)</f>
        <v>3495.02</v>
      </c>
      <c r="X8" s="2">
        <f>MIN(Dane!W4:W19)</f>
        <v>3619.16</v>
      </c>
      <c r="Y8" s="2">
        <f>MIN(Dane!X4:X19)</f>
        <v>3802.98</v>
      </c>
      <c r="Z8" s="2">
        <f>MIN(Dane!Y4:Y19)</f>
        <v>4028.33</v>
      </c>
      <c r="AA8" s="2">
        <f>MIN(Dane!Z4:Z19)</f>
        <v>4319.51</v>
      </c>
      <c r="AB8" s="2">
        <f>MIN(Dane!AA4:AA19)</f>
        <v>4707.8100000000004</v>
      </c>
      <c r="AC8" s="2">
        <f>MIN(Dane!AB4:AB19)</f>
        <v>5126.75</v>
      </c>
      <c r="AD8" s="2">
        <f>MIN(Dane!AC4:AC19)</f>
        <v>5662.53</v>
      </c>
      <c r="AE8" s="2">
        <f>MIN(Dane!AD4:AD19)</f>
        <v>6436.15</v>
      </c>
      <c r="AG8" t="s">
        <v>49</v>
      </c>
      <c r="AH8" s="2">
        <f>MIN(Dane!AF4:AF19)</f>
        <v>695</v>
      </c>
      <c r="AI8" s="2">
        <f>MIN(Dane!AG4:AG19)</f>
        <v>529</v>
      </c>
      <c r="AJ8" s="2">
        <f>MIN(Dane!AH4:AH19)</f>
        <v>603</v>
      </c>
      <c r="AK8" s="2">
        <f>MIN(Dane!AI4:AI19)</f>
        <v>439</v>
      </c>
      <c r="AL8" s="2">
        <f>MIN(Dane!AJ4:AJ19)</f>
        <v>531</v>
      </c>
      <c r="AM8" s="2">
        <f>MIN(Dane!AK4:AK19)</f>
        <v>492</v>
      </c>
      <c r="AN8" s="2">
        <f>MIN(Dane!AL4:AL19)</f>
        <v>568</v>
      </c>
      <c r="AO8" s="2">
        <f>MIN(Dane!AM4:AM19)</f>
        <v>589</v>
      </c>
      <c r="AP8" s="2">
        <f>MIN(Dane!AN4:AN19)</f>
        <v>854</v>
      </c>
      <c r="AQ8" s="2">
        <f>MIN(Dane!AO4:AO19)</f>
        <v>1439</v>
      </c>
      <c r="AR8" s="2">
        <f>MIN(Dane!AP4:AP19)</f>
        <v>1264</v>
      </c>
      <c r="AS8" s="2">
        <f>MIN(Dane!AQ4:AQ19)</f>
        <v>1497</v>
      </c>
      <c r="AT8" s="2">
        <f>MIN(Dane!AR4:AR19)</f>
        <v>1333</v>
      </c>
      <c r="AU8" s="2">
        <f>MIN(Dane!AS4:AS19)</f>
        <v>1610</v>
      </c>
      <c r="AW8" t="s">
        <v>49</v>
      </c>
      <c r="AX8" s="2">
        <f>MIN(Dane!AU4:AU19)</f>
        <v>1645</v>
      </c>
      <c r="AY8" s="2">
        <f>MIN(Dane!AV4:AV19)</f>
        <v>1631</v>
      </c>
      <c r="AZ8" s="2">
        <f>MIN(Dane!AW4:AW19)</f>
        <v>1619</v>
      </c>
      <c r="BA8" s="2">
        <f>MIN(Dane!AX4:AX19)</f>
        <v>1608</v>
      </c>
      <c r="BB8" s="2">
        <f>MIN(Dane!AY4:AY19)</f>
        <v>1585</v>
      </c>
      <c r="BC8" s="2">
        <f>MIN(Dane!AZ4:AZ19)</f>
        <v>1553</v>
      </c>
      <c r="BD8" s="2">
        <f>MIN(Dane!BA4:BA19)</f>
        <v>1543</v>
      </c>
      <c r="BE8" s="2">
        <f>MIN(Dane!BB4:BB19)</f>
        <v>1531</v>
      </c>
      <c r="BF8" s="2">
        <f>MIN(Dane!BC4:BC19)</f>
        <v>1523</v>
      </c>
      <c r="BG8" s="2">
        <f>MIN(Dane!BD4:BD19)</f>
        <v>1505</v>
      </c>
      <c r="BH8" s="2">
        <f>MIN(Dane!BE4:BE19)</f>
        <v>1457</v>
      </c>
      <c r="BI8" s="2">
        <f>MIN(Dane!BF4:BF19)</f>
        <v>1431</v>
      </c>
      <c r="BJ8" s="2">
        <f>MIN(Dane!BG4:BG19)</f>
        <v>1415</v>
      </c>
      <c r="BK8" s="2">
        <f>MIN(Dane!BH4:BH19)</f>
        <v>1391</v>
      </c>
    </row>
    <row r="9" spans="1:63" x14ac:dyDescent="0.25">
      <c r="A9" t="s">
        <v>50</v>
      </c>
      <c r="B9" s="2">
        <f>MAX(Dane!B4:B19)</f>
        <v>6509</v>
      </c>
      <c r="C9" s="2">
        <f>MAX(Dane!C4:C19)</f>
        <v>6657</v>
      </c>
      <c r="D9" s="2">
        <f>MAX(Dane!D4:D19)</f>
        <v>6736</v>
      </c>
      <c r="E9" s="2">
        <f>MAX(Dane!E4:E19)</f>
        <v>6293</v>
      </c>
      <c r="F9" s="2">
        <f>MAX(Dane!F4:F19)</f>
        <v>6547</v>
      </c>
      <c r="G9" s="2">
        <f>MAX(Dane!G4:G19)</f>
        <v>6754</v>
      </c>
      <c r="H9" s="2">
        <f>MAX(Dane!H4:H19)</f>
        <v>6749</v>
      </c>
      <c r="I9" s="2">
        <f>MAX(Dane!I4:I19)</f>
        <v>6807</v>
      </c>
      <c r="J9" s="2">
        <f>MAX(Dane!J4:J19)</f>
        <v>6862</v>
      </c>
      <c r="K9" s="2">
        <f>MAX(Dane!K4:K19)</f>
        <v>6682</v>
      </c>
      <c r="L9" s="2">
        <f>MAX(Dane!L4:L19)</f>
        <v>7424</v>
      </c>
      <c r="M9" s="2">
        <f>MAX(Dane!M4:M19)</f>
        <v>8123</v>
      </c>
      <c r="N9" s="2">
        <f>MAX(Dane!N4:N19)</f>
        <v>9422</v>
      </c>
      <c r="O9" s="2">
        <f>MAX(Dane!O4:O19)</f>
        <v>10383</v>
      </c>
      <c r="Q9" t="s">
        <v>50</v>
      </c>
      <c r="R9" s="2">
        <f>MAX(Dane!Q4:Q19)</f>
        <v>4279.55</v>
      </c>
      <c r="S9" s="2">
        <f>MAX(Dane!R4:R19)</f>
        <v>4504.66</v>
      </c>
      <c r="T9" s="2">
        <f>MAX(Dane!S4:S19)</f>
        <v>4637.58</v>
      </c>
      <c r="U9" s="2">
        <f>MAX(Dane!T4:T19)</f>
        <v>4773.41</v>
      </c>
      <c r="V9" s="2">
        <f>MAX(Dane!U4:U19)</f>
        <v>4927.34</v>
      </c>
      <c r="W9" s="2">
        <f>MAX(Dane!V4:V19)</f>
        <v>5098.55</v>
      </c>
      <c r="X9" s="2">
        <f>MAX(Dane!W4:W19)</f>
        <v>5240.8599999999997</v>
      </c>
      <c r="Y9" s="2">
        <f>MAX(Dane!X4:X19)</f>
        <v>5523.65</v>
      </c>
      <c r="Z9" s="2">
        <f>MAX(Dane!Y4:Y19)</f>
        <v>5888.9</v>
      </c>
      <c r="AA9" s="2">
        <f>MAX(Dane!Z4:Z19)</f>
        <v>6248.47</v>
      </c>
      <c r="AB9" s="2">
        <f>MAX(Dane!AA4:AA19)</f>
        <v>6581.81</v>
      </c>
      <c r="AC9" s="2">
        <f>MAX(Dane!AB4:AB19)</f>
        <v>7108.2</v>
      </c>
      <c r="AD9" s="2">
        <f>MAX(Dane!AC4:AC19)</f>
        <v>7913.14</v>
      </c>
      <c r="AE9" s="2">
        <f>MAX(Dane!AD4:AD19)</f>
        <v>8928.6</v>
      </c>
      <c r="AG9" t="s">
        <v>50</v>
      </c>
      <c r="AH9" s="2">
        <f>MAX(Dane!AF4:AF19)</f>
        <v>16703</v>
      </c>
      <c r="AI9" s="2">
        <f>MAX(Dane!AG4:AG19)</f>
        <v>13189</v>
      </c>
      <c r="AJ9" s="2">
        <f>MAX(Dane!AH4:AH19)</f>
        <v>17566</v>
      </c>
      <c r="AK9" s="2">
        <f>MAX(Dane!AI4:AI19)</f>
        <v>16705</v>
      </c>
      <c r="AL9" s="2">
        <f>MAX(Dane!AJ4:AJ19)</f>
        <v>18645</v>
      </c>
      <c r="AM9" s="2">
        <f>MAX(Dane!AK4:AK19)</f>
        <v>18521</v>
      </c>
      <c r="AN9" s="2">
        <f>MAX(Dane!AL4:AL19)</f>
        <v>25390</v>
      </c>
      <c r="AO9" s="2">
        <f>MAX(Dane!AM4:AM19)</f>
        <v>26732</v>
      </c>
      <c r="AP9" s="2">
        <f>MAX(Dane!AN4:AN19)</f>
        <v>31326</v>
      </c>
      <c r="AQ9" s="2">
        <f>MAX(Dane!AO4:AO19)</f>
        <v>32684</v>
      </c>
      <c r="AR9" s="2">
        <f>MAX(Dane!AP4:AP19)</f>
        <v>35308</v>
      </c>
      <c r="AS9" s="2">
        <f>MAX(Dane!AQ4:AQ19)</f>
        <v>31092</v>
      </c>
      <c r="AT9" s="2">
        <f>MAX(Dane!AR4:AR19)</f>
        <v>29843</v>
      </c>
      <c r="AU9" s="2">
        <f>MAX(Dane!AS4:AS19)</f>
        <v>31200</v>
      </c>
      <c r="AW9" t="s">
        <v>50</v>
      </c>
      <c r="AX9" s="2">
        <f>MAX(Dane!AU4:AU19)</f>
        <v>3982</v>
      </c>
      <c r="AY9" s="2">
        <f>MAX(Dane!AV4:AV19)</f>
        <v>3859</v>
      </c>
      <c r="AZ9" s="2">
        <f>MAX(Dane!AW4:AW19)</f>
        <v>3822</v>
      </c>
      <c r="BA9" s="2">
        <f>MAX(Dane!AX4:AX19)</f>
        <v>3730</v>
      </c>
      <c r="BB9" s="2">
        <f>MAX(Dane!AY4:AY19)</f>
        <v>3658</v>
      </c>
      <c r="BC9" s="2">
        <f>MAX(Dane!AZ4:AZ19)</f>
        <v>3602</v>
      </c>
      <c r="BD9" s="2">
        <f>MAX(Dane!BA4:BA19)</f>
        <v>3502</v>
      </c>
      <c r="BE9" s="2">
        <f>MAX(Dane!BB4:BB19)</f>
        <v>3443</v>
      </c>
      <c r="BF9" s="2">
        <f>MAX(Dane!BC4:BC19)</f>
        <v>3436</v>
      </c>
      <c r="BG9" s="2">
        <f>MAX(Dane!BD4:BD19)</f>
        <v>3413</v>
      </c>
      <c r="BH9" s="2">
        <f>MAX(Dane!BE4:BE19)</f>
        <v>3378</v>
      </c>
      <c r="BI9" s="2">
        <f>MAX(Dane!BF4:BF19)</f>
        <v>3309</v>
      </c>
      <c r="BJ9" s="2">
        <f>MAX(Dane!BG4:BG19)</f>
        <v>3173</v>
      </c>
      <c r="BK9" s="2">
        <f>MAX(Dane!BH4:BH19)</f>
        <v>3031</v>
      </c>
    </row>
    <row r="11" spans="1:63" ht="15" customHeight="1" x14ac:dyDescent="0.25">
      <c r="B11" s="30" t="s">
        <v>40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R11" s="30" t="s">
        <v>41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H11" s="30" t="s">
        <v>42</v>
      </c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X11" s="30" t="s">
        <v>43</v>
      </c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</row>
    <row r="12" spans="1:63" x14ac:dyDescent="0.25">
      <c r="B12" s="10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R12" s="10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H12" s="10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  <c r="AX12" s="10" t="s">
        <v>1</v>
      </c>
      <c r="AY12" s="1" t="s">
        <v>2</v>
      </c>
      <c r="AZ12" s="1" t="s">
        <v>3</v>
      </c>
      <c r="BA12" s="1" t="s">
        <v>4</v>
      </c>
      <c r="BB12" s="1" t="s">
        <v>5</v>
      </c>
      <c r="BC12" s="1" t="s">
        <v>6</v>
      </c>
      <c r="BD12" s="1" t="s">
        <v>7</v>
      </c>
      <c r="BE12" s="1" t="s">
        <v>8</v>
      </c>
      <c r="BF12" s="1" t="s">
        <v>9</v>
      </c>
      <c r="BG12" s="1" t="s">
        <v>10</v>
      </c>
      <c r="BH12" s="1" t="s">
        <v>11</v>
      </c>
      <c r="BI12" s="1" t="s">
        <v>12</v>
      </c>
      <c r="BJ12" s="1" t="s">
        <v>13</v>
      </c>
      <c r="BK12" s="1" t="s">
        <v>14</v>
      </c>
    </row>
    <row r="13" spans="1:63" x14ac:dyDescent="0.25">
      <c r="A13" t="s">
        <v>44</v>
      </c>
      <c r="B13" s="2">
        <f>AVERAGE(Dane!B24:B39)</f>
        <v>33957.5625</v>
      </c>
      <c r="C13" s="2">
        <f>AVERAGE(Dane!C24:C39)</f>
        <v>36689.9375</v>
      </c>
      <c r="D13" s="2">
        <f>AVERAGE(Dane!D24:D39)</f>
        <v>38009.3125</v>
      </c>
      <c r="E13" s="2">
        <f>AVERAGE(Dane!E24:E39)</f>
        <v>38434.8125</v>
      </c>
      <c r="F13" s="2">
        <f>AVERAGE(Dane!F24:F39)</f>
        <v>40161.3125</v>
      </c>
      <c r="G13" s="2">
        <f>AVERAGE(Dane!G24:G39)</f>
        <v>42380</v>
      </c>
      <c r="H13" s="2">
        <f>AVERAGE(Dane!H24:H39)</f>
        <v>43661.0625</v>
      </c>
      <c r="I13" s="2">
        <f>AVERAGE(Dane!I24:I39)</f>
        <v>46619.0625</v>
      </c>
      <c r="J13" s="2">
        <f>AVERAGE(Dane!J24:J39)</f>
        <v>49908.25</v>
      </c>
      <c r="K13" s="2">
        <f>AVERAGE(Dane!K24:K39)</f>
        <v>53622.375</v>
      </c>
      <c r="L13" s="2">
        <f>AVERAGE(Dane!L24:L39)</f>
        <v>57612.0625</v>
      </c>
      <c r="M13" s="2">
        <f>AVERAGE(Dane!M24:M39)</f>
        <v>65304.8125</v>
      </c>
      <c r="N13" s="2">
        <f>AVERAGE(Dane!N24:N39)</f>
        <v>74034.125</v>
      </c>
      <c r="O13" s="2">
        <f>AVERAGE(Dane!O24:O39)</f>
        <v>81174.25</v>
      </c>
      <c r="Q13" t="s">
        <v>44</v>
      </c>
      <c r="R13" s="2">
        <f>AVERAGE(Dane!Q24:Q39)</f>
        <v>2.180625</v>
      </c>
      <c r="S13" s="2">
        <f>AVERAGE(Dane!R24:R39)</f>
        <v>2.2931250000000003</v>
      </c>
      <c r="T13" s="2">
        <f>AVERAGE(Dane!S24:S39)</f>
        <v>2.5187499999999998</v>
      </c>
      <c r="U13" s="2">
        <f>AVERAGE(Dane!T24:T39)</f>
        <v>2.6456250000000008</v>
      </c>
      <c r="V13" s="2">
        <f>AVERAGE(Dane!U24:U39)</f>
        <v>2.6506249999999998</v>
      </c>
      <c r="W13" s="2">
        <f>AVERAGE(Dane!V24:V39)</f>
        <v>2.63375</v>
      </c>
      <c r="X13" s="2">
        <f>AVERAGE(Dane!W24:W39)</f>
        <v>2.6350000000000002</v>
      </c>
      <c r="Y13" s="2">
        <f>AVERAGE(Dane!X24:X39)</f>
        <v>2.6200000000000006</v>
      </c>
      <c r="Z13" s="2">
        <f>AVERAGE(Dane!Y24:Y39)</f>
        <v>2.6549999999999998</v>
      </c>
      <c r="AA13" s="2">
        <f>AVERAGE(Dane!Z24:Z39)</f>
        <v>2.6850000000000001</v>
      </c>
      <c r="AB13" s="2">
        <f>AVERAGE(Dane!AA24:AA39)</f>
        <v>2.7837500000000004</v>
      </c>
      <c r="AC13" s="2">
        <f>AVERAGE(Dane!AB24:AB39)</f>
        <v>2.9112499999999999</v>
      </c>
      <c r="AD13" s="2">
        <f>AVERAGE(Dane!AC24:AC39)</f>
        <v>3.1725000000000003</v>
      </c>
      <c r="AE13" s="2">
        <f>AVERAGE(Dane!AD24:AD39)</f>
        <v>3.48875</v>
      </c>
      <c r="AG13" t="s">
        <v>44</v>
      </c>
      <c r="AH13" s="2">
        <f>AVERAGE(Dane!AF24:AF39)</f>
        <v>38.081249999999997</v>
      </c>
      <c r="AI13" s="2">
        <f>AVERAGE(Dane!AG24:AG39)</f>
        <v>36.28125</v>
      </c>
      <c r="AJ13" s="2">
        <f>AVERAGE(Dane!AH24:AH39)</f>
        <v>29.068749999999998</v>
      </c>
      <c r="AK13" s="2">
        <f>AVERAGE(Dane!AI24:AI39)</f>
        <v>31.387499999999999</v>
      </c>
      <c r="AL13" s="2">
        <f>AVERAGE(Dane!AJ24:AJ39)</f>
        <v>38.424999999999997</v>
      </c>
      <c r="AM13" s="2">
        <f>AVERAGE(Dane!AK24:AK39)</f>
        <v>37.237500000000004</v>
      </c>
      <c r="AN13" s="2">
        <f>AVERAGE(Dane!AL24:AL39)</f>
        <v>38.668749999999996</v>
      </c>
      <c r="AO13" s="2">
        <f>AVERAGE(Dane!AM24:AM39)</f>
        <v>43.387500000000003</v>
      </c>
      <c r="AP13" s="2">
        <f>AVERAGE(Dane!AN24:AN39)</f>
        <v>44.862499999999997</v>
      </c>
      <c r="AQ13" s="2">
        <f>AVERAGE(Dane!AO24:AO39)</f>
        <v>42.168749999999996</v>
      </c>
      <c r="AR13" s="2">
        <f>AVERAGE(Dane!AP24:AP39)</f>
        <v>29.40625</v>
      </c>
      <c r="AS13" s="2">
        <f>AVERAGE(Dane!AQ24:AQ39)</f>
        <v>36.424999999999997</v>
      </c>
      <c r="AT13" s="2">
        <f>AVERAGE(Dane!AR24:AR39)</f>
        <v>33.424999999999997</v>
      </c>
      <c r="AU13" s="2">
        <f>AVERAGE(Dane!AS24:AS39)</f>
        <v>27.418749999999999</v>
      </c>
      <c r="AW13" t="s">
        <v>44</v>
      </c>
      <c r="AX13" s="2">
        <f>AVERAGE(Dane!AU24:AU39)</f>
        <v>5367.875</v>
      </c>
      <c r="AY13" s="2">
        <f>AVERAGE(Dane!AV24:AV39)</f>
        <v>6019.25</v>
      </c>
      <c r="AZ13" s="2">
        <f>AVERAGE(Dane!AW24:AW39)</f>
        <v>5765.125</v>
      </c>
      <c r="BA13" s="2">
        <f>AVERAGE(Dane!AX24:AX39)</f>
        <v>5557.6875</v>
      </c>
      <c r="BB13" s="2">
        <f>AVERAGE(Dane!AY24:AY39)</f>
        <v>5975.125</v>
      </c>
      <c r="BC13" s="2">
        <f>AVERAGE(Dane!AZ24:AZ39)</f>
        <v>6613.1875</v>
      </c>
      <c r="BD13" s="2">
        <f>AVERAGE(Dane!BA24:BA39)</f>
        <v>5812.875</v>
      </c>
      <c r="BE13" s="2">
        <f>AVERAGE(Dane!BB24:BB39)</f>
        <v>6131.375</v>
      </c>
      <c r="BF13" s="2">
        <f>AVERAGE(Dane!BC24:BC39)</f>
        <v>7218.75</v>
      </c>
      <c r="BG13" s="2">
        <f>AVERAGE(Dane!BD24:BD39)</f>
        <v>7579.75</v>
      </c>
      <c r="BH13" s="2">
        <f>AVERAGE(Dane!BE24:BE39)</f>
        <v>7436.4375</v>
      </c>
      <c r="BI13" s="2">
        <f>AVERAGE(Dane!BF24:BF39)</f>
        <v>8280.5</v>
      </c>
      <c r="BJ13" s="2">
        <f>AVERAGE(Dane!BG24:BG39)</f>
        <v>9652.625</v>
      </c>
      <c r="BK13" s="2">
        <f>AVERAGE(Dane!BH24:BH39)</f>
        <v>11306.6875</v>
      </c>
    </row>
    <row r="14" spans="1:63" x14ac:dyDescent="0.25">
      <c r="A14" t="s">
        <v>45</v>
      </c>
      <c r="B14" s="11">
        <f>_xlfn.STDEV.P(Dane!B24:B39)</f>
        <v>8003.3420516740225</v>
      </c>
      <c r="C14" s="11">
        <f>_xlfn.STDEV.P(Dane!C24:C39)</f>
        <v>8706.8182511520099</v>
      </c>
      <c r="D14" s="11">
        <f>_xlfn.STDEV.P(Dane!D24:D39)</f>
        <v>9188.8822954613879</v>
      </c>
      <c r="E14" s="11">
        <f>_xlfn.STDEV.P(Dane!E24:E39)</f>
        <v>9288.8576545958404</v>
      </c>
      <c r="F14" s="11">
        <f>_xlfn.STDEV.P(Dane!F24:F39)</f>
        <v>9601.7902804551904</v>
      </c>
      <c r="G14" s="11">
        <f>_xlfn.STDEV.P(Dane!G24:G39)</f>
        <v>10317.557874807391</v>
      </c>
      <c r="H14" s="11">
        <f>_xlfn.STDEV.P(Dane!H24:H39)</f>
        <v>10631.538867144011</v>
      </c>
      <c r="I14" s="11">
        <f>_xlfn.STDEV.P(Dane!I24:I39)</f>
        <v>11505.304648665056</v>
      </c>
      <c r="J14" s="11">
        <f>_xlfn.STDEV.P(Dane!J24:J39)</f>
        <v>12476.035400418676</v>
      </c>
      <c r="K14" s="11">
        <f>_xlfn.STDEV.P(Dane!K24:K39)</f>
        <v>13693.090241409169</v>
      </c>
      <c r="L14" s="11">
        <f>_xlfn.STDEV.P(Dane!L24:L39)</f>
        <v>13010.279250792188</v>
      </c>
      <c r="M14" s="11">
        <f>_xlfn.STDEV.P(Dane!M24:M39)</f>
        <v>14407.537442337041</v>
      </c>
      <c r="N14" s="11">
        <f>_xlfn.STDEV.P(Dane!N24:N39)</f>
        <v>16842.858489857801</v>
      </c>
      <c r="O14" s="11">
        <f>_xlfn.STDEV.P(Dane!O24:O39)</f>
        <v>19179.463856231749</v>
      </c>
      <c r="Q14" t="s">
        <v>45</v>
      </c>
      <c r="R14" s="11">
        <f>_xlfn.STDEV.P(Dane!Q24:Q39)</f>
        <v>0.18198450311771056</v>
      </c>
      <c r="S14" s="11">
        <f>_xlfn.STDEV.P(Dane!R24:R39)</f>
        <v>0.21191739988731456</v>
      </c>
      <c r="T14" s="11">
        <f>_xlfn.STDEV.P(Dane!S24:S39)</f>
        <v>0.25835718975867894</v>
      </c>
      <c r="U14" s="11">
        <f>_xlfn.STDEV.P(Dane!T24:T39)</f>
        <v>0.31567326363662179</v>
      </c>
      <c r="V14" s="11">
        <f>_xlfn.STDEV.P(Dane!U24:U39)</f>
        <v>0.30950502318217926</v>
      </c>
      <c r="W14" s="11">
        <f>_xlfn.STDEV.P(Dane!V24:V39)</f>
        <v>0.30024729390953553</v>
      </c>
      <c r="X14" s="11">
        <f>_xlfn.STDEV.P(Dane!W24:W39)</f>
        <v>0.28539446385660405</v>
      </c>
      <c r="Y14" s="11">
        <f>_xlfn.STDEV.P(Dane!X24:X39)</f>
        <v>0.27518175811633588</v>
      </c>
      <c r="Z14" s="11">
        <f>_xlfn.STDEV.P(Dane!Y24:Y39)</f>
        <v>0.29176188921790869</v>
      </c>
      <c r="AA14" s="11">
        <f>_xlfn.STDEV.P(Dane!Z24:Z39)</f>
        <v>0.29624736285746106</v>
      </c>
      <c r="AB14" s="11">
        <f>_xlfn.STDEV.P(Dane!AA24:AA39)</f>
        <v>0.33983221963197979</v>
      </c>
      <c r="AC14" s="11">
        <f>_xlfn.STDEV.P(Dane!AB24:AB39)</f>
        <v>0.39956030521061248</v>
      </c>
      <c r="AD14" s="11">
        <f>_xlfn.STDEV.P(Dane!AC24:AC39)</f>
        <v>0.43888352669016595</v>
      </c>
      <c r="AE14" s="11">
        <f>_xlfn.STDEV.P(Dane!AD24:AD39)</f>
        <v>0.43965718179053725</v>
      </c>
      <c r="AG14" t="s">
        <v>45</v>
      </c>
      <c r="AH14" s="11">
        <f>_xlfn.STDEV.P(Dane!AF24:AF39)</f>
        <v>28.775145932514409</v>
      </c>
      <c r="AI14" s="11">
        <f>_xlfn.STDEV.P(Dane!AG24:AG39)</f>
        <v>33.546129038049969</v>
      </c>
      <c r="AJ14" s="11">
        <f>_xlfn.STDEV.P(Dane!AH24:AH39)</f>
        <v>21.260048175803835</v>
      </c>
      <c r="AK14" s="11">
        <f>_xlfn.STDEV.P(Dane!AI24:AI39)</f>
        <v>23.614822543267184</v>
      </c>
      <c r="AL14" s="11">
        <f>_xlfn.STDEV.P(Dane!AJ24:AJ39)</f>
        <v>37.062624367413598</v>
      </c>
      <c r="AM14" s="11">
        <f>_xlfn.STDEV.P(Dane!AK24:AK39)</f>
        <v>29.031897866829166</v>
      </c>
      <c r="AN14" s="11">
        <f>_xlfn.STDEV.P(Dane!AL24:AL39)</f>
        <v>29.280064010133248</v>
      </c>
      <c r="AO14" s="11">
        <f>_xlfn.STDEV.P(Dane!AM24:AM39)</f>
        <v>35.166992247702957</v>
      </c>
      <c r="AP14" s="11">
        <f>_xlfn.STDEV.P(Dane!AN24:AN39)</f>
        <v>36.607596120887258</v>
      </c>
      <c r="AQ14" s="11">
        <f>_xlfn.STDEV.P(Dane!AO24:AO39)</f>
        <v>33.193819431296255</v>
      </c>
      <c r="AR14" s="11">
        <f>_xlfn.STDEV.P(Dane!AP24:AP39)</f>
        <v>23.206154053127804</v>
      </c>
      <c r="AS14" s="11">
        <f>_xlfn.STDEV.P(Dane!AQ24:AQ39)</f>
        <v>28.843272612517467</v>
      </c>
      <c r="AT14" s="11">
        <f>_xlfn.STDEV.P(Dane!AR24:AR39)</f>
        <v>29.379042275064037</v>
      </c>
      <c r="AU14" s="11">
        <f>_xlfn.STDEV.P(Dane!AS24:AS39)</f>
        <v>22.121375939066265</v>
      </c>
      <c r="AW14" t="s">
        <v>45</v>
      </c>
      <c r="AX14" s="11">
        <f>_xlfn.STDEV.P(Dane!AU24:AU39)</f>
        <v>1095.1045540837642</v>
      </c>
      <c r="AY14" s="11">
        <f>_xlfn.STDEV.P(Dane!AV24:AV39)</f>
        <v>1071.764637175532</v>
      </c>
      <c r="AZ14" s="11">
        <f>_xlfn.STDEV.P(Dane!AW24:AW39)</f>
        <v>1122.7191253269893</v>
      </c>
      <c r="BA14" s="11">
        <f>_xlfn.STDEV.P(Dane!AX24:AX39)</f>
        <v>1233.4982123390978</v>
      </c>
      <c r="BB14" s="11">
        <f>_xlfn.STDEV.P(Dane!AY24:AY39)</f>
        <v>1422.83356699756</v>
      </c>
      <c r="BC14" s="11">
        <f>_xlfn.STDEV.P(Dane!AZ24:AZ39)</f>
        <v>1469.4952457710606</v>
      </c>
      <c r="BD14" s="11">
        <f>_xlfn.STDEV.P(Dane!BA24:BA39)</f>
        <v>1816.7068377630442</v>
      </c>
      <c r="BE14" s="11">
        <f>_xlfn.STDEV.P(Dane!BB24:BB39)</f>
        <v>1662.9863527326374</v>
      </c>
      <c r="BF14" s="11">
        <f>_xlfn.STDEV.P(Dane!BC24:BC39)</f>
        <v>1835.9454818975425</v>
      </c>
      <c r="BG14" s="11">
        <f>_xlfn.STDEV.P(Dane!BD24:BD39)</f>
        <v>2104.4264806592792</v>
      </c>
      <c r="BH14" s="11">
        <f>_xlfn.STDEV.P(Dane!BE24:BE39)</f>
        <v>1831.878440588717</v>
      </c>
      <c r="BI14" s="11">
        <f>_xlfn.STDEV.P(Dane!BF24:BF39)</f>
        <v>2042.1197626486062</v>
      </c>
      <c r="BJ14" s="11">
        <f>_xlfn.STDEV.P(Dane!BG24:BG39)</f>
        <v>2536.001993172521</v>
      </c>
      <c r="BK14" s="11">
        <f>_xlfn.STDEV.P(Dane!BH24:BH39)</f>
        <v>2728.1684725917771</v>
      </c>
    </row>
    <row r="15" spans="1:63" x14ac:dyDescent="0.25">
      <c r="A15" t="s">
        <v>46</v>
      </c>
      <c r="B15" s="2">
        <f>MEDIAN(Dane!B24:B39)</f>
        <v>31808.5</v>
      </c>
      <c r="C15" s="2">
        <f>MEDIAN(Dane!C24:C39)</f>
        <v>33793.5</v>
      </c>
      <c r="D15" s="2">
        <f>MEDIAN(Dane!D24:D39)</f>
        <v>35081</v>
      </c>
      <c r="E15" s="2">
        <f>MEDIAN(Dane!E24:E39)</f>
        <v>35474.5</v>
      </c>
      <c r="F15" s="2">
        <f>MEDIAN(Dane!F24:F39)</f>
        <v>37502</v>
      </c>
      <c r="G15" s="2">
        <f>MEDIAN(Dane!G24:G39)</f>
        <v>39462</v>
      </c>
      <c r="H15" s="2">
        <f>MEDIAN(Dane!H24:H39)</f>
        <v>40613.5</v>
      </c>
      <c r="I15" s="2">
        <f>MEDIAN(Dane!I24:I39)</f>
        <v>43029.5</v>
      </c>
      <c r="J15" s="2">
        <f>MEDIAN(Dane!J24:J39)</f>
        <v>45926.5</v>
      </c>
      <c r="K15" s="2">
        <f>MEDIAN(Dane!K24:K39)</f>
        <v>48973.5</v>
      </c>
      <c r="L15" s="2">
        <f>MEDIAN(Dane!L24:L39)</f>
        <v>53126.5</v>
      </c>
      <c r="M15" s="2">
        <f>MEDIAN(Dane!M24:M39)</f>
        <v>60415.5</v>
      </c>
      <c r="N15" s="2">
        <f>MEDIAN(Dane!N24:N39)</f>
        <v>67695.5</v>
      </c>
      <c r="O15" s="2">
        <f>MEDIAN(Dane!O24:O39)</f>
        <v>73258</v>
      </c>
      <c r="Q15" t="s">
        <v>46</v>
      </c>
      <c r="R15" s="2">
        <f>MEDIAN(Dane!Q24:Q39)</f>
        <v>2.125</v>
      </c>
      <c r="S15" s="2">
        <f>MEDIAN(Dane!R24:R39)</f>
        <v>2.2650000000000001</v>
      </c>
      <c r="T15" s="2">
        <f>MEDIAN(Dane!S24:S39)</f>
        <v>2.4850000000000003</v>
      </c>
      <c r="U15" s="2">
        <f>MEDIAN(Dane!T24:T39)</f>
        <v>2.5499999999999998</v>
      </c>
      <c r="V15" s="2">
        <f>MEDIAN(Dane!U24:U39)</f>
        <v>2.58</v>
      </c>
      <c r="W15" s="2">
        <f>MEDIAN(Dane!V24:V39)</f>
        <v>2.5549999999999997</v>
      </c>
      <c r="X15" s="2">
        <f>MEDIAN(Dane!W24:W39)</f>
        <v>2.5549999999999997</v>
      </c>
      <c r="Y15" s="2">
        <f>MEDIAN(Dane!X24:X39)</f>
        <v>2.5750000000000002</v>
      </c>
      <c r="Z15" s="2">
        <f>MEDIAN(Dane!Y24:Y39)</f>
        <v>2.67</v>
      </c>
      <c r="AA15" s="2">
        <f>MEDIAN(Dane!Z24:Z39)</f>
        <v>2.7199999999999998</v>
      </c>
      <c r="AB15" s="2">
        <f>MEDIAN(Dane!AA24:AA39)</f>
        <v>2.7300000000000004</v>
      </c>
      <c r="AC15" s="2">
        <f>MEDIAN(Dane!AB24:AB39)</f>
        <v>2.82</v>
      </c>
      <c r="AD15" s="2">
        <f>MEDIAN(Dane!AC24:AC39)</f>
        <v>3.0199999999999996</v>
      </c>
      <c r="AE15" s="2">
        <f>MEDIAN(Dane!AD24:AD39)</f>
        <v>3.4249999999999998</v>
      </c>
      <c r="AG15" t="s">
        <v>46</v>
      </c>
      <c r="AH15" s="2">
        <f>MEDIAN(Dane!AF24:AF39)</f>
        <v>24.549999999999997</v>
      </c>
      <c r="AI15" s="2">
        <f>MEDIAN(Dane!AG24:AG39)</f>
        <v>22.3</v>
      </c>
      <c r="AJ15" s="2">
        <f>MEDIAN(Dane!AH24:AH39)</f>
        <v>19.3</v>
      </c>
      <c r="AK15" s="2">
        <f>MEDIAN(Dane!AI24:AI39)</f>
        <v>21.3</v>
      </c>
      <c r="AL15" s="2">
        <f>MEDIAN(Dane!AJ24:AJ39)</f>
        <v>22.75</v>
      </c>
      <c r="AM15" s="2">
        <f>MEDIAN(Dane!AK24:AK39)</f>
        <v>25.95</v>
      </c>
      <c r="AN15" s="2">
        <f>MEDIAN(Dane!AL24:AL39)</f>
        <v>25.85</v>
      </c>
      <c r="AO15" s="2">
        <f>MEDIAN(Dane!AM24:AM39)</f>
        <v>28.799999999999997</v>
      </c>
      <c r="AP15" s="2">
        <f>MEDIAN(Dane!AN24:AN39)</f>
        <v>30.85</v>
      </c>
      <c r="AQ15" s="2">
        <f>MEDIAN(Dane!AO24:AO39)</f>
        <v>27.15</v>
      </c>
      <c r="AR15" s="2">
        <f>MEDIAN(Dane!AP24:AP39)</f>
        <v>20.700000000000003</v>
      </c>
      <c r="AS15" s="2">
        <f>MEDIAN(Dane!AQ24:AQ39)</f>
        <v>23.75</v>
      </c>
      <c r="AT15" s="2">
        <f>MEDIAN(Dane!AR24:AR39)</f>
        <v>20.85</v>
      </c>
      <c r="AU15" s="2">
        <f>MEDIAN(Dane!AS24:AS39)</f>
        <v>18.549999999999997</v>
      </c>
      <c r="AW15" t="s">
        <v>46</v>
      </c>
      <c r="AX15" s="2">
        <f>MEDIAN(Dane!AU24:AU39)</f>
        <v>5157</v>
      </c>
      <c r="AY15" s="2">
        <f>MEDIAN(Dane!AV24:AV39)</f>
        <v>5734.5</v>
      </c>
      <c r="AZ15" s="2">
        <f>MEDIAN(Dane!AW24:AW39)</f>
        <v>5692.5</v>
      </c>
      <c r="BA15" s="2">
        <f>MEDIAN(Dane!AX24:AX39)</f>
        <v>5340.5</v>
      </c>
      <c r="BB15" s="2">
        <f>MEDIAN(Dane!AY24:AY39)</f>
        <v>5737.5</v>
      </c>
      <c r="BC15" s="2">
        <f>MEDIAN(Dane!AZ24:AZ39)</f>
        <v>6414</v>
      </c>
      <c r="BD15" s="2">
        <f>MEDIAN(Dane!BA24:BA39)</f>
        <v>5501.5</v>
      </c>
      <c r="BE15" s="2">
        <f>MEDIAN(Dane!BB24:BB39)</f>
        <v>5730.5</v>
      </c>
      <c r="BF15" s="2">
        <f>MEDIAN(Dane!BC24:BC39)</f>
        <v>6675</v>
      </c>
      <c r="BG15" s="2">
        <f>MEDIAN(Dane!BD24:BD39)</f>
        <v>7135.5</v>
      </c>
      <c r="BH15" s="2">
        <f>MEDIAN(Dane!BE24:BE39)</f>
        <v>7027.5</v>
      </c>
      <c r="BI15" s="2">
        <f>MEDIAN(Dane!BF24:BF39)</f>
        <v>7801.5</v>
      </c>
      <c r="BJ15" s="2">
        <f>MEDIAN(Dane!BG24:BG39)</f>
        <v>9206.5</v>
      </c>
      <c r="BK15" s="2">
        <f>MEDIAN(Dane!BH24:BH39)</f>
        <v>11394.5</v>
      </c>
    </row>
    <row r="16" spans="1:63" x14ac:dyDescent="0.25">
      <c r="A16" t="s">
        <v>47</v>
      </c>
      <c r="B16">
        <f>QUARTILE(Dane!B24:B39,1)</f>
        <v>28488.75</v>
      </c>
      <c r="C16">
        <f>QUARTILE(Dane!C24:C39,1)</f>
        <v>30566.25</v>
      </c>
      <c r="D16">
        <f>QUARTILE(Dane!D24:D39,1)</f>
        <v>31161.5</v>
      </c>
      <c r="E16">
        <f>QUARTILE(Dane!E24:E39,1)</f>
        <v>31118</v>
      </c>
      <c r="F16">
        <f>QUARTILE(Dane!F24:F39,1)</f>
        <v>32519</v>
      </c>
      <c r="G16">
        <f>QUARTILE(Dane!G24:G39,1)</f>
        <v>33943.75</v>
      </c>
      <c r="H16">
        <f>QUARTILE(Dane!H24:H39,1)</f>
        <v>34760.75</v>
      </c>
      <c r="I16">
        <f>QUARTILE(Dane!I24:I39,1)</f>
        <v>37256.25</v>
      </c>
      <c r="J16">
        <f>QUARTILE(Dane!J24:J39,1)</f>
        <v>40052</v>
      </c>
      <c r="K16">
        <f>QUARTILE(Dane!K24:K39,1)</f>
        <v>42958.25</v>
      </c>
      <c r="L16">
        <f>QUARTILE(Dane!L24:L39,1)</f>
        <v>48801.5</v>
      </c>
      <c r="M16">
        <f>QUARTILE(Dane!M24:M39,1)</f>
        <v>54585.25</v>
      </c>
      <c r="N16">
        <f>QUARTILE(Dane!N24:N39,1)</f>
        <v>62791.5</v>
      </c>
      <c r="O16">
        <f>QUARTILE(Dane!O24:O39,1)</f>
        <v>69236.5</v>
      </c>
      <c r="Q16" t="s">
        <v>47</v>
      </c>
      <c r="R16">
        <f>QUARTILE(Dane!Q24:Q39,1)</f>
        <v>2.0274999999999999</v>
      </c>
      <c r="S16">
        <f>QUARTILE(Dane!R24:R39,1)</f>
        <v>2.11</v>
      </c>
      <c r="T16">
        <f>QUARTILE(Dane!S24:S39,1)</f>
        <v>2.2800000000000002</v>
      </c>
      <c r="U16">
        <f>QUARTILE(Dane!T24:T39,1)</f>
        <v>2.4550000000000001</v>
      </c>
      <c r="V16">
        <f>QUARTILE(Dane!U24:U39,1)</f>
        <v>2.4525000000000001</v>
      </c>
      <c r="W16">
        <f>QUARTILE(Dane!V24:V39,1)</f>
        <v>2.4550000000000001</v>
      </c>
      <c r="X16">
        <f>QUARTILE(Dane!W24:W39,1)</f>
        <v>2.4550000000000001</v>
      </c>
      <c r="Y16">
        <f>QUARTILE(Dane!X24:X39,1)</f>
        <v>2.3899999999999997</v>
      </c>
      <c r="Z16">
        <f>QUARTILE(Dane!Y24:Y39,1)</f>
        <v>2.375</v>
      </c>
      <c r="AA16">
        <f>QUARTILE(Dane!Z24:Z39,1)</f>
        <v>2.4750000000000001</v>
      </c>
      <c r="AB16">
        <f>QUARTILE(Dane!AA24:AA39,1)</f>
        <v>2.5649999999999999</v>
      </c>
      <c r="AC16">
        <f>QUARTILE(Dane!AB24:AB39,1)</f>
        <v>2.5750000000000002</v>
      </c>
      <c r="AD16">
        <f>QUARTILE(Dane!AC24:AC39,1)</f>
        <v>2.855</v>
      </c>
      <c r="AE16">
        <f>QUARTILE(Dane!AD24:AD39,1)</f>
        <v>3.25</v>
      </c>
      <c r="AG16" t="s">
        <v>47</v>
      </c>
      <c r="AH16">
        <f>QUARTILE(Dane!AF24:AF39,1)</f>
        <v>17.774999999999999</v>
      </c>
      <c r="AI16">
        <f>QUARTILE(Dane!AG24:AG39,1)</f>
        <v>15.95</v>
      </c>
      <c r="AJ16">
        <f>QUARTILE(Dane!AH24:AH39,1)</f>
        <v>13.85</v>
      </c>
      <c r="AK16">
        <f>QUARTILE(Dane!AI24:AI39,1)</f>
        <v>14.45</v>
      </c>
      <c r="AL16">
        <f>QUARTILE(Dane!AJ24:AJ39,1)</f>
        <v>15.725000000000001</v>
      </c>
      <c r="AM16">
        <f>QUARTILE(Dane!AK24:AK39,1)</f>
        <v>16.425000000000001</v>
      </c>
      <c r="AN16">
        <f>QUARTILE(Dane!AL24:AL39,1)</f>
        <v>15.574999999999999</v>
      </c>
      <c r="AO16">
        <f>QUARTILE(Dane!AM24:AM39,1)</f>
        <v>17.400000000000002</v>
      </c>
      <c r="AP16">
        <f>QUARTILE(Dane!AN24:AN39,1)</f>
        <v>18.074999999999999</v>
      </c>
      <c r="AQ16">
        <f>QUARTILE(Dane!AO24:AO39,1)</f>
        <v>14.074999999999999</v>
      </c>
      <c r="AR16">
        <f>QUARTILE(Dane!AP24:AP39,1)</f>
        <v>11.075000000000001</v>
      </c>
      <c r="AS16">
        <f>QUARTILE(Dane!AQ24:AQ39,1)</f>
        <v>13.074999999999999</v>
      </c>
      <c r="AT16">
        <f>QUARTILE(Dane!AR24:AR39,1)</f>
        <v>11.65</v>
      </c>
      <c r="AU16">
        <f>QUARTILE(Dane!AS24:AS39,1)</f>
        <v>10.275</v>
      </c>
      <c r="AW16" t="s">
        <v>47</v>
      </c>
      <c r="AX16">
        <f>QUARTILE(Dane!AU24:AU39,1)</f>
        <v>4755.75</v>
      </c>
      <c r="AY16">
        <f>QUARTILE(Dane!AV24:AV39,1)</f>
        <v>5311</v>
      </c>
      <c r="AZ16">
        <f>QUARTILE(Dane!AW24:AW39,1)</f>
        <v>4963.75</v>
      </c>
      <c r="BA16">
        <f>QUARTILE(Dane!AX24:AX39,1)</f>
        <v>4584.75</v>
      </c>
      <c r="BB16">
        <f>QUARTILE(Dane!AY24:AY39,1)</f>
        <v>5204.25</v>
      </c>
      <c r="BC16">
        <f>QUARTILE(Dane!AZ24:AZ39,1)</f>
        <v>5712.25</v>
      </c>
      <c r="BD16">
        <f>QUARTILE(Dane!BA24:BA39,1)</f>
        <v>4578.75</v>
      </c>
      <c r="BE16">
        <f>QUARTILE(Dane!BB24:BB39,1)</f>
        <v>5120.75</v>
      </c>
      <c r="BF16">
        <f>QUARTILE(Dane!BC24:BC39,1)</f>
        <v>6357</v>
      </c>
      <c r="BG16">
        <f>QUARTILE(Dane!BD24:BD39,1)</f>
        <v>6199</v>
      </c>
      <c r="BH16">
        <f>QUARTILE(Dane!BE24:BE39,1)</f>
        <v>6262.75</v>
      </c>
      <c r="BI16">
        <f>QUARTILE(Dane!BF24:BF39,1)</f>
        <v>7101.25</v>
      </c>
      <c r="BJ16">
        <f>QUARTILE(Dane!BG24:BG39,1)</f>
        <v>8315.5</v>
      </c>
      <c r="BK16">
        <f>QUARTILE(Dane!BH24:BH39,1)</f>
        <v>9631.5</v>
      </c>
    </row>
    <row r="17" spans="1:63" x14ac:dyDescent="0.25">
      <c r="A17" t="s">
        <v>48</v>
      </c>
      <c r="B17">
        <f>QUARTILE(Dane!B24:B39,3)</f>
        <v>36647</v>
      </c>
      <c r="C17">
        <f>QUARTILE(Dane!C24:C39,3)</f>
        <v>39661.5</v>
      </c>
      <c r="D17">
        <f>QUARTILE(Dane!D24:D39,3)</f>
        <v>41780.25</v>
      </c>
      <c r="E17">
        <f>QUARTILE(Dane!E24:E39,3)</f>
        <v>41558.25</v>
      </c>
      <c r="F17">
        <f>QUARTILE(Dane!F24:F39,3)</f>
        <v>43047.75</v>
      </c>
      <c r="G17">
        <f>QUARTILE(Dane!G24:G39,3)</f>
        <v>45858.25</v>
      </c>
      <c r="H17">
        <f>QUARTILE(Dane!H24:H39,3)</f>
        <v>47568.25</v>
      </c>
      <c r="I17">
        <f>QUARTILE(Dane!I24:I39,3)</f>
        <v>50710.75</v>
      </c>
      <c r="J17">
        <f>QUARTILE(Dane!J24:J39,3)</f>
        <v>54727.75</v>
      </c>
      <c r="K17">
        <f>QUARTILE(Dane!K24:K39,3)</f>
        <v>58775.75</v>
      </c>
      <c r="L17">
        <f>QUARTILE(Dane!L24:L39,3)</f>
        <v>61953.25</v>
      </c>
      <c r="M17">
        <f>QUARTILE(Dane!M24:M39,3)</f>
        <v>70261</v>
      </c>
      <c r="N17">
        <f>QUARTILE(Dane!N24:N39,3)</f>
        <v>82080</v>
      </c>
      <c r="O17">
        <f>QUARTILE(Dane!O24:O39,3)</f>
        <v>88075.25</v>
      </c>
      <c r="Q17" t="s">
        <v>48</v>
      </c>
      <c r="R17">
        <f>QUARTILE(Dane!Q24:Q39,3)</f>
        <v>2.25</v>
      </c>
      <c r="S17">
        <f>QUARTILE(Dane!R24:R39,3)</f>
        <v>2.3525</v>
      </c>
      <c r="T17">
        <f>QUARTILE(Dane!S24:S39,3)</f>
        <v>2.6524999999999999</v>
      </c>
      <c r="U17">
        <f>QUARTILE(Dane!T24:T39,3)</f>
        <v>2.7324999999999999</v>
      </c>
      <c r="V17">
        <f>QUARTILE(Dane!U24:U39,3)</f>
        <v>2.7625000000000002</v>
      </c>
      <c r="W17">
        <f>QUARTILE(Dane!V24:V39,3)</f>
        <v>2.71</v>
      </c>
      <c r="X17">
        <f>QUARTILE(Dane!W24:W39,3)</f>
        <v>2.7925</v>
      </c>
      <c r="Y17">
        <f>QUARTILE(Dane!X24:X39,3)</f>
        <v>2.7574999999999998</v>
      </c>
      <c r="Z17">
        <f>QUARTILE(Dane!Y24:Y39,3)</f>
        <v>2.7849999999999997</v>
      </c>
      <c r="AA17">
        <f>QUARTILE(Dane!Z24:Z39,3)</f>
        <v>2.8374999999999999</v>
      </c>
      <c r="AB17">
        <f>QUARTILE(Dane!AA24:AA39,3)</f>
        <v>3.0324999999999998</v>
      </c>
      <c r="AC17">
        <f>QUARTILE(Dane!AB24:AB39,3)</f>
        <v>3.1924999999999999</v>
      </c>
      <c r="AD17">
        <f>QUARTILE(Dane!AC24:AC39,3)</f>
        <v>3.665</v>
      </c>
      <c r="AE17">
        <f>QUARTILE(Dane!AD24:AD39,3)</f>
        <v>3.7424999999999997</v>
      </c>
      <c r="AG17" t="s">
        <v>48</v>
      </c>
      <c r="AH17">
        <f>QUARTILE(Dane!AF24:AF39,3)</f>
        <v>47.25</v>
      </c>
      <c r="AI17">
        <f>QUARTILE(Dane!AG24:AG39,3)</f>
        <v>41.7</v>
      </c>
      <c r="AJ17">
        <f>QUARTILE(Dane!AH24:AH39,3)</f>
        <v>33.85</v>
      </c>
      <c r="AK17">
        <f>QUARTILE(Dane!AI24:AI39,3)</f>
        <v>44.025000000000006</v>
      </c>
      <c r="AL17">
        <f>QUARTILE(Dane!AJ24:AJ39,3)</f>
        <v>45.674999999999997</v>
      </c>
      <c r="AM17">
        <f>QUARTILE(Dane!AK24:AK39,3)</f>
        <v>49.125</v>
      </c>
      <c r="AN17">
        <f>QUARTILE(Dane!AL24:AL39,3)</f>
        <v>55.024999999999999</v>
      </c>
      <c r="AO17">
        <f>QUARTILE(Dane!AM24:AM39,3)</f>
        <v>59.925000000000004</v>
      </c>
      <c r="AP17">
        <f>QUARTILE(Dane!AN24:AN39,3)</f>
        <v>52.925000000000004</v>
      </c>
      <c r="AQ17">
        <f>QUARTILE(Dane!AO24:AO39,3)</f>
        <v>57.925000000000004</v>
      </c>
      <c r="AR17">
        <f>QUARTILE(Dane!AP24:AP39,3)</f>
        <v>44.125</v>
      </c>
      <c r="AS17">
        <f>QUARTILE(Dane!AQ24:AQ39,3)</f>
        <v>49.85</v>
      </c>
      <c r="AT17">
        <f>QUARTILE(Dane!AR24:AR39,3)</f>
        <v>43.625</v>
      </c>
      <c r="AU17">
        <f>QUARTILE(Dane!AS24:AS39,3)</f>
        <v>35.900000000000006</v>
      </c>
      <c r="AW17" t="s">
        <v>48</v>
      </c>
      <c r="AX17">
        <f>QUARTILE(Dane!AU24:AU39,3)</f>
        <v>5692.25</v>
      </c>
      <c r="AY17">
        <f>QUARTILE(Dane!AV24:AV39,3)</f>
        <v>6539.75</v>
      </c>
      <c r="AZ17">
        <f>QUARTILE(Dane!AW24:AW39,3)</f>
        <v>6193.75</v>
      </c>
      <c r="BA17">
        <f>QUARTILE(Dane!AX24:AX39,3)</f>
        <v>6085.5</v>
      </c>
      <c r="BB17">
        <f>QUARTILE(Dane!AY24:AY39,3)</f>
        <v>6456.25</v>
      </c>
      <c r="BC17">
        <f>QUARTILE(Dane!AZ24:AZ39,3)</f>
        <v>7280.5</v>
      </c>
      <c r="BD17">
        <f>QUARTILE(Dane!BA24:BA39,3)</f>
        <v>6798</v>
      </c>
      <c r="BE17">
        <f>QUARTILE(Dane!BB24:BB39,3)</f>
        <v>6846.75</v>
      </c>
      <c r="BF17">
        <f>QUARTILE(Dane!BC24:BC39,3)</f>
        <v>7615.25</v>
      </c>
      <c r="BG17">
        <f>QUARTILE(Dane!BD24:BD39,3)</f>
        <v>8018</v>
      </c>
      <c r="BH17">
        <f>QUARTILE(Dane!BE24:BE39,3)</f>
        <v>7605.25</v>
      </c>
      <c r="BI17">
        <f>QUARTILE(Dane!BF24:BF39,3)</f>
        <v>8593.25</v>
      </c>
      <c r="BJ17">
        <f>QUARTILE(Dane!BG24:BG39,3)</f>
        <v>10141.25</v>
      </c>
      <c r="BK17">
        <f>QUARTILE(Dane!BH24:BH39,3)</f>
        <v>11885.5</v>
      </c>
    </row>
    <row r="18" spans="1:63" x14ac:dyDescent="0.25">
      <c r="A18" t="s">
        <v>49</v>
      </c>
      <c r="B18" s="2">
        <f>MIN(Dane!B24:B39)</f>
        <v>25793</v>
      </c>
      <c r="C18" s="2">
        <f>MIN(Dane!C24:C39)</f>
        <v>28154</v>
      </c>
      <c r="D18" s="2">
        <f>MIN(Dane!D24:D39)</f>
        <v>29278</v>
      </c>
      <c r="E18" s="2">
        <f>MIN(Dane!E24:E39)</f>
        <v>30102</v>
      </c>
      <c r="F18" s="2">
        <f>MIN(Dane!F24:F39)</f>
        <v>31109</v>
      </c>
      <c r="G18" s="2">
        <f>MIN(Dane!G24:G39)</f>
        <v>32266</v>
      </c>
      <c r="H18" s="2">
        <f>MIN(Dane!H24:H39)</f>
        <v>33467</v>
      </c>
      <c r="I18" s="2">
        <f>MIN(Dane!I24:I39)</f>
        <v>35935</v>
      </c>
      <c r="J18" s="2">
        <f>MIN(Dane!J24:J39)</f>
        <v>37756</v>
      </c>
      <c r="K18" s="2">
        <f>MIN(Dane!K24:K39)</f>
        <v>40792</v>
      </c>
      <c r="L18" s="2">
        <f>MIN(Dane!L24:L39)</f>
        <v>45003</v>
      </c>
      <c r="M18" s="2">
        <f>MIN(Dane!M24:M39)</f>
        <v>50508</v>
      </c>
      <c r="N18" s="2">
        <f>MIN(Dane!N24:N39)</f>
        <v>57467</v>
      </c>
      <c r="O18" s="2">
        <f>MIN(Dane!O24:O39)</f>
        <v>62175</v>
      </c>
      <c r="Q18" t="s">
        <v>49</v>
      </c>
      <c r="R18" s="2">
        <f>MIN(Dane!Q24:Q39)</f>
        <v>1.95</v>
      </c>
      <c r="S18" s="2">
        <f>MIN(Dane!R24:R39)</f>
        <v>2.0699999999999998</v>
      </c>
      <c r="T18" s="2">
        <f>MIN(Dane!S24:S39)</f>
        <v>2.21</v>
      </c>
      <c r="U18" s="2">
        <f>MIN(Dane!T24:T39)</f>
        <v>2.2400000000000002</v>
      </c>
      <c r="V18" s="2">
        <f>MIN(Dane!U24:U39)</f>
        <v>2.2400000000000002</v>
      </c>
      <c r="W18" s="2">
        <f>MIN(Dane!V24:V39)</f>
        <v>2.2400000000000002</v>
      </c>
      <c r="X18" s="2">
        <f>MIN(Dane!W24:W39)</f>
        <v>2.2400000000000002</v>
      </c>
      <c r="Y18" s="2">
        <f>MIN(Dane!X24:X39)</f>
        <v>2.2400000000000002</v>
      </c>
      <c r="Z18" s="2">
        <f>MIN(Dane!Y24:Y39)</f>
        <v>2.2400000000000002</v>
      </c>
      <c r="AA18" s="2">
        <f>MIN(Dane!Z24:Z39)</f>
        <v>2.23</v>
      </c>
      <c r="AB18" s="2">
        <f>MIN(Dane!AA24:AA39)</f>
        <v>2.2000000000000002</v>
      </c>
      <c r="AC18" s="2">
        <f>MIN(Dane!AB24:AB39)</f>
        <v>2.42</v>
      </c>
      <c r="AD18" s="2">
        <f>MIN(Dane!AC24:AC39)</f>
        <v>2.5299999999999998</v>
      </c>
      <c r="AE18" s="2">
        <f>MIN(Dane!AD24:AD39)</f>
        <v>2.79</v>
      </c>
      <c r="AG18" t="s">
        <v>49</v>
      </c>
      <c r="AH18" s="2">
        <f>MIN(Dane!AF24:AF39)</f>
        <v>13.6</v>
      </c>
      <c r="AI18" s="2">
        <f>MIN(Dane!AG24:AG39)</f>
        <v>11.5</v>
      </c>
      <c r="AJ18" s="2">
        <f>MIN(Dane!AH24:AH39)</f>
        <v>11.9</v>
      </c>
      <c r="AK18" s="2">
        <f>MIN(Dane!AI24:AI39)</f>
        <v>8.6</v>
      </c>
      <c r="AL18" s="2">
        <f>MIN(Dane!AJ24:AJ39)</f>
        <v>7.5</v>
      </c>
      <c r="AM18" s="2">
        <f>MIN(Dane!AK24:AK39)</f>
        <v>10</v>
      </c>
      <c r="AN18" s="2">
        <f>MIN(Dane!AL24:AL39)</f>
        <v>10.9</v>
      </c>
      <c r="AO18" s="2">
        <f>MIN(Dane!AM24:AM39)</f>
        <v>13.2</v>
      </c>
      <c r="AP18" s="2">
        <f>MIN(Dane!AN24:AN39)</f>
        <v>11.2</v>
      </c>
      <c r="AQ18" s="2">
        <f>MIN(Dane!AO24:AO39)</f>
        <v>11</v>
      </c>
      <c r="AR18" s="2">
        <f>MIN(Dane!AP24:AP39)</f>
        <v>7.7</v>
      </c>
      <c r="AS18" s="2">
        <f>MIN(Dane!AQ24:AQ39)</f>
        <v>11</v>
      </c>
      <c r="AT18" s="2">
        <f>MIN(Dane!AR24:AR39)</f>
        <v>8.1999999999999993</v>
      </c>
      <c r="AU18" s="2">
        <f>MIN(Dane!AS24:AS39)</f>
        <v>7.8</v>
      </c>
      <c r="AW18" t="s">
        <v>49</v>
      </c>
      <c r="AX18" s="2">
        <f>MIN(Dane!AU24:AU39)</f>
        <v>3799</v>
      </c>
      <c r="AY18" s="2">
        <f>MIN(Dane!AV24:AV39)</f>
        <v>4628</v>
      </c>
      <c r="AZ18" s="2">
        <f>MIN(Dane!AW24:AW39)</f>
        <v>4266</v>
      </c>
      <c r="BA18" s="2">
        <f>MIN(Dane!AX24:AX39)</f>
        <v>3895</v>
      </c>
      <c r="BB18" s="2">
        <f>MIN(Dane!AY24:AY39)</f>
        <v>3913</v>
      </c>
      <c r="BC18" s="2">
        <f>MIN(Dane!AZ24:AZ39)</f>
        <v>4624</v>
      </c>
      <c r="BD18" s="2">
        <f>MIN(Dane!BA24:BA39)</f>
        <v>3505</v>
      </c>
      <c r="BE18" s="2">
        <f>MIN(Dane!BB24:BB39)</f>
        <v>3883</v>
      </c>
      <c r="BF18" s="2">
        <f>MIN(Dane!BC24:BC39)</f>
        <v>4586</v>
      </c>
      <c r="BG18" s="2">
        <f>MIN(Dane!BD24:BD39)</f>
        <v>4999</v>
      </c>
      <c r="BH18" s="2">
        <f>MIN(Dane!BE24:BE39)</f>
        <v>5032</v>
      </c>
      <c r="BI18" s="2">
        <f>MIN(Dane!BF24:BF39)</f>
        <v>5602</v>
      </c>
      <c r="BJ18" s="2">
        <f>MIN(Dane!BG24:BG39)</f>
        <v>6701</v>
      </c>
      <c r="BK18" s="2">
        <f>MIN(Dane!BH24:BH39)</f>
        <v>8157</v>
      </c>
    </row>
    <row r="19" spans="1:63" x14ac:dyDescent="0.25">
      <c r="A19" t="s">
        <v>50</v>
      </c>
      <c r="B19" s="2">
        <f>MAX(Dane!B24:B39)</f>
        <v>58768</v>
      </c>
      <c r="C19" s="2">
        <f>MAX(Dane!C24:C39)</f>
        <v>63533</v>
      </c>
      <c r="D19" s="2">
        <f>MAX(Dane!D24:D39)</f>
        <v>66392</v>
      </c>
      <c r="E19" s="2">
        <f>MAX(Dane!E24:E39)</f>
        <v>67714</v>
      </c>
      <c r="F19" s="2">
        <f>MAX(Dane!F24:F39)</f>
        <v>70204</v>
      </c>
      <c r="G19" s="2">
        <f>MAX(Dane!G24:G39)</f>
        <v>74276</v>
      </c>
      <c r="H19" s="2">
        <f>MAX(Dane!H24:H39)</f>
        <v>76401</v>
      </c>
      <c r="I19" s="2">
        <f>MAX(Dane!I24:I39)</f>
        <v>82208</v>
      </c>
      <c r="J19" s="2">
        <f>MAX(Dane!J24:J39)</f>
        <v>88779</v>
      </c>
      <c r="K19" s="2">
        <f>MAX(Dane!K24:K39)</f>
        <v>96519</v>
      </c>
      <c r="L19" s="2">
        <f>MAX(Dane!L24:L39)</f>
        <v>98747</v>
      </c>
      <c r="M19" s="2">
        <f>MAX(Dane!M24:M39)</f>
        <v>109612</v>
      </c>
      <c r="N19" s="2">
        <f>MAX(Dane!N24:N39)</f>
        <v>126381</v>
      </c>
      <c r="O19" s="2">
        <f>MAX(Dane!O24:O39)</f>
        <v>142264</v>
      </c>
      <c r="Q19" t="s">
        <v>50</v>
      </c>
      <c r="R19" s="2">
        <f>MAX(Dane!Q24:Q39)</f>
        <v>2.59</v>
      </c>
      <c r="S19" s="2">
        <f>MAX(Dane!R24:R39)</f>
        <v>2.86</v>
      </c>
      <c r="T19" s="2">
        <f>MAX(Dane!S24:S39)</f>
        <v>3.17</v>
      </c>
      <c r="U19" s="2">
        <f>MAX(Dane!T24:T39)</f>
        <v>3.49</v>
      </c>
      <c r="V19" s="2">
        <f>MAX(Dane!U24:U39)</f>
        <v>3.41</v>
      </c>
      <c r="W19" s="2">
        <f>MAX(Dane!V24:V39)</f>
        <v>3.29</v>
      </c>
      <c r="X19" s="2">
        <f>MAX(Dane!W24:W39)</f>
        <v>3.18</v>
      </c>
      <c r="Y19" s="2">
        <f>MAX(Dane!X24:X39)</f>
        <v>3.16</v>
      </c>
      <c r="Z19" s="2">
        <f>MAX(Dane!Y24:Y39)</f>
        <v>3.27</v>
      </c>
      <c r="AA19" s="2">
        <f>MAX(Dane!Z24:Z39)</f>
        <v>3.29</v>
      </c>
      <c r="AB19" s="2">
        <f>MAX(Dane!AA24:AA39)</f>
        <v>3.41</v>
      </c>
      <c r="AC19" s="2">
        <f>MAX(Dane!AB24:AB39)</f>
        <v>3.69</v>
      </c>
      <c r="AD19" s="2">
        <f>MAX(Dane!AC24:AC39)</f>
        <v>3.9</v>
      </c>
      <c r="AE19" s="2">
        <f>MAX(Dane!AD24:AD39)</f>
        <v>4.2</v>
      </c>
      <c r="AG19" t="s">
        <v>50</v>
      </c>
      <c r="AH19" s="2">
        <f>MAX(Dane!AF24:AF39)</f>
        <v>123.2</v>
      </c>
      <c r="AI19" s="2">
        <f>MAX(Dane!AG24:AG39)</f>
        <v>150.19999999999999</v>
      </c>
      <c r="AJ19" s="2">
        <f>MAX(Dane!AH24:AH39)</f>
        <v>93.7</v>
      </c>
      <c r="AK19" s="2">
        <f>MAX(Dane!AI24:AI39)</f>
        <v>96.8</v>
      </c>
      <c r="AL19" s="2">
        <f>MAX(Dane!AJ24:AJ39)</f>
        <v>163</v>
      </c>
      <c r="AM19" s="2">
        <f>MAX(Dane!AK24:AK39)</f>
        <v>123.9</v>
      </c>
      <c r="AN19" s="2">
        <f>MAX(Dane!AL24:AL39)</f>
        <v>122.8</v>
      </c>
      <c r="AO19" s="2">
        <f>MAX(Dane!AM24:AM39)</f>
        <v>150.5</v>
      </c>
      <c r="AP19" s="2">
        <f>MAX(Dane!AN24:AN39)</f>
        <v>151.69999999999999</v>
      </c>
      <c r="AQ19" s="2">
        <f>MAX(Dane!AO24:AO39)</f>
        <v>135.30000000000001</v>
      </c>
      <c r="AR19" s="2">
        <f>MAX(Dane!AP24:AP39)</f>
        <v>98</v>
      </c>
      <c r="AS19" s="2">
        <f>MAX(Dane!AQ24:AQ39)</f>
        <v>122.2</v>
      </c>
      <c r="AT19" s="2">
        <f>MAX(Dane!AR24:AR39)</f>
        <v>126.3</v>
      </c>
      <c r="AU19" s="2">
        <f>MAX(Dane!AS24:AS39)</f>
        <v>93.7</v>
      </c>
      <c r="AW19" t="s">
        <v>50</v>
      </c>
      <c r="AX19" s="2">
        <f>MAX(Dane!AU24:AU39)</f>
        <v>8244</v>
      </c>
      <c r="AY19" s="2">
        <f>MAX(Dane!AV24:AV39)</f>
        <v>8680</v>
      </c>
      <c r="AZ19" s="2">
        <f>MAX(Dane!AW24:AW39)</f>
        <v>8781</v>
      </c>
      <c r="BA19" s="2">
        <f>MAX(Dane!AX24:AX39)</f>
        <v>8908</v>
      </c>
      <c r="BB19" s="2">
        <f>MAX(Dane!AY24:AY39)</f>
        <v>10316</v>
      </c>
      <c r="BC19" s="2">
        <f>MAX(Dane!AZ24:AZ39)</f>
        <v>10868</v>
      </c>
      <c r="BD19" s="2">
        <f>MAX(Dane!BA24:BA39)</f>
        <v>10533</v>
      </c>
      <c r="BE19" s="2">
        <f>MAX(Dane!BB24:BB39)</f>
        <v>10802</v>
      </c>
      <c r="BF19" s="2">
        <f>MAX(Dane!BC24:BC39)</f>
        <v>12601</v>
      </c>
      <c r="BG19" s="2">
        <f>MAX(Dane!BD24:BD39)</f>
        <v>13477</v>
      </c>
      <c r="BH19" s="2">
        <f>MAX(Dane!BE24:BE39)</f>
        <v>12738</v>
      </c>
      <c r="BI19" s="2">
        <f>MAX(Dane!BF24:BF39)</f>
        <v>14828</v>
      </c>
      <c r="BJ19" s="2">
        <f>MAX(Dane!BG24:BG39)</f>
        <v>17804</v>
      </c>
      <c r="BK19" s="2">
        <f>MAX(Dane!BH24:BH39)</f>
        <v>20631</v>
      </c>
    </row>
    <row r="21" spans="1:63" ht="15" customHeight="1" x14ac:dyDescent="0.25">
      <c r="B21" s="30" t="s">
        <v>35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63" x14ac:dyDescent="0.25">
      <c r="B22" s="10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</row>
    <row r="23" spans="1:63" x14ac:dyDescent="0.25">
      <c r="A23" t="s">
        <v>44</v>
      </c>
      <c r="B23" s="2">
        <f>AVERAGE(Dane!B44:B59)</f>
        <v>955.45</v>
      </c>
      <c r="C23" s="2">
        <f>AVERAGE(Dane!C44:C59)</f>
        <v>977.88999999999987</v>
      </c>
      <c r="D23" s="2">
        <f>AVERAGE(Dane!D44:D59)</f>
        <v>1010.2781249999999</v>
      </c>
      <c r="E23" s="2">
        <f>AVERAGE(Dane!E44:E59)</f>
        <v>1022.3212499999998</v>
      </c>
      <c r="F23" s="2">
        <f>AVERAGE(Dane!F44:F59)</f>
        <v>1042.7918750000001</v>
      </c>
      <c r="G23" s="2">
        <f>AVERAGE(Dane!G44:G59)</f>
        <v>1055.6925000000001</v>
      </c>
      <c r="H23" s="2">
        <f>AVERAGE(Dane!H44:H59)</f>
        <v>1100.214375</v>
      </c>
      <c r="I23" s="2">
        <f>AVERAGE(Dane!I44:I59)</f>
        <v>1142.014375</v>
      </c>
      <c r="J23" s="2">
        <f>AVERAGE(Dane!J44:J59)</f>
        <v>1154.4918749999999</v>
      </c>
      <c r="K23" s="2">
        <f>AVERAGE(Dane!K44:K59)</f>
        <v>1215.1175000000001</v>
      </c>
      <c r="L23" s="2">
        <f>AVERAGE(Dane!L44:L59)</f>
        <v>1174.7068749999999</v>
      </c>
      <c r="M23" s="2">
        <f>AVERAGE(Dane!M44:M59)</f>
        <v>1281.5150000000001</v>
      </c>
      <c r="N23" s="2">
        <f>AVERAGE(Dane!N44:N59)</f>
        <v>1443.5731250000001</v>
      </c>
      <c r="O23" s="2">
        <f>AVERAGE(Dane!O44:O59)</f>
        <v>1596.0543750000002</v>
      </c>
    </row>
    <row r="24" spans="1:63" x14ac:dyDescent="0.25">
      <c r="A24" t="s">
        <v>45</v>
      </c>
      <c r="B24" s="11">
        <f>_xlfn.STDEV.P(Dane!B44:B59)</f>
        <v>115.05605622912609</v>
      </c>
      <c r="C24" s="11">
        <f>_xlfn.STDEV.P(Dane!C44:C59)</f>
        <v>114.4524651329106</v>
      </c>
      <c r="D24" s="11">
        <f>_xlfn.STDEV.P(Dane!D44:D59)</f>
        <v>123.18644457786142</v>
      </c>
      <c r="E24" s="11">
        <f>_xlfn.STDEV.P(Dane!E44:E59)</f>
        <v>114.80778152389286</v>
      </c>
      <c r="F24" s="11">
        <f>_xlfn.STDEV.P(Dane!F44:F59)</f>
        <v>107.20063550527206</v>
      </c>
      <c r="G24" s="11">
        <f>_xlfn.STDEV.P(Dane!G44:G59)</f>
        <v>119.05145912062476</v>
      </c>
      <c r="H24" s="11">
        <f>_xlfn.STDEV.P(Dane!H44:H59)</f>
        <v>119.92066872357388</v>
      </c>
      <c r="I24" s="11">
        <f>_xlfn.STDEV.P(Dane!I44:I59)</f>
        <v>130.91328565928416</v>
      </c>
      <c r="J24" s="11">
        <f>_xlfn.STDEV.P(Dane!J44:J59)</f>
        <v>125.88917776256397</v>
      </c>
      <c r="K24" s="11">
        <f>_xlfn.STDEV.P(Dane!K44:K59)</f>
        <v>147.09352864334272</v>
      </c>
      <c r="L24" s="11">
        <f>_xlfn.STDEV.P(Dane!L44:L59)</f>
        <v>138.31003744842457</v>
      </c>
      <c r="M24" s="11">
        <f>_xlfn.STDEV.P(Dane!M44:M59)</f>
        <v>156.82339609414086</v>
      </c>
      <c r="N24" s="11">
        <f>_xlfn.STDEV.P(Dane!N44:N59)</f>
        <v>148.37386641179208</v>
      </c>
      <c r="O24" s="11">
        <f>_xlfn.STDEV.P(Dane!O44:O59)</f>
        <v>172.93541984541162</v>
      </c>
    </row>
    <row r="25" spans="1:63" x14ac:dyDescent="0.25">
      <c r="A25" t="s">
        <v>46</v>
      </c>
      <c r="B25" s="2">
        <f>MEDIAN(Dane!B44:B59)</f>
        <v>957.38000000000011</v>
      </c>
      <c r="C25" s="2">
        <f>MEDIAN(Dane!C44:C59)</f>
        <v>973.83999999999992</v>
      </c>
      <c r="D25" s="2">
        <f>MEDIAN(Dane!D44:D59)</f>
        <v>998.93000000000006</v>
      </c>
      <c r="E25" s="2">
        <f>MEDIAN(Dane!E44:E59)</f>
        <v>1000.9349999999999</v>
      </c>
      <c r="F25" s="2">
        <f>MEDIAN(Dane!F44:F59)</f>
        <v>1024.6500000000001</v>
      </c>
      <c r="G25" s="2">
        <f>MEDIAN(Dane!G44:G59)</f>
        <v>1040.5349999999999</v>
      </c>
      <c r="H25" s="2">
        <f>MEDIAN(Dane!H44:H59)</f>
        <v>1080.52</v>
      </c>
      <c r="I25" s="2">
        <f>MEDIAN(Dane!I44:I59)</f>
        <v>1123.4349999999999</v>
      </c>
      <c r="J25" s="2">
        <f>MEDIAN(Dane!J44:J59)</f>
        <v>1146.83</v>
      </c>
      <c r="K25" s="2">
        <f>MEDIAN(Dane!K44:K59)</f>
        <v>1228.0149999999999</v>
      </c>
      <c r="L25" s="2">
        <f>MEDIAN(Dane!L44:L59)</f>
        <v>1162.9449999999999</v>
      </c>
      <c r="M25" s="2">
        <f>MEDIAN(Dane!M44:M59)</f>
        <v>1270.625</v>
      </c>
      <c r="N25" s="2">
        <f>MEDIAN(Dane!N44:N59)</f>
        <v>1462.73</v>
      </c>
      <c r="O25" s="2">
        <f>MEDIAN(Dane!O44:O59)</f>
        <v>1610.4050000000002</v>
      </c>
    </row>
    <row r="26" spans="1:63" x14ac:dyDescent="0.25">
      <c r="A26" t="s">
        <v>47</v>
      </c>
      <c r="B26">
        <f>QUARTILE(Dane!B44:B59,1)</f>
        <v>862.25249999999994</v>
      </c>
      <c r="C26">
        <f>QUARTILE(Dane!C44:C59,1)</f>
        <v>895.14</v>
      </c>
      <c r="D26">
        <f>QUARTILE(Dane!D44:D59,1)</f>
        <v>926.48250000000007</v>
      </c>
      <c r="E26">
        <f>QUARTILE(Dane!E44:E59,1)</f>
        <v>927.45249999999999</v>
      </c>
      <c r="F26">
        <f>QUARTILE(Dane!F44:F59,1)</f>
        <v>976.06999999999994</v>
      </c>
      <c r="G26">
        <f>QUARTILE(Dane!G44:G59,1)</f>
        <v>968.26</v>
      </c>
      <c r="H26">
        <f>QUARTILE(Dane!H44:H59,1)</f>
        <v>1014.63</v>
      </c>
      <c r="I26">
        <f>QUARTILE(Dane!I44:I59,1)</f>
        <v>1034.6599999999999</v>
      </c>
      <c r="J26">
        <f>QUARTILE(Dane!J44:J59,1)</f>
        <v>1062.49</v>
      </c>
      <c r="K26">
        <f>QUARTILE(Dane!K44:K59,1)</f>
        <v>1073.06</v>
      </c>
      <c r="L26">
        <f>QUARTILE(Dane!L44:L59,1)</f>
        <v>1065.4450000000002</v>
      </c>
      <c r="M26">
        <f>QUARTILE(Dane!M44:M59,1)</f>
        <v>1190.7974999999999</v>
      </c>
      <c r="N26">
        <f>QUARTILE(Dane!N44:N59,1)</f>
        <v>1310.7824999999998</v>
      </c>
      <c r="O26">
        <f>QUARTILE(Dane!O44:O59,1)</f>
        <v>1451.9325000000001</v>
      </c>
    </row>
    <row r="27" spans="1:63" x14ac:dyDescent="0.25">
      <c r="A27" t="s">
        <v>48</v>
      </c>
      <c r="B27">
        <f>QUARTILE(Dane!B44:B59,3)</f>
        <v>1009.18</v>
      </c>
      <c r="C27">
        <f>QUARTILE(Dane!C44:C59,3)</f>
        <v>1044.1675</v>
      </c>
      <c r="D27">
        <f>QUARTILE(Dane!D44:D59,3)</f>
        <v>1072.5550000000001</v>
      </c>
      <c r="E27">
        <f>QUARTILE(Dane!E44:E59,3)</f>
        <v>1092.4625000000001</v>
      </c>
      <c r="F27">
        <f>QUARTILE(Dane!F44:F59,3)</f>
        <v>1100.9175</v>
      </c>
      <c r="G27">
        <f>QUARTILE(Dane!G44:G59,3)</f>
        <v>1122.83</v>
      </c>
      <c r="H27">
        <f>QUARTILE(Dane!H44:H59,3)</f>
        <v>1196.8724999999999</v>
      </c>
      <c r="I27">
        <f>QUARTILE(Dane!I44:I59,3)</f>
        <v>1225.73</v>
      </c>
      <c r="J27">
        <f>QUARTILE(Dane!J44:J59,3)</f>
        <v>1248.0974999999999</v>
      </c>
      <c r="K27">
        <f>QUARTILE(Dane!K44:K59,3)</f>
        <v>1339.2149999999999</v>
      </c>
      <c r="L27">
        <f>QUARTILE(Dane!L44:L59,3)</f>
        <v>1274.9699999999998</v>
      </c>
      <c r="M27">
        <f>QUARTILE(Dane!M44:M59,3)</f>
        <v>1380.6075000000001</v>
      </c>
      <c r="N27">
        <f>QUARTILE(Dane!N44:N59,3)</f>
        <v>1559.0550000000001</v>
      </c>
      <c r="O27">
        <f>QUARTILE(Dane!O44:O59,3)</f>
        <v>1720.5125</v>
      </c>
    </row>
    <row r="28" spans="1:63" x14ac:dyDescent="0.25">
      <c r="A28" t="s">
        <v>49</v>
      </c>
      <c r="B28" s="2">
        <f>MIN(Dane!B44:B59)</f>
        <v>820</v>
      </c>
      <c r="C28" s="2">
        <f>MIN(Dane!C44:C59)</f>
        <v>843</v>
      </c>
      <c r="D28" s="2">
        <f>MIN(Dane!D44:D59)</f>
        <v>842.39</v>
      </c>
      <c r="E28" s="2">
        <f>MIN(Dane!E44:E59)</f>
        <v>874.66</v>
      </c>
      <c r="F28" s="2">
        <f>MIN(Dane!F44:F59)</f>
        <v>900.95</v>
      </c>
      <c r="G28" s="2">
        <f>MIN(Dane!G44:G59)</f>
        <v>903.17</v>
      </c>
      <c r="H28" s="2">
        <f>MIN(Dane!H44:H59)</f>
        <v>902.18</v>
      </c>
      <c r="I28" s="2">
        <f>MIN(Dane!I44:I59)</f>
        <v>941.91</v>
      </c>
      <c r="J28" s="2">
        <f>MIN(Dane!J44:J59)</f>
        <v>960.22</v>
      </c>
      <c r="K28" s="2">
        <f>MIN(Dane!K44:K59)</f>
        <v>1006.9</v>
      </c>
      <c r="L28" s="2">
        <f>MIN(Dane!L44:L59)</f>
        <v>930.94</v>
      </c>
      <c r="M28" s="2">
        <f>MIN(Dane!M44:M59)</f>
        <v>1005.36</v>
      </c>
      <c r="N28" s="2">
        <f>MIN(Dane!N44:N59)</f>
        <v>1162.28</v>
      </c>
      <c r="O28" s="2">
        <f>MIN(Dane!O44:O59)</f>
        <v>1320.27</v>
      </c>
    </row>
    <row r="29" spans="1:63" x14ac:dyDescent="0.25">
      <c r="A29" t="s">
        <v>50</v>
      </c>
      <c r="B29" s="2">
        <f>MAX(Dane!B44:B59)</f>
        <v>1299.8499999999999</v>
      </c>
      <c r="C29" s="2">
        <f>MAX(Dane!C44:C59)</f>
        <v>1308.3499999999999</v>
      </c>
      <c r="D29" s="2">
        <f>MAX(Dane!D44:D59)</f>
        <v>1353.89</v>
      </c>
      <c r="E29" s="2">
        <f>MAX(Dane!E44:E59)</f>
        <v>1331</v>
      </c>
      <c r="F29" s="2">
        <f>MAX(Dane!F44:F59)</f>
        <v>1355.41</v>
      </c>
      <c r="G29" s="2">
        <f>MAX(Dane!G44:G59)</f>
        <v>1370.71</v>
      </c>
      <c r="H29" s="2">
        <f>MAX(Dane!H44:H59)</f>
        <v>1369.88</v>
      </c>
      <c r="I29" s="2">
        <f>MAX(Dane!I44:I59)</f>
        <v>1420.7</v>
      </c>
      <c r="J29" s="2">
        <f>MAX(Dane!J44:J59)</f>
        <v>1421.13</v>
      </c>
      <c r="K29" s="2">
        <f>MAX(Dane!K44:K59)</f>
        <v>1476.26</v>
      </c>
      <c r="L29" s="2">
        <f>MAX(Dane!L44:L59)</f>
        <v>1443.01</v>
      </c>
      <c r="M29" s="2">
        <f>MAX(Dane!M44:M59)</f>
        <v>1560.59</v>
      </c>
      <c r="N29" s="2">
        <f>MAX(Dane!N44:N59)</f>
        <v>1672.67</v>
      </c>
      <c r="O29" s="2">
        <f>MAX(Dane!O44:O59)</f>
        <v>1849.29</v>
      </c>
    </row>
  </sheetData>
  <mergeCells count="9">
    <mergeCell ref="B21:O21"/>
    <mergeCell ref="B1:O1"/>
    <mergeCell ref="R1:AE1"/>
    <mergeCell ref="AH1:AU1"/>
    <mergeCell ref="AX1:BK1"/>
    <mergeCell ref="B11:O11"/>
    <mergeCell ref="R11:AE11"/>
    <mergeCell ref="AH11:AU11"/>
    <mergeCell ref="AX11:B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Dane1</vt:lpstr>
      <vt:lpstr>Dane2</vt:lpstr>
      <vt:lpstr>Dane3</vt:lpstr>
      <vt:lpstr>Statystki opisowe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 Łochowski</cp:lastModifiedBy>
  <dcterms:created xsi:type="dcterms:W3CDTF">2015-06-05T18:17:20Z</dcterms:created>
  <dcterms:modified xsi:type="dcterms:W3CDTF">2025-06-08T23:05:02Z</dcterms:modified>
</cp:coreProperties>
</file>