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oasi\powerBI\"/>
    </mc:Choice>
  </mc:AlternateContent>
  <xr:revisionPtr revIDLastSave="0" documentId="13_ncr:1_{7C79D0D5-343A-4E89-AF5F-4020AE63BBC6}" xr6:coauthVersionLast="47" xr6:coauthVersionMax="47" xr10:uidLastSave="{00000000-0000-0000-0000-000000000000}"/>
  <bookViews>
    <workbookView xWindow="-120" yWindow="-120" windowWidth="29040" windowHeight="15840" xr2:uid="{5917B863-5C1A-4E34-9D3F-EEE30F5FC211}"/>
  </bookViews>
  <sheets>
    <sheet name="Arkusz1" sheetId="1" r:id="rId1"/>
  </sheets>
  <definedNames>
    <definedName name="_xlcn.WorksheetConnection_Arkusz1A1G1640" hidden="1">Arkusz1!$A$1:$G$1640</definedName>
    <definedName name="_xlcn.WorksheetConnection_Arkusz1B1G1640" hidden="1">Arkusz1!$B$1:$G$1640</definedName>
  </definedNames>
  <calcPr calcId="191028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akres" name="Zakres" connection="WorksheetConnection_Arkusz1!$A$1:$G$1640"/>
          <x15:modelTable id="Zakres 1" name="Zakres 1" connection="WorksheetConnection_Arkusz1!$B$1:$G$164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D3" i="1" a="1"/>
  <c r="D3" i="1" s="1"/>
  <c r="D2" i="1" a="1"/>
  <c r="D2" i="1" s="1"/>
  <c r="A1611" i="1" l="1"/>
  <c r="E1611" i="1" s="1"/>
  <c r="A1612" i="1"/>
  <c r="E1612" i="1" s="1"/>
  <c r="A1613" i="1"/>
  <c r="E1613" i="1" s="1"/>
  <c r="A1614" i="1"/>
  <c r="E1614" i="1" s="1"/>
  <c r="A1615" i="1"/>
  <c r="E1615" i="1" s="1"/>
  <c r="A1616" i="1"/>
  <c r="E1616" i="1" s="1"/>
  <c r="A1617" i="1"/>
  <c r="E1617" i="1" s="1"/>
  <c r="A1618" i="1"/>
  <c r="E1618" i="1" s="1"/>
  <c r="A1619" i="1"/>
  <c r="E1619" i="1" s="1"/>
  <c r="A1620" i="1"/>
  <c r="E1620" i="1" s="1"/>
  <c r="A1621" i="1"/>
  <c r="E1621" i="1" s="1"/>
  <c r="A1622" i="1"/>
  <c r="E1622" i="1" s="1"/>
  <c r="A1623" i="1"/>
  <c r="E1623" i="1" s="1"/>
  <c r="A1624" i="1"/>
  <c r="E1624" i="1" s="1"/>
  <c r="A1625" i="1"/>
  <c r="E1625" i="1" s="1"/>
  <c r="A1626" i="1"/>
  <c r="E1626" i="1" s="1"/>
  <c r="A1627" i="1"/>
  <c r="E1627" i="1" s="1"/>
  <c r="A1628" i="1"/>
  <c r="E1628" i="1" s="1"/>
  <c r="A1629" i="1"/>
  <c r="E1629" i="1" s="1"/>
  <c r="A1630" i="1"/>
  <c r="E1630" i="1" s="1"/>
  <c r="A1631" i="1"/>
  <c r="E1631" i="1" s="1"/>
  <c r="A1632" i="1"/>
  <c r="E1632" i="1" s="1"/>
  <c r="A1633" i="1"/>
  <c r="E1633" i="1" s="1"/>
  <c r="A1634" i="1"/>
  <c r="E1634" i="1" s="1"/>
  <c r="A1635" i="1"/>
  <c r="E1635" i="1" s="1"/>
  <c r="A1636" i="1"/>
  <c r="E1636" i="1" s="1"/>
  <c r="A1637" i="1"/>
  <c r="E1637" i="1" s="1"/>
  <c r="A1638" i="1"/>
  <c r="E1638" i="1" s="1"/>
  <c r="A1639" i="1"/>
  <c r="E1639" i="1" s="1"/>
  <c r="A1640" i="1"/>
  <c r="E1640" i="1" s="1"/>
  <c r="B1619" i="1" a="1"/>
  <c r="B1619" i="1" s="1"/>
  <c r="D1619" i="1" a="1"/>
  <c r="D1619" i="1" s="1"/>
  <c r="F1619" i="1"/>
  <c r="B1620" i="1" a="1"/>
  <c r="B1620" i="1" s="1"/>
  <c r="G1620" i="1" s="1"/>
  <c r="D1620" i="1" a="1"/>
  <c r="D1620" i="1" s="1"/>
  <c r="F1620" i="1"/>
  <c r="B1621" i="1" a="1"/>
  <c r="B1621" i="1" s="1"/>
  <c r="D1621" i="1" a="1"/>
  <c r="D1621" i="1" s="1"/>
  <c r="F1621" i="1"/>
  <c r="B1622" i="1" a="1"/>
  <c r="B1622" i="1" s="1"/>
  <c r="D1622" i="1" a="1"/>
  <c r="D1622" i="1" s="1"/>
  <c r="F1622" i="1"/>
  <c r="B1623" i="1" a="1"/>
  <c r="B1623" i="1" s="1"/>
  <c r="D1623" i="1" a="1"/>
  <c r="D1623" i="1" s="1"/>
  <c r="F1623" i="1"/>
  <c r="B1624" i="1" a="1"/>
  <c r="B1624" i="1" s="1"/>
  <c r="G1624" i="1" s="1"/>
  <c r="D1624" i="1" a="1"/>
  <c r="D1624" i="1" s="1"/>
  <c r="F1624" i="1"/>
  <c r="B1625" i="1" a="1"/>
  <c r="B1625" i="1" s="1"/>
  <c r="D1625" i="1" a="1"/>
  <c r="D1625" i="1" s="1"/>
  <c r="F1625" i="1"/>
  <c r="B1626" i="1" a="1"/>
  <c r="B1626" i="1" s="1"/>
  <c r="D1626" i="1" a="1"/>
  <c r="D1626" i="1" s="1"/>
  <c r="F1626" i="1"/>
  <c r="B1627" i="1" a="1"/>
  <c r="B1627" i="1" s="1"/>
  <c r="D1627" i="1" a="1"/>
  <c r="D1627" i="1" s="1"/>
  <c r="F1627" i="1"/>
  <c r="B1628" i="1" a="1"/>
  <c r="B1628" i="1" s="1"/>
  <c r="D1628" i="1" a="1"/>
  <c r="D1628" i="1" s="1"/>
  <c r="F1628" i="1"/>
  <c r="B1629" i="1" a="1"/>
  <c r="B1629" i="1" s="1"/>
  <c r="D1629" i="1" a="1"/>
  <c r="D1629" i="1" s="1"/>
  <c r="F1629" i="1"/>
  <c r="B1630" i="1" a="1"/>
  <c r="B1630" i="1" s="1"/>
  <c r="D1630" i="1" a="1"/>
  <c r="D1630" i="1" s="1"/>
  <c r="F1630" i="1"/>
  <c r="B1631" i="1" a="1"/>
  <c r="B1631" i="1" s="1"/>
  <c r="D1631" i="1" a="1"/>
  <c r="D1631" i="1" s="1"/>
  <c r="F1631" i="1"/>
  <c r="B1632" i="1" a="1"/>
  <c r="B1632" i="1" s="1"/>
  <c r="G1632" i="1" s="1"/>
  <c r="D1632" i="1" a="1"/>
  <c r="D1632" i="1" s="1"/>
  <c r="F1632" i="1"/>
  <c r="B1633" i="1" a="1"/>
  <c r="B1633" i="1" s="1"/>
  <c r="D1633" i="1" a="1"/>
  <c r="D1633" i="1" s="1"/>
  <c r="F1633" i="1"/>
  <c r="B1634" i="1" a="1"/>
  <c r="B1634" i="1" s="1"/>
  <c r="D1634" i="1" a="1"/>
  <c r="D1634" i="1" s="1"/>
  <c r="F1634" i="1"/>
  <c r="B1635" i="1" a="1"/>
  <c r="B1635" i="1" s="1"/>
  <c r="D1635" i="1" a="1"/>
  <c r="D1635" i="1" s="1"/>
  <c r="F1635" i="1"/>
  <c r="B1636" i="1" a="1"/>
  <c r="B1636" i="1" s="1"/>
  <c r="D1636" i="1" a="1"/>
  <c r="D1636" i="1" s="1"/>
  <c r="F1636" i="1"/>
  <c r="B1637" i="1" a="1"/>
  <c r="B1637" i="1" s="1"/>
  <c r="D1637" i="1" a="1"/>
  <c r="D1637" i="1" s="1"/>
  <c r="F1637" i="1"/>
  <c r="B1638" i="1" a="1"/>
  <c r="B1638" i="1" s="1"/>
  <c r="D1638" i="1" a="1"/>
  <c r="D1638" i="1" s="1"/>
  <c r="F1638" i="1"/>
  <c r="B1639" i="1" a="1"/>
  <c r="B1639" i="1" s="1"/>
  <c r="D1639" i="1" a="1"/>
  <c r="D1639" i="1" s="1"/>
  <c r="F1639" i="1"/>
  <c r="B1640" i="1" a="1"/>
  <c r="B1640" i="1" s="1"/>
  <c r="G1640" i="1" s="1"/>
  <c r="D1640" i="1" a="1"/>
  <c r="D1640" i="1" s="1"/>
  <c r="F1640" i="1"/>
  <c r="B1611" i="1" a="1"/>
  <c r="B1611" i="1" s="1"/>
  <c r="D1611" i="1" a="1"/>
  <c r="D1611" i="1" s="1"/>
  <c r="F1611" i="1"/>
  <c r="B1612" i="1" a="1"/>
  <c r="B1612" i="1" s="1"/>
  <c r="G1612" i="1" s="1"/>
  <c r="D1612" i="1" a="1"/>
  <c r="D1612" i="1" s="1"/>
  <c r="F1612" i="1"/>
  <c r="B1613" i="1" a="1"/>
  <c r="B1613" i="1" s="1"/>
  <c r="D1613" i="1" a="1"/>
  <c r="D1613" i="1" s="1"/>
  <c r="F1613" i="1"/>
  <c r="B1614" i="1" a="1"/>
  <c r="B1614" i="1" s="1"/>
  <c r="D1614" i="1" a="1"/>
  <c r="D1614" i="1" s="1"/>
  <c r="F1614" i="1"/>
  <c r="B1615" i="1" a="1"/>
  <c r="B1615" i="1" s="1"/>
  <c r="D1615" i="1" a="1"/>
  <c r="D1615" i="1" s="1"/>
  <c r="F1615" i="1"/>
  <c r="B1616" i="1" a="1"/>
  <c r="B1616" i="1" s="1"/>
  <c r="D1616" i="1" a="1"/>
  <c r="D1616" i="1" s="1"/>
  <c r="F1616" i="1"/>
  <c r="B1617" i="1" a="1"/>
  <c r="B1617" i="1" s="1"/>
  <c r="D1617" i="1" a="1"/>
  <c r="D1617" i="1" s="1"/>
  <c r="F1617" i="1"/>
  <c r="B1618" i="1" a="1"/>
  <c r="B1618" i="1" s="1"/>
  <c r="D1618" i="1" a="1"/>
  <c r="D1618" i="1" s="1"/>
  <c r="F1618" i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AX1611" i="1" l="1"/>
  <c r="AX1639" i="1"/>
  <c r="N1145" i="1" a="1"/>
  <c r="N1145" i="1" s="1"/>
  <c r="N1197" i="1" a="1"/>
  <c r="N1197" i="1" s="1"/>
  <c r="N1229" i="1" a="1"/>
  <c r="N1229" i="1" s="1"/>
  <c r="N1246" i="1" a="1"/>
  <c r="N1246" i="1" s="1"/>
  <c r="N1262" i="1" a="1"/>
  <c r="N1262" i="1" s="1"/>
  <c r="N1278" i="1" a="1"/>
  <c r="N1278" i="1" s="1"/>
  <c r="N1294" i="1" a="1"/>
  <c r="N1294" i="1" s="1"/>
  <c r="N1310" i="1" a="1"/>
  <c r="N1310" i="1" s="1"/>
  <c r="N1326" i="1" a="1"/>
  <c r="N1326" i="1" s="1"/>
  <c r="N1342" i="1" a="1"/>
  <c r="N1342" i="1" s="1"/>
  <c r="N1358" i="1" a="1"/>
  <c r="N1358" i="1" s="1"/>
  <c r="N1374" i="1" a="1"/>
  <c r="N1374" i="1" s="1"/>
  <c r="N1390" i="1" a="1"/>
  <c r="N1390" i="1" s="1"/>
  <c r="N1406" i="1" a="1"/>
  <c r="N1406" i="1" s="1"/>
  <c r="N1422" i="1" a="1"/>
  <c r="N1422" i="1" s="1"/>
  <c r="N1438" i="1" a="1"/>
  <c r="N1438" i="1" s="1"/>
  <c r="N1454" i="1" a="1"/>
  <c r="N1454" i="1" s="1"/>
  <c r="N1470" i="1" a="1"/>
  <c r="N1470" i="1" s="1"/>
  <c r="N1486" i="1" a="1"/>
  <c r="N1486" i="1" s="1"/>
  <c r="N1502" i="1" a="1"/>
  <c r="N1502" i="1" s="1"/>
  <c r="N1518" i="1" a="1"/>
  <c r="N1518" i="1" s="1"/>
  <c r="N1534" i="1" a="1"/>
  <c r="N1534" i="1" s="1"/>
  <c r="N1550" i="1" a="1"/>
  <c r="N1550" i="1" s="1"/>
  <c r="N1566" i="1" a="1"/>
  <c r="N1566" i="1" s="1"/>
  <c r="N1582" i="1" a="1"/>
  <c r="N1582" i="1" s="1"/>
  <c r="N1598" i="1" a="1"/>
  <c r="N1598" i="1" s="1"/>
  <c r="N1617" i="1" a="1"/>
  <c r="N1617" i="1" s="1"/>
  <c r="N1163" i="1" a="1"/>
  <c r="N1163" i="1" s="1"/>
  <c r="N1208" i="1" a="1"/>
  <c r="N1208" i="1" s="1"/>
  <c r="N1239" i="1" a="1"/>
  <c r="N1239" i="1" s="1"/>
  <c r="N1255" i="1" a="1"/>
  <c r="N1255" i="1" s="1"/>
  <c r="N1271" i="1" a="1"/>
  <c r="N1271" i="1" s="1"/>
  <c r="N1287" i="1" a="1"/>
  <c r="N1287" i="1" s="1"/>
  <c r="N1303" i="1" a="1"/>
  <c r="N1303" i="1" s="1"/>
  <c r="N1319" i="1" a="1"/>
  <c r="N1319" i="1" s="1"/>
  <c r="N1335" i="1" a="1"/>
  <c r="N1335" i="1" s="1"/>
  <c r="N1351" i="1" a="1"/>
  <c r="N1351" i="1" s="1"/>
  <c r="N1367" i="1" a="1"/>
  <c r="N1367" i="1" s="1"/>
  <c r="N1383" i="1" a="1"/>
  <c r="N1383" i="1" s="1"/>
  <c r="N1399" i="1" a="1"/>
  <c r="N1399" i="1" s="1"/>
  <c r="N1415" i="1" a="1"/>
  <c r="N1415" i="1" s="1"/>
  <c r="N1431" i="1" a="1"/>
  <c r="N1431" i="1" s="1"/>
  <c r="N1447" i="1" a="1"/>
  <c r="N1447" i="1" s="1"/>
  <c r="N1463" i="1" a="1"/>
  <c r="N1463" i="1" s="1"/>
  <c r="N1479" i="1" a="1"/>
  <c r="N1479" i="1" s="1"/>
  <c r="N1495" i="1" a="1"/>
  <c r="N1495" i="1" s="1"/>
  <c r="N1511" i="1" a="1"/>
  <c r="N1511" i="1" s="1"/>
  <c r="N1527" i="1" a="1"/>
  <c r="N1527" i="1" s="1"/>
  <c r="N1543" i="1" a="1"/>
  <c r="N1543" i="1" s="1"/>
  <c r="N1559" i="1" a="1"/>
  <c r="N1559" i="1" s="1"/>
  <c r="N1575" i="1" a="1"/>
  <c r="N1575" i="1" s="1"/>
  <c r="N1591" i="1" a="1"/>
  <c r="N1591" i="1" s="1"/>
  <c r="N1607" i="1" a="1"/>
  <c r="N1607" i="1" s="1"/>
  <c r="N1623" i="1" a="1"/>
  <c r="N1623" i="1" s="1"/>
  <c r="N1639" i="1" a="1"/>
  <c r="N1639" i="1" s="1"/>
  <c r="N1143" i="1" a="1"/>
  <c r="N1143" i="1" s="1"/>
  <c r="N1127" i="1" a="1"/>
  <c r="N1127" i="1" s="1"/>
  <c r="N1111" i="1" a="1"/>
  <c r="N1111" i="1" s="1"/>
  <c r="N1095" i="1" a="1"/>
  <c r="N1095" i="1" s="1"/>
  <c r="N1079" i="1" a="1"/>
  <c r="N1079" i="1" s="1"/>
  <c r="N1063" i="1" a="1"/>
  <c r="N1063" i="1" s="1"/>
  <c r="N1047" i="1" a="1"/>
  <c r="N1047" i="1" s="1"/>
  <c r="N1031" i="1" a="1"/>
  <c r="N1031" i="1" s="1"/>
  <c r="N1015" i="1" a="1"/>
  <c r="N1015" i="1" s="1"/>
  <c r="N999" i="1" a="1"/>
  <c r="N999" i="1" s="1"/>
  <c r="N983" i="1" a="1"/>
  <c r="N983" i="1" s="1"/>
  <c r="N967" i="1" a="1"/>
  <c r="N967" i="1" s="1"/>
  <c r="N951" i="1" a="1"/>
  <c r="N951" i="1" s="1"/>
  <c r="N935" i="1" a="1"/>
  <c r="N935" i="1" s="1"/>
  <c r="N1228" i="1" a="1"/>
  <c r="N1228" i="1" s="1"/>
  <c r="N1212" i="1" a="1"/>
  <c r="N1212" i="1" s="1"/>
  <c r="N1196" i="1" a="1"/>
  <c r="N1196" i="1" s="1"/>
  <c r="N1180" i="1" a="1"/>
  <c r="N1180" i="1" s="1"/>
  <c r="N1162" i="1" a="1"/>
  <c r="N1162" i="1" s="1"/>
  <c r="N1142" i="1" a="1"/>
  <c r="N1142" i="1" s="1"/>
  <c r="N1122" i="1" a="1"/>
  <c r="N1122" i="1" s="1"/>
  <c r="N1094" i="1" a="1"/>
  <c r="N1094" i="1" s="1"/>
  <c r="N1062" i="1" a="1"/>
  <c r="N1062" i="1" s="1"/>
  <c r="N998" i="1" a="1"/>
  <c r="N998" i="1" s="1"/>
  <c r="N934" i="1" a="1"/>
  <c r="N934" i="1" s="1"/>
  <c r="N1177" i="1" a="1"/>
  <c r="N1177" i="1" s="1"/>
  <c r="N1159" i="1" a="1"/>
  <c r="N1159" i="1" s="1"/>
  <c r="N1202" i="1" a="1"/>
  <c r="N1202" i="1" s="1"/>
  <c r="N1233" i="1" a="1"/>
  <c r="N1233" i="1" s="1"/>
  <c r="N1249" i="1" a="1"/>
  <c r="N1249" i="1" s="1"/>
  <c r="N1265" i="1" a="1"/>
  <c r="N1265" i="1" s="1"/>
  <c r="N1281" i="1" a="1"/>
  <c r="N1281" i="1" s="1"/>
  <c r="N1297" i="1" a="1"/>
  <c r="N1297" i="1" s="1"/>
  <c r="N1313" i="1" a="1"/>
  <c r="N1313" i="1" s="1"/>
  <c r="N1329" i="1" a="1"/>
  <c r="N1329" i="1" s="1"/>
  <c r="N1345" i="1" a="1"/>
  <c r="N1345" i="1" s="1"/>
  <c r="N1361" i="1" a="1"/>
  <c r="N1361" i="1" s="1"/>
  <c r="N1377" i="1" a="1"/>
  <c r="N1377" i="1" s="1"/>
  <c r="N1393" i="1" a="1"/>
  <c r="N1393" i="1" s="1"/>
  <c r="N1409" i="1" a="1"/>
  <c r="N1409" i="1" s="1"/>
  <c r="N1425" i="1" a="1"/>
  <c r="N1425" i="1" s="1"/>
  <c r="N1441" i="1" a="1"/>
  <c r="N1441" i="1" s="1"/>
  <c r="N1457" i="1" a="1"/>
  <c r="N1457" i="1" s="1"/>
  <c r="N1473" i="1" a="1"/>
  <c r="N1473" i="1" s="1"/>
  <c r="N1489" i="1" a="1"/>
  <c r="N1489" i="1" s="1"/>
  <c r="N1505" i="1" a="1"/>
  <c r="N1505" i="1" s="1"/>
  <c r="N1521" i="1" a="1"/>
  <c r="N1521" i="1" s="1"/>
  <c r="N1537" i="1" a="1"/>
  <c r="N1537" i="1" s="1"/>
  <c r="N1553" i="1" a="1"/>
  <c r="N1553" i="1" s="1"/>
  <c r="N1569" i="1" a="1"/>
  <c r="N1569" i="1" s="1"/>
  <c r="N1585" i="1" a="1"/>
  <c r="N1585" i="1" s="1"/>
  <c r="N1601" i="1" a="1"/>
  <c r="N1601" i="1" s="1"/>
  <c r="N1622" i="1" a="1"/>
  <c r="N1622" i="1" s="1"/>
  <c r="N1178" i="1" a="1"/>
  <c r="N1178" i="1" s="1"/>
  <c r="N1219" i="1" a="1"/>
  <c r="N1219" i="1" s="1"/>
  <c r="N1244" i="1" a="1"/>
  <c r="N1244" i="1" s="1"/>
  <c r="N1260" i="1" a="1"/>
  <c r="N1260" i="1" s="1"/>
  <c r="N1276" i="1" a="1"/>
  <c r="N1276" i="1" s="1"/>
  <c r="N1292" i="1" a="1"/>
  <c r="N1292" i="1" s="1"/>
  <c r="N1308" i="1" a="1"/>
  <c r="N1308" i="1" s="1"/>
  <c r="N1324" i="1" a="1"/>
  <c r="N1324" i="1" s="1"/>
  <c r="N1340" i="1" a="1"/>
  <c r="N1340" i="1" s="1"/>
  <c r="N1356" i="1" a="1"/>
  <c r="N1356" i="1" s="1"/>
  <c r="N1372" i="1" a="1"/>
  <c r="N1372" i="1" s="1"/>
  <c r="N1388" i="1" a="1"/>
  <c r="N1388" i="1" s="1"/>
  <c r="N1404" i="1" a="1"/>
  <c r="N1404" i="1" s="1"/>
  <c r="N1420" i="1" a="1"/>
  <c r="N1420" i="1" s="1"/>
  <c r="N1436" i="1" a="1"/>
  <c r="N1436" i="1" s="1"/>
  <c r="N1452" i="1" a="1"/>
  <c r="N1452" i="1" s="1"/>
  <c r="N1468" i="1" a="1"/>
  <c r="N1468" i="1" s="1"/>
  <c r="N1484" i="1" a="1"/>
  <c r="N1484" i="1" s="1"/>
  <c r="N1500" i="1" a="1"/>
  <c r="N1500" i="1" s="1"/>
  <c r="N1516" i="1" a="1"/>
  <c r="N1516" i="1" s="1"/>
  <c r="N1532" i="1" a="1"/>
  <c r="N1532" i="1" s="1"/>
  <c r="N1548" i="1" a="1"/>
  <c r="N1548" i="1" s="1"/>
  <c r="N1564" i="1" a="1"/>
  <c r="N1564" i="1" s="1"/>
  <c r="N1580" i="1" a="1"/>
  <c r="N1580" i="1" s="1"/>
  <c r="N1596" i="1" a="1"/>
  <c r="N1596" i="1" s="1"/>
  <c r="N1612" i="1" a="1"/>
  <c r="N1612" i="1" s="1"/>
  <c r="N1628" i="1" a="1"/>
  <c r="N1628" i="1" s="1"/>
  <c r="N1155" i="1" a="1"/>
  <c r="N1155" i="1" s="1"/>
  <c r="N1139" i="1" a="1"/>
  <c r="N1139" i="1" s="1"/>
  <c r="N1123" i="1" a="1"/>
  <c r="N1123" i="1" s="1"/>
  <c r="N1107" i="1" a="1"/>
  <c r="N1107" i="1" s="1"/>
  <c r="N1091" i="1" a="1"/>
  <c r="N1091" i="1" s="1"/>
  <c r="N1075" i="1" a="1"/>
  <c r="N1075" i="1" s="1"/>
  <c r="N1059" i="1" a="1"/>
  <c r="N1059" i="1" s="1"/>
  <c r="N1043" i="1" a="1"/>
  <c r="N1043" i="1" s="1"/>
  <c r="N1027" i="1" a="1"/>
  <c r="N1027" i="1" s="1"/>
  <c r="N1011" i="1" a="1"/>
  <c r="N1011" i="1" s="1"/>
  <c r="N995" i="1" a="1"/>
  <c r="N995" i="1" s="1"/>
  <c r="N979" i="1" a="1"/>
  <c r="N979" i="1" s="1"/>
  <c r="N963" i="1" a="1"/>
  <c r="N963" i="1" s="1"/>
  <c r="N947" i="1" a="1"/>
  <c r="N947" i="1" s="1"/>
  <c r="N930" i="1" a="1"/>
  <c r="N930" i="1" s="1"/>
  <c r="N1223" i="1" a="1"/>
  <c r="N1223" i="1" s="1"/>
  <c r="N1207" i="1" a="1"/>
  <c r="N1207" i="1" s="1"/>
  <c r="N1191" i="1" a="1"/>
  <c r="N1191" i="1" s="1"/>
  <c r="N1174" i="1" a="1"/>
  <c r="N1174" i="1" s="1"/>
  <c r="N1158" i="1" a="1"/>
  <c r="N1158" i="1" s="1"/>
  <c r="N1138" i="1" a="1"/>
  <c r="N1138" i="1" s="1"/>
  <c r="N1118" i="1" a="1"/>
  <c r="N1118" i="1" s="1"/>
  <c r="N1086" i="1" a="1"/>
  <c r="N1086" i="1" s="1"/>
  <c r="N1046" i="1" a="1"/>
  <c r="N1046" i="1" s="1"/>
  <c r="N982" i="1" a="1"/>
  <c r="N982" i="1" s="1"/>
  <c r="N1225" i="1" a="1"/>
  <c r="N1225" i="1" s="1"/>
  <c r="N1161" i="1" a="1"/>
  <c r="N1161" i="1" s="1"/>
  <c r="N1175" i="1" a="1"/>
  <c r="N1175" i="1" s="1"/>
  <c r="N1213" i="1" a="1"/>
  <c r="N1213" i="1" s="1"/>
  <c r="N1238" i="1" a="1"/>
  <c r="N1238" i="1" s="1"/>
  <c r="N1254" i="1" a="1"/>
  <c r="N1254" i="1" s="1"/>
  <c r="N1270" i="1" a="1"/>
  <c r="N1270" i="1" s="1"/>
  <c r="N1286" i="1" a="1"/>
  <c r="N1286" i="1" s="1"/>
  <c r="N1302" i="1" a="1"/>
  <c r="N1302" i="1" s="1"/>
  <c r="N1318" i="1" a="1"/>
  <c r="N1318" i="1" s="1"/>
  <c r="N1334" i="1" a="1"/>
  <c r="N1334" i="1" s="1"/>
  <c r="N1350" i="1" a="1"/>
  <c r="N1350" i="1" s="1"/>
  <c r="N1366" i="1" a="1"/>
  <c r="N1366" i="1" s="1"/>
  <c r="N1382" i="1" a="1"/>
  <c r="N1382" i="1" s="1"/>
  <c r="N1398" i="1" a="1"/>
  <c r="N1398" i="1" s="1"/>
  <c r="N1414" i="1" a="1"/>
  <c r="N1414" i="1" s="1"/>
  <c r="N1430" i="1" a="1"/>
  <c r="N1430" i="1" s="1"/>
  <c r="N1446" i="1" a="1"/>
  <c r="N1446" i="1" s="1"/>
  <c r="N1462" i="1" a="1"/>
  <c r="N1462" i="1" s="1"/>
  <c r="N1478" i="1" a="1"/>
  <c r="N1478" i="1" s="1"/>
  <c r="N1494" i="1" a="1"/>
  <c r="N1494" i="1" s="1"/>
  <c r="N1510" i="1" a="1"/>
  <c r="N1510" i="1" s="1"/>
  <c r="N1526" i="1" a="1"/>
  <c r="N1526" i="1" s="1"/>
  <c r="N1542" i="1" a="1"/>
  <c r="N1542" i="1" s="1"/>
  <c r="N1558" i="1" a="1"/>
  <c r="N1558" i="1" s="1"/>
  <c r="N1574" i="1" a="1"/>
  <c r="N1574" i="1" s="1"/>
  <c r="N1590" i="1" a="1"/>
  <c r="N1590" i="1" s="1"/>
  <c r="N1606" i="1" a="1"/>
  <c r="N1606" i="1" s="1"/>
  <c r="N1625" i="1" a="1"/>
  <c r="N1625" i="1" s="1"/>
  <c r="N1189" i="1" a="1"/>
  <c r="N1189" i="1" s="1"/>
  <c r="N1224" i="1" a="1"/>
  <c r="N1224" i="1" s="1"/>
  <c r="N1247" i="1" a="1"/>
  <c r="N1247" i="1" s="1"/>
  <c r="N1263" i="1" a="1"/>
  <c r="N1263" i="1" s="1"/>
  <c r="N1279" i="1" a="1"/>
  <c r="N1279" i="1" s="1"/>
  <c r="N1295" i="1" a="1"/>
  <c r="N1295" i="1" s="1"/>
  <c r="N1311" i="1" a="1"/>
  <c r="N1311" i="1" s="1"/>
  <c r="N1327" i="1" a="1"/>
  <c r="N1327" i="1" s="1"/>
  <c r="N1343" i="1" a="1"/>
  <c r="N1343" i="1" s="1"/>
  <c r="N1359" i="1" a="1"/>
  <c r="N1359" i="1" s="1"/>
  <c r="N1375" i="1" a="1"/>
  <c r="N1375" i="1" s="1"/>
  <c r="N1391" i="1" a="1"/>
  <c r="N1391" i="1" s="1"/>
  <c r="N1407" i="1" a="1"/>
  <c r="N1407" i="1" s="1"/>
  <c r="N1423" i="1" a="1"/>
  <c r="N1423" i="1" s="1"/>
  <c r="N1439" i="1" a="1"/>
  <c r="N1439" i="1" s="1"/>
  <c r="N1455" i="1" a="1"/>
  <c r="N1455" i="1" s="1"/>
  <c r="N1471" i="1" a="1"/>
  <c r="N1471" i="1" s="1"/>
  <c r="N1487" i="1" a="1"/>
  <c r="N1487" i="1" s="1"/>
  <c r="N1503" i="1" a="1"/>
  <c r="N1503" i="1" s="1"/>
  <c r="N1519" i="1" a="1"/>
  <c r="N1519" i="1" s="1"/>
  <c r="N1535" i="1" a="1"/>
  <c r="N1535" i="1" s="1"/>
  <c r="N1551" i="1" a="1"/>
  <c r="N1551" i="1" s="1"/>
  <c r="N1567" i="1" a="1"/>
  <c r="N1567" i="1" s="1"/>
  <c r="N1583" i="1" a="1"/>
  <c r="N1583" i="1" s="1"/>
  <c r="N1599" i="1" a="1"/>
  <c r="N1599" i="1" s="1"/>
  <c r="N1615" i="1" a="1"/>
  <c r="N1615" i="1" s="1"/>
  <c r="N1631" i="1" a="1"/>
  <c r="N1631" i="1" s="1"/>
  <c r="N1151" i="1" a="1"/>
  <c r="N1151" i="1" s="1"/>
  <c r="N1135" i="1" a="1"/>
  <c r="N1135" i="1" s="1"/>
  <c r="N1119" i="1" a="1"/>
  <c r="N1119" i="1" s="1"/>
  <c r="N1103" i="1" a="1"/>
  <c r="N1103" i="1" s="1"/>
  <c r="N1087" i="1" a="1"/>
  <c r="N1087" i="1" s="1"/>
  <c r="N1071" i="1" a="1"/>
  <c r="N1071" i="1" s="1"/>
  <c r="N1055" i="1" a="1"/>
  <c r="N1055" i="1" s="1"/>
  <c r="N1039" i="1" a="1"/>
  <c r="N1039" i="1" s="1"/>
  <c r="N1023" i="1" a="1"/>
  <c r="N1023" i="1" s="1"/>
  <c r="N1007" i="1" a="1"/>
  <c r="N1007" i="1" s="1"/>
  <c r="N991" i="1" a="1"/>
  <c r="N991" i="1" s="1"/>
  <c r="N975" i="1" a="1"/>
  <c r="N975" i="1" s="1"/>
  <c r="N959" i="1" a="1"/>
  <c r="N959" i="1" s="1"/>
  <c r="N943" i="1" a="1"/>
  <c r="N943" i="1" s="1"/>
  <c r="N922" i="1" a="1"/>
  <c r="N922" i="1" s="1"/>
  <c r="N1220" i="1" a="1"/>
  <c r="N1220" i="1" s="1"/>
  <c r="N1204" i="1" a="1"/>
  <c r="N1204" i="1" s="1"/>
  <c r="N1188" i="1" a="1"/>
  <c r="N1188" i="1" s="1"/>
  <c r="N1170" i="1" a="1"/>
  <c r="N1170" i="1" s="1"/>
  <c r="N1154" i="1" a="1"/>
  <c r="N1154" i="1" s="1"/>
  <c r="N1134" i="1" a="1"/>
  <c r="N1134" i="1" s="1"/>
  <c r="N1110" i="1" a="1"/>
  <c r="N1110" i="1" s="1"/>
  <c r="N1078" i="1" a="1"/>
  <c r="N1078" i="1" s="1"/>
  <c r="N1030" i="1" a="1"/>
  <c r="N1030" i="1" s="1"/>
  <c r="N966" i="1" a="1"/>
  <c r="N966" i="1" s="1"/>
  <c r="N1209" i="1" a="1"/>
  <c r="N1209" i="1" s="1"/>
  <c r="N2" i="1" a="1"/>
  <c r="N2" i="1" s="1"/>
  <c r="N1167" i="1" a="1"/>
  <c r="N1167" i="1" s="1"/>
  <c r="N1611" i="1" a="1"/>
  <c r="N1611" i="1" s="1"/>
  <c r="N1587" i="1" a="1"/>
  <c r="N1587" i="1" s="1"/>
  <c r="N1571" i="1" a="1"/>
  <c r="N1571" i="1" s="1"/>
  <c r="N1555" i="1" a="1"/>
  <c r="N1555" i="1" s="1"/>
  <c r="N1539" i="1" a="1"/>
  <c r="N1539" i="1" s="1"/>
  <c r="N1523" i="1" a="1"/>
  <c r="N1523" i="1" s="1"/>
  <c r="N1507" i="1" a="1"/>
  <c r="N1507" i="1" s="1"/>
  <c r="N1491" i="1" a="1"/>
  <c r="N1491" i="1" s="1"/>
  <c r="N1475" i="1" a="1"/>
  <c r="N1475" i="1" s="1"/>
  <c r="N1459" i="1" a="1"/>
  <c r="N1459" i="1" s="1"/>
  <c r="N1443" i="1" a="1"/>
  <c r="N1443" i="1" s="1"/>
  <c r="N1427" i="1" a="1"/>
  <c r="N1427" i="1" s="1"/>
  <c r="N1411" i="1" a="1"/>
  <c r="N1411" i="1" s="1"/>
  <c r="N1395" i="1" a="1"/>
  <c r="N1395" i="1" s="1"/>
  <c r="N1379" i="1" a="1"/>
  <c r="N1379" i="1" s="1"/>
  <c r="N1363" i="1" a="1"/>
  <c r="N1363" i="1" s="1"/>
  <c r="N1347" i="1" a="1"/>
  <c r="N1347" i="1" s="1"/>
  <c r="N1331" i="1" a="1"/>
  <c r="N1331" i="1" s="1"/>
  <c r="N1315" i="1" a="1"/>
  <c r="N1315" i="1" s="1"/>
  <c r="N1299" i="1" a="1"/>
  <c r="N1299" i="1" s="1"/>
  <c r="N1283" i="1" a="1"/>
  <c r="N1283" i="1" s="1"/>
  <c r="N1267" i="1" a="1"/>
  <c r="N1267" i="1" s="1"/>
  <c r="N1251" i="1" a="1"/>
  <c r="N1251" i="1" s="1"/>
  <c r="N1235" i="1" a="1"/>
  <c r="N1235" i="1" s="1"/>
  <c r="N1211" i="1" a="1"/>
  <c r="N1211" i="1" s="1"/>
  <c r="N1633" i="1" a="1"/>
  <c r="N1633" i="1" s="1"/>
  <c r="N1637" i="1" a="1"/>
  <c r="N1637" i="1" s="1"/>
  <c r="N1618" i="1" a="1"/>
  <c r="N1618" i="1" s="1"/>
  <c r="N1602" i="1" a="1"/>
  <c r="N1602" i="1" s="1"/>
  <c r="N1586" i="1" a="1"/>
  <c r="N1586" i="1" s="1"/>
  <c r="N1570" i="1" a="1"/>
  <c r="N1570" i="1" s="1"/>
  <c r="N1554" i="1" a="1"/>
  <c r="N1554" i="1" s="1"/>
  <c r="N1538" i="1" a="1"/>
  <c r="N1538" i="1" s="1"/>
  <c r="N1522" i="1" a="1"/>
  <c r="N1522" i="1" s="1"/>
  <c r="N1506" i="1" a="1"/>
  <c r="N1506" i="1" s="1"/>
  <c r="N1490" i="1" a="1"/>
  <c r="N1490" i="1" s="1"/>
  <c r="N1474" i="1" a="1"/>
  <c r="N1474" i="1" s="1"/>
  <c r="N1458" i="1" a="1"/>
  <c r="N1458" i="1" s="1"/>
  <c r="N1442" i="1" a="1"/>
  <c r="N1442" i="1" s="1"/>
  <c r="N1426" i="1" a="1"/>
  <c r="N1426" i="1" s="1"/>
  <c r="N1410" i="1" a="1"/>
  <c r="N1410" i="1" s="1"/>
  <c r="N1394" i="1" a="1"/>
  <c r="N1394" i="1" s="1"/>
  <c r="N1378" i="1" a="1"/>
  <c r="N1378" i="1" s="1"/>
  <c r="N1362" i="1" a="1"/>
  <c r="N1362" i="1" s="1"/>
  <c r="N1346" i="1" a="1"/>
  <c r="N1346" i="1" s="1"/>
  <c r="N1330" i="1" a="1"/>
  <c r="N1330" i="1" s="1"/>
  <c r="N1314" i="1" a="1"/>
  <c r="N1314" i="1" s="1"/>
  <c r="N1298" i="1" a="1"/>
  <c r="N1298" i="1" s="1"/>
  <c r="N1282" i="1" a="1"/>
  <c r="N1282" i="1" s="1"/>
  <c r="N1266" i="1" a="1"/>
  <c r="N1266" i="1" s="1"/>
  <c r="N1250" i="1" a="1"/>
  <c r="N1250" i="1" s="1"/>
  <c r="N1234" i="1" a="1"/>
  <c r="N1234" i="1" s="1"/>
  <c r="N1205" i="1" a="1"/>
  <c r="N1205" i="1" s="1"/>
  <c r="N1624" i="1" a="1"/>
  <c r="N1624" i="1" s="1"/>
  <c r="N3" i="1" a="1"/>
  <c r="N3" i="1" s="1"/>
  <c r="N17" i="1" a="1"/>
  <c r="N17" i="1" s="1"/>
  <c r="N33" i="1" a="1"/>
  <c r="N33" i="1" s="1"/>
  <c r="N49" i="1" a="1"/>
  <c r="N49" i="1" s="1"/>
  <c r="N65" i="1" a="1"/>
  <c r="N65" i="1" s="1"/>
  <c r="N81" i="1" a="1"/>
  <c r="N81" i="1" s="1"/>
  <c r="N97" i="1" a="1"/>
  <c r="N97" i="1" s="1"/>
  <c r="N113" i="1" a="1"/>
  <c r="N113" i="1" s="1"/>
  <c r="N129" i="1" a="1"/>
  <c r="N129" i="1" s="1"/>
  <c r="N145" i="1" a="1"/>
  <c r="N145" i="1" s="1"/>
  <c r="N161" i="1" a="1"/>
  <c r="N161" i="1" s="1"/>
  <c r="N174" i="1" a="1"/>
  <c r="N174" i="1" s="1"/>
  <c r="N182" i="1" a="1"/>
  <c r="N182" i="1" s="1"/>
  <c r="N190" i="1" a="1"/>
  <c r="N190" i="1" s="1"/>
  <c r="N198" i="1" a="1"/>
  <c r="N198" i="1" s="1"/>
  <c r="N15" i="1" a="1"/>
  <c r="N15" i="1" s="1"/>
  <c r="N31" i="1" a="1"/>
  <c r="N31" i="1" s="1"/>
  <c r="N47" i="1" a="1"/>
  <c r="N47" i="1" s="1"/>
  <c r="N63" i="1" a="1"/>
  <c r="N63" i="1" s="1"/>
  <c r="N79" i="1" a="1"/>
  <c r="N79" i="1" s="1"/>
  <c r="N95" i="1" a="1"/>
  <c r="N95" i="1" s="1"/>
  <c r="N111" i="1" a="1"/>
  <c r="N111" i="1" s="1"/>
  <c r="N127" i="1" a="1"/>
  <c r="N127" i="1" s="1"/>
  <c r="N143" i="1" a="1"/>
  <c r="N143" i="1" s="1"/>
  <c r="N159" i="1" a="1"/>
  <c r="N159" i="1" s="1"/>
  <c r="N5" i="1" a="1"/>
  <c r="N5" i="1" s="1"/>
  <c r="N21" i="1" a="1"/>
  <c r="N21" i="1" s="1"/>
  <c r="N37" i="1" a="1"/>
  <c r="N37" i="1" s="1"/>
  <c r="N53" i="1" a="1"/>
  <c r="N53" i="1" s="1"/>
  <c r="N69" i="1" a="1"/>
  <c r="N69" i="1" s="1"/>
  <c r="N85" i="1" a="1"/>
  <c r="N85" i="1" s="1"/>
  <c r="N101" i="1" a="1"/>
  <c r="N101" i="1" s="1"/>
  <c r="N117" i="1" a="1"/>
  <c r="N117" i="1" s="1"/>
  <c r="N133" i="1" a="1"/>
  <c r="N133" i="1" s="1"/>
  <c r="N149" i="1" a="1"/>
  <c r="N149" i="1" s="1"/>
  <c r="N165" i="1" a="1"/>
  <c r="N165" i="1" s="1"/>
  <c r="N177" i="1" a="1"/>
  <c r="N177" i="1" s="1"/>
  <c r="N185" i="1" a="1"/>
  <c r="N185" i="1" s="1"/>
  <c r="N193" i="1" a="1"/>
  <c r="N193" i="1" s="1"/>
  <c r="N201" i="1" a="1"/>
  <c r="N201" i="1" s="1"/>
  <c r="N14" i="1" a="1"/>
  <c r="N14" i="1" s="1"/>
  <c r="N30" i="1" a="1"/>
  <c r="N30" i="1" s="1"/>
  <c r="N46" i="1" a="1"/>
  <c r="N46" i="1" s="1"/>
  <c r="N62" i="1" a="1"/>
  <c r="N62" i="1" s="1"/>
  <c r="N78" i="1" a="1"/>
  <c r="N78" i="1" s="1"/>
  <c r="N94" i="1" a="1"/>
  <c r="N94" i="1" s="1"/>
  <c r="N110" i="1" a="1"/>
  <c r="N110" i="1" s="1"/>
  <c r="N126" i="1" a="1"/>
  <c r="N126" i="1" s="1"/>
  <c r="N142" i="1" a="1"/>
  <c r="N142" i="1" s="1"/>
  <c r="N158" i="1" a="1"/>
  <c r="N158" i="1" s="1"/>
  <c r="N210" i="1" a="1"/>
  <c r="N210" i="1" s="1"/>
  <c r="N226" i="1" a="1"/>
  <c r="N226" i="1" s="1"/>
  <c r="N242" i="1" a="1"/>
  <c r="N242" i="1" s="1"/>
  <c r="N258" i="1" a="1"/>
  <c r="N258" i="1" s="1"/>
  <c r="N274" i="1" a="1"/>
  <c r="N274" i="1" s="1"/>
  <c r="N290" i="1" a="1"/>
  <c r="N290" i="1" s="1"/>
  <c r="N306" i="1" a="1"/>
  <c r="N306" i="1" s="1"/>
  <c r="N322" i="1" a="1"/>
  <c r="N322" i="1" s="1"/>
  <c r="N338" i="1" a="1"/>
  <c r="N338" i="1" s="1"/>
  <c r="N354" i="1" a="1"/>
  <c r="N354" i="1" s="1"/>
  <c r="N370" i="1" a="1"/>
  <c r="N370" i="1" s="1"/>
  <c r="N171" i="1" a="1"/>
  <c r="N171" i="1" s="1"/>
  <c r="N216" i="1" a="1"/>
  <c r="N216" i="1" s="1"/>
  <c r="N232" i="1" a="1"/>
  <c r="N232" i="1" s="1"/>
  <c r="N248" i="1" a="1"/>
  <c r="N248" i="1" s="1"/>
  <c r="N264" i="1" a="1"/>
  <c r="N264" i="1" s="1"/>
  <c r="N280" i="1" a="1"/>
  <c r="N280" i="1" s="1"/>
  <c r="N296" i="1" a="1"/>
  <c r="N296" i="1" s="1"/>
  <c r="N312" i="1" a="1"/>
  <c r="N312" i="1" s="1"/>
  <c r="N328" i="1" a="1"/>
  <c r="N328" i="1" s="1"/>
  <c r="N344" i="1" a="1"/>
  <c r="N344" i="1" s="1"/>
  <c r="N360" i="1" a="1"/>
  <c r="N360" i="1" s="1"/>
  <c r="N376" i="1" a="1"/>
  <c r="N376" i="1" s="1"/>
  <c r="N209" i="1" a="1"/>
  <c r="N209" i="1" s="1"/>
  <c r="N225" i="1" a="1"/>
  <c r="N225" i="1" s="1"/>
  <c r="N241" i="1" a="1"/>
  <c r="N241" i="1" s="1"/>
  <c r="N257" i="1" a="1"/>
  <c r="N257" i="1" s="1"/>
  <c r="N273" i="1" a="1"/>
  <c r="N273" i="1" s="1"/>
  <c r="N289" i="1" a="1"/>
  <c r="N289" i="1" s="1"/>
  <c r="N305" i="1" a="1"/>
  <c r="N305" i="1" s="1"/>
  <c r="N321" i="1" a="1"/>
  <c r="N321" i="1" s="1"/>
  <c r="N337" i="1" a="1"/>
  <c r="N337" i="1" s="1"/>
  <c r="N353" i="1" a="1"/>
  <c r="N353" i="1" s="1"/>
  <c r="N369" i="1" a="1"/>
  <c r="N369" i="1" s="1"/>
  <c r="N385" i="1" a="1"/>
  <c r="N385" i="1" s="1"/>
  <c r="N215" i="1" a="1"/>
  <c r="N215" i="1" s="1"/>
  <c r="N231" i="1" a="1"/>
  <c r="N231" i="1" s="1"/>
  <c r="N247" i="1" a="1"/>
  <c r="N247" i="1" s="1"/>
  <c r="N263" i="1" a="1"/>
  <c r="N263" i="1" s="1"/>
  <c r="N279" i="1" a="1"/>
  <c r="N279" i="1" s="1"/>
  <c r="N295" i="1" a="1"/>
  <c r="N295" i="1" s="1"/>
  <c r="N311" i="1" a="1"/>
  <c r="N311" i="1" s="1"/>
  <c r="N327" i="1" a="1"/>
  <c r="N327" i="1" s="1"/>
  <c r="N343" i="1" a="1"/>
  <c r="N343" i="1" s="1"/>
  <c r="N359" i="1" a="1"/>
  <c r="N359" i="1" s="1"/>
  <c r="N375" i="1" a="1"/>
  <c r="N375" i="1" s="1"/>
  <c r="N399" i="1" a="1"/>
  <c r="N399" i="1" s="1"/>
  <c r="N415" i="1" a="1"/>
  <c r="N415" i="1" s="1"/>
  <c r="N431" i="1" a="1"/>
  <c r="N431" i="1" s="1"/>
  <c r="N447" i="1" a="1"/>
  <c r="N447" i="1" s="1"/>
  <c r="N463" i="1" a="1"/>
  <c r="N463" i="1" s="1"/>
  <c r="N479" i="1" a="1"/>
  <c r="N479" i="1" s="1"/>
  <c r="N495" i="1" a="1"/>
  <c r="N495" i="1" s="1"/>
  <c r="N511" i="1" a="1"/>
  <c r="N511" i="1" s="1"/>
  <c r="N527" i="1" a="1"/>
  <c r="N527" i="1" s="1"/>
  <c r="N543" i="1" a="1"/>
  <c r="N543" i="1" s="1"/>
  <c r="N559" i="1" a="1"/>
  <c r="N559" i="1" s="1"/>
  <c r="N575" i="1" a="1"/>
  <c r="N575" i="1" s="1"/>
  <c r="N591" i="1" a="1"/>
  <c r="N591" i="1" s="1"/>
  <c r="N389" i="1" a="1"/>
  <c r="N389" i="1" s="1"/>
  <c r="N405" i="1" a="1"/>
  <c r="N405" i="1" s="1"/>
  <c r="N421" i="1" a="1"/>
  <c r="N421" i="1" s="1"/>
  <c r="N437" i="1" a="1"/>
  <c r="N437" i="1" s="1"/>
  <c r="N453" i="1" a="1"/>
  <c r="N453" i="1" s="1"/>
  <c r="N469" i="1" a="1"/>
  <c r="N469" i="1" s="1"/>
  <c r="N1614" i="1" a="1"/>
  <c r="N1614" i="1" s="1"/>
  <c r="N1600" i="1" a="1"/>
  <c r="N1600" i="1" s="1"/>
  <c r="N1584" i="1" a="1"/>
  <c r="N1584" i="1" s="1"/>
  <c r="N1568" i="1" a="1"/>
  <c r="N1568" i="1" s="1"/>
  <c r="N1552" i="1" a="1"/>
  <c r="N1552" i="1" s="1"/>
  <c r="N1536" i="1" a="1"/>
  <c r="N1536" i="1" s="1"/>
  <c r="N1520" i="1" a="1"/>
  <c r="N1520" i="1" s="1"/>
  <c r="N1504" i="1" a="1"/>
  <c r="N1504" i="1" s="1"/>
  <c r="N1488" i="1" a="1"/>
  <c r="N1488" i="1" s="1"/>
  <c r="N1472" i="1" a="1"/>
  <c r="N1472" i="1" s="1"/>
  <c r="N1456" i="1" a="1"/>
  <c r="N1456" i="1" s="1"/>
  <c r="N1440" i="1" a="1"/>
  <c r="N1440" i="1" s="1"/>
  <c r="N1424" i="1" a="1"/>
  <c r="N1424" i="1" s="1"/>
  <c r="N1408" i="1" a="1"/>
  <c r="N1408" i="1" s="1"/>
  <c r="N1392" i="1" a="1"/>
  <c r="N1392" i="1" s="1"/>
  <c r="N1376" i="1" a="1"/>
  <c r="N1376" i="1" s="1"/>
  <c r="N1360" i="1" a="1"/>
  <c r="N1360" i="1" s="1"/>
  <c r="N1344" i="1" a="1"/>
  <c r="N1344" i="1" s="1"/>
  <c r="N1328" i="1" a="1"/>
  <c r="N1328" i="1" s="1"/>
  <c r="N1312" i="1" a="1"/>
  <c r="N1312" i="1" s="1"/>
  <c r="N1296" i="1" a="1"/>
  <c r="N1296" i="1" s="1"/>
  <c r="N1280" i="1" a="1"/>
  <c r="N1280" i="1" s="1"/>
  <c r="N1264" i="1" a="1"/>
  <c r="N1264" i="1" s="1"/>
  <c r="N1248" i="1" a="1"/>
  <c r="N1248" i="1" s="1"/>
  <c r="N1232" i="1" a="1"/>
  <c r="N1232" i="1" s="1"/>
  <c r="N1200" i="1" a="1"/>
  <c r="N1200" i="1" s="1"/>
  <c r="N1632" i="1" a="1"/>
  <c r="N1632" i="1" s="1"/>
  <c r="N1629" i="1" a="1"/>
  <c r="N1629" i="1" s="1"/>
  <c r="N1613" i="1" a="1"/>
  <c r="N1613" i="1" s="1"/>
  <c r="N1597" i="1" a="1"/>
  <c r="N1597" i="1" s="1"/>
  <c r="N1581" i="1" a="1"/>
  <c r="N1581" i="1" s="1"/>
  <c r="N1565" i="1" a="1"/>
  <c r="N1565" i="1" s="1"/>
  <c r="N1549" i="1" a="1"/>
  <c r="N1549" i="1" s="1"/>
  <c r="N1533" i="1" a="1"/>
  <c r="N1533" i="1" s="1"/>
  <c r="N1517" i="1" a="1"/>
  <c r="N1517" i="1" s="1"/>
  <c r="N1501" i="1" a="1"/>
  <c r="N1501" i="1" s="1"/>
  <c r="N1485" i="1" a="1"/>
  <c r="N1485" i="1" s="1"/>
  <c r="N1469" i="1" a="1"/>
  <c r="N1469" i="1" s="1"/>
  <c r="N1453" i="1" a="1"/>
  <c r="N1453" i="1" s="1"/>
  <c r="N1437" i="1" a="1"/>
  <c r="N1437" i="1" s="1"/>
  <c r="N1421" i="1" a="1"/>
  <c r="N1421" i="1" s="1"/>
  <c r="N1405" i="1" a="1"/>
  <c r="N1405" i="1" s="1"/>
  <c r="N1389" i="1" a="1"/>
  <c r="N1389" i="1" s="1"/>
  <c r="N1373" i="1" a="1"/>
  <c r="N1373" i="1" s="1"/>
  <c r="N1357" i="1" a="1"/>
  <c r="N1357" i="1" s="1"/>
  <c r="N1341" i="1" a="1"/>
  <c r="N1341" i="1" s="1"/>
  <c r="N1325" i="1" a="1"/>
  <c r="N1325" i="1" s="1"/>
  <c r="N1309" i="1" a="1"/>
  <c r="N1309" i="1" s="1"/>
  <c r="N1293" i="1" a="1"/>
  <c r="N1293" i="1" s="1"/>
  <c r="N1277" i="1" a="1"/>
  <c r="N1277" i="1" s="1"/>
  <c r="N1261" i="1" a="1"/>
  <c r="N1261" i="1" s="1"/>
  <c r="N1245" i="1" a="1"/>
  <c r="N1245" i="1" s="1"/>
  <c r="N1226" i="1" a="1"/>
  <c r="N1226" i="1" s="1"/>
  <c r="N1181" i="1" a="1"/>
  <c r="N1181" i="1" s="1"/>
  <c r="N1616" i="1" a="1"/>
  <c r="N1616" i="1" s="1"/>
  <c r="N4" i="1" a="1"/>
  <c r="N4" i="1" s="1"/>
  <c r="N20" i="1" a="1"/>
  <c r="N20" i="1" s="1"/>
  <c r="N36" i="1" a="1"/>
  <c r="N36" i="1" s="1"/>
  <c r="N52" i="1" a="1"/>
  <c r="N52" i="1" s="1"/>
  <c r="N68" i="1" a="1"/>
  <c r="N68" i="1" s="1"/>
  <c r="N84" i="1" a="1"/>
  <c r="N84" i="1" s="1"/>
  <c r="N100" i="1" a="1"/>
  <c r="N100" i="1" s="1"/>
  <c r="N116" i="1" a="1"/>
  <c r="N116" i="1" s="1"/>
  <c r="N132" i="1" a="1"/>
  <c r="N132" i="1" s="1"/>
  <c r="N148" i="1" a="1"/>
  <c r="N148" i="1" s="1"/>
  <c r="N164" i="1" a="1"/>
  <c r="N164" i="1" s="1"/>
  <c r="N176" i="1" a="1"/>
  <c r="N176" i="1" s="1"/>
  <c r="N184" i="1" a="1"/>
  <c r="N184" i="1" s="1"/>
  <c r="N192" i="1" a="1"/>
  <c r="N192" i="1" s="1"/>
  <c r="N200" i="1" a="1"/>
  <c r="N200" i="1" s="1"/>
  <c r="N18" i="1" a="1"/>
  <c r="N18" i="1" s="1"/>
  <c r="N34" i="1" a="1"/>
  <c r="N34" i="1" s="1"/>
  <c r="N50" i="1" a="1"/>
  <c r="N50" i="1" s="1"/>
  <c r="N66" i="1" a="1"/>
  <c r="N66" i="1" s="1"/>
  <c r="N82" i="1" a="1"/>
  <c r="N82" i="1" s="1"/>
  <c r="N98" i="1" a="1"/>
  <c r="N98" i="1" s="1"/>
  <c r="N114" i="1" a="1"/>
  <c r="N114" i="1" s="1"/>
  <c r="N130" i="1" a="1"/>
  <c r="N130" i="1" s="1"/>
  <c r="N146" i="1" a="1"/>
  <c r="N146" i="1" s="1"/>
  <c r="N162" i="1" a="1"/>
  <c r="N162" i="1" s="1"/>
  <c r="N8" i="1" a="1"/>
  <c r="N8" i="1" s="1"/>
  <c r="N24" i="1" a="1"/>
  <c r="N24" i="1" s="1"/>
  <c r="N40" i="1" a="1"/>
  <c r="N40" i="1" s="1"/>
  <c r="N56" i="1" a="1"/>
  <c r="N56" i="1" s="1"/>
  <c r="N72" i="1" a="1"/>
  <c r="N72" i="1" s="1"/>
  <c r="N88" i="1" a="1"/>
  <c r="N88" i="1" s="1"/>
  <c r="N104" i="1" a="1"/>
  <c r="N104" i="1" s="1"/>
  <c r="N120" i="1" a="1"/>
  <c r="N120" i="1" s="1"/>
  <c r="N136" i="1" a="1"/>
  <c r="N136" i="1" s="1"/>
  <c r="N152" i="1" a="1"/>
  <c r="N152" i="1" s="1"/>
  <c r="N168" i="1" a="1"/>
  <c r="N168" i="1" s="1"/>
  <c r="N179" i="1" a="1"/>
  <c r="N179" i="1" s="1"/>
  <c r="N187" i="1" a="1"/>
  <c r="N187" i="1" s="1"/>
  <c r="N195" i="1" a="1"/>
  <c r="N195" i="1" s="1"/>
  <c r="N203" i="1" a="1"/>
  <c r="N203" i="1" s="1"/>
  <c r="N19" i="1" a="1"/>
  <c r="N19" i="1" s="1"/>
  <c r="N35" i="1" a="1"/>
  <c r="N35" i="1" s="1"/>
  <c r="N51" i="1" a="1"/>
  <c r="N51" i="1" s="1"/>
  <c r="N67" i="1" a="1"/>
  <c r="N67" i="1" s="1"/>
  <c r="N83" i="1" a="1"/>
  <c r="N83" i="1" s="1"/>
  <c r="N99" i="1" a="1"/>
  <c r="N99" i="1" s="1"/>
  <c r="N115" i="1" a="1"/>
  <c r="N115" i="1" s="1"/>
  <c r="N131" i="1" a="1"/>
  <c r="N131" i="1" s="1"/>
  <c r="N147" i="1" a="1"/>
  <c r="N147" i="1" s="1"/>
  <c r="N163" i="1" a="1"/>
  <c r="N163" i="1" s="1"/>
  <c r="N213" i="1" a="1"/>
  <c r="N213" i="1" s="1"/>
  <c r="N229" i="1" a="1"/>
  <c r="N229" i="1" s="1"/>
  <c r="N245" i="1" a="1"/>
  <c r="N245" i="1" s="1"/>
  <c r="N261" i="1" a="1"/>
  <c r="N261" i="1" s="1"/>
  <c r="N277" i="1" a="1"/>
  <c r="N277" i="1" s="1"/>
  <c r="N293" i="1" a="1"/>
  <c r="N293" i="1" s="1"/>
  <c r="N309" i="1" a="1"/>
  <c r="N309" i="1" s="1"/>
  <c r="N325" i="1" a="1"/>
  <c r="N325" i="1" s="1"/>
  <c r="N341" i="1" a="1"/>
  <c r="N341" i="1" s="1"/>
  <c r="N357" i="1" a="1"/>
  <c r="N357" i="1" s="1"/>
  <c r="N373" i="1" a="1"/>
  <c r="N373" i="1" s="1"/>
  <c r="N202" i="1" a="1"/>
  <c r="N202" i="1" s="1"/>
  <c r="N219" i="1" a="1"/>
  <c r="N219" i="1" s="1"/>
  <c r="N235" i="1" a="1"/>
  <c r="N235" i="1" s="1"/>
  <c r="N251" i="1" a="1"/>
  <c r="N251" i="1" s="1"/>
  <c r="N267" i="1" a="1"/>
  <c r="N267" i="1" s="1"/>
  <c r="N283" i="1" a="1"/>
  <c r="N283" i="1" s="1"/>
  <c r="N299" i="1" a="1"/>
  <c r="N299" i="1" s="1"/>
  <c r="N315" i="1" a="1"/>
  <c r="N315" i="1" s="1"/>
  <c r="N331" i="1" a="1"/>
  <c r="N331" i="1" s="1"/>
  <c r="N347" i="1" a="1"/>
  <c r="N347" i="1" s="1"/>
  <c r="N363" i="1" a="1"/>
  <c r="N363" i="1" s="1"/>
  <c r="N379" i="1" a="1"/>
  <c r="N379" i="1" s="1"/>
  <c r="N214" i="1" a="1"/>
  <c r="N214" i="1" s="1"/>
  <c r="N230" i="1" a="1"/>
  <c r="N230" i="1" s="1"/>
  <c r="N246" i="1" a="1"/>
  <c r="N246" i="1" s="1"/>
  <c r="N262" i="1" a="1"/>
  <c r="N262" i="1" s="1"/>
  <c r="N278" i="1" a="1"/>
  <c r="N278" i="1" s="1"/>
  <c r="N294" i="1" a="1"/>
  <c r="N294" i="1" s="1"/>
  <c r="N310" i="1" a="1"/>
  <c r="N310" i="1" s="1"/>
  <c r="N326" i="1" a="1"/>
  <c r="N326" i="1" s="1"/>
  <c r="N342" i="1" a="1"/>
  <c r="N342" i="1" s="1"/>
  <c r="N358" i="1" a="1"/>
  <c r="N358" i="1" s="1"/>
  <c r="N374" i="1" a="1"/>
  <c r="N374" i="1" s="1"/>
  <c r="N204" i="1" a="1"/>
  <c r="N204" i="1" s="1"/>
  <c r="N220" i="1" a="1"/>
  <c r="N220" i="1" s="1"/>
  <c r="N236" i="1" a="1"/>
  <c r="N236" i="1" s="1"/>
  <c r="N252" i="1" a="1"/>
  <c r="N252" i="1" s="1"/>
  <c r="N268" i="1" a="1"/>
  <c r="N268" i="1" s="1"/>
  <c r="N284" i="1" a="1"/>
  <c r="N284" i="1" s="1"/>
  <c r="N300" i="1" a="1"/>
  <c r="N300" i="1" s="1"/>
  <c r="N316" i="1" a="1"/>
  <c r="N316" i="1" s="1"/>
  <c r="N332" i="1" a="1"/>
  <c r="N332" i="1" s="1"/>
  <c r="N348" i="1" a="1"/>
  <c r="N348" i="1" s="1"/>
  <c r="N364" i="1" a="1"/>
  <c r="N364" i="1" s="1"/>
  <c r="N388" i="1" a="1"/>
  <c r="N388" i="1" s="1"/>
  <c r="N404" i="1" a="1"/>
  <c r="N404" i="1" s="1"/>
  <c r="N420" i="1" a="1"/>
  <c r="N420" i="1" s="1"/>
  <c r="N436" i="1" a="1"/>
  <c r="N436" i="1" s="1"/>
  <c r="N452" i="1" a="1"/>
  <c r="N452" i="1" s="1"/>
  <c r="N468" i="1" a="1"/>
  <c r="N468" i="1" s="1"/>
  <c r="N484" i="1" a="1"/>
  <c r="N484" i="1" s="1"/>
  <c r="N500" i="1" a="1"/>
  <c r="N500" i="1" s="1"/>
  <c r="N516" i="1" a="1"/>
  <c r="N516" i="1" s="1"/>
  <c r="N532" i="1" a="1"/>
  <c r="N532" i="1" s="1"/>
  <c r="N548" i="1" a="1"/>
  <c r="N548" i="1" s="1"/>
  <c r="N564" i="1" a="1"/>
  <c r="N564" i="1" s="1"/>
  <c r="N580" i="1" a="1"/>
  <c r="N580" i="1" s="1"/>
  <c r="N596" i="1" a="1"/>
  <c r="N596" i="1" s="1"/>
  <c r="N394" i="1" a="1"/>
  <c r="N394" i="1" s="1"/>
  <c r="N410" i="1" a="1"/>
  <c r="N410" i="1" s="1"/>
  <c r="N426" i="1" a="1"/>
  <c r="N426" i="1" s="1"/>
  <c r="N442" i="1" a="1"/>
  <c r="N442" i="1" s="1"/>
  <c r="N458" i="1" a="1"/>
  <c r="N458" i="1" s="1"/>
  <c r="N474" i="1" a="1"/>
  <c r="N474" i="1" s="1"/>
  <c r="N1640" i="1" a="1"/>
  <c r="N1640" i="1" s="1"/>
  <c r="N1595" i="1" a="1"/>
  <c r="N1595" i="1" s="1"/>
  <c r="N1579" i="1" a="1"/>
  <c r="N1579" i="1" s="1"/>
  <c r="N1563" i="1" a="1"/>
  <c r="N1563" i="1" s="1"/>
  <c r="N1547" i="1" a="1"/>
  <c r="N1547" i="1" s="1"/>
  <c r="N1531" i="1" a="1"/>
  <c r="N1531" i="1" s="1"/>
  <c r="N1515" i="1" a="1"/>
  <c r="N1515" i="1" s="1"/>
  <c r="N1499" i="1" a="1"/>
  <c r="N1499" i="1" s="1"/>
  <c r="N1483" i="1" a="1"/>
  <c r="N1483" i="1" s="1"/>
  <c r="N1467" i="1" a="1"/>
  <c r="N1467" i="1" s="1"/>
  <c r="N1451" i="1" a="1"/>
  <c r="N1451" i="1" s="1"/>
  <c r="N1435" i="1" a="1"/>
  <c r="N1435" i="1" s="1"/>
  <c r="N1419" i="1" a="1"/>
  <c r="N1419" i="1" s="1"/>
  <c r="N1403" i="1" a="1"/>
  <c r="N1403" i="1" s="1"/>
  <c r="N1387" i="1" a="1"/>
  <c r="N1387" i="1" s="1"/>
  <c r="N1371" i="1" a="1"/>
  <c r="N1371" i="1" s="1"/>
  <c r="N1355" i="1" a="1"/>
  <c r="N1355" i="1" s="1"/>
  <c r="N1339" i="1" a="1"/>
  <c r="N1339" i="1" s="1"/>
  <c r="N1323" i="1" a="1"/>
  <c r="N1323" i="1" s="1"/>
  <c r="N1307" i="1" a="1"/>
  <c r="N1307" i="1" s="1"/>
  <c r="N1291" i="1" a="1"/>
  <c r="N1291" i="1" s="1"/>
  <c r="N1275" i="1" a="1"/>
  <c r="N1275" i="1" s="1"/>
  <c r="N1259" i="1" a="1"/>
  <c r="N1259" i="1" s="1"/>
  <c r="N1243" i="1" a="1"/>
  <c r="N1243" i="1" s="1"/>
  <c r="N1227" i="1" a="1"/>
  <c r="N1227" i="1" s="1"/>
  <c r="N1194" i="1" a="1"/>
  <c r="N1194" i="1" s="1"/>
  <c r="N1619" i="1" a="1"/>
  <c r="N1619" i="1" s="1"/>
  <c r="N1626" i="1" a="1"/>
  <c r="N1626" i="1" s="1"/>
  <c r="N1610" i="1" a="1"/>
  <c r="N1610" i="1" s="1"/>
  <c r="N1594" i="1" a="1"/>
  <c r="N1594" i="1" s="1"/>
  <c r="N1578" i="1" a="1"/>
  <c r="N1578" i="1" s="1"/>
  <c r="N1562" i="1" a="1"/>
  <c r="N1562" i="1" s="1"/>
  <c r="N1546" i="1" a="1"/>
  <c r="N1546" i="1" s="1"/>
  <c r="N1530" i="1" a="1"/>
  <c r="N1530" i="1" s="1"/>
  <c r="N1514" i="1" a="1"/>
  <c r="N1514" i="1" s="1"/>
  <c r="N1498" i="1" a="1"/>
  <c r="N1498" i="1" s="1"/>
  <c r="N1482" i="1" a="1"/>
  <c r="N1482" i="1" s="1"/>
  <c r="N1466" i="1" a="1"/>
  <c r="N1466" i="1" s="1"/>
  <c r="N1450" i="1" a="1"/>
  <c r="N1450" i="1" s="1"/>
  <c r="N1434" i="1" a="1"/>
  <c r="N1434" i="1" s="1"/>
  <c r="N1418" i="1" a="1"/>
  <c r="N1418" i="1" s="1"/>
  <c r="N1402" i="1" a="1"/>
  <c r="N1402" i="1" s="1"/>
  <c r="N1386" i="1" a="1"/>
  <c r="N1386" i="1" s="1"/>
  <c r="N1370" i="1" a="1"/>
  <c r="N1370" i="1" s="1"/>
  <c r="N1354" i="1" a="1"/>
  <c r="N1354" i="1" s="1"/>
  <c r="N1338" i="1" a="1"/>
  <c r="N1338" i="1" s="1"/>
  <c r="N1322" i="1" a="1"/>
  <c r="N1322" i="1" s="1"/>
  <c r="N1306" i="1" a="1"/>
  <c r="N1306" i="1" s="1"/>
  <c r="N1290" i="1" a="1"/>
  <c r="N1290" i="1" s="1"/>
  <c r="N1274" i="1" a="1"/>
  <c r="N1274" i="1" s="1"/>
  <c r="N1258" i="1" a="1"/>
  <c r="N1258" i="1" s="1"/>
  <c r="N1242" i="1" a="1"/>
  <c r="N1242" i="1" s="1"/>
  <c r="N1221" i="1" a="1"/>
  <c r="N1221" i="1" s="1"/>
  <c r="N1638" i="1" a="1"/>
  <c r="N1638" i="1" s="1"/>
  <c r="N1603" i="1" a="1"/>
  <c r="N1603" i="1" s="1"/>
  <c r="N9" i="1" a="1"/>
  <c r="N9" i="1" s="1"/>
  <c r="N25" i="1" a="1"/>
  <c r="N25" i="1" s="1"/>
  <c r="N41" i="1" a="1"/>
  <c r="N41" i="1" s="1"/>
  <c r="N57" i="1" a="1"/>
  <c r="N57" i="1" s="1"/>
  <c r="N73" i="1" a="1"/>
  <c r="N73" i="1" s="1"/>
  <c r="N89" i="1" a="1"/>
  <c r="N89" i="1" s="1"/>
  <c r="N105" i="1" a="1"/>
  <c r="N105" i="1" s="1"/>
  <c r="N121" i="1" a="1"/>
  <c r="N121" i="1" s="1"/>
  <c r="N137" i="1" a="1"/>
  <c r="N137" i="1" s="1"/>
  <c r="N153" i="1" a="1"/>
  <c r="N153" i="1" s="1"/>
  <c r="N169" i="1" a="1"/>
  <c r="N169" i="1" s="1"/>
  <c r="N178" i="1" a="1"/>
  <c r="N178" i="1" s="1"/>
  <c r="N186" i="1" a="1"/>
  <c r="N186" i="1" s="1"/>
  <c r="N194" i="1" a="1"/>
  <c r="N194" i="1" s="1"/>
  <c r="N7" i="1" a="1"/>
  <c r="N7" i="1" s="1"/>
  <c r="N23" i="1" a="1"/>
  <c r="N23" i="1" s="1"/>
  <c r="N39" i="1" a="1"/>
  <c r="N39" i="1" s="1"/>
  <c r="N55" i="1" a="1"/>
  <c r="N55" i="1" s="1"/>
  <c r="N71" i="1" a="1"/>
  <c r="N71" i="1" s="1"/>
  <c r="N87" i="1" a="1"/>
  <c r="N87" i="1" s="1"/>
  <c r="N103" i="1" a="1"/>
  <c r="N103" i="1" s="1"/>
  <c r="N119" i="1" a="1"/>
  <c r="N119" i="1" s="1"/>
  <c r="N135" i="1" a="1"/>
  <c r="N135" i="1" s="1"/>
  <c r="N151" i="1" a="1"/>
  <c r="N151" i="1" s="1"/>
  <c r="N167" i="1" a="1"/>
  <c r="N167" i="1" s="1"/>
  <c r="N13" i="1" a="1"/>
  <c r="N13" i="1" s="1"/>
  <c r="N29" i="1" a="1"/>
  <c r="N29" i="1" s="1"/>
  <c r="N45" i="1" a="1"/>
  <c r="N45" i="1" s="1"/>
  <c r="N61" i="1" a="1"/>
  <c r="N61" i="1" s="1"/>
  <c r="N77" i="1" a="1"/>
  <c r="N77" i="1" s="1"/>
  <c r="N93" i="1" a="1"/>
  <c r="N93" i="1" s="1"/>
  <c r="N109" i="1" a="1"/>
  <c r="N109" i="1" s="1"/>
  <c r="N125" i="1" a="1"/>
  <c r="N125" i="1" s="1"/>
  <c r="N141" i="1" a="1"/>
  <c r="N141" i="1" s="1"/>
  <c r="N157" i="1" a="1"/>
  <c r="N157" i="1" s="1"/>
  <c r="N173" i="1" a="1"/>
  <c r="N173" i="1" s="1"/>
  <c r="N181" i="1" a="1"/>
  <c r="N181" i="1" s="1"/>
  <c r="N189" i="1" a="1"/>
  <c r="N189" i="1" s="1"/>
  <c r="N197" i="1" a="1"/>
  <c r="N197" i="1" s="1"/>
  <c r="N6" i="1" a="1"/>
  <c r="N6" i="1" s="1"/>
  <c r="N22" i="1" a="1"/>
  <c r="N22" i="1" s="1"/>
  <c r="N38" i="1" a="1"/>
  <c r="N38" i="1" s="1"/>
  <c r="N54" i="1" a="1"/>
  <c r="N54" i="1" s="1"/>
  <c r="N70" i="1" a="1"/>
  <c r="N70" i="1" s="1"/>
  <c r="N86" i="1" a="1"/>
  <c r="N86" i="1" s="1"/>
  <c r="N102" i="1" a="1"/>
  <c r="N102" i="1" s="1"/>
  <c r="N118" i="1" a="1"/>
  <c r="N118" i="1" s="1"/>
  <c r="N134" i="1" a="1"/>
  <c r="N134" i="1" s="1"/>
  <c r="N150" i="1" a="1"/>
  <c r="N150" i="1" s="1"/>
  <c r="N166" i="1" a="1"/>
  <c r="N166" i="1" s="1"/>
  <c r="N218" i="1" a="1"/>
  <c r="N218" i="1" s="1"/>
  <c r="N234" i="1" a="1"/>
  <c r="N234" i="1" s="1"/>
  <c r="N250" i="1" a="1"/>
  <c r="N250" i="1" s="1"/>
  <c r="N266" i="1" a="1"/>
  <c r="N266" i="1" s="1"/>
  <c r="N282" i="1" a="1"/>
  <c r="N282" i="1" s="1"/>
  <c r="N298" i="1" a="1"/>
  <c r="N298" i="1" s="1"/>
  <c r="N314" i="1" a="1"/>
  <c r="N314" i="1" s="1"/>
  <c r="N330" i="1" a="1"/>
  <c r="N330" i="1" s="1"/>
  <c r="N346" i="1" a="1"/>
  <c r="N346" i="1" s="1"/>
  <c r="N362" i="1" a="1"/>
  <c r="N362" i="1" s="1"/>
  <c r="N378" i="1" a="1"/>
  <c r="N378" i="1" s="1"/>
  <c r="N208" i="1" a="1"/>
  <c r="N208" i="1" s="1"/>
  <c r="N224" i="1" a="1"/>
  <c r="N224" i="1" s="1"/>
  <c r="N240" i="1" a="1"/>
  <c r="N240" i="1" s="1"/>
  <c r="N256" i="1" a="1"/>
  <c r="N256" i="1" s="1"/>
  <c r="N272" i="1" a="1"/>
  <c r="N272" i="1" s="1"/>
  <c r="N288" i="1" a="1"/>
  <c r="N288" i="1" s="1"/>
  <c r="N304" i="1" a="1"/>
  <c r="N304" i="1" s="1"/>
  <c r="N320" i="1" a="1"/>
  <c r="N320" i="1" s="1"/>
  <c r="N336" i="1" a="1"/>
  <c r="N336" i="1" s="1"/>
  <c r="N352" i="1" a="1"/>
  <c r="N352" i="1" s="1"/>
  <c r="N368" i="1" a="1"/>
  <c r="N368" i="1" s="1"/>
  <c r="N384" i="1" a="1"/>
  <c r="N384" i="1" s="1"/>
  <c r="N217" i="1" a="1"/>
  <c r="N217" i="1" s="1"/>
  <c r="N233" i="1" a="1"/>
  <c r="N233" i="1" s="1"/>
  <c r="N249" i="1" a="1"/>
  <c r="N249" i="1" s="1"/>
  <c r="N265" i="1" a="1"/>
  <c r="N265" i="1" s="1"/>
  <c r="N281" i="1" a="1"/>
  <c r="N281" i="1" s="1"/>
  <c r="N297" i="1" a="1"/>
  <c r="N297" i="1" s="1"/>
  <c r="N313" i="1" a="1"/>
  <c r="N313" i="1" s="1"/>
  <c r="N329" i="1" a="1"/>
  <c r="N329" i="1" s="1"/>
  <c r="N345" i="1" a="1"/>
  <c r="N345" i="1" s="1"/>
  <c r="N361" i="1" a="1"/>
  <c r="N361" i="1" s="1"/>
  <c r="N377" i="1" a="1"/>
  <c r="N377" i="1" s="1"/>
  <c r="N207" i="1" a="1"/>
  <c r="N207" i="1" s="1"/>
  <c r="N223" i="1" a="1"/>
  <c r="N223" i="1" s="1"/>
  <c r="N239" i="1" a="1"/>
  <c r="N239" i="1" s="1"/>
  <c r="N255" i="1" a="1"/>
  <c r="N255" i="1" s="1"/>
  <c r="N271" i="1" a="1"/>
  <c r="N271" i="1" s="1"/>
  <c r="N287" i="1" a="1"/>
  <c r="N287" i="1" s="1"/>
  <c r="N303" i="1" a="1"/>
  <c r="N303" i="1" s="1"/>
  <c r="N319" i="1" a="1"/>
  <c r="N319" i="1" s="1"/>
  <c r="N335" i="1" a="1"/>
  <c r="N335" i="1" s="1"/>
  <c r="N351" i="1" a="1"/>
  <c r="N351" i="1" s="1"/>
  <c r="N367" i="1" a="1"/>
  <c r="N367" i="1" s="1"/>
  <c r="N391" i="1" a="1"/>
  <c r="N391" i="1" s="1"/>
  <c r="N407" i="1" a="1"/>
  <c r="N407" i="1" s="1"/>
  <c r="N423" i="1" a="1"/>
  <c r="N423" i="1" s="1"/>
  <c r="N439" i="1" a="1"/>
  <c r="N439" i="1" s="1"/>
  <c r="N455" i="1" a="1"/>
  <c r="N455" i="1" s="1"/>
  <c r="N471" i="1" a="1"/>
  <c r="N471" i="1" s="1"/>
  <c r="N487" i="1" a="1"/>
  <c r="N487" i="1" s="1"/>
  <c r="N503" i="1" a="1"/>
  <c r="N503" i="1" s="1"/>
  <c r="N519" i="1" a="1"/>
  <c r="N519" i="1" s="1"/>
  <c r="N535" i="1" a="1"/>
  <c r="N535" i="1" s="1"/>
  <c r="N551" i="1" a="1"/>
  <c r="N551" i="1" s="1"/>
  <c r="N567" i="1" a="1"/>
  <c r="N567" i="1" s="1"/>
  <c r="N583" i="1" a="1"/>
  <c r="N583" i="1" s="1"/>
  <c r="N380" i="1" a="1"/>
  <c r="N380" i="1" s="1"/>
  <c r="N1627" i="1" a="1"/>
  <c r="N1627" i="1" s="1"/>
  <c r="N1592" i="1" a="1"/>
  <c r="N1592" i="1" s="1"/>
  <c r="N1576" i="1" a="1"/>
  <c r="N1576" i="1" s="1"/>
  <c r="N1560" i="1" a="1"/>
  <c r="N1560" i="1" s="1"/>
  <c r="N1544" i="1" a="1"/>
  <c r="N1544" i="1" s="1"/>
  <c r="N1528" i="1" a="1"/>
  <c r="N1528" i="1" s="1"/>
  <c r="N1512" i="1" a="1"/>
  <c r="N1512" i="1" s="1"/>
  <c r="N1496" i="1" a="1"/>
  <c r="N1496" i="1" s="1"/>
  <c r="N1480" i="1" a="1"/>
  <c r="N1480" i="1" s="1"/>
  <c r="N1464" i="1" a="1"/>
  <c r="N1464" i="1" s="1"/>
  <c r="N1448" i="1" a="1"/>
  <c r="N1448" i="1" s="1"/>
  <c r="N1432" i="1" a="1"/>
  <c r="N1432" i="1" s="1"/>
  <c r="N1416" i="1" a="1"/>
  <c r="N1416" i="1" s="1"/>
  <c r="N1400" i="1" a="1"/>
  <c r="N1400" i="1" s="1"/>
  <c r="N1384" i="1" a="1"/>
  <c r="N1384" i="1" s="1"/>
  <c r="N1368" i="1" a="1"/>
  <c r="N1368" i="1" s="1"/>
  <c r="N1352" i="1" a="1"/>
  <c r="N1352" i="1" s="1"/>
  <c r="N1336" i="1" a="1"/>
  <c r="N1336" i="1" s="1"/>
  <c r="N1320" i="1" a="1"/>
  <c r="N1320" i="1" s="1"/>
  <c r="N1304" i="1" a="1"/>
  <c r="N1304" i="1" s="1"/>
  <c r="N1288" i="1" a="1"/>
  <c r="N1288" i="1" s="1"/>
  <c r="N1272" i="1" a="1"/>
  <c r="N1272" i="1" s="1"/>
  <c r="N1256" i="1" a="1"/>
  <c r="N1256" i="1" s="1"/>
  <c r="N1240" i="1" a="1"/>
  <c r="N1240" i="1" s="1"/>
  <c r="N1216" i="1" a="1"/>
  <c r="N1216" i="1" s="1"/>
  <c r="N1171" i="1" a="1"/>
  <c r="N1171" i="1" s="1"/>
  <c r="N1608" i="1" a="1"/>
  <c r="N1608" i="1" s="1"/>
  <c r="N1621" i="1" a="1"/>
  <c r="N1621" i="1" s="1"/>
  <c r="N1605" i="1" a="1"/>
  <c r="N1605" i="1" s="1"/>
  <c r="N1589" i="1" a="1"/>
  <c r="N1589" i="1" s="1"/>
  <c r="N1573" i="1" a="1"/>
  <c r="N1573" i="1" s="1"/>
  <c r="N1557" i="1" a="1"/>
  <c r="N1557" i="1" s="1"/>
  <c r="N1541" i="1" a="1"/>
  <c r="N1541" i="1" s="1"/>
  <c r="N1525" i="1" a="1"/>
  <c r="N1525" i="1" s="1"/>
  <c r="N1509" i="1" a="1"/>
  <c r="N1509" i="1" s="1"/>
  <c r="N1493" i="1" a="1"/>
  <c r="N1493" i="1" s="1"/>
  <c r="N1477" i="1" a="1"/>
  <c r="N1477" i="1" s="1"/>
  <c r="N1461" i="1" a="1"/>
  <c r="N1461" i="1" s="1"/>
  <c r="N1445" i="1" a="1"/>
  <c r="N1445" i="1" s="1"/>
  <c r="N1429" i="1" a="1"/>
  <c r="N1429" i="1" s="1"/>
  <c r="N1413" i="1" a="1"/>
  <c r="N1413" i="1" s="1"/>
  <c r="N1397" i="1" a="1"/>
  <c r="N1397" i="1" s="1"/>
  <c r="N1381" i="1" a="1"/>
  <c r="N1381" i="1" s="1"/>
  <c r="N1365" i="1" a="1"/>
  <c r="N1365" i="1" s="1"/>
  <c r="N1349" i="1" a="1"/>
  <c r="N1349" i="1" s="1"/>
  <c r="N1333" i="1" a="1"/>
  <c r="N1333" i="1" s="1"/>
  <c r="N1317" i="1" a="1"/>
  <c r="N1317" i="1" s="1"/>
  <c r="N1301" i="1" a="1"/>
  <c r="N1301" i="1" s="1"/>
  <c r="N1285" i="1" a="1"/>
  <c r="N1285" i="1" s="1"/>
  <c r="N1269" i="1" a="1"/>
  <c r="N1269" i="1" s="1"/>
  <c r="N1253" i="1" a="1"/>
  <c r="N1253" i="1" s="1"/>
  <c r="N1237" i="1" a="1"/>
  <c r="N1237" i="1" s="1"/>
  <c r="N1210" i="1" a="1"/>
  <c r="N1210" i="1" s="1"/>
  <c r="N1635" i="1" a="1"/>
  <c r="N1635" i="1" s="1"/>
  <c r="N1634" i="1" a="1"/>
  <c r="N1634" i="1" s="1"/>
  <c r="N12" i="1" a="1"/>
  <c r="N12" i="1" s="1"/>
  <c r="N28" i="1" a="1"/>
  <c r="N28" i="1" s="1"/>
  <c r="N44" i="1" a="1"/>
  <c r="N44" i="1" s="1"/>
  <c r="N60" i="1" a="1"/>
  <c r="N60" i="1" s="1"/>
  <c r="N76" i="1" a="1"/>
  <c r="N76" i="1" s="1"/>
  <c r="N92" i="1" a="1"/>
  <c r="N92" i="1" s="1"/>
  <c r="N108" i="1" a="1"/>
  <c r="N108" i="1" s="1"/>
  <c r="N124" i="1" a="1"/>
  <c r="N124" i="1" s="1"/>
  <c r="N140" i="1" a="1"/>
  <c r="N140" i="1" s="1"/>
  <c r="N156" i="1" a="1"/>
  <c r="N156" i="1" s="1"/>
  <c r="N172" i="1" a="1"/>
  <c r="N172" i="1" s="1"/>
  <c r="N180" i="1" a="1"/>
  <c r="N180" i="1" s="1"/>
  <c r="N188" i="1" a="1"/>
  <c r="N188" i="1" s="1"/>
  <c r="N196" i="1" a="1"/>
  <c r="N196" i="1" s="1"/>
  <c r="N10" i="1" a="1"/>
  <c r="N10" i="1" s="1"/>
  <c r="N26" i="1" a="1"/>
  <c r="N26" i="1" s="1"/>
  <c r="N42" i="1" a="1"/>
  <c r="N42" i="1" s="1"/>
  <c r="N58" i="1" a="1"/>
  <c r="N58" i="1" s="1"/>
  <c r="N74" i="1" a="1"/>
  <c r="N74" i="1" s="1"/>
  <c r="N90" i="1" a="1"/>
  <c r="N90" i="1" s="1"/>
  <c r="N106" i="1" a="1"/>
  <c r="N106" i="1" s="1"/>
  <c r="N122" i="1" a="1"/>
  <c r="N122" i="1" s="1"/>
  <c r="N138" i="1" a="1"/>
  <c r="N138" i="1" s="1"/>
  <c r="N154" i="1" a="1"/>
  <c r="N154" i="1" s="1"/>
  <c r="N170" i="1" a="1"/>
  <c r="N170" i="1" s="1"/>
  <c r="N16" i="1" a="1"/>
  <c r="N16" i="1" s="1"/>
  <c r="N32" i="1" a="1"/>
  <c r="N32" i="1" s="1"/>
  <c r="N48" i="1" a="1"/>
  <c r="N48" i="1" s="1"/>
  <c r="N64" i="1" a="1"/>
  <c r="N64" i="1" s="1"/>
  <c r="N80" i="1" a="1"/>
  <c r="N80" i="1" s="1"/>
  <c r="N96" i="1" a="1"/>
  <c r="N96" i="1" s="1"/>
  <c r="N112" i="1" a="1"/>
  <c r="N112" i="1" s="1"/>
  <c r="N128" i="1" a="1"/>
  <c r="N128" i="1" s="1"/>
  <c r="N144" i="1" a="1"/>
  <c r="N144" i="1" s="1"/>
  <c r="N160" i="1" a="1"/>
  <c r="N160" i="1" s="1"/>
  <c r="N175" i="1" a="1"/>
  <c r="N175" i="1" s="1"/>
  <c r="N183" i="1" a="1"/>
  <c r="N183" i="1" s="1"/>
  <c r="N191" i="1" a="1"/>
  <c r="N191" i="1" s="1"/>
  <c r="N199" i="1" a="1"/>
  <c r="N199" i="1" s="1"/>
  <c r="N11" i="1" a="1"/>
  <c r="N11" i="1" s="1"/>
  <c r="N27" i="1" a="1"/>
  <c r="N27" i="1" s="1"/>
  <c r="N43" i="1" a="1"/>
  <c r="N43" i="1" s="1"/>
  <c r="N59" i="1" a="1"/>
  <c r="N59" i="1" s="1"/>
  <c r="N75" i="1" a="1"/>
  <c r="N75" i="1" s="1"/>
  <c r="N91" i="1" a="1"/>
  <c r="N91" i="1" s="1"/>
  <c r="N107" i="1" a="1"/>
  <c r="N107" i="1" s="1"/>
  <c r="N123" i="1" a="1"/>
  <c r="N123" i="1" s="1"/>
  <c r="N139" i="1" a="1"/>
  <c r="N139" i="1" s="1"/>
  <c r="N155" i="1" a="1"/>
  <c r="N155" i="1" s="1"/>
  <c r="N205" i="1" a="1"/>
  <c r="N205" i="1" s="1"/>
  <c r="N221" i="1" a="1"/>
  <c r="N221" i="1" s="1"/>
  <c r="N237" i="1" a="1"/>
  <c r="N237" i="1" s="1"/>
  <c r="N253" i="1" a="1"/>
  <c r="N253" i="1" s="1"/>
  <c r="N269" i="1" a="1"/>
  <c r="N269" i="1" s="1"/>
  <c r="N285" i="1" a="1"/>
  <c r="N285" i="1" s="1"/>
  <c r="N301" i="1" a="1"/>
  <c r="N301" i="1" s="1"/>
  <c r="N317" i="1" a="1"/>
  <c r="N317" i="1" s="1"/>
  <c r="N333" i="1" a="1"/>
  <c r="N333" i="1" s="1"/>
  <c r="N349" i="1" a="1"/>
  <c r="N349" i="1" s="1"/>
  <c r="N365" i="1" a="1"/>
  <c r="N365" i="1" s="1"/>
  <c r="N381" i="1" a="1"/>
  <c r="N381" i="1" s="1"/>
  <c r="N211" i="1" a="1"/>
  <c r="N211" i="1" s="1"/>
  <c r="N227" i="1" a="1"/>
  <c r="N227" i="1" s="1"/>
  <c r="N243" i="1" a="1"/>
  <c r="N243" i="1" s="1"/>
  <c r="N259" i="1" a="1"/>
  <c r="N259" i="1" s="1"/>
  <c r="N275" i="1" a="1"/>
  <c r="N275" i="1" s="1"/>
  <c r="N291" i="1" a="1"/>
  <c r="N291" i="1" s="1"/>
  <c r="N307" i="1" a="1"/>
  <c r="N307" i="1" s="1"/>
  <c r="N323" i="1" a="1"/>
  <c r="N323" i="1" s="1"/>
  <c r="N339" i="1" a="1"/>
  <c r="N339" i="1" s="1"/>
  <c r="N355" i="1" a="1"/>
  <c r="N355" i="1" s="1"/>
  <c r="N371" i="1" a="1"/>
  <c r="N371" i="1" s="1"/>
  <c r="N206" i="1" a="1"/>
  <c r="N206" i="1" s="1"/>
  <c r="N222" i="1" a="1"/>
  <c r="N222" i="1" s="1"/>
  <c r="N238" i="1" a="1"/>
  <c r="N238" i="1" s="1"/>
  <c r="N254" i="1" a="1"/>
  <c r="N254" i="1" s="1"/>
  <c r="N270" i="1" a="1"/>
  <c r="N270" i="1" s="1"/>
  <c r="N286" i="1" a="1"/>
  <c r="N286" i="1" s="1"/>
  <c r="N302" i="1" a="1"/>
  <c r="N302" i="1" s="1"/>
  <c r="N318" i="1" a="1"/>
  <c r="N318" i="1" s="1"/>
  <c r="N334" i="1" a="1"/>
  <c r="N334" i="1" s="1"/>
  <c r="N350" i="1" a="1"/>
  <c r="N350" i="1" s="1"/>
  <c r="N366" i="1" a="1"/>
  <c r="N366" i="1" s="1"/>
  <c r="N382" i="1" a="1"/>
  <c r="N382" i="1" s="1"/>
  <c r="N212" i="1" a="1"/>
  <c r="N212" i="1" s="1"/>
  <c r="N228" i="1" a="1"/>
  <c r="N228" i="1" s="1"/>
  <c r="N244" i="1" a="1"/>
  <c r="N244" i="1" s="1"/>
  <c r="N260" i="1" a="1"/>
  <c r="N260" i="1" s="1"/>
  <c r="N276" i="1" a="1"/>
  <c r="N276" i="1" s="1"/>
  <c r="N292" i="1" a="1"/>
  <c r="N292" i="1" s="1"/>
  <c r="N308" i="1" a="1"/>
  <c r="N308" i="1" s="1"/>
  <c r="N324" i="1" a="1"/>
  <c r="N324" i="1" s="1"/>
  <c r="N340" i="1" a="1"/>
  <c r="N340" i="1" s="1"/>
  <c r="N356" i="1" a="1"/>
  <c r="N356" i="1" s="1"/>
  <c r="N372" i="1" a="1"/>
  <c r="N372" i="1" s="1"/>
  <c r="N396" i="1" a="1"/>
  <c r="N396" i="1" s="1"/>
  <c r="N412" i="1" a="1"/>
  <c r="N412" i="1" s="1"/>
  <c r="N428" i="1" a="1"/>
  <c r="N428" i="1" s="1"/>
  <c r="N444" i="1" a="1"/>
  <c r="N444" i="1" s="1"/>
  <c r="N460" i="1" a="1"/>
  <c r="N460" i="1" s="1"/>
  <c r="N476" i="1" a="1"/>
  <c r="N476" i="1" s="1"/>
  <c r="N492" i="1" a="1"/>
  <c r="N492" i="1" s="1"/>
  <c r="N508" i="1" a="1"/>
  <c r="N508" i="1" s="1"/>
  <c r="N524" i="1" a="1"/>
  <c r="N524" i="1" s="1"/>
  <c r="N540" i="1" a="1"/>
  <c r="N540" i="1" s="1"/>
  <c r="N556" i="1" a="1"/>
  <c r="N556" i="1" s="1"/>
  <c r="N397" i="1" a="1"/>
  <c r="N397" i="1" s="1"/>
  <c r="N429" i="1" a="1"/>
  <c r="N429" i="1" s="1"/>
  <c r="N461" i="1" a="1"/>
  <c r="N461" i="1" s="1"/>
  <c r="N485" i="1" a="1"/>
  <c r="N485" i="1" s="1"/>
  <c r="N501" i="1" a="1"/>
  <c r="N501" i="1" s="1"/>
  <c r="N517" i="1" a="1"/>
  <c r="N517" i="1" s="1"/>
  <c r="N533" i="1" a="1"/>
  <c r="N533" i="1" s="1"/>
  <c r="N549" i="1" a="1"/>
  <c r="N549" i="1" s="1"/>
  <c r="N392" i="1" a="1"/>
  <c r="N392" i="1" s="1"/>
  <c r="N408" i="1" a="1"/>
  <c r="N408" i="1" s="1"/>
  <c r="N424" i="1" a="1"/>
  <c r="N424" i="1" s="1"/>
  <c r="N440" i="1" a="1"/>
  <c r="N440" i="1" s="1"/>
  <c r="N456" i="1" a="1"/>
  <c r="N456" i="1" s="1"/>
  <c r="N472" i="1" a="1"/>
  <c r="N472" i="1" s="1"/>
  <c r="N488" i="1" a="1"/>
  <c r="N488" i="1" s="1"/>
  <c r="N504" i="1" a="1"/>
  <c r="N504" i="1" s="1"/>
  <c r="N520" i="1" a="1"/>
  <c r="N520" i="1" s="1"/>
  <c r="N536" i="1" a="1"/>
  <c r="N536" i="1" s="1"/>
  <c r="N552" i="1" a="1"/>
  <c r="N552" i="1" s="1"/>
  <c r="N568" i="1" a="1"/>
  <c r="N568" i="1" s="1"/>
  <c r="N584" i="1" a="1"/>
  <c r="N584" i="1" s="1"/>
  <c r="N390" i="1" a="1"/>
  <c r="N390" i="1" s="1"/>
  <c r="N406" i="1" a="1"/>
  <c r="N406" i="1" s="1"/>
  <c r="N422" i="1" a="1"/>
  <c r="N422" i="1" s="1"/>
  <c r="N438" i="1" a="1"/>
  <c r="N438" i="1" s="1"/>
  <c r="N454" i="1" a="1"/>
  <c r="N454" i="1" s="1"/>
  <c r="N470" i="1" a="1"/>
  <c r="N470" i="1" s="1"/>
  <c r="N486" i="1" a="1"/>
  <c r="N486" i="1" s="1"/>
  <c r="N502" i="1" a="1"/>
  <c r="N502" i="1" s="1"/>
  <c r="N518" i="1" a="1"/>
  <c r="N518" i="1" s="1"/>
  <c r="N534" i="1" a="1"/>
  <c r="N534" i="1" s="1"/>
  <c r="N550" i="1" a="1"/>
  <c r="N550" i="1" s="1"/>
  <c r="N566" i="1" a="1"/>
  <c r="N566" i="1" s="1"/>
  <c r="N582" i="1" a="1"/>
  <c r="N582" i="1" s="1"/>
  <c r="N598" i="1" a="1"/>
  <c r="N598" i="1" s="1"/>
  <c r="N557" i="1" a="1"/>
  <c r="N557" i="1" s="1"/>
  <c r="N608" i="1" a="1"/>
  <c r="N608" i="1" s="1"/>
  <c r="N625" i="1" a="1"/>
  <c r="N625" i="1" s="1"/>
  <c r="N641" i="1" a="1"/>
  <c r="N641" i="1" s="1"/>
  <c r="N657" i="1" a="1"/>
  <c r="N657" i="1" s="1"/>
  <c r="N673" i="1" a="1"/>
  <c r="N673" i="1" s="1"/>
  <c r="N689" i="1" a="1"/>
  <c r="N689" i="1" s="1"/>
  <c r="N705" i="1" a="1"/>
  <c r="N705" i="1" s="1"/>
  <c r="N721" i="1" a="1"/>
  <c r="N721" i="1" s="1"/>
  <c r="N737" i="1" a="1"/>
  <c r="N737" i="1" s="1"/>
  <c r="N753" i="1" a="1"/>
  <c r="N753" i="1" s="1"/>
  <c r="N769" i="1" a="1"/>
  <c r="N769" i="1" s="1"/>
  <c r="N785" i="1" a="1"/>
  <c r="N785" i="1" s="1"/>
  <c r="N801" i="1" a="1"/>
  <c r="N801" i="1" s="1"/>
  <c r="N570" i="1" a="1"/>
  <c r="N570" i="1" s="1"/>
  <c r="N612" i="1" a="1"/>
  <c r="N612" i="1" s="1"/>
  <c r="N628" i="1" a="1"/>
  <c r="N628" i="1" s="1"/>
  <c r="N644" i="1" a="1"/>
  <c r="N644" i="1" s="1"/>
  <c r="N660" i="1" a="1"/>
  <c r="N660" i="1" s="1"/>
  <c r="N676" i="1" a="1"/>
  <c r="N676" i="1" s="1"/>
  <c r="N692" i="1" a="1"/>
  <c r="N692" i="1" s="1"/>
  <c r="N708" i="1" a="1"/>
  <c r="N708" i="1" s="1"/>
  <c r="N724" i="1" a="1"/>
  <c r="N724" i="1" s="1"/>
  <c r="N740" i="1" a="1"/>
  <c r="N740" i="1" s="1"/>
  <c r="N756" i="1" a="1"/>
  <c r="N756" i="1" s="1"/>
  <c r="N772" i="1" a="1"/>
  <c r="N772" i="1" s="1"/>
  <c r="N788" i="1" a="1"/>
  <c r="N788" i="1" s="1"/>
  <c r="N804" i="1" a="1"/>
  <c r="N804" i="1" s="1"/>
  <c r="N820" i="1" a="1"/>
  <c r="N820" i="1" s="1"/>
  <c r="N603" i="1" a="1"/>
  <c r="N603" i="1" s="1"/>
  <c r="N618" i="1" a="1"/>
  <c r="N618" i="1" s="1"/>
  <c r="N634" i="1" a="1"/>
  <c r="N634" i="1" s="1"/>
  <c r="N650" i="1" a="1"/>
  <c r="N650" i="1" s="1"/>
  <c r="N666" i="1" a="1"/>
  <c r="N666" i="1" s="1"/>
  <c r="N682" i="1" a="1"/>
  <c r="N682" i="1" s="1"/>
  <c r="N698" i="1" a="1"/>
  <c r="N698" i="1" s="1"/>
  <c r="N714" i="1" a="1"/>
  <c r="N714" i="1" s="1"/>
  <c r="N730" i="1" a="1"/>
  <c r="N730" i="1" s="1"/>
  <c r="N746" i="1" a="1"/>
  <c r="N746" i="1" s="1"/>
  <c r="N762" i="1" a="1"/>
  <c r="N762" i="1" s="1"/>
  <c r="N778" i="1" a="1"/>
  <c r="N778" i="1" s="1"/>
  <c r="N600" i="1" a="1"/>
  <c r="N600" i="1" s="1"/>
  <c r="N619" i="1" a="1"/>
  <c r="N619" i="1" s="1"/>
  <c r="N635" i="1" a="1"/>
  <c r="N635" i="1" s="1"/>
  <c r="N651" i="1" a="1"/>
  <c r="N651" i="1" s="1"/>
  <c r="N667" i="1" a="1"/>
  <c r="N667" i="1" s="1"/>
  <c r="N683" i="1" a="1"/>
  <c r="N683" i="1" s="1"/>
  <c r="N699" i="1" a="1"/>
  <c r="N699" i="1" s="1"/>
  <c r="N715" i="1" a="1"/>
  <c r="N715" i="1" s="1"/>
  <c r="N731" i="1" a="1"/>
  <c r="N731" i="1" s="1"/>
  <c r="N747" i="1" a="1"/>
  <c r="N747" i="1" s="1"/>
  <c r="N763" i="1" a="1"/>
  <c r="N763" i="1" s="1"/>
  <c r="N779" i="1" a="1"/>
  <c r="N779" i="1" s="1"/>
  <c r="N795" i="1" a="1"/>
  <c r="N795" i="1" s="1"/>
  <c r="N811" i="1" a="1"/>
  <c r="N811" i="1" s="1"/>
  <c r="N817" i="1" a="1"/>
  <c r="N817" i="1" s="1"/>
  <c r="N834" i="1" a="1"/>
  <c r="N834" i="1" s="1"/>
  <c r="N850" i="1" a="1"/>
  <c r="N850" i="1" s="1"/>
  <c r="N866" i="1" a="1"/>
  <c r="N866" i="1" s="1"/>
  <c r="N882" i="1" a="1"/>
  <c r="N882" i="1" s="1"/>
  <c r="N898" i="1" a="1"/>
  <c r="N898" i="1" s="1"/>
  <c r="N818" i="1" a="1"/>
  <c r="N818" i="1" s="1"/>
  <c r="N835" i="1" a="1"/>
  <c r="N835" i="1" s="1"/>
  <c r="N851" i="1" a="1"/>
  <c r="N851" i="1" s="1"/>
  <c r="N867" i="1" a="1"/>
  <c r="N867" i="1" s="1"/>
  <c r="N883" i="1" a="1"/>
  <c r="N883" i="1" s="1"/>
  <c r="N899" i="1" a="1"/>
  <c r="N899" i="1" s="1"/>
  <c r="N915" i="1" a="1"/>
  <c r="N915" i="1" s="1"/>
  <c r="N929" i="1" a="1"/>
  <c r="N929" i="1" s="1"/>
  <c r="N822" i="1" a="1"/>
  <c r="N822" i="1" s="1"/>
  <c r="N838" i="1" a="1"/>
  <c r="N838" i="1" s="1"/>
  <c r="N854" i="1" a="1"/>
  <c r="N854" i="1" s="1"/>
  <c r="N870" i="1" a="1"/>
  <c r="N870" i="1" s="1"/>
  <c r="N886" i="1" a="1"/>
  <c r="N886" i="1" s="1"/>
  <c r="N902" i="1" a="1"/>
  <c r="N902" i="1" s="1"/>
  <c r="N918" i="1" a="1"/>
  <c r="N918" i="1" s="1"/>
  <c r="N789" i="1" a="1"/>
  <c r="N789" i="1" s="1"/>
  <c r="N828" i="1" a="1"/>
  <c r="N828" i="1" s="1"/>
  <c r="N844" i="1" a="1"/>
  <c r="N844" i="1" s="1"/>
  <c r="N860" i="1" a="1"/>
  <c r="N860" i="1" s="1"/>
  <c r="N876" i="1" a="1"/>
  <c r="N876" i="1" s="1"/>
  <c r="N892" i="1" a="1"/>
  <c r="N892" i="1" s="1"/>
  <c r="N908" i="1" a="1"/>
  <c r="N908" i="1" s="1"/>
  <c r="N914" i="1" a="1"/>
  <c r="N914" i="1" s="1"/>
  <c r="N940" i="1" a="1"/>
  <c r="N940" i="1" s="1"/>
  <c r="N956" i="1" a="1"/>
  <c r="N956" i="1" s="1"/>
  <c r="N972" i="1" a="1"/>
  <c r="N972" i="1" s="1"/>
  <c r="N988" i="1" a="1"/>
  <c r="N988" i="1" s="1"/>
  <c r="N1004" i="1" a="1"/>
  <c r="N1004" i="1" s="1"/>
  <c r="N1020" i="1" a="1"/>
  <c r="N1020" i="1" s="1"/>
  <c r="N1036" i="1" a="1"/>
  <c r="N1036" i="1" s="1"/>
  <c r="N1052" i="1" a="1"/>
  <c r="N1052" i="1" s="1"/>
  <c r="N1068" i="1" a="1"/>
  <c r="N1068" i="1" s="1"/>
  <c r="N1084" i="1" a="1"/>
  <c r="N1084" i="1" s="1"/>
  <c r="N1100" i="1" a="1"/>
  <c r="N1100" i="1" s="1"/>
  <c r="N1116" i="1" a="1"/>
  <c r="N1116" i="1" s="1"/>
  <c r="N1132" i="1" a="1"/>
  <c r="N1132" i="1" s="1"/>
  <c r="N1148" i="1" a="1"/>
  <c r="N1148" i="1" s="1"/>
  <c r="N1164" i="1" a="1"/>
  <c r="N1164" i="1" s="1"/>
  <c r="N1179" i="1" a="1"/>
  <c r="N1179" i="1" s="1"/>
  <c r="N1195" i="1" a="1"/>
  <c r="N1195" i="1" s="1"/>
  <c r="N933" i="1" a="1"/>
  <c r="N933" i="1" s="1"/>
  <c r="N949" i="1" a="1"/>
  <c r="N949" i="1" s="1"/>
  <c r="N965" i="1" a="1"/>
  <c r="N965" i="1" s="1"/>
  <c r="N981" i="1" a="1"/>
  <c r="N981" i="1" s="1"/>
  <c r="N997" i="1" a="1"/>
  <c r="N997" i="1" s="1"/>
  <c r="N1013" i="1" a="1"/>
  <c r="N1013" i="1" s="1"/>
  <c r="N1029" i="1" a="1"/>
  <c r="N1029" i="1" s="1"/>
  <c r="N1045" i="1" a="1"/>
  <c r="N1045" i="1" s="1"/>
  <c r="N1061" i="1" a="1"/>
  <c r="N1061" i="1" s="1"/>
  <c r="N1077" i="1" a="1"/>
  <c r="N1077" i="1" s="1"/>
  <c r="N1093" i="1" a="1"/>
  <c r="N1093" i="1" s="1"/>
  <c r="N1109" i="1" a="1"/>
  <c r="N1109" i="1" s="1"/>
  <c r="N1125" i="1" a="1"/>
  <c r="N1125" i="1" s="1"/>
  <c r="N1141" i="1" a="1"/>
  <c r="N1141" i="1" s="1"/>
  <c r="N1157" i="1" a="1"/>
  <c r="N1157" i="1" s="1"/>
  <c r="N1173" i="1" a="1"/>
  <c r="N1173" i="1" s="1"/>
  <c r="N1190" i="1" a="1"/>
  <c r="N1190" i="1" s="1"/>
  <c r="N1206" i="1" a="1"/>
  <c r="N1206" i="1" s="1"/>
  <c r="N1222" i="1" a="1"/>
  <c r="N1222" i="1" s="1"/>
  <c r="N928" i="1" a="1"/>
  <c r="N928" i="1" s="1"/>
  <c r="N946" i="1" a="1"/>
  <c r="N946" i="1" s="1"/>
  <c r="N962" i="1" a="1"/>
  <c r="N962" i="1" s="1"/>
  <c r="N978" i="1" a="1"/>
  <c r="N978" i="1" s="1"/>
  <c r="N994" i="1" a="1"/>
  <c r="N994" i="1" s="1"/>
  <c r="N1010" i="1" a="1"/>
  <c r="N1010" i="1" s="1"/>
  <c r="N1026" i="1" a="1"/>
  <c r="N1026" i="1" s="1"/>
  <c r="N1042" i="1" a="1"/>
  <c r="N1042" i="1" s="1"/>
  <c r="N1058" i="1" a="1"/>
  <c r="N1058" i="1" s="1"/>
  <c r="N1074" i="1" a="1"/>
  <c r="N1074" i="1" s="1"/>
  <c r="N1090" i="1" a="1"/>
  <c r="N1090" i="1" s="1"/>
  <c r="N1106" i="1" a="1"/>
  <c r="N1106" i="1" s="1"/>
  <c r="N572" i="1" a="1"/>
  <c r="N572" i="1" s="1"/>
  <c r="N402" i="1" a="1"/>
  <c r="N402" i="1" s="1"/>
  <c r="N434" i="1" a="1"/>
  <c r="N434" i="1" s="1"/>
  <c r="N466" i="1" a="1"/>
  <c r="N466" i="1" s="1"/>
  <c r="N490" i="1" a="1"/>
  <c r="N490" i="1" s="1"/>
  <c r="N506" i="1" a="1"/>
  <c r="N506" i="1" s="1"/>
  <c r="N522" i="1" a="1"/>
  <c r="N522" i="1" s="1"/>
  <c r="N538" i="1" a="1"/>
  <c r="N538" i="1" s="1"/>
  <c r="N554" i="1" a="1"/>
  <c r="N554" i="1" s="1"/>
  <c r="N395" i="1" a="1"/>
  <c r="N395" i="1" s="1"/>
  <c r="N411" i="1" a="1"/>
  <c r="N411" i="1" s="1"/>
  <c r="N427" i="1" a="1"/>
  <c r="N427" i="1" s="1"/>
  <c r="N443" i="1" a="1"/>
  <c r="N443" i="1" s="1"/>
  <c r="N459" i="1" a="1"/>
  <c r="N459" i="1" s="1"/>
  <c r="N475" i="1" a="1"/>
  <c r="N475" i="1" s="1"/>
  <c r="N491" i="1" a="1"/>
  <c r="N491" i="1" s="1"/>
  <c r="N507" i="1" a="1"/>
  <c r="N507" i="1" s="1"/>
  <c r="N523" i="1" a="1"/>
  <c r="N523" i="1" s="1"/>
  <c r="N539" i="1" a="1"/>
  <c r="N539" i="1" s="1"/>
  <c r="N555" i="1" a="1"/>
  <c r="N555" i="1" s="1"/>
  <c r="N571" i="1" a="1"/>
  <c r="N571" i="1" s="1"/>
  <c r="N587" i="1" a="1"/>
  <c r="N587" i="1" s="1"/>
  <c r="N393" i="1" a="1"/>
  <c r="N393" i="1" s="1"/>
  <c r="N409" i="1" a="1"/>
  <c r="N409" i="1" s="1"/>
  <c r="N425" i="1" a="1"/>
  <c r="N425" i="1" s="1"/>
  <c r="N441" i="1" a="1"/>
  <c r="N441" i="1" s="1"/>
  <c r="N457" i="1" a="1"/>
  <c r="N457" i="1" s="1"/>
  <c r="N473" i="1" a="1"/>
  <c r="N473" i="1" s="1"/>
  <c r="N489" i="1" a="1"/>
  <c r="N489" i="1" s="1"/>
  <c r="N505" i="1" a="1"/>
  <c r="N505" i="1" s="1"/>
  <c r="N521" i="1" a="1"/>
  <c r="N521" i="1" s="1"/>
  <c r="N537" i="1" a="1"/>
  <c r="N537" i="1" s="1"/>
  <c r="N553" i="1" a="1"/>
  <c r="N553" i="1" s="1"/>
  <c r="N569" i="1" a="1"/>
  <c r="N569" i="1" s="1"/>
  <c r="N585" i="1" a="1"/>
  <c r="N585" i="1" s="1"/>
  <c r="N601" i="1" a="1"/>
  <c r="N601" i="1" s="1"/>
  <c r="N578" i="1" a="1"/>
  <c r="N578" i="1" s="1"/>
  <c r="N614" i="1" a="1"/>
  <c r="N614" i="1" s="1"/>
  <c r="N630" i="1" a="1"/>
  <c r="N630" i="1" s="1"/>
  <c r="N646" i="1" a="1"/>
  <c r="N646" i="1" s="1"/>
  <c r="N662" i="1" a="1"/>
  <c r="N662" i="1" s="1"/>
  <c r="N678" i="1" a="1"/>
  <c r="N678" i="1" s="1"/>
  <c r="N694" i="1" a="1"/>
  <c r="N694" i="1" s="1"/>
  <c r="N710" i="1" a="1"/>
  <c r="N710" i="1" s="1"/>
  <c r="N726" i="1" a="1"/>
  <c r="N726" i="1" s="1"/>
  <c r="N742" i="1" a="1"/>
  <c r="N742" i="1" s="1"/>
  <c r="N758" i="1" a="1"/>
  <c r="N758" i="1" s="1"/>
  <c r="N774" i="1" a="1"/>
  <c r="N774" i="1" s="1"/>
  <c r="N790" i="1" a="1"/>
  <c r="N790" i="1" s="1"/>
  <c r="N806" i="1" a="1"/>
  <c r="N806" i="1" s="1"/>
  <c r="N581" i="1" a="1"/>
  <c r="N581" i="1" s="1"/>
  <c r="N615" i="1" a="1"/>
  <c r="N615" i="1" s="1"/>
  <c r="N631" i="1" a="1"/>
  <c r="N631" i="1" s="1"/>
  <c r="N647" i="1" a="1"/>
  <c r="N647" i="1" s="1"/>
  <c r="N663" i="1" a="1"/>
  <c r="N663" i="1" s="1"/>
  <c r="N679" i="1" a="1"/>
  <c r="N679" i="1" s="1"/>
  <c r="N695" i="1" a="1"/>
  <c r="N695" i="1" s="1"/>
  <c r="N711" i="1" a="1"/>
  <c r="N711" i="1" s="1"/>
  <c r="N727" i="1" a="1"/>
  <c r="N727" i="1" s="1"/>
  <c r="N743" i="1" a="1"/>
  <c r="N743" i="1" s="1"/>
  <c r="N759" i="1" a="1"/>
  <c r="N759" i="1" s="1"/>
  <c r="N775" i="1" a="1"/>
  <c r="N775" i="1" s="1"/>
  <c r="N791" i="1" a="1"/>
  <c r="N791" i="1" s="1"/>
  <c r="N807" i="1" a="1"/>
  <c r="N807" i="1" s="1"/>
  <c r="N562" i="1" a="1"/>
  <c r="N562" i="1" s="1"/>
  <c r="N607" i="1" a="1"/>
  <c r="N607" i="1" s="1"/>
  <c r="N621" i="1" a="1"/>
  <c r="N621" i="1" s="1"/>
  <c r="N637" i="1" a="1"/>
  <c r="N637" i="1" s="1"/>
  <c r="N653" i="1" a="1"/>
  <c r="N653" i="1" s="1"/>
  <c r="N669" i="1" a="1"/>
  <c r="N669" i="1" s="1"/>
  <c r="N685" i="1" a="1"/>
  <c r="N685" i="1" s="1"/>
  <c r="N701" i="1" a="1"/>
  <c r="N701" i="1" s="1"/>
  <c r="N717" i="1" a="1"/>
  <c r="N717" i="1" s="1"/>
  <c r="N733" i="1" a="1"/>
  <c r="N733" i="1" s="1"/>
  <c r="N749" i="1" a="1"/>
  <c r="N749" i="1" s="1"/>
  <c r="N765" i="1" a="1"/>
  <c r="N765" i="1" s="1"/>
  <c r="N565" i="1" a="1"/>
  <c r="N565" i="1" s="1"/>
  <c r="N604" i="1" a="1"/>
  <c r="N604" i="1" s="1"/>
  <c r="N624" i="1" a="1"/>
  <c r="N624" i="1" s="1"/>
  <c r="N640" i="1" a="1"/>
  <c r="N640" i="1" s="1"/>
  <c r="N656" i="1" a="1"/>
  <c r="N656" i="1" s="1"/>
  <c r="N672" i="1" a="1"/>
  <c r="N672" i="1" s="1"/>
  <c r="N688" i="1" a="1"/>
  <c r="N688" i="1" s="1"/>
  <c r="N704" i="1" a="1"/>
  <c r="N704" i="1" s="1"/>
  <c r="N720" i="1" a="1"/>
  <c r="N720" i="1" s="1"/>
  <c r="N736" i="1" a="1"/>
  <c r="N736" i="1" s="1"/>
  <c r="N752" i="1" a="1"/>
  <c r="N752" i="1" s="1"/>
  <c r="N768" i="1" a="1"/>
  <c r="N768" i="1" s="1"/>
  <c r="N784" i="1" a="1"/>
  <c r="N784" i="1" s="1"/>
  <c r="N800" i="1" a="1"/>
  <c r="N800" i="1" s="1"/>
  <c r="N781" i="1" a="1"/>
  <c r="N781" i="1" s="1"/>
  <c r="N821" i="1" a="1"/>
  <c r="N821" i="1" s="1"/>
  <c r="N837" i="1" a="1"/>
  <c r="N837" i="1" s="1"/>
  <c r="N853" i="1" a="1"/>
  <c r="N853" i="1" s="1"/>
  <c r="N869" i="1" a="1"/>
  <c r="N869" i="1" s="1"/>
  <c r="N885" i="1" a="1"/>
  <c r="N885" i="1" s="1"/>
  <c r="N901" i="1" a="1"/>
  <c r="N901" i="1" s="1"/>
  <c r="N824" i="1" a="1"/>
  <c r="N824" i="1" s="1"/>
  <c r="N840" i="1" a="1"/>
  <c r="N840" i="1" s="1"/>
  <c r="N856" i="1" a="1"/>
  <c r="N856" i="1" s="1"/>
  <c r="N872" i="1" a="1"/>
  <c r="N872" i="1" s="1"/>
  <c r="N888" i="1" a="1"/>
  <c r="N888" i="1" s="1"/>
  <c r="N904" i="1" a="1"/>
  <c r="N904" i="1" s="1"/>
  <c r="N920" i="1" a="1"/>
  <c r="N920" i="1" s="1"/>
  <c r="N786" i="1" a="1"/>
  <c r="N786" i="1" s="1"/>
  <c r="N825" i="1" a="1"/>
  <c r="N825" i="1" s="1"/>
  <c r="N841" i="1" a="1"/>
  <c r="N841" i="1" s="1"/>
  <c r="N857" i="1" a="1"/>
  <c r="N857" i="1" s="1"/>
  <c r="N873" i="1" a="1"/>
  <c r="N873" i="1" s="1"/>
  <c r="N889" i="1" a="1"/>
  <c r="N889" i="1" s="1"/>
  <c r="N905" i="1" a="1"/>
  <c r="N905" i="1" s="1"/>
  <c r="N923" i="1" a="1"/>
  <c r="N923" i="1" s="1"/>
  <c r="N810" i="1" a="1"/>
  <c r="N810" i="1" s="1"/>
  <c r="N831" i="1" a="1"/>
  <c r="N831" i="1" s="1"/>
  <c r="N847" i="1" a="1"/>
  <c r="N847" i="1" s="1"/>
  <c r="N863" i="1" a="1"/>
  <c r="N863" i="1" s="1"/>
  <c r="N879" i="1" a="1"/>
  <c r="N879" i="1" s="1"/>
  <c r="N895" i="1" a="1"/>
  <c r="N895" i="1" s="1"/>
  <c r="N911" i="1" a="1"/>
  <c r="N911" i="1" s="1"/>
  <c r="N924" i="1" a="1"/>
  <c r="N924" i="1" s="1"/>
  <c r="N944" i="1" a="1"/>
  <c r="N944" i="1" s="1"/>
  <c r="N960" i="1" a="1"/>
  <c r="N960" i="1" s="1"/>
  <c r="N976" i="1" a="1"/>
  <c r="N976" i="1" s="1"/>
  <c r="N992" i="1" a="1"/>
  <c r="N992" i="1" s="1"/>
  <c r="N1008" i="1" a="1"/>
  <c r="N1008" i="1" s="1"/>
  <c r="N1024" i="1" a="1"/>
  <c r="N1024" i="1" s="1"/>
  <c r="N1040" i="1" a="1"/>
  <c r="N1040" i="1" s="1"/>
  <c r="N1056" i="1" a="1"/>
  <c r="N1056" i="1" s="1"/>
  <c r="N1072" i="1" a="1"/>
  <c r="N1072" i="1" s="1"/>
  <c r="N1088" i="1" a="1"/>
  <c r="N1088" i="1" s="1"/>
  <c r="N1104" i="1" a="1"/>
  <c r="N1104" i="1" s="1"/>
  <c r="N1120" i="1" a="1"/>
  <c r="N1120" i="1" s="1"/>
  <c r="N1136" i="1" a="1"/>
  <c r="N1136" i="1" s="1"/>
  <c r="N1152" i="1" a="1"/>
  <c r="N1152" i="1" s="1"/>
  <c r="N1168" i="1" a="1"/>
  <c r="N1168" i="1" s="1"/>
  <c r="N1184" i="1" a="1"/>
  <c r="N1184" i="1" s="1"/>
  <c r="N906" i="1" a="1"/>
  <c r="N906" i="1" s="1"/>
  <c r="N937" i="1" a="1"/>
  <c r="N937" i="1" s="1"/>
  <c r="N953" i="1" a="1"/>
  <c r="N953" i="1" s="1"/>
  <c r="N969" i="1" a="1"/>
  <c r="N969" i="1" s="1"/>
  <c r="N985" i="1" a="1"/>
  <c r="N985" i="1" s="1"/>
  <c r="N1001" i="1" a="1"/>
  <c r="N1001" i="1" s="1"/>
  <c r="N1017" i="1" a="1"/>
  <c r="N1017" i="1" s="1"/>
  <c r="N1033" i="1" a="1"/>
  <c r="N1033" i="1" s="1"/>
  <c r="N1049" i="1" a="1"/>
  <c r="N1049" i="1" s="1"/>
  <c r="N1065" i="1" a="1"/>
  <c r="N1065" i="1" s="1"/>
  <c r="N1081" i="1" a="1"/>
  <c r="N1081" i="1" s="1"/>
  <c r="N1097" i="1" a="1"/>
  <c r="N1097" i="1" s="1"/>
  <c r="N1113" i="1" a="1"/>
  <c r="N1113" i="1" s="1"/>
  <c r="N588" i="1" a="1"/>
  <c r="N588" i="1" s="1"/>
  <c r="N413" i="1" a="1"/>
  <c r="N413" i="1" s="1"/>
  <c r="N445" i="1" a="1"/>
  <c r="N445" i="1" s="1"/>
  <c r="N477" i="1" a="1"/>
  <c r="N477" i="1" s="1"/>
  <c r="N493" i="1" a="1"/>
  <c r="N493" i="1" s="1"/>
  <c r="N509" i="1" a="1"/>
  <c r="N509" i="1" s="1"/>
  <c r="N525" i="1" a="1"/>
  <c r="N525" i="1" s="1"/>
  <c r="N541" i="1" a="1"/>
  <c r="N541" i="1" s="1"/>
  <c r="N383" i="1" a="1"/>
  <c r="N383" i="1" s="1"/>
  <c r="N400" i="1" a="1"/>
  <c r="N400" i="1" s="1"/>
  <c r="N416" i="1" a="1"/>
  <c r="N416" i="1" s="1"/>
  <c r="N432" i="1" a="1"/>
  <c r="N432" i="1" s="1"/>
  <c r="N448" i="1" a="1"/>
  <c r="N448" i="1" s="1"/>
  <c r="N464" i="1" a="1"/>
  <c r="N464" i="1" s="1"/>
  <c r="N480" i="1" a="1"/>
  <c r="N480" i="1" s="1"/>
  <c r="N496" i="1" a="1"/>
  <c r="N496" i="1" s="1"/>
  <c r="N512" i="1" a="1"/>
  <c r="N512" i="1" s="1"/>
  <c r="N528" i="1" a="1"/>
  <c r="N528" i="1" s="1"/>
  <c r="N544" i="1" a="1"/>
  <c r="N544" i="1" s="1"/>
  <c r="N560" i="1" a="1"/>
  <c r="N560" i="1" s="1"/>
  <c r="N576" i="1" a="1"/>
  <c r="N576" i="1" s="1"/>
  <c r="N592" i="1" a="1"/>
  <c r="N592" i="1" s="1"/>
  <c r="N398" i="1" a="1"/>
  <c r="N398" i="1" s="1"/>
  <c r="N414" i="1" a="1"/>
  <c r="N414" i="1" s="1"/>
  <c r="N430" i="1" a="1"/>
  <c r="N430" i="1" s="1"/>
  <c r="N446" i="1" a="1"/>
  <c r="N446" i="1" s="1"/>
  <c r="N462" i="1" a="1"/>
  <c r="N462" i="1" s="1"/>
  <c r="N478" i="1" a="1"/>
  <c r="N478" i="1" s="1"/>
  <c r="N494" i="1" a="1"/>
  <c r="N494" i="1" s="1"/>
  <c r="N510" i="1" a="1"/>
  <c r="N510" i="1" s="1"/>
  <c r="N526" i="1" a="1"/>
  <c r="N526" i="1" s="1"/>
  <c r="N542" i="1" a="1"/>
  <c r="N542" i="1" s="1"/>
  <c r="N558" i="1" a="1"/>
  <c r="N558" i="1" s="1"/>
  <c r="N574" i="1" a="1"/>
  <c r="N574" i="1" s="1"/>
  <c r="N590" i="1" a="1"/>
  <c r="N590" i="1" s="1"/>
  <c r="N606" i="1" a="1"/>
  <c r="N606" i="1" s="1"/>
  <c r="N589" i="1" a="1"/>
  <c r="N589" i="1" s="1"/>
  <c r="N617" i="1" a="1"/>
  <c r="N617" i="1" s="1"/>
  <c r="N633" i="1" a="1"/>
  <c r="N633" i="1" s="1"/>
  <c r="N649" i="1" a="1"/>
  <c r="N649" i="1" s="1"/>
  <c r="N665" i="1" a="1"/>
  <c r="N665" i="1" s="1"/>
  <c r="N681" i="1" a="1"/>
  <c r="N681" i="1" s="1"/>
  <c r="N697" i="1" a="1"/>
  <c r="N697" i="1" s="1"/>
  <c r="N713" i="1" a="1"/>
  <c r="N713" i="1" s="1"/>
  <c r="N729" i="1" a="1"/>
  <c r="N729" i="1" s="1"/>
  <c r="N745" i="1" a="1"/>
  <c r="N745" i="1" s="1"/>
  <c r="N761" i="1" a="1"/>
  <c r="N761" i="1" s="1"/>
  <c r="N777" i="1" a="1"/>
  <c r="N777" i="1" s="1"/>
  <c r="N793" i="1" a="1"/>
  <c r="N793" i="1" s="1"/>
  <c r="N809" i="1" a="1"/>
  <c r="N809" i="1" s="1"/>
  <c r="N599" i="1" a="1"/>
  <c r="N599" i="1" s="1"/>
  <c r="N620" i="1" a="1"/>
  <c r="N620" i="1" s="1"/>
  <c r="N636" i="1" a="1"/>
  <c r="N636" i="1" s="1"/>
  <c r="N652" i="1" a="1"/>
  <c r="N652" i="1" s="1"/>
  <c r="N668" i="1" a="1"/>
  <c r="N668" i="1" s="1"/>
  <c r="N684" i="1" a="1"/>
  <c r="N684" i="1" s="1"/>
  <c r="N700" i="1" a="1"/>
  <c r="N700" i="1" s="1"/>
  <c r="N716" i="1" a="1"/>
  <c r="N716" i="1" s="1"/>
  <c r="N732" i="1" a="1"/>
  <c r="N732" i="1" s="1"/>
  <c r="N748" i="1" a="1"/>
  <c r="N748" i="1" s="1"/>
  <c r="N764" i="1" a="1"/>
  <c r="N764" i="1" s="1"/>
  <c r="N780" i="1" a="1"/>
  <c r="N780" i="1" s="1"/>
  <c r="N796" i="1" a="1"/>
  <c r="N796" i="1" s="1"/>
  <c r="N812" i="1" a="1"/>
  <c r="N812" i="1" s="1"/>
  <c r="N573" i="1" a="1"/>
  <c r="N573" i="1" s="1"/>
  <c r="N610" i="1" a="1"/>
  <c r="N610" i="1" s="1"/>
  <c r="N626" i="1" a="1"/>
  <c r="N626" i="1" s="1"/>
  <c r="N642" i="1" a="1"/>
  <c r="N642" i="1" s="1"/>
  <c r="N658" i="1" a="1"/>
  <c r="N658" i="1" s="1"/>
  <c r="N674" i="1" a="1"/>
  <c r="N674" i="1" s="1"/>
  <c r="N690" i="1" a="1"/>
  <c r="N690" i="1" s="1"/>
  <c r="N706" i="1" a="1"/>
  <c r="N706" i="1" s="1"/>
  <c r="N722" i="1" a="1"/>
  <c r="N722" i="1" s="1"/>
  <c r="N738" i="1" a="1"/>
  <c r="N738" i="1" s="1"/>
  <c r="N754" i="1" a="1"/>
  <c r="N754" i="1" s="1"/>
  <c r="N770" i="1" a="1"/>
  <c r="N770" i="1" s="1"/>
  <c r="N586" i="1" a="1"/>
  <c r="N586" i="1" s="1"/>
  <c r="N611" i="1" a="1"/>
  <c r="N611" i="1" s="1"/>
  <c r="N627" i="1" a="1"/>
  <c r="N627" i="1" s="1"/>
  <c r="N643" i="1" a="1"/>
  <c r="N643" i="1" s="1"/>
  <c r="N659" i="1" a="1"/>
  <c r="N659" i="1" s="1"/>
  <c r="N675" i="1" a="1"/>
  <c r="N675" i="1" s="1"/>
  <c r="N691" i="1" a="1"/>
  <c r="N691" i="1" s="1"/>
  <c r="N707" i="1" a="1"/>
  <c r="N707" i="1" s="1"/>
  <c r="N723" i="1" a="1"/>
  <c r="N723" i="1" s="1"/>
  <c r="N739" i="1" a="1"/>
  <c r="N739" i="1" s="1"/>
  <c r="N755" i="1" a="1"/>
  <c r="N755" i="1" s="1"/>
  <c r="N771" i="1" a="1"/>
  <c r="N771" i="1" s="1"/>
  <c r="N787" i="1" a="1"/>
  <c r="N787" i="1" s="1"/>
  <c r="N803" i="1" a="1"/>
  <c r="N803" i="1" s="1"/>
  <c r="N802" i="1" a="1"/>
  <c r="N802" i="1" s="1"/>
  <c r="N826" i="1" a="1"/>
  <c r="N826" i="1" s="1"/>
  <c r="N842" i="1" a="1"/>
  <c r="N842" i="1" s="1"/>
  <c r="N858" i="1" a="1"/>
  <c r="N858" i="1" s="1"/>
  <c r="N874" i="1" a="1"/>
  <c r="N874" i="1" s="1"/>
  <c r="N890" i="1" a="1"/>
  <c r="N890" i="1" s="1"/>
  <c r="N794" i="1" a="1"/>
  <c r="N794" i="1" s="1"/>
  <c r="N827" i="1" a="1"/>
  <c r="N827" i="1" s="1"/>
  <c r="N843" i="1" a="1"/>
  <c r="N843" i="1" s="1"/>
  <c r="N859" i="1" a="1"/>
  <c r="N859" i="1" s="1"/>
  <c r="N875" i="1" a="1"/>
  <c r="N875" i="1" s="1"/>
  <c r="N891" i="1" a="1"/>
  <c r="N891" i="1" s="1"/>
  <c r="N907" i="1" a="1"/>
  <c r="N907" i="1" s="1"/>
  <c r="N921" i="1" a="1"/>
  <c r="N921" i="1" s="1"/>
  <c r="N797" i="1" a="1"/>
  <c r="N797" i="1" s="1"/>
  <c r="N830" i="1" a="1"/>
  <c r="N830" i="1" s="1"/>
  <c r="N846" i="1" a="1"/>
  <c r="N846" i="1" s="1"/>
  <c r="N862" i="1" a="1"/>
  <c r="N862" i="1" s="1"/>
  <c r="N878" i="1" a="1"/>
  <c r="N878" i="1" s="1"/>
  <c r="N894" i="1" a="1"/>
  <c r="N894" i="1" s="1"/>
  <c r="N910" i="1" a="1"/>
  <c r="N910" i="1" s="1"/>
  <c r="N927" i="1" a="1"/>
  <c r="N927" i="1" s="1"/>
  <c r="N816" i="1" a="1"/>
  <c r="N816" i="1" s="1"/>
  <c r="N836" i="1" a="1"/>
  <c r="N836" i="1" s="1"/>
  <c r="N852" i="1" a="1"/>
  <c r="N852" i="1" s="1"/>
  <c r="N868" i="1" a="1"/>
  <c r="N868" i="1" s="1"/>
  <c r="N884" i="1" a="1"/>
  <c r="N884" i="1" s="1"/>
  <c r="N900" i="1" a="1"/>
  <c r="N900" i="1" s="1"/>
  <c r="N916" i="1" a="1"/>
  <c r="N916" i="1" s="1"/>
  <c r="N932" i="1" a="1"/>
  <c r="N932" i="1" s="1"/>
  <c r="N948" i="1" a="1"/>
  <c r="N948" i="1" s="1"/>
  <c r="N964" i="1" a="1"/>
  <c r="N964" i="1" s="1"/>
  <c r="N980" i="1" a="1"/>
  <c r="N980" i="1" s="1"/>
  <c r="N996" i="1" a="1"/>
  <c r="N996" i="1" s="1"/>
  <c r="N1012" i="1" a="1"/>
  <c r="N1012" i="1" s="1"/>
  <c r="N1028" i="1" a="1"/>
  <c r="N1028" i="1" s="1"/>
  <c r="N1044" i="1" a="1"/>
  <c r="N1044" i="1" s="1"/>
  <c r="N1060" i="1" a="1"/>
  <c r="N1060" i="1" s="1"/>
  <c r="N1076" i="1" a="1"/>
  <c r="N1076" i="1" s="1"/>
  <c r="N1092" i="1" a="1"/>
  <c r="N1092" i="1" s="1"/>
  <c r="N1108" i="1" a="1"/>
  <c r="N1108" i="1" s="1"/>
  <c r="N1124" i="1" a="1"/>
  <c r="N1124" i="1" s="1"/>
  <c r="N1140" i="1" a="1"/>
  <c r="N1140" i="1" s="1"/>
  <c r="N1156" i="1" a="1"/>
  <c r="N1156" i="1" s="1"/>
  <c r="N1172" i="1" a="1"/>
  <c r="N1172" i="1" s="1"/>
  <c r="N1187" i="1" a="1"/>
  <c r="N1187" i="1" s="1"/>
  <c r="N917" i="1" a="1"/>
  <c r="N917" i="1" s="1"/>
  <c r="N941" i="1" a="1"/>
  <c r="N941" i="1" s="1"/>
  <c r="N957" i="1" a="1"/>
  <c r="N957" i="1" s="1"/>
  <c r="N973" i="1" a="1"/>
  <c r="N973" i="1" s="1"/>
  <c r="N989" i="1" a="1"/>
  <c r="N989" i="1" s="1"/>
  <c r="N1005" i="1" a="1"/>
  <c r="N1005" i="1" s="1"/>
  <c r="N1021" i="1" a="1"/>
  <c r="N1021" i="1" s="1"/>
  <c r="N1037" i="1" a="1"/>
  <c r="N1037" i="1" s="1"/>
  <c r="N1053" i="1" a="1"/>
  <c r="N1053" i="1" s="1"/>
  <c r="N1069" i="1" a="1"/>
  <c r="N1069" i="1" s="1"/>
  <c r="N1085" i="1" a="1"/>
  <c r="N1085" i="1" s="1"/>
  <c r="N1101" i="1" a="1"/>
  <c r="N1101" i="1" s="1"/>
  <c r="N1117" i="1" a="1"/>
  <c r="N1117" i="1" s="1"/>
  <c r="N1133" i="1" a="1"/>
  <c r="N1133" i="1" s="1"/>
  <c r="N1149" i="1" a="1"/>
  <c r="N1149" i="1" s="1"/>
  <c r="N1165" i="1" a="1"/>
  <c r="N1165" i="1" s="1"/>
  <c r="N1182" i="1" a="1"/>
  <c r="N1182" i="1" s="1"/>
  <c r="N1198" i="1" a="1"/>
  <c r="N1198" i="1" s="1"/>
  <c r="N1214" i="1" a="1"/>
  <c r="N1214" i="1" s="1"/>
  <c r="N1230" i="1" a="1"/>
  <c r="N1230" i="1" s="1"/>
  <c r="N938" i="1" a="1"/>
  <c r="N938" i="1" s="1"/>
  <c r="N954" i="1" a="1"/>
  <c r="N954" i="1" s="1"/>
  <c r="N970" i="1" a="1"/>
  <c r="N970" i="1" s="1"/>
  <c r="N986" i="1" a="1"/>
  <c r="N986" i="1" s="1"/>
  <c r="N1002" i="1" a="1"/>
  <c r="N1002" i="1" s="1"/>
  <c r="N1018" i="1" a="1"/>
  <c r="N1018" i="1" s="1"/>
  <c r="N1034" i="1" a="1"/>
  <c r="N1034" i="1" s="1"/>
  <c r="N1050" i="1" a="1"/>
  <c r="N1050" i="1" s="1"/>
  <c r="N1066" i="1" a="1"/>
  <c r="N1066" i="1" s="1"/>
  <c r="N1082" i="1" a="1"/>
  <c r="N1082" i="1" s="1"/>
  <c r="N1098" i="1" a="1"/>
  <c r="N1098" i="1" s="1"/>
  <c r="N1114" i="1" a="1"/>
  <c r="N1114" i="1" s="1"/>
  <c r="N1130" i="1" a="1"/>
  <c r="N1130" i="1" s="1"/>
  <c r="N1146" i="1" a="1"/>
  <c r="N1146" i="1" s="1"/>
  <c r="N386" i="1" a="1"/>
  <c r="N386" i="1" s="1"/>
  <c r="N418" i="1" a="1"/>
  <c r="N418" i="1" s="1"/>
  <c r="N450" i="1" a="1"/>
  <c r="N450" i="1" s="1"/>
  <c r="N482" i="1" a="1"/>
  <c r="N482" i="1" s="1"/>
  <c r="N498" i="1" a="1"/>
  <c r="N498" i="1" s="1"/>
  <c r="N514" i="1" a="1"/>
  <c r="N514" i="1" s="1"/>
  <c r="N530" i="1" a="1"/>
  <c r="N530" i="1" s="1"/>
  <c r="N546" i="1" a="1"/>
  <c r="N546" i="1" s="1"/>
  <c r="N387" i="1" a="1"/>
  <c r="N387" i="1" s="1"/>
  <c r="N403" i="1" a="1"/>
  <c r="N403" i="1" s="1"/>
  <c r="N419" i="1" a="1"/>
  <c r="N419" i="1" s="1"/>
  <c r="N435" i="1" a="1"/>
  <c r="N435" i="1" s="1"/>
  <c r="N451" i="1" a="1"/>
  <c r="N451" i="1" s="1"/>
  <c r="N467" i="1" a="1"/>
  <c r="N467" i="1" s="1"/>
  <c r="N483" i="1" a="1"/>
  <c r="N483" i="1" s="1"/>
  <c r="N499" i="1" a="1"/>
  <c r="N499" i="1" s="1"/>
  <c r="N515" i="1" a="1"/>
  <c r="N515" i="1" s="1"/>
  <c r="N531" i="1" a="1"/>
  <c r="N531" i="1" s="1"/>
  <c r="N547" i="1" a="1"/>
  <c r="N547" i="1" s="1"/>
  <c r="N563" i="1" a="1"/>
  <c r="N563" i="1" s="1"/>
  <c r="N579" i="1" a="1"/>
  <c r="N579" i="1" s="1"/>
  <c r="N595" i="1" a="1"/>
  <c r="N595" i="1" s="1"/>
  <c r="N401" i="1" a="1"/>
  <c r="N401" i="1" s="1"/>
  <c r="N417" i="1" a="1"/>
  <c r="N417" i="1" s="1"/>
  <c r="N433" i="1" a="1"/>
  <c r="N433" i="1" s="1"/>
  <c r="N449" i="1" a="1"/>
  <c r="N449" i="1" s="1"/>
  <c r="N465" i="1" a="1"/>
  <c r="N465" i="1" s="1"/>
  <c r="N481" i="1" a="1"/>
  <c r="N481" i="1" s="1"/>
  <c r="N497" i="1" a="1"/>
  <c r="N497" i="1" s="1"/>
  <c r="N513" i="1" a="1"/>
  <c r="N513" i="1" s="1"/>
  <c r="N529" i="1" a="1"/>
  <c r="N529" i="1" s="1"/>
  <c r="N545" i="1" a="1"/>
  <c r="N545" i="1" s="1"/>
  <c r="N561" i="1" a="1"/>
  <c r="N561" i="1" s="1"/>
  <c r="N577" i="1" a="1"/>
  <c r="N577" i="1" s="1"/>
  <c r="N593" i="1" a="1"/>
  <c r="N593" i="1" s="1"/>
  <c r="N609" i="1" a="1"/>
  <c r="N609" i="1" s="1"/>
  <c r="N605" i="1" a="1"/>
  <c r="N605" i="1" s="1"/>
  <c r="N622" i="1" a="1"/>
  <c r="N622" i="1" s="1"/>
  <c r="N638" i="1" a="1"/>
  <c r="N638" i="1" s="1"/>
  <c r="N654" i="1" a="1"/>
  <c r="N654" i="1" s="1"/>
  <c r="N670" i="1" a="1"/>
  <c r="N670" i="1" s="1"/>
  <c r="N686" i="1" a="1"/>
  <c r="N686" i="1" s="1"/>
  <c r="N702" i="1" a="1"/>
  <c r="N702" i="1" s="1"/>
  <c r="N718" i="1" a="1"/>
  <c r="N718" i="1" s="1"/>
  <c r="N734" i="1" a="1"/>
  <c r="N734" i="1" s="1"/>
  <c r="N750" i="1" a="1"/>
  <c r="N750" i="1" s="1"/>
  <c r="N766" i="1" a="1"/>
  <c r="N766" i="1" s="1"/>
  <c r="N782" i="1" a="1"/>
  <c r="N782" i="1" s="1"/>
  <c r="N798" i="1" a="1"/>
  <c r="N798" i="1" s="1"/>
  <c r="N814" i="1" a="1"/>
  <c r="N814" i="1" s="1"/>
  <c r="N602" i="1" a="1"/>
  <c r="N602" i="1" s="1"/>
  <c r="N623" i="1" a="1"/>
  <c r="N623" i="1" s="1"/>
  <c r="N639" i="1" a="1"/>
  <c r="N639" i="1" s="1"/>
  <c r="N655" i="1" a="1"/>
  <c r="N655" i="1" s="1"/>
  <c r="N671" i="1" a="1"/>
  <c r="N671" i="1" s="1"/>
  <c r="N687" i="1" a="1"/>
  <c r="N687" i="1" s="1"/>
  <c r="N703" i="1" a="1"/>
  <c r="N703" i="1" s="1"/>
  <c r="N719" i="1" a="1"/>
  <c r="N719" i="1" s="1"/>
  <c r="N735" i="1" a="1"/>
  <c r="N735" i="1" s="1"/>
  <c r="N751" i="1" a="1"/>
  <c r="N751" i="1" s="1"/>
  <c r="N767" i="1" a="1"/>
  <c r="N767" i="1" s="1"/>
  <c r="N783" i="1" a="1"/>
  <c r="N783" i="1" s="1"/>
  <c r="N799" i="1" a="1"/>
  <c r="N799" i="1" s="1"/>
  <c r="N815" i="1" a="1"/>
  <c r="N815" i="1" s="1"/>
  <c r="N594" i="1" a="1"/>
  <c r="N594" i="1" s="1"/>
  <c r="N613" i="1" a="1"/>
  <c r="N613" i="1" s="1"/>
  <c r="N629" i="1" a="1"/>
  <c r="N629" i="1" s="1"/>
  <c r="N645" i="1" a="1"/>
  <c r="N645" i="1" s="1"/>
  <c r="N661" i="1" a="1"/>
  <c r="N661" i="1" s="1"/>
  <c r="N677" i="1" a="1"/>
  <c r="N677" i="1" s="1"/>
  <c r="N693" i="1" a="1"/>
  <c r="N693" i="1" s="1"/>
  <c r="N709" i="1" a="1"/>
  <c r="N709" i="1" s="1"/>
  <c r="N725" i="1" a="1"/>
  <c r="N725" i="1" s="1"/>
  <c r="N741" i="1" a="1"/>
  <c r="N741" i="1" s="1"/>
  <c r="N757" i="1" a="1"/>
  <c r="N757" i="1" s="1"/>
  <c r="N773" i="1" a="1"/>
  <c r="N773" i="1" s="1"/>
  <c r="N597" i="1" a="1"/>
  <c r="N597" i="1" s="1"/>
  <c r="N616" i="1" a="1"/>
  <c r="N616" i="1" s="1"/>
  <c r="N632" i="1" a="1"/>
  <c r="N632" i="1" s="1"/>
  <c r="N648" i="1" a="1"/>
  <c r="N648" i="1" s="1"/>
  <c r="N664" i="1" a="1"/>
  <c r="N664" i="1" s="1"/>
  <c r="N680" i="1" a="1"/>
  <c r="N680" i="1" s="1"/>
  <c r="N696" i="1" a="1"/>
  <c r="N696" i="1" s="1"/>
  <c r="N712" i="1" a="1"/>
  <c r="N712" i="1" s="1"/>
  <c r="N728" i="1" a="1"/>
  <c r="N728" i="1" s="1"/>
  <c r="N744" i="1" a="1"/>
  <c r="N744" i="1" s="1"/>
  <c r="N760" i="1" a="1"/>
  <c r="N760" i="1" s="1"/>
  <c r="N776" i="1" a="1"/>
  <c r="N776" i="1" s="1"/>
  <c r="N792" i="1" a="1"/>
  <c r="N792" i="1" s="1"/>
  <c r="N808" i="1" a="1"/>
  <c r="N808" i="1" s="1"/>
  <c r="N813" i="1" a="1"/>
  <c r="N813" i="1" s="1"/>
  <c r="N829" i="1" a="1"/>
  <c r="N829" i="1" s="1"/>
  <c r="N845" i="1" a="1"/>
  <c r="N845" i="1" s="1"/>
  <c r="N861" i="1" a="1"/>
  <c r="N861" i="1" s="1"/>
  <c r="N877" i="1" a="1"/>
  <c r="N877" i="1" s="1"/>
  <c r="N893" i="1" a="1"/>
  <c r="N893" i="1" s="1"/>
  <c r="N805" i="1" a="1"/>
  <c r="N805" i="1" s="1"/>
  <c r="N832" i="1" a="1"/>
  <c r="N832" i="1" s="1"/>
  <c r="N848" i="1" a="1"/>
  <c r="N848" i="1" s="1"/>
  <c r="N864" i="1" a="1"/>
  <c r="N864" i="1" s="1"/>
  <c r="N880" i="1" a="1"/>
  <c r="N880" i="1" s="1"/>
  <c r="N896" i="1" a="1"/>
  <c r="N896" i="1" s="1"/>
  <c r="N912" i="1" a="1"/>
  <c r="N912" i="1" s="1"/>
  <c r="N925" i="1" a="1"/>
  <c r="N925" i="1" s="1"/>
  <c r="N819" i="1" a="1"/>
  <c r="N819" i="1" s="1"/>
  <c r="N833" i="1" a="1"/>
  <c r="N833" i="1" s="1"/>
  <c r="N849" i="1" a="1"/>
  <c r="N849" i="1" s="1"/>
  <c r="N865" i="1" a="1"/>
  <c r="N865" i="1" s="1"/>
  <c r="N881" i="1" a="1"/>
  <c r="N881" i="1" s="1"/>
  <c r="N897" i="1" a="1"/>
  <c r="N897" i="1" s="1"/>
  <c r="N913" i="1" a="1"/>
  <c r="N913" i="1" s="1"/>
  <c r="N931" i="1" a="1"/>
  <c r="N931" i="1" s="1"/>
  <c r="N823" i="1" a="1"/>
  <c r="N823" i="1" s="1"/>
  <c r="N839" i="1" a="1"/>
  <c r="N839" i="1" s="1"/>
  <c r="N855" i="1" a="1"/>
  <c r="N855" i="1" s="1"/>
  <c r="N871" i="1" a="1"/>
  <c r="N871" i="1" s="1"/>
  <c r="N887" i="1" a="1"/>
  <c r="N887" i="1" s="1"/>
  <c r="N903" i="1" a="1"/>
  <c r="N903" i="1" s="1"/>
  <c r="N919" i="1" a="1"/>
  <c r="N919" i="1" s="1"/>
  <c r="N936" i="1" a="1"/>
  <c r="N936" i="1" s="1"/>
  <c r="N952" i="1" a="1"/>
  <c r="N952" i="1" s="1"/>
  <c r="N968" i="1" a="1"/>
  <c r="N968" i="1" s="1"/>
  <c r="N984" i="1" a="1"/>
  <c r="N984" i="1" s="1"/>
  <c r="N1000" i="1" a="1"/>
  <c r="N1000" i="1" s="1"/>
  <c r="N1016" i="1" a="1"/>
  <c r="N1016" i="1" s="1"/>
  <c r="N1032" i="1" a="1"/>
  <c r="N1032" i="1" s="1"/>
  <c r="N1048" i="1" a="1"/>
  <c r="N1048" i="1" s="1"/>
  <c r="N1064" i="1" a="1"/>
  <c r="N1064" i="1" s="1"/>
  <c r="N1080" i="1" a="1"/>
  <c r="N1080" i="1" s="1"/>
  <c r="N1096" i="1" a="1"/>
  <c r="N1096" i="1" s="1"/>
  <c r="N1112" i="1" a="1"/>
  <c r="N1112" i="1" s="1"/>
  <c r="N1128" i="1" a="1"/>
  <c r="N1128" i="1" s="1"/>
  <c r="N1144" i="1" a="1"/>
  <c r="N1144" i="1" s="1"/>
  <c r="N1160" i="1" a="1"/>
  <c r="N1160" i="1" s="1"/>
  <c r="N1176" i="1" a="1"/>
  <c r="N1176" i="1" s="1"/>
  <c r="N1192" i="1" a="1"/>
  <c r="N1192" i="1" s="1"/>
  <c r="N926" i="1" a="1"/>
  <c r="N926" i="1" s="1"/>
  <c r="N945" i="1" a="1"/>
  <c r="N945" i="1" s="1"/>
  <c r="N961" i="1" a="1"/>
  <c r="N961" i="1" s="1"/>
  <c r="N977" i="1" a="1"/>
  <c r="N977" i="1" s="1"/>
  <c r="N993" i="1" a="1"/>
  <c r="N993" i="1" s="1"/>
  <c r="N1009" i="1" a="1"/>
  <c r="N1009" i="1" s="1"/>
  <c r="N1025" i="1" a="1"/>
  <c r="N1025" i="1" s="1"/>
  <c r="N1041" i="1" a="1"/>
  <c r="N1041" i="1" s="1"/>
  <c r="N1057" i="1" a="1"/>
  <c r="N1057" i="1" s="1"/>
  <c r="N1073" i="1" a="1"/>
  <c r="N1073" i="1" s="1"/>
  <c r="N1089" i="1" a="1"/>
  <c r="N1089" i="1" s="1"/>
  <c r="N1105" i="1" a="1"/>
  <c r="N1105" i="1" s="1"/>
  <c r="N1121" i="1" a="1"/>
  <c r="N1121" i="1" s="1"/>
  <c r="N1137" i="1" a="1"/>
  <c r="N1137" i="1" s="1"/>
  <c r="N1153" i="1" a="1"/>
  <c r="N1153" i="1" s="1"/>
  <c r="N1169" i="1" a="1"/>
  <c r="N1169" i="1" s="1"/>
  <c r="N1185" i="1" a="1"/>
  <c r="N1185" i="1" s="1"/>
  <c r="N1201" i="1" a="1"/>
  <c r="N1201" i="1" s="1"/>
  <c r="N1217" i="1" a="1"/>
  <c r="N1217" i="1" s="1"/>
  <c r="N909" i="1" a="1"/>
  <c r="N909" i="1" s="1"/>
  <c r="N942" i="1" a="1"/>
  <c r="N942" i="1" s="1"/>
  <c r="N958" i="1" a="1"/>
  <c r="N958" i="1" s="1"/>
  <c r="N974" i="1" a="1"/>
  <c r="N974" i="1" s="1"/>
  <c r="N990" i="1" a="1"/>
  <c r="N990" i="1" s="1"/>
  <c r="N1006" i="1" a="1"/>
  <c r="N1006" i="1" s="1"/>
  <c r="N1022" i="1" a="1"/>
  <c r="N1022" i="1" s="1"/>
  <c r="N1038" i="1" a="1"/>
  <c r="N1038" i="1" s="1"/>
  <c r="N1054" i="1" a="1"/>
  <c r="N1054" i="1" s="1"/>
  <c r="N1186" i="1" a="1"/>
  <c r="N1186" i="1" s="1"/>
  <c r="N1218" i="1" a="1"/>
  <c r="N1218" i="1" s="1"/>
  <c r="N1241" i="1" a="1"/>
  <c r="N1241" i="1" s="1"/>
  <c r="N1257" i="1" a="1"/>
  <c r="N1257" i="1" s="1"/>
  <c r="N1273" i="1" a="1"/>
  <c r="N1273" i="1" s="1"/>
  <c r="N1289" i="1" a="1"/>
  <c r="N1289" i="1" s="1"/>
  <c r="N1305" i="1" a="1"/>
  <c r="N1305" i="1" s="1"/>
  <c r="N1321" i="1" a="1"/>
  <c r="N1321" i="1" s="1"/>
  <c r="N1337" i="1" a="1"/>
  <c r="N1337" i="1" s="1"/>
  <c r="N1353" i="1" a="1"/>
  <c r="N1353" i="1" s="1"/>
  <c r="N1369" i="1" a="1"/>
  <c r="N1369" i="1" s="1"/>
  <c r="N1385" i="1" a="1"/>
  <c r="N1385" i="1" s="1"/>
  <c r="N1401" i="1" a="1"/>
  <c r="N1401" i="1" s="1"/>
  <c r="N1417" i="1" a="1"/>
  <c r="N1417" i="1" s="1"/>
  <c r="N1433" i="1" a="1"/>
  <c r="N1433" i="1" s="1"/>
  <c r="N1449" i="1" a="1"/>
  <c r="N1449" i="1" s="1"/>
  <c r="N1465" i="1" a="1"/>
  <c r="N1465" i="1" s="1"/>
  <c r="N1481" i="1" a="1"/>
  <c r="N1481" i="1" s="1"/>
  <c r="N1497" i="1" a="1"/>
  <c r="N1497" i="1" s="1"/>
  <c r="N1513" i="1" a="1"/>
  <c r="N1513" i="1" s="1"/>
  <c r="N1529" i="1" a="1"/>
  <c r="N1529" i="1" s="1"/>
  <c r="N1545" i="1" a="1"/>
  <c r="N1545" i="1" s="1"/>
  <c r="N1561" i="1" a="1"/>
  <c r="N1561" i="1" s="1"/>
  <c r="N1577" i="1" a="1"/>
  <c r="N1577" i="1" s="1"/>
  <c r="N1593" i="1" a="1"/>
  <c r="N1593" i="1" s="1"/>
  <c r="N1609" i="1" a="1"/>
  <c r="N1609" i="1" s="1"/>
  <c r="N1630" i="1" a="1"/>
  <c r="N1630" i="1" s="1"/>
  <c r="N1203" i="1" a="1"/>
  <c r="N1203" i="1" s="1"/>
  <c r="N1236" i="1" a="1"/>
  <c r="N1236" i="1" s="1"/>
  <c r="N1252" i="1" a="1"/>
  <c r="N1252" i="1" s="1"/>
  <c r="N1268" i="1" a="1"/>
  <c r="N1268" i="1" s="1"/>
  <c r="N1284" i="1" a="1"/>
  <c r="N1284" i="1" s="1"/>
  <c r="N1300" i="1" a="1"/>
  <c r="N1300" i="1" s="1"/>
  <c r="N1316" i="1" a="1"/>
  <c r="N1316" i="1" s="1"/>
  <c r="N1332" i="1" a="1"/>
  <c r="N1332" i="1" s="1"/>
  <c r="N1348" i="1" a="1"/>
  <c r="N1348" i="1" s="1"/>
  <c r="N1364" i="1" a="1"/>
  <c r="N1364" i="1" s="1"/>
  <c r="N1380" i="1" a="1"/>
  <c r="N1380" i="1" s="1"/>
  <c r="N1396" i="1" a="1"/>
  <c r="N1396" i="1" s="1"/>
  <c r="N1412" i="1" a="1"/>
  <c r="N1412" i="1" s="1"/>
  <c r="N1428" i="1" a="1"/>
  <c r="N1428" i="1" s="1"/>
  <c r="N1444" i="1" a="1"/>
  <c r="N1444" i="1" s="1"/>
  <c r="N1460" i="1" a="1"/>
  <c r="N1460" i="1" s="1"/>
  <c r="N1476" i="1" a="1"/>
  <c r="N1476" i="1" s="1"/>
  <c r="N1492" i="1" a="1"/>
  <c r="N1492" i="1" s="1"/>
  <c r="N1508" i="1" a="1"/>
  <c r="N1508" i="1" s="1"/>
  <c r="N1524" i="1" a="1"/>
  <c r="N1524" i="1" s="1"/>
  <c r="N1540" i="1" a="1"/>
  <c r="N1540" i="1" s="1"/>
  <c r="N1556" i="1" a="1"/>
  <c r="N1556" i="1" s="1"/>
  <c r="N1572" i="1" a="1"/>
  <c r="N1572" i="1" s="1"/>
  <c r="N1588" i="1" a="1"/>
  <c r="N1588" i="1" s="1"/>
  <c r="N1604" i="1" a="1"/>
  <c r="N1604" i="1" s="1"/>
  <c r="N1620" i="1" a="1"/>
  <c r="N1620" i="1" s="1"/>
  <c r="N1636" i="1" a="1"/>
  <c r="N1636" i="1" s="1"/>
  <c r="N1147" i="1" a="1"/>
  <c r="N1147" i="1" s="1"/>
  <c r="N1131" i="1" a="1"/>
  <c r="N1131" i="1" s="1"/>
  <c r="N1115" i="1" a="1"/>
  <c r="N1115" i="1" s="1"/>
  <c r="N1099" i="1" a="1"/>
  <c r="N1099" i="1" s="1"/>
  <c r="N1083" i="1" a="1"/>
  <c r="N1083" i="1" s="1"/>
  <c r="N1067" i="1" a="1"/>
  <c r="N1067" i="1" s="1"/>
  <c r="N1051" i="1" a="1"/>
  <c r="N1051" i="1" s="1"/>
  <c r="N1035" i="1" a="1"/>
  <c r="N1035" i="1" s="1"/>
  <c r="N1019" i="1" a="1"/>
  <c r="N1019" i="1" s="1"/>
  <c r="N1003" i="1" a="1"/>
  <c r="N1003" i="1" s="1"/>
  <c r="N987" i="1" a="1"/>
  <c r="N987" i="1" s="1"/>
  <c r="N971" i="1" a="1"/>
  <c r="N971" i="1" s="1"/>
  <c r="N955" i="1" a="1"/>
  <c r="N955" i="1" s="1"/>
  <c r="N939" i="1" a="1"/>
  <c r="N939" i="1" s="1"/>
  <c r="N1231" i="1" a="1"/>
  <c r="N1231" i="1" s="1"/>
  <c r="N1215" i="1" a="1"/>
  <c r="N1215" i="1" s="1"/>
  <c r="N1199" i="1" a="1"/>
  <c r="N1199" i="1" s="1"/>
  <c r="N1183" i="1" a="1"/>
  <c r="N1183" i="1" s="1"/>
  <c r="N1166" i="1" a="1"/>
  <c r="N1166" i="1" s="1"/>
  <c r="N1150" i="1" a="1"/>
  <c r="N1150" i="1" s="1"/>
  <c r="N1126" i="1" a="1"/>
  <c r="N1126" i="1" s="1"/>
  <c r="N1102" i="1" a="1"/>
  <c r="N1102" i="1" s="1"/>
  <c r="N1070" i="1" a="1"/>
  <c r="N1070" i="1" s="1"/>
  <c r="N1014" i="1" a="1"/>
  <c r="N1014" i="1" s="1"/>
  <c r="N950" i="1" a="1"/>
  <c r="N950" i="1" s="1"/>
  <c r="N1193" i="1" a="1"/>
  <c r="N1193" i="1" s="1"/>
  <c r="N1129" i="1" a="1"/>
  <c r="N1129" i="1" s="1"/>
  <c r="AX1616" i="1"/>
  <c r="AY1616" i="1" s="1" a="1"/>
  <c r="AY1616" i="1" s="1"/>
  <c r="C1616" i="1" s="1"/>
  <c r="M2" i="1"/>
  <c r="AX1637" i="1"/>
  <c r="AY1637" i="1" s="1" a="1"/>
  <c r="AY1637" i="1" s="1"/>
  <c r="C1637" i="1" s="1"/>
  <c r="AX1615" i="1"/>
  <c r="AY1615" i="1" s="1" a="1"/>
  <c r="AY1615" i="1" s="1"/>
  <c r="C1615" i="1" s="1"/>
  <c r="AX1635" i="1"/>
  <c r="AY1635" i="1" s="1" a="1"/>
  <c r="AY1635" i="1" s="1"/>
  <c r="C1635" i="1" s="1"/>
  <c r="AX1619" i="1"/>
  <c r="AY1619" i="1" s="1" a="1"/>
  <c r="AY1619" i="1" s="1"/>
  <c r="C1619" i="1" s="1"/>
  <c r="AX1633" i="1"/>
  <c r="AY1633" i="1" s="1" a="1"/>
  <c r="AY1633" i="1" s="1"/>
  <c r="C1633" i="1" s="1"/>
  <c r="AX1629" i="1"/>
  <c r="AY1629" i="1" s="1" a="1"/>
  <c r="AY1629" i="1" s="1"/>
  <c r="C1629" i="1" s="1"/>
  <c r="AX1617" i="1"/>
  <c r="AY1617" i="1" s="1" a="1"/>
  <c r="AY1617" i="1" s="1"/>
  <c r="C1617" i="1" s="1"/>
  <c r="I1632" i="1"/>
  <c r="J1632" i="1" s="1"/>
  <c r="AX1613" i="1"/>
  <c r="AY1613" i="1" s="1" a="1"/>
  <c r="AY1613" i="1" s="1"/>
  <c r="C1613" i="1" s="1"/>
  <c r="AX1621" i="1"/>
  <c r="AY1621" i="1" s="1" a="1"/>
  <c r="AY1621" i="1" s="1"/>
  <c r="C1621" i="1" s="1"/>
  <c r="AX1630" i="1"/>
  <c r="AY1630" i="1" s="1" a="1"/>
  <c r="AY1630" i="1" s="1"/>
  <c r="C1630" i="1" s="1"/>
  <c r="I1620" i="1"/>
  <c r="J1620" i="1" s="1"/>
  <c r="K1639" i="1"/>
  <c r="K1635" i="1"/>
  <c r="K1640" i="1"/>
  <c r="K1631" i="1"/>
  <c r="G1631" i="1"/>
  <c r="I1631" i="1" s="1"/>
  <c r="J1631" i="1" s="1"/>
  <c r="AX1623" i="1"/>
  <c r="AY1623" i="1" s="1" a="1"/>
  <c r="AY1623" i="1" s="1"/>
  <c r="C1623" i="1" s="1"/>
  <c r="K1623" i="1"/>
  <c r="G1623" i="1"/>
  <c r="I1623" i="1" s="1"/>
  <c r="J1623" i="1" s="1"/>
  <c r="G1636" i="1"/>
  <c r="I1636" i="1" s="1"/>
  <c r="J1636" i="1" s="1"/>
  <c r="K1636" i="1"/>
  <c r="AX1618" i="1"/>
  <c r="AY1618" i="1" s="1" a="1"/>
  <c r="AY1618" i="1" s="1"/>
  <c r="C1618" i="1" s="1"/>
  <c r="AX1614" i="1"/>
  <c r="AY1614" i="1" s="1" a="1"/>
  <c r="AY1614" i="1" s="1"/>
  <c r="C1614" i="1" s="1"/>
  <c r="G1639" i="1"/>
  <c r="I1639" i="1" s="1"/>
  <c r="J1639" i="1" s="1"/>
  <c r="K1624" i="1"/>
  <c r="I1612" i="1"/>
  <c r="J1612" i="1" s="1"/>
  <c r="AX1626" i="1"/>
  <c r="AY1626" i="1" s="1" a="1"/>
  <c r="AY1626" i="1" s="1"/>
  <c r="C1626" i="1" s="1"/>
  <c r="K1620" i="1"/>
  <c r="AX1622" i="1"/>
  <c r="AY1622" i="1" s="1" a="1"/>
  <c r="AY1622" i="1" s="1"/>
  <c r="C1622" i="1" s="1"/>
  <c r="K1612" i="1"/>
  <c r="G1635" i="1"/>
  <c r="I1635" i="1" s="1"/>
  <c r="J1635" i="1" s="1"/>
  <c r="AX1634" i="1"/>
  <c r="AY1634" i="1" s="1" a="1"/>
  <c r="AY1634" i="1" s="1"/>
  <c r="C1634" i="1" s="1"/>
  <c r="AX1625" i="1"/>
  <c r="AY1625" i="1" s="1" a="1"/>
  <c r="AY1625" i="1" s="1"/>
  <c r="C1625" i="1" s="1"/>
  <c r="AY1611" i="1" a="1"/>
  <c r="AY1611" i="1" s="1"/>
  <c r="C1611" i="1" s="1"/>
  <c r="AY1639" i="1" a="1"/>
  <c r="AY1639" i="1" s="1"/>
  <c r="C1639" i="1" s="1"/>
  <c r="G1628" i="1"/>
  <c r="I1628" i="1" s="1"/>
  <c r="J1628" i="1" s="1"/>
  <c r="AX1628" i="1"/>
  <c r="K1628" i="1"/>
  <c r="G1627" i="1"/>
  <c r="I1627" i="1" s="1"/>
  <c r="J1627" i="1" s="1"/>
  <c r="AX1627" i="1"/>
  <c r="K1627" i="1"/>
  <c r="G1638" i="1"/>
  <c r="I1638" i="1" s="1"/>
  <c r="J1638" i="1" s="1"/>
  <c r="AX1638" i="1"/>
  <c r="K1638" i="1"/>
  <c r="I1640" i="1"/>
  <c r="J1640" i="1" s="1"/>
  <c r="M1621" i="1"/>
  <c r="I1624" i="1"/>
  <c r="J1624" i="1" s="1"/>
  <c r="AX1640" i="1"/>
  <c r="AX1636" i="1"/>
  <c r="AX1632" i="1"/>
  <c r="AX1631" i="1"/>
  <c r="AX1624" i="1"/>
  <c r="AX1620" i="1"/>
  <c r="AX1612" i="1"/>
  <c r="K1632" i="1"/>
  <c r="K1629" i="1"/>
  <c r="G1629" i="1"/>
  <c r="I1629" i="1" s="1"/>
  <c r="J1629" i="1" s="1"/>
  <c r="K1622" i="1"/>
  <c r="G1622" i="1"/>
  <c r="I1622" i="1" s="1"/>
  <c r="J1622" i="1" s="1"/>
  <c r="K1633" i="1"/>
  <c r="G1633" i="1"/>
  <c r="I1633" i="1" s="1"/>
  <c r="J1633" i="1" s="1"/>
  <c r="K1626" i="1"/>
  <c r="G1626" i="1"/>
  <c r="I1626" i="1" s="1"/>
  <c r="J1626" i="1" s="1"/>
  <c r="K1637" i="1"/>
  <c r="G1637" i="1"/>
  <c r="I1637" i="1" s="1"/>
  <c r="J1637" i="1" s="1"/>
  <c r="K1630" i="1"/>
  <c r="G1630" i="1"/>
  <c r="I1630" i="1" s="1"/>
  <c r="J1630" i="1" s="1"/>
  <c r="K1621" i="1"/>
  <c r="G1621" i="1"/>
  <c r="I1621" i="1" s="1"/>
  <c r="J1621" i="1" s="1"/>
  <c r="K1619" i="1"/>
  <c r="G1619" i="1"/>
  <c r="I1619" i="1" s="1"/>
  <c r="J1619" i="1" s="1"/>
  <c r="G1616" i="1"/>
  <c r="I1616" i="1" s="1"/>
  <c r="J1616" i="1" s="1"/>
  <c r="K1616" i="1"/>
  <c r="K1634" i="1"/>
  <c r="G1634" i="1"/>
  <c r="I1634" i="1" s="1"/>
  <c r="J1634" i="1" s="1"/>
  <c r="K1625" i="1"/>
  <c r="G1625" i="1"/>
  <c r="I1625" i="1" s="1"/>
  <c r="J1625" i="1" s="1"/>
  <c r="M1615" i="1"/>
  <c r="M1639" i="1"/>
  <c r="M1635" i="1"/>
  <c r="M1631" i="1"/>
  <c r="M1627" i="1"/>
  <c r="M1623" i="1"/>
  <c r="M1619" i="1"/>
  <c r="M1638" i="1"/>
  <c r="M1634" i="1"/>
  <c r="M1630" i="1"/>
  <c r="M1626" i="1"/>
  <c r="M1622" i="1"/>
  <c r="M1637" i="1"/>
  <c r="M1633" i="1"/>
  <c r="M1629" i="1"/>
  <c r="M1625" i="1"/>
  <c r="M1612" i="1"/>
  <c r="M1640" i="1"/>
  <c r="M1636" i="1"/>
  <c r="M1632" i="1"/>
  <c r="M1628" i="1"/>
  <c r="M1624" i="1"/>
  <c r="M1620" i="1"/>
  <c r="K1614" i="1"/>
  <c r="G1614" i="1"/>
  <c r="I1614" i="1" s="1"/>
  <c r="J1614" i="1" s="1"/>
  <c r="K1613" i="1"/>
  <c r="G1613" i="1"/>
  <c r="I1613" i="1" s="1"/>
  <c r="J1613" i="1" s="1"/>
  <c r="G1611" i="1"/>
  <c r="I1611" i="1" s="1"/>
  <c r="J1611" i="1" s="1"/>
  <c r="K1611" i="1"/>
  <c r="K1618" i="1"/>
  <c r="G1618" i="1"/>
  <c r="I1618" i="1" s="1"/>
  <c r="J1618" i="1" s="1"/>
  <c r="K1617" i="1"/>
  <c r="G1617" i="1"/>
  <c r="I1617" i="1" s="1"/>
  <c r="J1617" i="1" s="1"/>
  <c r="G1615" i="1"/>
  <c r="I1615" i="1" s="1"/>
  <c r="J1615" i="1" s="1"/>
  <c r="K1615" i="1"/>
  <c r="M1611" i="1"/>
  <c r="M1618" i="1"/>
  <c r="M1614" i="1"/>
  <c r="M1617" i="1"/>
  <c r="M1613" i="1"/>
  <c r="M1616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A3" i="1"/>
  <c r="E3" i="1" s="1"/>
  <c r="A4" i="1"/>
  <c r="E4" i="1" s="1"/>
  <c r="A5" i="1"/>
  <c r="E5" i="1" s="1"/>
  <c r="A6" i="1"/>
  <c r="E6" i="1" s="1"/>
  <c r="A7" i="1"/>
  <c r="E7" i="1" s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104" i="1"/>
  <c r="E104" i="1" s="1"/>
  <c r="A105" i="1"/>
  <c r="E105" i="1" s="1"/>
  <c r="A106" i="1"/>
  <c r="E106" i="1" s="1"/>
  <c r="A107" i="1"/>
  <c r="E107" i="1" s="1"/>
  <c r="A108" i="1"/>
  <c r="E108" i="1" s="1"/>
  <c r="A109" i="1"/>
  <c r="E109" i="1" s="1"/>
  <c r="A110" i="1"/>
  <c r="E110" i="1" s="1"/>
  <c r="A111" i="1"/>
  <c r="E111" i="1" s="1"/>
  <c r="A112" i="1"/>
  <c r="E112" i="1" s="1"/>
  <c r="A113" i="1"/>
  <c r="E113" i="1" s="1"/>
  <c r="A114" i="1"/>
  <c r="E114" i="1" s="1"/>
  <c r="A115" i="1"/>
  <c r="E115" i="1" s="1"/>
  <c r="A116" i="1"/>
  <c r="E116" i="1" s="1"/>
  <c r="A117" i="1"/>
  <c r="E117" i="1" s="1"/>
  <c r="A118" i="1"/>
  <c r="E118" i="1" s="1"/>
  <c r="A119" i="1"/>
  <c r="E119" i="1" s="1"/>
  <c r="A120" i="1"/>
  <c r="E120" i="1" s="1"/>
  <c r="A121" i="1"/>
  <c r="E121" i="1" s="1"/>
  <c r="A122" i="1"/>
  <c r="E122" i="1" s="1"/>
  <c r="A123" i="1"/>
  <c r="E123" i="1" s="1"/>
  <c r="A124" i="1"/>
  <c r="E124" i="1" s="1"/>
  <c r="A125" i="1"/>
  <c r="E125" i="1" s="1"/>
  <c r="A126" i="1"/>
  <c r="E126" i="1" s="1"/>
  <c r="A127" i="1"/>
  <c r="E127" i="1" s="1"/>
  <c r="A128" i="1"/>
  <c r="E128" i="1" s="1"/>
  <c r="A129" i="1"/>
  <c r="E129" i="1" s="1"/>
  <c r="A130" i="1"/>
  <c r="E130" i="1" s="1"/>
  <c r="A131" i="1"/>
  <c r="E131" i="1" s="1"/>
  <c r="A132" i="1"/>
  <c r="E132" i="1" s="1"/>
  <c r="A133" i="1"/>
  <c r="E133" i="1" s="1"/>
  <c r="A134" i="1"/>
  <c r="E134" i="1" s="1"/>
  <c r="A135" i="1"/>
  <c r="E135" i="1" s="1"/>
  <c r="A136" i="1"/>
  <c r="E136" i="1" s="1"/>
  <c r="A137" i="1"/>
  <c r="E137" i="1" s="1"/>
  <c r="A138" i="1"/>
  <c r="E138" i="1" s="1"/>
  <c r="A139" i="1"/>
  <c r="E139" i="1" s="1"/>
  <c r="A140" i="1"/>
  <c r="E140" i="1" s="1"/>
  <c r="A141" i="1"/>
  <c r="E141" i="1" s="1"/>
  <c r="A142" i="1"/>
  <c r="E142" i="1" s="1"/>
  <c r="A143" i="1"/>
  <c r="E143" i="1" s="1"/>
  <c r="A144" i="1"/>
  <c r="E144" i="1" s="1"/>
  <c r="A145" i="1"/>
  <c r="E145" i="1" s="1"/>
  <c r="A146" i="1"/>
  <c r="E146" i="1" s="1"/>
  <c r="A147" i="1"/>
  <c r="E147" i="1" s="1"/>
  <c r="A148" i="1"/>
  <c r="E148" i="1" s="1"/>
  <c r="A149" i="1"/>
  <c r="E149" i="1" s="1"/>
  <c r="A150" i="1"/>
  <c r="E150" i="1" s="1"/>
  <c r="A151" i="1"/>
  <c r="E151" i="1" s="1"/>
  <c r="A152" i="1"/>
  <c r="E152" i="1" s="1"/>
  <c r="A153" i="1"/>
  <c r="E153" i="1" s="1"/>
  <c r="A154" i="1"/>
  <c r="E154" i="1" s="1"/>
  <c r="A155" i="1"/>
  <c r="E155" i="1" s="1"/>
  <c r="A156" i="1"/>
  <c r="E156" i="1" s="1"/>
  <c r="A157" i="1"/>
  <c r="E157" i="1" s="1"/>
  <c r="A158" i="1"/>
  <c r="E158" i="1" s="1"/>
  <c r="A159" i="1"/>
  <c r="E159" i="1" s="1"/>
  <c r="A160" i="1"/>
  <c r="E160" i="1" s="1"/>
  <c r="A161" i="1"/>
  <c r="E161" i="1" s="1"/>
  <c r="A162" i="1"/>
  <c r="E162" i="1" s="1"/>
  <c r="A163" i="1"/>
  <c r="E163" i="1" s="1"/>
  <c r="A164" i="1"/>
  <c r="E164" i="1" s="1"/>
  <c r="A165" i="1"/>
  <c r="E165" i="1" s="1"/>
  <c r="A166" i="1"/>
  <c r="E166" i="1" s="1"/>
  <c r="A167" i="1"/>
  <c r="E167" i="1" s="1"/>
  <c r="A168" i="1"/>
  <c r="E168" i="1" s="1"/>
  <c r="A169" i="1"/>
  <c r="E169" i="1" s="1"/>
  <c r="A170" i="1"/>
  <c r="E170" i="1" s="1"/>
  <c r="A171" i="1"/>
  <c r="E171" i="1" s="1"/>
  <c r="A172" i="1"/>
  <c r="E172" i="1" s="1"/>
  <c r="A173" i="1"/>
  <c r="E173" i="1" s="1"/>
  <c r="A174" i="1"/>
  <c r="E174" i="1" s="1"/>
  <c r="A175" i="1"/>
  <c r="E175" i="1" s="1"/>
  <c r="A176" i="1"/>
  <c r="E176" i="1" s="1"/>
  <c r="A177" i="1"/>
  <c r="E177" i="1" s="1"/>
  <c r="A178" i="1"/>
  <c r="E178" i="1" s="1"/>
  <c r="A179" i="1"/>
  <c r="E179" i="1" s="1"/>
  <c r="A180" i="1"/>
  <c r="E180" i="1" s="1"/>
  <c r="A181" i="1"/>
  <c r="E181" i="1" s="1"/>
  <c r="A182" i="1"/>
  <c r="E182" i="1" s="1"/>
  <c r="A183" i="1"/>
  <c r="E183" i="1" s="1"/>
  <c r="A184" i="1"/>
  <c r="E184" i="1" s="1"/>
  <c r="A185" i="1"/>
  <c r="E185" i="1" s="1"/>
  <c r="A186" i="1"/>
  <c r="E186" i="1" s="1"/>
  <c r="A187" i="1"/>
  <c r="E187" i="1" s="1"/>
  <c r="A188" i="1"/>
  <c r="E188" i="1" s="1"/>
  <c r="A189" i="1"/>
  <c r="E189" i="1" s="1"/>
  <c r="A190" i="1"/>
  <c r="E190" i="1" s="1"/>
  <c r="A191" i="1"/>
  <c r="E191" i="1" s="1"/>
  <c r="A192" i="1"/>
  <c r="E192" i="1" s="1"/>
  <c r="A193" i="1"/>
  <c r="E193" i="1" s="1"/>
  <c r="A194" i="1"/>
  <c r="E194" i="1" s="1"/>
  <c r="A195" i="1"/>
  <c r="E195" i="1" s="1"/>
  <c r="A196" i="1"/>
  <c r="E196" i="1" s="1"/>
  <c r="A197" i="1"/>
  <c r="E197" i="1" s="1"/>
  <c r="A198" i="1"/>
  <c r="E198" i="1" s="1"/>
  <c r="A199" i="1"/>
  <c r="E199" i="1" s="1"/>
  <c r="A200" i="1"/>
  <c r="E200" i="1" s="1"/>
  <c r="A201" i="1"/>
  <c r="E201" i="1" s="1"/>
  <c r="A202" i="1"/>
  <c r="E202" i="1" s="1"/>
  <c r="A203" i="1"/>
  <c r="E203" i="1" s="1"/>
  <c r="A204" i="1"/>
  <c r="E204" i="1" s="1"/>
  <c r="A205" i="1"/>
  <c r="E205" i="1" s="1"/>
  <c r="A206" i="1"/>
  <c r="E206" i="1" s="1"/>
  <c r="A207" i="1"/>
  <c r="E207" i="1" s="1"/>
  <c r="A208" i="1"/>
  <c r="E208" i="1" s="1"/>
  <c r="A209" i="1"/>
  <c r="E209" i="1" s="1"/>
  <c r="A210" i="1"/>
  <c r="E210" i="1" s="1"/>
  <c r="A211" i="1"/>
  <c r="E211" i="1" s="1"/>
  <c r="A212" i="1"/>
  <c r="E212" i="1" s="1"/>
  <c r="A213" i="1"/>
  <c r="E213" i="1" s="1"/>
  <c r="A214" i="1"/>
  <c r="E214" i="1" s="1"/>
  <c r="A215" i="1"/>
  <c r="E215" i="1" s="1"/>
  <c r="A216" i="1"/>
  <c r="E216" i="1" s="1"/>
  <c r="A217" i="1"/>
  <c r="E217" i="1" s="1"/>
  <c r="A218" i="1"/>
  <c r="E218" i="1" s="1"/>
  <c r="A219" i="1"/>
  <c r="E219" i="1" s="1"/>
  <c r="A220" i="1"/>
  <c r="E220" i="1" s="1"/>
  <c r="A221" i="1"/>
  <c r="E221" i="1" s="1"/>
  <c r="A222" i="1"/>
  <c r="E222" i="1" s="1"/>
  <c r="A223" i="1"/>
  <c r="E223" i="1" s="1"/>
  <c r="A224" i="1"/>
  <c r="E224" i="1" s="1"/>
  <c r="A225" i="1"/>
  <c r="E225" i="1" s="1"/>
  <c r="A226" i="1"/>
  <c r="E226" i="1" s="1"/>
  <c r="A227" i="1"/>
  <c r="E227" i="1" s="1"/>
  <c r="A228" i="1"/>
  <c r="E228" i="1" s="1"/>
  <c r="A229" i="1"/>
  <c r="E229" i="1" s="1"/>
  <c r="A230" i="1"/>
  <c r="E230" i="1" s="1"/>
  <c r="A231" i="1"/>
  <c r="E231" i="1" s="1"/>
  <c r="A232" i="1"/>
  <c r="E232" i="1" s="1"/>
  <c r="A233" i="1"/>
  <c r="E233" i="1" s="1"/>
  <c r="A234" i="1"/>
  <c r="E234" i="1" s="1"/>
  <c r="A235" i="1"/>
  <c r="E235" i="1" s="1"/>
  <c r="A236" i="1"/>
  <c r="E236" i="1" s="1"/>
  <c r="A237" i="1"/>
  <c r="E237" i="1" s="1"/>
  <c r="A238" i="1"/>
  <c r="E238" i="1" s="1"/>
  <c r="A239" i="1"/>
  <c r="E239" i="1" s="1"/>
  <c r="A240" i="1"/>
  <c r="E240" i="1" s="1"/>
  <c r="A241" i="1"/>
  <c r="E241" i="1" s="1"/>
  <c r="A242" i="1"/>
  <c r="E242" i="1" s="1"/>
  <c r="A243" i="1"/>
  <c r="E243" i="1" s="1"/>
  <c r="A244" i="1"/>
  <c r="E244" i="1" s="1"/>
  <c r="A245" i="1"/>
  <c r="E245" i="1" s="1"/>
  <c r="A246" i="1"/>
  <c r="E246" i="1" s="1"/>
  <c r="A247" i="1"/>
  <c r="E247" i="1" s="1"/>
  <c r="A248" i="1"/>
  <c r="E248" i="1" s="1"/>
  <c r="A249" i="1"/>
  <c r="E249" i="1" s="1"/>
  <c r="A250" i="1"/>
  <c r="E250" i="1" s="1"/>
  <c r="A251" i="1"/>
  <c r="E251" i="1" s="1"/>
  <c r="A252" i="1"/>
  <c r="E252" i="1" s="1"/>
  <c r="A253" i="1"/>
  <c r="E253" i="1" s="1"/>
  <c r="A254" i="1"/>
  <c r="E254" i="1" s="1"/>
  <c r="A255" i="1"/>
  <c r="E255" i="1" s="1"/>
  <c r="A256" i="1"/>
  <c r="E256" i="1" s="1"/>
  <c r="A257" i="1"/>
  <c r="E257" i="1" s="1"/>
  <c r="A258" i="1"/>
  <c r="E258" i="1" s="1"/>
  <c r="A259" i="1"/>
  <c r="E259" i="1" s="1"/>
  <c r="A260" i="1"/>
  <c r="E260" i="1" s="1"/>
  <c r="A261" i="1"/>
  <c r="E261" i="1" s="1"/>
  <c r="A262" i="1"/>
  <c r="E262" i="1" s="1"/>
  <c r="A263" i="1"/>
  <c r="E263" i="1" s="1"/>
  <c r="A264" i="1"/>
  <c r="E264" i="1" s="1"/>
  <c r="A265" i="1"/>
  <c r="E265" i="1" s="1"/>
  <c r="A266" i="1"/>
  <c r="E266" i="1" s="1"/>
  <c r="A267" i="1"/>
  <c r="E267" i="1" s="1"/>
  <c r="A268" i="1"/>
  <c r="E268" i="1" s="1"/>
  <c r="A269" i="1"/>
  <c r="E269" i="1" s="1"/>
  <c r="A270" i="1"/>
  <c r="E270" i="1" s="1"/>
  <c r="A271" i="1"/>
  <c r="E271" i="1" s="1"/>
  <c r="A272" i="1"/>
  <c r="E272" i="1" s="1"/>
  <c r="A273" i="1"/>
  <c r="E273" i="1" s="1"/>
  <c r="A274" i="1"/>
  <c r="E274" i="1" s="1"/>
  <c r="A275" i="1"/>
  <c r="E275" i="1" s="1"/>
  <c r="A276" i="1"/>
  <c r="E276" i="1" s="1"/>
  <c r="A277" i="1"/>
  <c r="E277" i="1" s="1"/>
  <c r="A278" i="1"/>
  <c r="E278" i="1" s="1"/>
  <c r="A279" i="1"/>
  <c r="E279" i="1" s="1"/>
  <c r="A280" i="1"/>
  <c r="E280" i="1" s="1"/>
  <c r="A281" i="1"/>
  <c r="E281" i="1" s="1"/>
  <c r="A282" i="1"/>
  <c r="E282" i="1" s="1"/>
  <c r="A283" i="1"/>
  <c r="E283" i="1" s="1"/>
  <c r="A284" i="1"/>
  <c r="E284" i="1" s="1"/>
  <c r="A285" i="1"/>
  <c r="E285" i="1" s="1"/>
  <c r="A286" i="1"/>
  <c r="E286" i="1" s="1"/>
  <c r="A287" i="1"/>
  <c r="E287" i="1" s="1"/>
  <c r="A288" i="1"/>
  <c r="E288" i="1" s="1"/>
  <c r="A289" i="1"/>
  <c r="E289" i="1" s="1"/>
  <c r="A290" i="1"/>
  <c r="E290" i="1" s="1"/>
  <c r="A291" i="1"/>
  <c r="E291" i="1" s="1"/>
  <c r="A292" i="1"/>
  <c r="E292" i="1" s="1"/>
  <c r="A293" i="1"/>
  <c r="E293" i="1" s="1"/>
  <c r="A294" i="1"/>
  <c r="E294" i="1" s="1"/>
  <c r="A295" i="1"/>
  <c r="E295" i="1" s="1"/>
  <c r="A296" i="1"/>
  <c r="E296" i="1" s="1"/>
  <c r="A297" i="1"/>
  <c r="E297" i="1" s="1"/>
  <c r="A298" i="1"/>
  <c r="E298" i="1" s="1"/>
  <c r="A299" i="1"/>
  <c r="E299" i="1" s="1"/>
  <c r="A300" i="1"/>
  <c r="E300" i="1" s="1"/>
  <c r="A301" i="1"/>
  <c r="E301" i="1" s="1"/>
  <c r="A302" i="1"/>
  <c r="E302" i="1" s="1"/>
  <c r="A303" i="1"/>
  <c r="E303" i="1" s="1"/>
  <c r="A304" i="1"/>
  <c r="E304" i="1" s="1"/>
  <c r="A305" i="1"/>
  <c r="E305" i="1" s="1"/>
  <c r="A306" i="1"/>
  <c r="E306" i="1" s="1"/>
  <c r="A307" i="1"/>
  <c r="E307" i="1" s="1"/>
  <c r="A308" i="1"/>
  <c r="E308" i="1" s="1"/>
  <c r="A309" i="1"/>
  <c r="E309" i="1" s="1"/>
  <c r="A310" i="1"/>
  <c r="E310" i="1" s="1"/>
  <c r="A311" i="1"/>
  <c r="E311" i="1" s="1"/>
  <c r="A312" i="1"/>
  <c r="E312" i="1" s="1"/>
  <c r="A313" i="1"/>
  <c r="E313" i="1" s="1"/>
  <c r="A314" i="1"/>
  <c r="E314" i="1" s="1"/>
  <c r="A315" i="1"/>
  <c r="E315" i="1" s="1"/>
  <c r="A316" i="1"/>
  <c r="E316" i="1" s="1"/>
  <c r="A317" i="1"/>
  <c r="E317" i="1" s="1"/>
  <c r="A318" i="1"/>
  <c r="E318" i="1" s="1"/>
  <c r="A319" i="1"/>
  <c r="E319" i="1" s="1"/>
  <c r="A320" i="1"/>
  <c r="E320" i="1" s="1"/>
  <c r="A321" i="1"/>
  <c r="E321" i="1" s="1"/>
  <c r="A322" i="1"/>
  <c r="E322" i="1" s="1"/>
  <c r="A323" i="1"/>
  <c r="E323" i="1" s="1"/>
  <c r="A324" i="1"/>
  <c r="E324" i="1" s="1"/>
  <c r="A325" i="1"/>
  <c r="E325" i="1" s="1"/>
  <c r="A326" i="1"/>
  <c r="E326" i="1" s="1"/>
  <c r="A327" i="1"/>
  <c r="E327" i="1" s="1"/>
  <c r="A328" i="1"/>
  <c r="E328" i="1" s="1"/>
  <c r="A329" i="1"/>
  <c r="E329" i="1" s="1"/>
  <c r="A330" i="1"/>
  <c r="E330" i="1" s="1"/>
  <c r="A331" i="1"/>
  <c r="E331" i="1" s="1"/>
  <c r="A332" i="1"/>
  <c r="E332" i="1" s="1"/>
  <c r="A333" i="1"/>
  <c r="E333" i="1" s="1"/>
  <c r="A334" i="1"/>
  <c r="E334" i="1" s="1"/>
  <c r="A335" i="1"/>
  <c r="E335" i="1" s="1"/>
  <c r="A336" i="1"/>
  <c r="E336" i="1" s="1"/>
  <c r="A337" i="1"/>
  <c r="E337" i="1" s="1"/>
  <c r="A338" i="1"/>
  <c r="E338" i="1" s="1"/>
  <c r="A339" i="1"/>
  <c r="E339" i="1" s="1"/>
  <c r="A340" i="1"/>
  <c r="E340" i="1" s="1"/>
  <c r="A341" i="1"/>
  <c r="E341" i="1" s="1"/>
  <c r="A342" i="1"/>
  <c r="E342" i="1" s="1"/>
  <c r="A343" i="1"/>
  <c r="E343" i="1" s="1"/>
  <c r="A344" i="1"/>
  <c r="E344" i="1" s="1"/>
  <c r="A345" i="1"/>
  <c r="E345" i="1" s="1"/>
  <c r="A346" i="1"/>
  <c r="E346" i="1" s="1"/>
  <c r="A347" i="1"/>
  <c r="E347" i="1" s="1"/>
  <c r="A348" i="1"/>
  <c r="E348" i="1" s="1"/>
  <c r="A349" i="1"/>
  <c r="E349" i="1" s="1"/>
  <c r="A350" i="1"/>
  <c r="E350" i="1" s="1"/>
  <c r="A351" i="1"/>
  <c r="E351" i="1" s="1"/>
  <c r="A352" i="1"/>
  <c r="E352" i="1" s="1"/>
  <c r="A353" i="1"/>
  <c r="E353" i="1" s="1"/>
  <c r="A354" i="1"/>
  <c r="E354" i="1" s="1"/>
  <c r="A355" i="1"/>
  <c r="E355" i="1" s="1"/>
  <c r="A356" i="1"/>
  <c r="E356" i="1" s="1"/>
  <c r="A357" i="1"/>
  <c r="E357" i="1" s="1"/>
  <c r="A358" i="1"/>
  <c r="E358" i="1" s="1"/>
  <c r="A359" i="1"/>
  <c r="E359" i="1" s="1"/>
  <c r="A360" i="1"/>
  <c r="E360" i="1" s="1"/>
  <c r="A361" i="1"/>
  <c r="E361" i="1" s="1"/>
  <c r="A362" i="1"/>
  <c r="E362" i="1" s="1"/>
  <c r="A363" i="1"/>
  <c r="E363" i="1" s="1"/>
  <c r="A364" i="1"/>
  <c r="E364" i="1" s="1"/>
  <c r="A365" i="1"/>
  <c r="E365" i="1" s="1"/>
  <c r="A366" i="1"/>
  <c r="E366" i="1" s="1"/>
  <c r="A367" i="1"/>
  <c r="E367" i="1" s="1"/>
  <c r="A368" i="1"/>
  <c r="E368" i="1" s="1"/>
  <c r="A369" i="1"/>
  <c r="E369" i="1" s="1"/>
  <c r="A370" i="1"/>
  <c r="E370" i="1" s="1"/>
  <c r="A371" i="1"/>
  <c r="E371" i="1" s="1"/>
  <c r="A372" i="1"/>
  <c r="E372" i="1" s="1"/>
  <c r="A373" i="1"/>
  <c r="E373" i="1" s="1"/>
  <c r="A374" i="1"/>
  <c r="E374" i="1" s="1"/>
  <c r="A375" i="1"/>
  <c r="E375" i="1" s="1"/>
  <c r="A376" i="1"/>
  <c r="E376" i="1" s="1"/>
  <c r="A377" i="1"/>
  <c r="E377" i="1" s="1"/>
  <c r="A378" i="1"/>
  <c r="E378" i="1" s="1"/>
  <c r="A379" i="1"/>
  <c r="E379" i="1" s="1"/>
  <c r="A380" i="1"/>
  <c r="E380" i="1" s="1"/>
  <c r="A381" i="1"/>
  <c r="E381" i="1" s="1"/>
  <c r="A382" i="1"/>
  <c r="E382" i="1" s="1"/>
  <c r="A383" i="1"/>
  <c r="E383" i="1" s="1"/>
  <c r="A384" i="1"/>
  <c r="E384" i="1" s="1"/>
  <c r="A385" i="1"/>
  <c r="E385" i="1" s="1"/>
  <c r="A386" i="1"/>
  <c r="E386" i="1" s="1"/>
  <c r="A387" i="1"/>
  <c r="E387" i="1" s="1"/>
  <c r="A388" i="1"/>
  <c r="E388" i="1" s="1"/>
  <c r="A389" i="1"/>
  <c r="E389" i="1" s="1"/>
  <c r="A390" i="1"/>
  <c r="E390" i="1" s="1"/>
  <c r="A391" i="1"/>
  <c r="E391" i="1" s="1"/>
  <c r="A392" i="1"/>
  <c r="E392" i="1" s="1"/>
  <c r="A393" i="1"/>
  <c r="E393" i="1" s="1"/>
  <c r="A394" i="1"/>
  <c r="E394" i="1" s="1"/>
  <c r="A395" i="1"/>
  <c r="E395" i="1" s="1"/>
  <c r="A396" i="1"/>
  <c r="E396" i="1" s="1"/>
  <c r="A397" i="1"/>
  <c r="E397" i="1" s="1"/>
  <c r="A398" i="1"/>
  <c r="E398" i="1" s="1"/>
  <c r="A399" i="1"/>
  <c r="E399" i="1" s="1"/>
  <c r="A400" i="1"/>
  <c r="E400" i="1" s="1"/>
  <c r="A401" i="1"/>
  <c r="E401" i="1" s="1"/>
  <c r="A402" i="1"/>
  <c r="E402" i="1" s="1"/>
  <c r="A403" i="1"/>
  <c r="E403" i="1" s="1"/>
  <c r="A404" i="1"/>
  <c r="E404" i="1" s="1"/>
  <c r="A405" i="1"/>
  <c r="E405" i="1" s="1"/>
  <c r="A406" i="1"/>
  <c r="E406" i="1" s="1"/>
  <c r="A407" i="1"/>
  <c r="E407" i="1" s="1"/>
  <c r="A408" i="1"/>
  <c r="E408" i="1" s="1"/>
  <c r="A409" i="1"/>
  <c r="E409" i="1" s="1"/>
  <c r="A410" i="1"/>
  <c r="E410" i="1" s="1"/>
  <c r="A411" i="1"/>
  <c r="E411" i="1" s="1"/>
  <c r="A412" i="1"/>
  <c r="E412" i="1" s="1"/>
  <c r="A413" i="1"/>
  <c r="E413" i="1" s="1"/>
  <c r="A414" i="1"/>
  <c r="E414" i="1" s="1"/>
  <c r="A415" i="1"/>
  <c r="E415" i="1" s="1"/>
  <c r="A416" i="1"/>
  <c r="E416" i="1" s="1"/>
  <c r="A417" i="1"/>
  <c r="E417" i="1" s="1"/>
  <c r="A418" i="1"/>
  <c r="E418" i="1" s="1"/>
  <c r="A419" i="1"/>
  <c r="E419" i="1" s="1"/>
  <c r="A420" i="1"/>
  <c r="E420" i="1" s="1"/>
  <c r="A421" i="1"/>
  <c r="E421" i="1" s="1"/>
  <c r="A422" i="1"/>
  <c r="E422" i="1" s="1"/>
  <c r="A423" i="1"/>
  <c r="E423" i="1" s="1"/>
  <c r="A424" i="1"/>
  <c r="E424" i="1" s="1"/>
  <c r="A425" i="1"/>
  <c r="E425" i="1" s="1"/>
  <c r="A426" i="1"/>
  <c r="E426" i="1" s="1"/>
  <c r="A427" i="1"/>
  <c r="E427" i="1" s="1"/>
  <c r="A428" i="1"/>
  <c r="E428" i="1" s="1"/>
  <c r="A429" i="1"/>
  <c r="E429" i="1" s="1"/>
  <c r="A430" i="1"/>
  <c r="E430" i="1" s="1"/>
  <c r="A431" i="1"/>
  <c r="E431" i="1" s="1"/>
  <c r="A432" i="1"/>
  <c r="E432" i="1" s="1"/>
  <c r="A433" i="1"/>
  <c r="E433" i="1" s="1"/>
  <c r="A434" i="1"/>
  <c r="E434" i="1" s="1"/>
  <c r="A435" i="1"/>
  <c r="E435" i="1" s="1"/>
  <c r="A436" i="1"/>
  <c r="E436" i="1" s="1"/>
  <c r="A437" i="1"/>
  <c r="E437" i="1" s="1"/>
  <c r="A438" i="1"/>
  <c r="E438" i="1" s="1"/>
  <c r="A439" i="1"/>
  <c r="E439" i="1" s="1"/>
  <c r="A440" i="1"/>
  <c r="E440" i="1" s="1"/>
  <c r="A441" i="1"/>
  <c r="E441" i="1" s="1"/>
  <c r="A442" i="1"/>
  <c r="E442" i="1" s="1"/>
  <c r="A443" i="1"/>
  <c r="E443" i="1" s="1"/>
  <c r="A444" i="1"/>
  <c r="E444" i="1" s="1"/>
  <c r="A445" i="1"/>
  <c r="E445" i="1" s="1"/>
  <c r="A446" i="1"/>
  <c r="E446" i="1" s="1"/>
  <c r="A447" i="1"/>
  <c r="E447" i="1" s="1"/>
  <c r="A448" i="1"/>
  <c r="E448" i="1" s="1"/>
  <c r="A449" i="1"/>
  <c r="E449" i="1" s="1"/>
  <c r="A450" i="1"/>
  <c r="E450" i="1" s="1"/>
  <c r="A451" i="1"/>
  <c r="E451" i="1" s="1"/>
  <c r="A452" i="1"/>
  <c r="E452" i="1" s="1"/>
  <c r="A453" i="1"/>
  <c r="E453" i="1" s="1"/>
  <c r="A454" i="1"/>
  <c r="E454" i="1" s="1"/>
  <c r="A455" i="1"/>
  <c r="E455" i="1" s="1"/>
  <c r="A456" i="1"/>
  <c r="E456" i="1" s="1"/>
  <c r="A457" i="1"/>
  <c r="E457" i="1" s="1"/>
  <c r="A458" i="1"/>
  <c r="E458" i="1" s="1"/>
  <c r="A459" i="1"/>
  <c r="E459" i="1" s="1"/>
  <c r="A460" i="1"/>
  <c r="E460" i="1" s="1"/>
  <c r="A461" i="1"/>
  <c r="E461" i="1" s="1"/>
  <c r="A462" i="1"/>
  <c r="E462" i="1" s="1"/>
  <c r="A463" i="1"/>
  <c r="E463" i="1" s="1"/>
  <c r="A464" i="1"/>
  <c r="E464" i="1" s="1"/>
  <c r="A465" i="1"/>
  <c r="E465" i="1" s="1"/>
  <c r="A466" i="1"/>
  <c r="E466" i="1" s="1"/>
  <c r="A467" i="1"/>
  <c r="E467" i="1" s="1"/>
  <c r="A468" i="1"/>
  <c r="E468" i="1" s="1"/>
  <c r="A469" i="1"/>
  <c r="E469" i="1" s="1"/>
  <c r="A470" i="1"/>
  <c r="E470" i="1" s="1"/>
  <c r="A471" i="1"/>
  <c r="E471" i="1" s="1"/>
  <c r="A472" i="1"/>
  <c r="E472" i="1" s="1"/>
  <c r="A473" i="1"/>
  <c r="E473" i="1" s="1"/>
  <c r="A474" i="1"/>
  <c r="E474" i="1" s="1"/>
  <c r="A475" i="1"/>
  <c r="E475" i="1" s="1"/>
  <c r="A476" i="1"/>
  <c r="E476" i="1" s="1"/>
  <c r="A477" i="1"/>
  <c r="E477" i="1" s="1"/>
  <c r="A478" i="1"/>
  <c r="E478" i="1" s="1"/>
  <c r="A479" i="1"/>
  <c r="E479" i="1" s="1"/>
  <c r="A480" i="1"/>
  <c r="E480" i="1" s="1"/>
  <c r="A481" i="1"/>
  <c r="E481" i="1" s="1"/>
  <c r="A482" i="1"/>
  <c r="E482" i="1" s="1"/>
  <c r="A483" i="1"/>
  <c r="E483" i="1" s="1"/>
  <c r="A484" i="1"/>
  <c r="E484" i="1" s="1"/>
  <c r="A485" i="1"/>
  <c r="E485" i="1" s="1"/>
  <c r="A486" i="1"/>
  <c r="E486" i="1" s="1"/>
  <c r="A487" i="1"/>
  <c r="E487" i="1" s="1"/>
  <c r="A488" i="1"/>
  <c r="E488" i="1" s="1"/>
  <c r="A489" i="1"/>
  <c r="E489" i="1" s="1"/>
  <c r="A490" i="1"/>
  <c r="E490" i="1" s="1"/>
  <c r="A491" i="1"/>
  <c r="E491" i="1" s="1"/>
  <c r="A492" i="1"/>
  <c r="E492" i="1" s="1"/>
  <c r="A493" i="1"/>
  <c r="E493" i="1" s="1"/>
  <c r="A494" i="1"/>
  <c r="E494" i="1" s="1"/>
  <c r="A495" i="1"/>
  <c r="E495" i="1" s="1"/>
  <c r="A496" i="1"/>
  <c r="E496" i="1" s="1"/>
  <c r="A497" i="1"/>
  <c r="E497" i="1" s="1"/>
  <c r="A498" i="1"/>
  <c r="E498" i="1" s="1"/>
  <c r="A499" i="1"/>
  <c r="E499" i="1" s="1"/>
  <c r="A500" i="1"/>
  <c r="E500" i="1" s="1"/>
  <c r="A501" i="1"/>
  <c r="E501" i="1" s="1"/>
  <c r="A502" i="1"/>
  <c r="E502" i="1" s="1"/>
  <c r="A503" i="1"/>
  <c r="E503" i="1" s="1"/>
  <c r="A504" i="1"/>
  <c r="E504" i="1" s="1"/>
  <c r="A505" i="1"/>
  <c r="E505" i="1" s="1"/>
  <c r="A506" i="1"/>
  <c r="E506" i="1" s="1"/>
  <c r="A507" i="1"/>
  <c r="E507" i="1" s="1"/>
  <c r="A508" i="1"/>
  <c r="E508" i="1" s="1"/>
  <c r="A509" i="1"/>
  <c r="E509" i="1" s="1"/>
  <c r="A510" i="1"/>
  <c r="E510" i="1" s="1"/>
  <c r="A511" i="1"/>
  <c r="E511" i="1" s="1"/>
  <c r="A512" i="1"/>
  <c r="E512" i="1" s="1"/>
  <c r="A513" i="1"/>
  <c r="E513" i="1" s="1"/>
  <c r="A514" i="1"/>
  <c r="E514" i="1" s="1"/>
  <c r="A515" i="1"/>
  <c r="E515" i="1" s="1"/>
  <c r="A516" i="1"/>
  <c r="E516" i="1" s="1"/>
  <c r="A517" i="1"/>
  <c r="E517" i="1" s="1"/>
  <c r="A518" i="1"/>
  <c r="E518" i="1" s="1"/>
  <c r="A519" i="1"/>
  <c r="E519" i="1" s="1"/>
  <c r="A520" i="1"/>
  <c r="E520" i="1" s="1"/>
  <c r="A521" i="1"/>
  <c r="E521" i="1" s="1"/>
  <c r="A522" i="1"/>
  <c r="E522" i="1" s="1"/>
  <c r="A523" i="1"/>
  <c r="E523" i="1" s="1"/>
  <c r="A524" i="1"/>
  <c r="E524" i="1" s="1"/>
  <c r="A525" i="1"/>
  <c r="E525" i="1" s="1"/>
  <c r="A526" i="1"/>
  <c r="E526" i="1" s="1"/>
  <c r="A527" i="1"/>
  <c r="E527" i="1" s="1"/>
  <c r="A528" i="1"/>
  <c r="E528" i="1" s="1"/>
  <c r="A529" i="1"/>
  <c r="E529" i="1" s="1"/>
  <c r="A530" i="1"/>
  <c r="E530" i="1" s="1"/>
  <c r="A531" i="1"/>
  <c r="E531" i="1" s="1"/>
  <c r="A532" i="1"/>
  <c r="E532" i="1" s="1"/>
  <c r="A533" i="1"/>
  <c r="E533" i="1" s="1"/>
  <c r="A534" i="1"/>
  <c r="E534" i="1" s="1"/>
  <c r="A535" i="1"/>
  <c r="E535" i="1" s="1"/>
  <c r="A536" i="1"/>
  <c r="E536" i="1" s="1"/>
  <c r="A537" i="1"/>
  <c r="E537" i="1" s="1"/>
  <c r="A538" i="1"/>
  <c r="E538" i="1" s="1"/>
  <c r="A539" i="1"/>
  <c r="E539" i="1" s="1"/>
  <c r="A540" i="1"/>
  <c r="E540" i="1" s="1"/>
  <c r="A541" i="1"/>
  <c r="E541" i="1" s="1"/>
  <c r="A542" i="1"/>
  <c r="E542" i="1" s="1"/>
  <c r="A543" i="1"/>
  <c r="E543" i="1" s="1"/>
  <c r="A544" i="1"/>
  <c r="E544" i="1" s="1"/>
  <c r="A545" i="1"/>
  <c r="E545" i="1" s="1"/>
  <c r="A546" i="1"/>
  <c r="E546" i="1" s="1"/>
  <c r="A547" i="1"/>
  <c r="E547" i="1" s="1"/>
  <c r="A548" i="1"/>
  <c r="E548" i="1" s="1"/>
  <c r="A549" i="1"/>
  <c r="E549" i="1" s="1"/>
  <c r="A550" i="1"/>
  <c r="E550" i="1" s="1"/>
  <c r="A551" i="1"/>
  <c r="E551" i="1" s="1"/>
  <c r="A552" i="1"/>
  <c r="E552" i="1" s="1"/>
  <c r="A553" i="1"/>
  <c r="E553" i="1" s="1"/>
  <c r="A554" i="1"/>
  <c r="E554" i="1" s="1"/>
  <c r="A555" i="1"/>
  <c r="E555" i="1" s="1"/>
  <c r="A556" i="1"/>
  <c r="E556" i="1" s="1"/>
  <c r="A557" i="1"/>
  <c r="E557" i="1" s="1"/>
  <c r="A558" i="1"/>
  <c r="E558" i="1" s="1"/>
  <c r="A559" i="1"/>
  <c r="E559" i="1" s="1"/>
  <c r="A560" i="1"/>
  <c r="E560" i="1" s="1"/>
  <c r="A561" i="1"/>
  <c r="E561" i="1" s="1"/>
  <c r="A562" i="1"/>
  <c r="E562" i="1" s="1"/>
  <c r="A563" i="1"/>
  <c r="E563" i="1" s="1"/>
  <c r="A564" i="1"/>
  <c r="E564" i="1" s="1"/>
  <c r="A565" i="1"/>
  <c r="E565" i="1" s="1"/>
  <c r="A566" i="1"/>
  <c r="E566" i="1" s="1"/>
  <c r="A567" i="1"/>
  <c r="E567" i="1" s="1"/>
  <c r="A568" i="1"/>
  <c r="E568" i="1" s="1"/>
  <c r="A569" i="1"/>
  <c r="E569" i="1" s="1"/>
  <c r="A570" i="1"/>
  <c r="E570" i="1" s="1"/>
  <c r="A571" i="1"/>
  <c r="E571" i="1" s="1"/>
  <c r="A572" i="1"/>
  <c r="E572" i="1" s="1"/>
  <c r="A573" i="1"/>
  <c r="E573" i="1" s="1"/>
  <c r="A574" i="1"/>
  <c r="E574" i="1" s="1"/>
  <c r="A575" i="1"/>
  <c r="E575" i="1" s="1"/>
  <c r="A576" i="1"/>
  <c r="E576" i="1" s="1"/>
  <c r="A577" i="1"/>
  <c r="E577" i="1" s="1"/>
  <c r="A578" i="1"/>
  <c r="E578" i="1" s="1"/>
  <c r="A579" i="1"/>
  <c r="E579" i="1" s="1"/>
  <c r="A580" i="1"/>
  <c r="E580" i="1" s="1"/>
  <c r="A581" i="1"/>
  <c r="E581" i="1" s="1"/>
  <c r="A582" i="1"/>
  <c r="E582" i="1" s="1"/>
  <c r="A583" i="1"/>
  <c r="E583" i="1" s="1"/>
  <c r="A584" i="1"/>
  <c r="E584" i="1" s="1"/>
  <c r="A585" i="1"/>
  <c r="E585" i="1" s="1"/>
  <c r="A586" i="1"/>
  <c r="E586" i="1" s="1"/>
  <c r="A587" i="1"/>
  <c r="E587" i="1" s="1"/>
  <c r="A588" i="1"/>
  <c r="E588" i="1" s="1"/>
  <c r="A589" i="1"/>
  <c r="E589" i="1" s="1"/>
  <c r="A590" i="1"/>
  <c r="E590" i="1" s="1"/>
  <c r="A591" i="1"/>
  <c r="E591" i="1" s="1"/>
  <c r="A592" i="1"/>
  <c r="E592" i="1" s="1"/>
  <c r="A593" i="1"/>
  <c r="E593" i="1" s="1"/>
  <c r="A594" i="1"/>
  <c r="E594" i="1" s="1"/>
  <c r="A595" i="1"/>
  <c r="E595" i="1" s="1"/>
  <c r="A596" i="1"/>
  <c r="E596" i="1" s="1"/>
  <c r="A597" i="1"/>
  <c r="E597" i="1" s="1"/>
  <c r="A598" i="1"/>
  <c r="E598" i="1" s="1"/>
  <c r="A599" i="1"/>
  <c r="E599" i="1" s="1"/>
  <c r="A600" i="1"/>
  <c r="E600" i="1" s="1"/>
  <c r="A601" i="1"/>
  <c r="E601" i="1" s="1"/>
  <c r="A602" i="1"/>
  <c r="E602" i="1" s="1"/>
  <c r="A603" i="1"/>
  <c r="E603" i="1" s="1"/>
  <c r="A604" i="1"/>
  <c r="E604" i="1" s="1"/>
  <c r="A605" i="1"/>
  <c r="E605" i="1" s="1"/>
  <c r="A606" i="1"/>
  <c r="E606" i="1" s="1"/>
  <c r="A607" i="1"/>
  <c r="E607" i="1" s="1"/>
  <c r="A608" i="1"/>
  <c r="E608" i="1" s="1"/>
  <c r="A609" i="1"/>
  <c r="E609" i="1" s="1"/>
  <c r="A610" i="1"/>
  <c r="E610" i="1" s="1"/>
  <c r="A611" i="1"/>
  <c r="E611" i="1" s="1"/>
  <c r="A612" i="1"/>
  <c r="E612" i="1" s="1"/>
  <c r="A613" i="1"/>
  <c r="E613" i="1" s="1"/>
  <c r="A614" i="1"/>
  <c r="E614" i="1" s="1"/>
  <c r="A615" i="1"/>
  <c r="E615" i="1" s="1"/>
  <c r="A616" i="1"/>
  <c r="E616" i="1" s="1"/>
  <c r="A617" i="1"/>
  <c r="E617" i="1" s="1"/>
  <c r="A618" i="1"/>
  <c r="E618" i="1" s="1"/>
  <c r="A619" i="1"/>
  <c r="E619" i="1" s="1"/>
  <c r="A620" i="1"/>
  <c r="E620" i="1" s="1"/>
  <c r="A621" i="1"/>
  <c r="E621" i="1" s="1"/>
  <c r="A622" i="1"/>
  <c r="E622" i="1" s="1"/>
  <c r="A623" i="1"/>
  <c r="E623" i="1" s="1"/>
  <c r="A624" i="1"/>
  <c r="E624" i="1" s="1"/>
  <c r="A625" i="1"/>
  <c r="E625" i="1" s="1"/>
  <c r="A626" i="1"/>
  <c r="E626" i="1" s="1"/>
  <c r="A627" i="1"/>
  <c r="E627" i="1" s="1"/>
  <c r="A628" i="1"/>
  <c r="E628" i="1" s="1"/>
  <c r="A629" i="1"/>
  <c r="E629" i="1" s="1"/>
  <c r="A630" i="1"/>
  <c r="E630" i="1" s="1"/>
  <c r="A631" i="1"/>
  <c r="E631" i="1" s="1"/>
  <c r="A632" i="1"/>
  <c r="E632" i="1" s="1"/>
  <c r="A633" i="1"/>
  <c r="E633" i="1" s="1"/>
  <c r="A634" i="1"/>
  <c r="E634" i="1" s="1"/>
  <c r="A635" i="1"/>
  <c r="E635" i="1" s="1"/>
  <c r="A636" i="1"/>
  <c r="E636" i="1" s="1"/>
  <c r="A637" i="1"/>
  <c r="E637" i="1" s="1"/>
  <c r="A638" i="1"/>
  <c r="E638" i="1" s="1"/>
  <c r="A639" i="1"/>
  <c r="E639" i="1" s="1"/>
  <c r="A640" i="1"/>
  <c r="E640" i="1" s="1"/>
  <c r="A641" i="1"/>
  <c r="E641" i="1" s="1"/>
  <c r="A642" i="1"/>
  <c r="E642" i="1" s="1"/>
  <c r="A643" i="1"/>
  <c r="E643" i="1" s="1"/>
  <c r="A644" i="1"/>
  <c r="E644" i="1" s="1"/>
  <c r="A645" i="1"/>
  <c r="E645" i="1" s="1"/>
  <c r="A646" i="1"/>
  <c r="E646" i="1" s="1"/>
  <c r="A647" i="1"/>
  <c r="E647" i="1" s="1"/>
  <c r="A648" i="1"/>
  <c r="E648" i="1" s="1"/>
  <c r="A649" i="1"/>
  <c r="E649" i="1" s="1"/>
  <c r="A650" i="1"/>
  <c r="E650" i="1" s="1"/>
  <c r="A651" i="1"/>
  <c r="E651" i="1" s="1"/>
  <c r="A652" i="1"/>
  <c r="E652" i="1" s="1"/>
  <c r="A653" i="1"/>
  <c r="E653" i="1" s="1"/>
  <c r="A654" i="1"/>
  <c r="E654" i="1" s="1"/>
  <c r="A655" i="1"/>
  <c r="E655" i="1" s="1"/>
  <c r="A656" i="1"/>
  <c r="E656" i="1" s="1"/>
  <c r="A657" i="1"/>
  <c r="E657" i="1" s="1"/>
  <c r="A658" i="1"/>
  <c r="E658" i="1" s="1"/>
  <c r="A659" i="1"/>
  <c r="E659" i="1" s="1"/>
  <c r="A660" i="1"/>
  <c r="E660" i="1" s="1"/>
  <c r="A661" i="1"/>
  <c r="E661" i="1" s="1"/>
  <c r="A662" i="1"/>
  <c r="E662" i="1" s="1"/>
  <c r="A663" i="1"/>
  <c r="E663" i="1" s="1"/>
  <c r="A664" i="1"/>
  <c r="E664" i="1" s="1"/>
  <c r="A665" i="1"/>
  <c r="E665" i="1" s="1"/>
  <c r="A666" i="1"/>
  <c r="E666" i="1" s="1"/>
  <c r="A667" i="1"/>
  <c r="E667" i="1" s="1"/>
  <c r="A668" i="1"/>
  <c r="E668" i="1" s="1"/>
  <c r="A669" i="1"/>
  <c r="E669" i="1" s="1"/>
  <c r="A670" i="1"/>
  <c r="E670" i="1" s="1"/>
  <c r="A671" i="1"/>
  <c r="E671" i="1" s="1"/>
  <c r="A672" i="1"/>
  <c r="E672" i="1" s="1"/>
  <c r="A673" i="1"/>
  <c r="E673" i="1" s="1"/>
  <c r="A674" i="1"/>
  <c r="E674" i="1" s="1"/>
  <c r="A675" i="1"/>
  <c r="E675" i="1" s="1"/>
  <c r="A676" i="1"/>
  <c r="E676" i="1" s="1"/>
  <c r="A677" i="1"/>
  <c r="E677" i="1" s="1"/>
  <c r="A678" i="1"/>
  <c r="E678" i="1" s="1"/>
  <c r="A679" i="1"/>
  <c r="E679" i="1" s="1"/>
  <c r="A680" i="1"/>
  <c r="E680" i="1" s="1"/>
  <c r="A681" i="1"/>
  <c r="E681" i="1" s="1"/>
  <c r="A682" i="1"/>
  <c r="E682" i="1" s="1"/>
  <c r="A683" i="1"/>
  <c r="E683" i="1" s="1"/>
  <c r="A684" i="1"/>
  <c r="E684" i="1" s="1"/>
  <c r="A685" i="1"/>
  <c r="E685" i="1" s="1"/>
  <c r="A686" i="1"/>
  <c r="E686" i="1" s="1"/>
  <c r="A687" i="1"/>
  <c r="E687" i="1" s="1"/>
  <c r="A688" i="1"/>
  <c r="E688" i="1" s="1"/>
  <c r="A689" i="1"/>
  <c r="E689" i="1" s="1"/>
  <c r="A690" i="1"/>
  <c r="E690" i="1" s="1"/>
  <c r="A691" i="1"/>
  <c r="E691" i="1" s="1"/>
  <c r="A692" i="1"/>
  <c r="E692" i="1" s="1"/>
  <c r="A693" i="1"/>
  <c r="E693" i="1" s="1"/>
  <c r="A694" i="1"/>
  <c r="E694" i="1" s="1"/>
  <c r="A695" i="1"/>
  <c r="E695" i="1" s="1"/>
  <c r="A696" i="1"/>
  <c r="E696" i="1" s="1"/>
  <c r="A697" i="1"/>
  <c r="E697" i="1" s="1"/>
  <c r="A698" i="1"/>
  <c r="E698" i="1" s="1"/>
  <c r="A699" i="1"/>
  <c r="E699" i="1" s="1"/>
  <c r="A700" i="1"/>
  <c r="E700" i="1" s="1"/>
  <c r="A701" i="1"/>
  <c r="E701" i="1" s="1"/>
  <c r="A702" i="1"/>
  <c r="E702" i="1" s="1"/>
  <c r="A703" i="1"/>
  <c r="E703" i="1" s="1"/>
  <c r="A704" i="1"/>
  <c r="E704" i="1" s="1"/>
  <c r="A705" i="1"/>
  <c r="E705" i="1" s="1"/>
  <c r="A706" i="1"/>
  <c r="E706" i="1" s="1"/>
  <c r="A707" i="1"/>
  <c r="E707" i="1" s="1"/>
  <c r="A708" i="1"/>
  <c r="E708" i="1" s="1"/>
  <c r="A709" i="1"/>
  <c r="E709" i="1" s="1"/>
  <c r="A710" i="1"/>
  <c r="E710" i="1" s="1"/>
  <c r="A711" i="1"/>
  <c r="E711" i="1" s="1"/>
  <c r="A712" i="1"/>
  <c r="E712" i="1" s="1"/>
  <c r="A713" i="1"/>
  <c r="E713" i="1" s="1"/>
  <c r="A714" i="1"/>
  <c r="E714" i="1" s="1"/>
  <c r="A715" i="1"/>
  <c r="E715" i="1" s="1"/>
  <c r="A716" i="1"/>
  <c r="E716" i="1" s="1"/>
  <c r="A717" i="1"/>
  <c r="E717" i="1" s="1"/>
  <c r="A718" i="1"/>
  <c r="E718" i="1" s="1"/>
  <c r="A719" i="1"/>
  <c r="E719" i="1" s="1"/>
  <c r="A720" i="1"/>
  <c r="E720" i="1" s="1"/>
  <c r="A721" i="1"/>
  <c r="E721" i="1" s="1"/>
  <c r="A722" i="1"/>
  <c r="E722" i="1" s="1"/>
  <c r="A723" i="1"/>
  <c r="E723" i="1" s="1"/>
  <c r="A724" i="1"/>
  <c r="E724" i="1" s="1"/>
  <c r="A725" i="1"/>
  <c r="E725" i="1" s="1"/>
  <c r="A726" i="1"/>
  <c r="E726" i="1" s="1"/>
  <c r="A727" i="1"/>
  <c r="E727" i="1" s="1"/>
  <c r="A728" i="1"/>
  <c r="E728" i="1" s="1"/>
  <c r="A729" i="1"/>
  <c r="E729" i="1" s="1"/>
  <c r="A730" i="1"/>
  <c r="E730" i="1" s="1"/>
  <c r="A731" i="1"/>
  <c r="E731" i="1" s="1"/>
  <c r="A732" i="1"/>
  <c r="E732" i="1" s="1"/>
  <c r="A733" i="1"/>
  <c r="E733" i="1" s="1"/>
  <c r="A734" i="1"/>
  <c r="E734" i="1" s="1"/>
  <c r="A735" i="1"/>
  <c r="E735" i="1" s="1"/>
  <c r="A736" i="1"/>
  <c r="E736" i="1" s="1"/>
  <c r="A737" i="1"/>
  <c r="E737" i="1" s="1"/>
  <c r="A738" i="1"/>
  <c r="E738" i="1" s="1"/>
  <c r="A739" i="1"/>
  <c r="E739" i="1" s="1"/>
  <c r="A740" i="1"/>
  <c r="E740" i="1" s="1"/>
  <c r="A741" i="1"/>
  <c r="E741" i="1" s="1"/>
  <c r="A742" i="1"/>
  <c r="E742" i="1" s="1"/>
  <c r="A743" i="1"/>
  <c r="E743" i="1" s="1"/>
  <c r="A744" i="1"/>
  <c r="E744" i="1" s="1"/>
  <c r="A745" i="1"/>
  <c r="E745" i="1" s="1"/>
  <c r="A746" i="1"/>
  <c r="E746" i="1" s="1"/>
  <c r="A747" i="1"/>
  <c r="E747" i="1" s="1"/>
  <c r="A748" i="1"/>
  <c r="E748" i="1" s="1"/>
  <c r="A749" i="1"/>
  <c r="E749" i="1" s="1"/>
  <c r="A750" i="1"/>
  <c r="E750" i="1" s="1"/>
  <c r="A751" i="1"/>
  <c r="E751" i="1" s="1"/>
  <c r="A752" i="1"/>
  <c r="E752" i="1" s="1"/>
  <c r="A753" i="1"/>
  <c r="E753" i="1" s="1"/>
  <c r="A754" i="1"/>
  <c r="E754" i="1" s="1"/>
  <c r="A755" i="1"/>
  <c r="E755" i="1" s="1"/>
  <c r="A756" i="1"/>
  <c r="E756" i="1" s="1"/>
  <c r="A757" i="1"/>
  <c r="E757" i="1" s="1"/>
  <c r="A758" i="1"/>
  <c r="E758" i="1" s="1"/>
  <c r="A759" i="1"/>
  <c r="E759" i="1" s="1"/>
  <c r="A760" i="1"/>
  <c r="E760" i="1" s="1"/>
  <c r="A761" i="1"/>
  <c r="E761" i="1" s="1"/>
  <c r="A762" i="1"/>
  <c r="E762" i="1" s="1"/>
  <c r="A763" i="1"/>
  <c r="E763" i="1" s="1"/>
  <c r="A764" i="1"/>
  <c r="E764" i="1" s="1"/>
  <c r="A765" i="1"/>
  <c r="E765" i="1" s="1"/>
  <c r="A766" i="1"/>
  <c r="E766" i="1" s="1"/>
  <c r="A767" i="1"/>
  <c r="E767" i="1" s="1"/>
  <c r="A768" i="1"/>
  <c r="E768" i="1" s="1"/>
  <c r="A769" i="1"/>
  <c r="E769" i="1" s="1"/>
  <c r="A770" i="1"/>
  <c r="E770" i="1" s="1"/>
  <c r="A771" i="1"/>
  <c r="E771" i="1" s="1"/>
  <c r="A772" i="1"/>
  <c r="E772" i="1" s="1"/>
  <c r="A773" i="1"/>
  <c r="E773" i="1" s="1"/>
  <c r="A774" i="1"/>
  <c r="E774" i="1" s="1"/>
  <c r="A775" i="1"/>
  <c r="E775" i="1" s="1"/>
  <c r="A776" i="1"/>
  <c r="E776" i="1" s="1"/>
  <c r="A777" i="1"/>
  <c r="E777" i="1" s="1"/>
  <c r="A778" i="1"/>
  <c r="E778" i="1" s="1"/>
  <c r="A779" i="1"/>
  <c r="E779" i="1" s="1"/>
  <c r="A780" i="1"/>
  <c r="E780" i="1" s="1"/>
  <c r="A781" i="1"/>
  <c r="E781" i="1" s="1"/>
  <c r="A782" i="1"/>
  <c r="E782" i="1" s="1"/>
  <c r="A783" i="1"/>
  <c r="E783" i="1" s="1"/>
  <c r="A784" i="1"/>
  <c r="E784" i="1" s="1"/>
  <c r="A785" i="1"/>
  <c r="E785" i="1" s="1"/>
  <c r="A786" i="1"/>
  <c r="E786" i="1" s="1"/>
  <c r="A787" i="1"/>
  <c r="E787" i="1" s="1"/>
  <c r="A788" i="1"/>
  <c r="E788" i="1" s="1"/>
  <c r="A789" i="1"/>
  <c r="E789" i="1" s="1"/>
  <c r="A790" i="1"/>
  <c r="E790" i="1" s="1"/>
  <c r="A791" i="1"/>
  <c r="E791" i="1" s="1"/>
  <c r="A792" i="1"/>
  <c r="E792" i="1" s="1"/>
  <c r="A793" i="1"/>
  <c r="E793" i="1" s="1"/>
  <c r="A794" i="1"/>
  <c r="E794" i="1" s="1"/>
  <c r="A795" i="1"/>
  <c r="E795" i="1" s="1"/>
  <c r="A796" i="1"/>
  <c r="E796" i="1" s="1"/>
  <c r="A797" i="1"/>
  <c r="E797" i="1" s="1"/>
  <c r="A798" i="1"/>
  <c r="E798" i="1" s="1"/>
  <c r="A799" i="1"/>
  <c r="E799" i="1" s="1"/>
  <c r="A800" i="1"/>
  <c r="E800" i="1" s="1"/>
  <c r="A801" i="1"/>
  <c r="E801" i="1" s="1"/>
  <c r="A802" i="1"/>
  <c r="E802" i="1" s="1"/>
  <c r="A803" i="1"/>
  <c r="E803" i="1" s="1"/>
  <c r="A804" i="1"/>
  <c r="E804" i="1" s="1"/>
  <c r="A805" i="1"/>
  <c r="E805" i="1" s="1"/>
  <c r="A806" i="1"/>
  <c r="E806" i="1" s="1"/>
  <c r="A807" i="1"/>
  <c r="E807" i="1" s="1"/>
  <c r="A808" i="1"/>
  <c r="E808" i="1" s="1"/>
  <c r="A809" i="1"/>
  <c r="E809" i="1" s="1"/>
  <c r="A810" i="1"/>
  <c r="E810" i="1" s="1"/>
  <c r="A811" i="1"/>
  <c r="E811" i="1" s="1"/>
  <c r="A812" i="1"/>
  <c r="E812" i="1" s="1"/>
  <c r="A813" i="1"/>
  <c r="E813" i="1" s="1"/>
  <c r="A814" i="1"/>
  <c r="E814" i="1" s="1"/>
  <c r="A815" i="1"/>
  <c r="E815" i="1" s="1"/>
  <c r="A816" i="1"/>
  <c r="E816" i="1" s="1"/>
  <c r="A817" i="1"/>
  <c r="E817" i="1" s="1"/>
  <c r="A818" i="1"/>
  <c r="E818" i="1" s="1"/>
  <c r="A819" i="1"/>
  <c r="E819" i="1" s="1"/>
  <c r="A820" i="1"/>
  <c r="E820" i="1" s="1"/>
  <c r="A821" i="1"/>
  <c r="E821" i="1" s="1"/>
  <c r="A822" i="1"/>
  <c r="E822" i="1" s="1"/>
  <c r="A823" i="1"/>
  <c r="E823" i="1" s="1"/>
  <c r="A824" i="1"/>
  <c r="E824" i="1" s="1"/>
  <c r="A825" i="1"/>
  <c r="E825" i="1" s="1"/>
  <c r="A826" i="1"/>
  <c r="E826" i="1" s="1"/>
  <c r="A827" i="1"/>
  <c r="E827" i="1" s="1"/>
  <c r="A828" i="1"/>
  <c r="E828" i="1" s="1"/>
  <c r="A829" i="1"/>
  <c r="E829" i="1" s="1"/>
  <c r="A830" i="1"/>
  <c r="E830" i="1" s="1"/>
  <c r="A831" i="1"/>
  <c r="E831" i="1" s="1"/>
  <c r="A832" i="1"/>
  <c r="E832" i="1" s="1"/>
  <c r="A833" i="1"/>
  <c r="E833" i="1" s="1"/>
  <c r="A834" i="1"/>
  <c r="E834" i="1" s="1"/>
  <c r="A835" i="1"/>
  <c r="E835" i="1" s="1"/>
  <c r="A836" i="1"/>
  <c r="E836" i="1" s="1"/>
  <c r="A837" i="1"/>
  <c r="E837" i="1" s="1"/>
  <c r="A838" i="1"/>
  <c r="E838" i="1" s="1"/>
  <c r="A839" i="1"/>
  <c r="E839" i="1" s="1"/>
  <c r="A840" i="1"/>
  <c r="E840" i="1" s="1"/>
  <c r="A841" i="1"/>
  <c r="E841" i="1" s="1"/>
  <c r="A842" i="1"/>
  <c r="E842" i="1" s="1"/>
  <c r="A843" i="1"/>
  <c r="E843" i="1" s="1"/>
  <c r="A844" i="1"/>
  <c r="E844" i="1" s="1"/>
  <c r="A845" i="1"/>
  <c r="E845" i="1" s="1"/>
  <c r="A846" i="1"/>
  <c r="E846" i="1" s="1"/>
  <c r="A847" i="1"/>
  <c r="E847" i="1" s="1"/>
  <c r="A848" i="1"/>
  <c r="E848" i="1" s="1"/>
  <c r="A849" i="1"/>
  <c r="E849" i="1" s="1"/>
  <c r="A850" i="1"/>
  <c r="E850" i="1" s="1"/>
  <c r="A851" i="1"/>
  <c r="E851" i="1" s="1"/>
  <c r="A852" i="1"/>
  <c r="E852" i="1" s="1"/>
  <c r="A853" i="1"/>
  <c r="E853" i="1" s="1"/>
  <c r="A854" i="1"/>
  <c r="E854" i="1" s="1"/>
  <c r="A855" i="1"/>
  <c r="E855" i="1" s="1"/>
  <c r="A856" i="1"/>
  <c r="E856" i="1" s="1"/>
  <c r="A857" i="1"/>
  <c r="E857" i="1" s="1"/>
  <c r="A858" i="1"/>
  <c r="E858" i="1" s="1"/>
  <c r="A859" i="1"/>
  <c r="E859" i="1" s="1"/>
  <c r="A860" i="1"/>
  <c r="E860" i="1" s="1"/>
  <c r="A861" i="1"/>
  <c r="E861" i="1" s="1"/>
  <c r="A862" i="1"/>
  <c r="E862" i="1" s="1"/>
  <c r="A863" i="1"/>
  <c r="E863" i="1" s="1"/>
  <c r="A864" i="1"/>
  <c r="E864" i="1" s="1"/>
  <c r="A865" i="1"/>
  <c r="E865" i="1" s="1"/>
  <c r="A866" i="1"/>
  <c r="E866" i="1" s="1"/>
  <c r="A867" i="1"/>
  <c r="E867" i="1" s="1"/>
  <c r="A868" i="1"/>
  <c r="E868" i="1" s="1"/>
  <c r="A869" i="1"/>
  <c r="E869" i="1" s="1"/>
  <c r="A870" i="1"/>
  <c r="E870" i="1" s="1"/>
  <c r="A871" i="1"/>
  <c r="E871" i="1" s="1"/>
  <c r="A872" i="1"/>
  <c r="E872" i="1" s="1"/>
  <c r="A873" i="1"/>
  <c r="E873" i="1" s="1"/>
  <c r="A874" i="1"/>
  <c r="E874" i="1" s="1"/>
  <c r="A875" i="1"/>
  <c r="E875" i="1" s="1"/>
  <c r="A876" i="1"/>
  <c r="E876" i="1" s="1"/>
  <c r="A877" i="1"/>
  <c r="E877" i="1" s="1"/>
  <c r="A878" i="1"/>
  <c r="E878" i="1" s="1"/>
  <c r="A879" i="1"/>
  <c r="E879" i="1" s="1"/>
  <c r="A880" i="1"/>
  <c r="E880" i="1" s="1"/>
  <c r="A881" i="1"/>
  <c r="E881" i="1" s="1"/>
  <c r="A882" i="1"/>
  <c r="E882" i="1" s="1"/>
  <c r="A883" i="1"/>
  <c r="E883" i="1" s="1"/>
  <c r="A884" i="1"/>
  <c r="E884" i="1" s="1"/>
  <c r="A885" i="1"/>
  <c r="E885" i="1" s="1"/>
  <c r="A886" i="1"/>
  <c r="E886" i="1" s="1"/>
  <c r="A887" i="1"/>
  <c r="E887" i="1" s="1"/>
  <c r="A888" i="1"/>
  <c r="E888" i="1" s="1"/>
  <c r="A889" i="1"/>
  <c r="E889" i="1" s="1"/>
  <c r="A890" i="1"/>
  <c r="E890" i="1" s="1"/>
  <c r="A891" i="1"/>
  <c r="E891" i="1" s="1"/>
  <c r="A892" i="1"/>
  <c r="E892" i="1" s="1"/>
  <c r="A893" i="1"/>
  <c r="E893" i="1" s="1"/>
  <c r="A894" i="1"/>
  <c r="E894" i="1" s="1"/>
  <c r="A895" i="1"/>
  <c r="E895" i="1" s="1"/>
  <c r="A896" i="1"/>
  <c r="E896" i="1" s="1"/>
  <c r="A897" i="1"/>
  <c r="E897" i="1" s="1"/>
  <c r="A898" i="1"/>
  <c r="E898" i="1" s="1"/>
  <c r="A899" i="1"/>
  <c r="E899" i="1" s="1"/>
  <c r="A900" i="1"/>
  <c r="E900" i="1" s="1"/>
  <c r="A901" i="1"/>
  <c r="E901" i="1" s="1"/>
  <c r="A902" i="1"/>
  <c r="E902" i="1" s="1"/>
  <c r="A903" i="1"/>
  <c r="E903" i="1" s="1"/>
  <c r="A904" i="1"/>
  <c r="E904" i="1" s="1"/>
  <c r="A905" i="1"/>
  <c r="E905" i="1" s="1"/>
  <c r="A906" i="1"/>
  <c r="E906" i="1" s="1"/>
  <c r="A907" i="1"/>
  <c r="E907" i="1" s="1"/>
  <c r="A908" i="1"/>
  <c r="E908" i="1" s="1"/>
  <c r="A909" i="1"/>
  <c r="E909" i="1" s="1"/>
  <c r="A910" i="1"/>
  <c r="E910" i="1" s="1"/>
  <c r="A911" i="1"/>
  <c r="E911" i="1" s="1"/>
  <c r="A912" i="1"/>
  <c r="E912" i="1" s="1"/>
  <c r="A913" i="1"/>
  <c r="E913" i="1" s="1"/>
  <c r="A914" i="1"/>
  <c r="E914" i="1" s="1"/>
  <c r="A915" i="1"/>
  <c r="E915" i="1" s="1"/>
  <c r="A916" i="1"/>
  <c r="E916" i="1" s="1"/>
  <c r="A917" i="1"/>
  <c r="E917" i="1" s="1"/>
  <c r="A918" i="1"/>
  <c r="E918" i="1" s="1"/>
  <c r="A919" i="1"/>
  <c r="E919" i="1" s="1"/>
  <c r="A920" i="1"/>
  <c r="E920" i="1" s="1"/>
  <c r="A921" i="1"/>
  <c r="E921" i="1" s="1"/>
  <c r="A922" i="1"/>
  <c r="E922" i="1" s="1"/>
  <c r="A923" i="1"/>
  <c r="E923" i="1" s="1"/>
  <c r="A924" i="1"/>
  <c r="E924" i="1" s="1"/>
  <c r="A925" i="1"/>
  <c r="E925" i="1" s="1"/>
  <c r="A926" i="1"/>
  <c r="E926" i="1" s="1"/>
  <c r="A927" i="1"/>
  <c r="E927" i="1" s="1"/>
  <c r="A928" i="1"/>
  <c r="E928" i="1" s="1"/>
  <c r="A929" i="1"/>
  <c r="E929" i="1" s="1"/>
  <c r="A930" i="1"/>
  <c r="E930" i="1" s="1"/>
  <c r="A931" i="1"/>
  <c r="E931" i="1" s="1"/>
  <c r="A932" i="1"/>
  <c r="E932" i="1" s="1"/>
  <c r="A933" i="1"/>
  <c r="E933" i="1" s="1"/>
  <c r="A934" i="1"/>
  <c r="E934" i="1" s="1"/>
  <c r="A935" i="1"/>
  <c r="E935" i="1" s="1"/>
  <c r="A936" i="1"/>
  <c r="E936" i="1" s="1"/>
  <c r="A937" i="1"/>
  <c r="E937" i="1" s="1"/>
  <c r="A938" i="1"/>
  <c r="E938" i="1" s="1"/>
  <c r="A939" i="1"/>
  <c r="E939" i="1" s="1"/>
  <c r="A940" i="1"/>
  <c r="E940" i="1" s="1"/>
  <c r="A941" i="1"/>
  <c r="E941" i="1" s="1"/>
  <c r="A942" i="1"/>
  <c r="E942" i="1" s="1"/>
  <c r="A943" i="1"/>
  <c r="E943" i="1" s="1"/>
  <c r="A944" i="1"/>
  <c r="E944" i="1" s="1"/>
  <c r="A945" i="1"/>
  <c r="E945" i="1" s="1"/>
  <c r="A946" i="1"/>
  <c r="E946" i="1" s="1"/>
  <c r="A947" i="1"/>
  <c r="E947" i="1" s="1"/>
  <c r="A948" i="1"/>
  <c r="E948" i="1" s="1"/>
  <c r="A949" i="1"/>
  <c r="E949" i="1" s="1"/>
  <c r="A950" i="1"/>
  <c r="E950" i="1" s="1"/>
  <c r="A951" i="1"/>
  <c r="E951" i="1" s="1"/>
  <c r="A952" i="1"/>
  <c r="E952" i="1" s="1"/>
  <c r="A953" i="1"/>
  <c r="E953" i="1" s="1"/>
  <c r="A954" i="1"/>
  <c r="E954" i="1" s="1"/>
  <c r="A955" i="1"/>
  <c r="E955" i="1" s="1"/>
  <c r="A956" i="1"/>
  <c r="E956" i="1" s="1"/>
  <c r="A957" i="1"/>
  <c r="E957" i="1" s="1"/>
  <c r="A958" i="1"/>
  <c r="E958" i="1" s="1"/>
  <c r="A959" i="1"/>
  <c r="E959" i="1" s="1"/>
  <c r="A960" i="1"/>
  <c r="E960" i="1" s="1"/>
  <c r="A961" i="1"/>
  <c r="E961" i="1" s="1"/>
  <c r="A962" i="1"/>
  <c r="E962" i="1" s="1"/>
  <c r="A963" i="1"/>
  <c r="E963" i="1" s="1"/>
  <c r="A964" i="1"/>
  <c r="E964" i="1" s="1"/>
  <c r="A965" i="1"/>
  <c r="E965" i="1" s="1"/>
  <c r="A966" i="1"/>
  <c r="E966" i="1" s="1"/>
  <c r="A967" i="1"/>
  <c r="E967" i="1" s="1"/>
  <c r="A968" i="1"/>
  <c r="E968" i="1" s="1"/>
  <c r="A969" i="1"/>
  <c r="E969" i="1" s="1"/>
  <c r="A970" i="1"/>
  <c r="E970" i="1" s="1"/>
  <c r="A971" i="1"/>
  <c r="E971" i="1" s="1"/>
  <c r="A972" i="1"/>
  <c r="E972" i="1" s="1"/>
  <c r="A973" i="1"/>
  <c r="E973" i="1" s="1"/>
  <c r="A974" i="1"/>
  <c r="E974" i="1" s="1"/>
  <c r="A975" i="1"/>
  <c r="E975" i="1" s="1"/>
  <c r="A976" i="1"/>
  <c r="E976" i="1" s="1"/>
  <c r="A977" i="1"/>
  <c r="E977" i="1" s="1"/>
  <c r="A978" i="1"/>
  <c r="E978" i="1" s="1"/>
  <c r="A979" i="1"/>
  <c r="E979" i="1" s="1"/>
  <c r="A980" i="1"/>
  <c r="E980" i="1" s="1"/>
  <c r="A981" i="1"/>
  <c r="E981" i="1" s="1"/>
  <c r="A982" i="1"/>
  <c r="E982" i="1" s="1"/>
  <c r="A983" i="1"/>
  <c r="E983" i="1" s="1"/>
  <c r="A984" i="1"/>
  <c r="E984" i="1" s="1"/>
  <c r="A985" i="1"/>
  <c r="E985" i="1" s="1"/>
  <c r="A986" i="1"/>
  <c r="E986" i="1" s="1"/>
  <c r="A987" i="1"/>
  <c r="E987" i="1" s="1"/>
  <c r="A988" i="1"/>
  <c r="E988" i="1" s="1"/>
  <c r="A989" i="1"/>
  <c r="E989" i="1" s="1"/>
  <c r="A990" i="1"/>
  <c r="E990" i="1" s="1"/>
  <c r="A991" i="1"/>
  <c r="E991" i="1" s="1"/>
  <c r="A992" i="1"/>
  <c r="E992" i="1" s="1"/>
  <c r="A993" i="1"/>
  <c r="E993" i="1" s="1"/>
  <c r="A994" i="1"/>
  <c r="E994" i="1" s="1"/>
  <c r="A995" i="1"/>
  <c r="E995" i="1" s="1"/>
  <c r="A996" i="1"/>
  <c r="E996" i="1" s="1"/>
  <c r="A997" i="1"/>
  <c r="E997" i="1" s="1"/>
  <c r="A998" i="1"/>
  <c r="E998" i="1" s="1"/>
  <c r="A999" i="1"/>
  <c r="E999" i="1" s="1"/>
  <c r="A1000" i="1"/>
  <c r="E1000" i="1" s="1"/>
  <c r="A1001" i="1"/>
  <c r="E1001" i="1" s="1"/>
  <c r="A1002" i="1"/>
  <c r="E1002" i="1" s="1"/>
  <c r="A1003" i="1"/>
  <c r="E1003" i="1" s="1"/>
  <c r="A1004" i="1"/>
  <c r="E1004" i="1" s="1"/>
  <c r="A1005" i="1"/>
  <c r="E1005" i="1" s="1"/>
  <c r="A1006" i="1"/>
  <c r="E1006" i="1" s="1"/>
  <c r="A1007" i="1"/>
  <c r="E1007" i="1" s="1"/>
  <c r="A1008" i="1"/>
  <c r="E1008" i="1" s="1"/>
  <c r="A1009" i="1"/>
  <c r="E1009" i="1" s="1"/>
  <c r="A1010" i="1"/>
  <c r="E1010" i="1" s="1"/>
  <c r="A1011" i="1"/>
  <c r="E1011" i="1" s="1"/>
  <c r="A1012" i="1"/>
  <c r="E1012" i="1" s="1"/>
  <c r="A1013" i="1"/>
  <c r="E1013" i="1" s="1"/>
  <c r="A1014" i="1"/>
  <c r="E1014" i="1" s="1"/>
  <c r="A1015" i="1"/>
  <c r="E1015" i="1" s="1"/>
  <c r="A1016" i="1"/>
  <c r="E1016" i="1" s="1"/>
  <c r="A1017" i="1"/>
  <c r="E1017" i="1" s="1"/>
  <c r="A1018" i="1"/>
  <c r="E1018" i="1" s="1"/>
  <c r="A1019" i="1"/>
  <c r="E1019" i="1" s="1"/>
  <c r="A1020" i="1"/>
  <c r="E1020" i="1" s="1"/>
  <c r="A1021" i="1"/>
  <c r="E1021" i="1" s="1"/>
  <c r="A1022" i="1"/>
  <c r="E1022" i="1" s="1"/>
  <c r="A1023" i="1"/>
  <c r="E1023" i="1" s="1"/>
  <c r="A1024" i="1"/>
  <c r="E1024" i="1" s="1"/>
  <c r="A1025" i="1"/>
  <c r="E1025" i="1" s="1"/>
  <c r="A1026" i="1"/>
  <c r="E1026" i="1" s="1"/>
  <c r="A1027" i="1"/>
  <c r="E1027" i="1" s="1"/>
  <c r="A1028" i="1"/>
  <c r="E1028" i="1" s="1"/>
  <c r="A1029" i="1"/>
  <c r="E1029" i="1" s="1"/>
  <c r="A1030" i="1"/>
  <c r="E1030" i="1" s="1"/>
  <c r="A1031" i="1"/>
  <c r="E1031" i="1" s="1"/>
  <c r="A1032" i="1"/>
  <c r="E1032" i="1" s="1"/>
  <c r="A1033" i="1"/>
  <c r="E1033" i="1" s="1"/>
  <c r="A1034" i="1"/>
  <c r="E1034" i="1" s="1"/>
  <c r="A1035" i="1"/>
  <c r="E1035" i="1" s="1"/>
  <c r="A1036" i="1"/>
  <c r="E1036" i="1" s="1"/>
  <c r="A1037" i="1"/>
  <c r="E1037" i="1" s="1"/>
  <c r="A1038" i="1"/>
  <c r="E1038" i="1" s="1"/>
  <c r="A1039" i="1"/>
  <c r="E1039" i="1" s="1"/>
  <c r="A1040" i="1"/>
  <c r="E1040" i="1" s="1"/>
  <c r="A1041" i="1"/>
  <c r="E1041" i="1" s="1"/>
  <c r="A1042" i="1"/>
  <c r="E1042" i="1" s="1"/>
  <c r="A1043" i="1"/>
  <c r="E1043" i="1" s="1"/>
  <c r="A1044" i="1"/>
  <c r="E1044" i="1" s="1"/>
  <c r="A1045" i="1"/>
  <c r="E1045" i="1" s="1"/>
  <c r="A1046" i="1"/>
  <c r="E1046" i="1" s="1"/>
  <c r="A1047" i="1"/>
  <c r="E1047" i="1" s="1"/>
  <c r="A1048" i="1"/>
  <c r="E1048" i="1" s="1"/>
  <c r="A1049" i="1"/>
  <c r="E1049" i="1" s="1"/>
  <c r="A1050" i="1"/>
  <c r="E1050" i="1" s="1"/>
  <c r="A1051" i="1"/>
  <c r="E1051" i="1" s="1"/>
  <c r="A1052" i="1"/>
  <c r="E1052" i="1" s="1"/>
  <c r="A1053" i="1"/>
  <c r="E1053" i="1" s="1"/>
  <c r="A1054" i="1"/>
  <c r="E1054" i="1" s="1"/>
  <c r="A1055" i="1"/>
  <c r="E1055" i="1" s="1"/>
  <c r="A1056" i="1"/>
  <c r="E1056" i="1" s="1"/>
  <c r="A1057" i="1"/>
  <c r="E1057" i="1" s="1"/>
  <c r="A1058" i="1"/>
  <c r="E1058" i="1" s="1"/>
  <c r="A1059" i="1"/>
  <c r="E1059" i="1" s="1"/>
  <c r="A1060" i="1"/>
  <c r="E1060" i="1" s="1"/>
  <c r="A1061" i="1"/>
  <c r="E1061" i="1" s="1"/>
  <c r="A1062" i="1"/>
  <c r="E1062" i="1" s="1"/>
  <c r="A1063" i="1"/>
  <c r="E1063" i="1" s="1"/>
  <c r="A1064" i="1"/>
  <c r="E1064" i="1" s="1"/>
  <c r="A1065" i="1"/>
  <c r="E1065" i="1" s="1"/>
  <c r="A1066" i="1"/>
  <c r="E1066" i="1" s="1"/>
  <c r="A1067" i="1"/>
  <c r="E1067" i="1" s="1"/>
  <c r="A1068" i="1"/>
  <c r="E1068" i="1" s="1"/>
  <c r="A1069" i="1"/>
  <c r="E1069" i="1" s="1"/>
  <c r="A1070" i="1"/>
  <c r="E1070" i="1" s="1"/>
  <c r="A1071" i="1"/>
  <c r="E1071" i="1" s="1"/>
  <c r="A1072" i="1"/>
  <c r="E1072" i="1" s="1"/>
  <c r="A1073" i="1"/>
  <c r="E1073" i="1" s="1"/>
  <c r="A1074" i="1"/>
  <c r="E1074" i="1" s="1"/>
  <c r="A1075" i="1"/>
  <c r="E1075" i="1" s="1"/>
  <c r="A1076" i="1"/>
  <c r="E1076" i="1" s="1"/>
  <c r="A1077" i="1"/>
  <c r="E1077" i="1" s="1"/>
  <c r="A1078" i="1"/>
  <c r="E1078" i="1" s="1"/>
  <c r="A1079" i="1"/>
  <c r="E1079" i="1" s="1"/>
  <c r="A1080" i="1"/>
  <c r="E1080" i="1" s="1"/>
  <c r="A1081" i="1"/>
  <c r="E1081" i="1" s="1"/>
  <c r="A1082" i="1"/>
  <c r="E1082" i="1" s="1"/>
  <c r="A1083" i="1"/>
  <c r="E1083" i="1" s="1"/>
  <c r="A1084" i="1"/>
  <c r="E1084" i="1" s="1"/>
  <c r="A1085" i="1"/>
  <c r="E1085" i="1" s="1"/>
  <c r="A1086" i="1"/>
  <c r="E1086" i="1" s="1"/>
  <c r="A1087" i="1"/>
  <c r="E1087" i="1" s="1"/>
  <c r="A1088" i="1"/>
  <c r="E1088" i="1" s="1"/>
  <c r="A1089" i="1"/>
  <c r="E1089" i="1" s="1"/>
  <c r="A1090" i="1"/>
  <c r="E1090" i="1" s="1"/>
  <c r="A1091" i="1"/>
  <c r="E1091" i="1" s="1"/>
  <c r="A1092" i="1"/>
  <c r="E1092" i="1" s="1"/>
  <c r="A1093" i="1"/>
  <c r="E1093" i="1" s="1"/>
  <c r="A1094" i="1"/>
  <c r="E1094" i="1" s="1"/>
  <c r="A1095" i="1"/>
  <c r="E1095" i="1" s="1"/>
  <c r="A1096" i="1"/>
  <c r="E1096" i="1" s="1"/>
  <c r="A1097" i="1"/>
  <c r="E1097" i="1" s="1"/>
  <c r="A1098" i="1"/>
  <c r="E1098" i="1" s="1"/>
  <c r="A1099" i="1"/>
  <c r="E1099" i="1" s="1"/>
  <c r="A1100" i="1"/>
  <c r="E1100" i="1" s="1"/>
  <c r="A1101" i="1"/>
  <c r="E1101" i="1" s="1"/>
  <c r="A1102" i="1"/>
  <c r="E1102" i="1" s="1"/>
  <c r="A1103" i="1"/>
  <c r="E1103" i="1" s="1"/>
  <c r="A1104" i="1"/>
  <c r="E1104" i="1" s="1"/>
  <c r="A1105" i="1"/>
  <c r="E1105" i="1" s="1"/>
  <c r="A1106" i="1"/>
  <c r="E1106" i="1" s="1"/>
  <c r="A1107" i="1"/>
  <c r="E1107" i="1" s="1"/>
  <c r="A1108" i="1"/>
  <c r="E1108" i="1" s="1"/>
  <c r="A1109" i="1"/>
  <c r="E1109" i="1" s="1"/>
  <c r="A1110" i="1"/>
  <c r="E1110" i="1" s="1"/>
  <c r="A1111" i="1"/>
  <c r="E1111" i="1" s="1"/>
  <c r="A1112" i="1"/>
  <c r="E1112" i="1" s="1"/>
  <c r="A1113" i="1"/>
  <c r="E1113" i="1" s="1"/>
  <c r="A1114" i="1"/>
  <c r="E1114" i="1" s="1"/>
  <c r="A1115" i="1"/>
  <c r="E1115" i="1" s="1"/>
  <c r="A1116" i="1"/>
  <c r="E1116" i="1" s="1"/>
  <c r="A1117" i="1"/>
  <c r="E1117" i="1" s="1"/>
  <c r="A1118" i="1"/>
  <c r="E1118" i="1" s="1"/>
  <c r="A1119" i="1"/>
  <c r="E1119" i="1" s="1"/>
  <c r="A1120" i="1"/>
  <c r="E1120" i="1" s="1"/>
  <c r="A1121" i="1"/>
  <c r="E1121" i="1" s="1"/>
  <c r="A1122" i="1"/>
  <c r="E1122" i="1" s="1"/>
  <c r="A1123" i="1"/>
  <c r="E1123" i="1" s="1"/>
  <c r="A1124" i="1"/>
  <c r="E1124" i="1" s="1"/>
  <c r="A1125" i="1"/>
  <c r="E1125" i="1" s="1"/>
  <c r="A1126" i="1"/>
  <c r="E1126" i="1" s="1"/>
  <c r="A1127" i="1"/>
  <c r="E1127" i="1" s="1"/>
  <c r="A1128" i="1"/>
  <c r="E1128" i="1" s="1"/>
  <c r="A1129" i="1"/>
  <c r="E1129" i="1" s="1"/>
  <c r="A1130" i="1"/>
  <c r="E1130" i="1" s="1"/>
  <c r="A1131" i="1"/>
  <c r="E1131" i="1" s="1"/>
  <c r="A1132" i="1"/>
  <c r="E1132" i="1" s="1"/>
  <c r="A1133" i="1"/>
  <c r="E1133" i="1" s="1"/>
  <c r="A1134" i="1"/>
  <c r="E1134" i="1" s="1"/>
  <c r="A1135" i="1"/>
  <c r="E1135" i="1" s="1"/>
  <c r="A1136" i="1"/>
  <c r="E1136" i="1" s="1"/>
  <c r="A1137" i="1"/>
  <c r="E1137" i="1" s="1"/>
  <c r="A1138" i="1"/>
  <c r="E1138" i="1" s="1"/>
  <c r="A1139" i="1"/>
  <c r="E1139" i="1" s="1"/>
  <c r="A1140" i="1"/>
  <c r="E1140" i="1" s="1"/>
  <c r="A1141" i="1"/>
  <c r="E1141" i="1" s="1"/>
  <c r="A1142" i="1"/>
  <c r="E1142" i="1" s="1"/>
  <c r="A1143" i="1"/>
  <c r="E1143" i="1" s="1"/>
  <c r="A1144" i="1"/>
  <c r="E1144" i="1" s="1"/>
  <c r="A1145" i="1"/>
  <c r="E1145" i="1" s="1"/>
  <c r="A1146" i="1"/>
  <c r="E1146" i="1" s="1"/>
  <c r="A1147" i="1"/>
  <c r="E1147" i="1" s="1"/>
  <c r="A1148" i="1"/>
  <c r="E1148" i="1" s="1"/>
  <c r="A1149" i="1"/>
  <c r="E1149" i="1" s="1"/>
  <c r="A1150" i="1"/>
  <c r="E1150" i="1" s="1"/>
  <c r="A1151" i="1"/>
  <c r="E1151" i="1" s="1"/>
  <c r="A1152" i="1"/>
  <c r="E1152" i="1" s="1"/>
  <c r="A1153" i="1"/>
  <c r="E1153" i="1" s="1"/>
  <c r="A1154" i="1"/>
  <c r="E1154" i="1" s="1"/>
  <c r="A1155" i="1"/>
  <c r="E1155" i="1" s="1"/>
  <c r="A1156" i="1"/>
  <c r="E1156" i="1" s="1"/>
  <c r="A1157" i="1"/>
  <c r="E1157" i="1" s="1"/>
  <c r="A1158" i="1"/>
  <c r="E1158" i="1" s="1"/>
  <c r="A1159" i="1"/>
  <c r="E1159" i="1" s="1"/>
  <c r="A1160" i="1"/>
  <c r="E1160" i="1" s="1"/>
  <c r="A1161" i="1"/>
  <c r="E1161" i="1" s="1"/>
  <c r="A1162" i="1"/>
  <c r="E1162" i="1" s="1"/>
  <c r="A1163" i="1"/>
  <c r="E1163" i="1" s="1"/>
  <c r="A1164" i="1"/>
  <c r="E1164" i="1" s="1"/>
  <c r="A1165" i="1"/>
  <c r="E1165" i="1" s="1"/>
  <c r="A1166" i="1"/>
  <c r="E1166" i="1" s="1"/>
  <c r="A1167" i="1"/>
  <c r="E1167" i="1" s="1"/>
  <c r="A1168" i="1"/>
  <c r="E1168" i="1" s="1"/>
  <c r="A1169" i="1"/>
  <c r="E1169" i="1" s="1"/>
  <c r="A1170" i="1"/>
  <c r="E1170" i="1" s="1"/>
  <c r="A1171" i="1"/>
  <c r="E1171" i="1" s="1"/>
  <c r="A1172" i="1"/>
  <c r="E1172" i="1" s="1"/>
  <c r="A1173" i="1"/>
  <c r="E1173" i="1" s="1"/>
  <c r="A1174" i="1"/>
  <c r="E1174" i="1" s="1"/>
  <c r="A1175" i="1"/>
  <c r="E1175" i="1" s="1"/>
  <c r="A1176" i="1"/>
  <c r="E1176" i="1" s="1"/>
  <c r="A1177" i="1"/>
  <c r="E1177" i="1" s="1"/>
  <c r="A1178" i="1"/>
  <c r="E1178" i="1" s="1"/>
  <c r="A1179" i="1"/>
  <c r="E1179" i="1" s="1"/>
  <c r="A1180" i="1"/>
  <c r="E1180" i="1" s="1"/>
  <c r="A1181" i="1"/>
  <c r="E1181" i="1" s="1"/>
  <c r="A1182" i="1"/>
  <c r="E1182" i="1" s="1"/>
  <c r="A1183" i="1"/>
  <c r="E1183" i="1" s="1"/>
  <c r="A1184" i="1"/>
  <c r="E1184" i="1" s="1"/>
  <c r="A1185" i="1"/>
  <c r="E1185" i="1" s="1"/>
  <c r="A1186" i="1"/>
  <c r="E1186" i="1" s="1"/>
  <c r="A1187" i="1"/>
  <c r="E1187" i="1" s="1"/>
  <c r="A1188" i="1"/>
  <c r="E1188" i="1" s="1"/>
  <c r="A1189" i="1"/>
  <c r="E1189" i="1" s="1"/>
  <c r="A1190" i="1"/>
  <c r="E1190" i="1" s="1"/>
  <c r="A1191" i="1"/>
  <c r="E1191" i="1" s="1"/>
  <c r="A1192" i="1"/>
  <c r="E1192" i="1" s="1"/>
  <c r="A1193" i="1"/>
  <c r="E1193" i="1" s="1"/>
  <c r="A1194" i="1"/>
  <c r="E1194" i="1" s="1"/>
  <c r="A1195" i="1"/>
  <c r="E1195" i="1" s="1"/>
  <c r="A1196" i="1"/>
  <c r="E1196" i="1" s="1"/>
  <c r="A1197" i="1"/>
  <c r="E1197" i="1" s="1"/>
  <c r="A1198" i="1"/>
  <c r="E1198" i="1" s="1"/>
  <c r="A1199" i="1"/>
  <c r="E1199" i="1" s="1"/>
  <c r="A1200" i="1"/>
  <c r="E1200" i="1" s="1"/>
  <c r="A1201" i="1"/>
  <c r="E1201" i="1" s="1"/>
  <c r="A1202" i="1"/>
  <c r="E1202" i="1" s="1"/>
  <c r="A1203" i="1"/>
  <c r="E1203" i="1" s="1"/>
  <c r="A1204" i="1"/>
  <c r="E1204" i="1" s="1"/>
  <c r="A1205" i="1"/>
  <c r="E1205" i="1" s="1"/>
  <c r="A1206" i="1"/>
  <c r="E1206" i="1" s="1"/>
  <c r="A1207" i="1"/>
  <c r="E1207" i="1" s="1"/>
  <c r="A1208" i="1"/>
  <c r="E1208" i="1" s="1"/>
  <c r="A1209" i="1"/>
  <c r="E1209" i="1" s="1"/>
  <c r="A1210" i="1"/>
  <c r="E1210" i="1" s="1"/>
  <c r="A1211" i="1"/>
  <c r="E1211" i="1" s="1"/>
  <c r="A1212" i="1"/>
  <c r="E1212" i="1" s="1"/>
  <c r="A1213" i="1"/>
  <c r="E1213" i="1" s="1"/>
  <c r="A1214" i="1"/>
  <c r="E1214" i="1" s="1"/>
  <c r="A1215" i="1"/>
  <c r="E1215" i="1" s="1"/>
  <c r="A1216" i="1"/>
  <c r="E1216" i="1" s="1"/>
  <c r="A1217" i="1"/>
  <c r="E1217" i="1" s="1"/>
  <c r="A1218" i="1"/>
  <c r="E1218" i="1" s="1"/>
  <c r="A1219" i="1"/>
  <c r="E1219" i="1" s="1"/>
  <c r="A1220" i="1"/>
  <c r="E1220" i="1" s="1"/>
  <c r="A1221" i="1"/>
  <c r="E1221" i="1" s="1"/>
  <c r="A1222" i="1"/>
  <c r="E1222" i="1" s="1"/>
  <c r="A1223" i="1"/>
  <c r="E1223" i="1" s="1"/>
  <c r="A1224" i="1"/>
  <c r="E1224" i="1" s="1"/>
  <c r="A1225" i="1"/>
  <c r="E1225" i="1" s="1"/>
  <c r="A1226" i="1"/>
  <c r="E1226" i="1" s="1"/>
  <c r="A1227" i="1"/>
  <c r="E1227" i="1" s="1"/>
  <c r="A1228" i="1"/>
  <c r="E1228" i="1" s="1"/>
  <c r="A1229" i="1"/>
  <c r="E1229" i="1" s="1"/>
  <c r="A1230" i="1"/>
  <c r="E1230" i="1" s="1"/>
  <c r="A1231" i="1"/>
  <c r="E1231" i="1" s="1"/>
  <c r="A1232" i="1"/>
  <c r="E1232" i="1" s="1"/>
  <c r="A1233" i="1"/>
  <c r="E1233" i="1" s="1"/>
  <c r="A1234" i="1"/>
  <c r="E1234" i="1" s="1"/>
  <c r="A1235" i="1"/>
  <c r="E1235" i="1" s="1"/>
  <c r="A1236" i="1"/>
  <c r="E1236" i="1" s="1"/>
  <c r="A1237" i="1"/>
  <c r="E1237" i="1" s="1"/>
  <c r="A1238" i="1"/>
  <c r="E1238" i="1" s="1"/>
  <c r="A1239" i="1"/>
  <c r="E1239" i="1" s="1"/>
  <c r="A1240" i="1"/>
  <c r="E1240" i="1" s="1"/>
  <c r="A1241" i="1"/>
  <c r="E1241" i="1" s="1"/>
  <c r="A1242" i="1"/>
  <c r="E1242" i="1" s="1"/>
  <c r="A1243" i="1"/>
  <c r="E1243" i="1" s="1"/>
  <c r="A1244" i="1"/>
  <c r="E1244" i="1" s="1"/>
  <c r="A1245" i="1"/>
  <c r="E1245" i="1" s="1"/>
  <c r="A1246" i="1"/>
  <c r="E1246" i="1" s="1"/>
  <c r="A1247" i="1"/>
  <c r="E1247" i="1" s="1"/>
  <c r="A1248" i="1"/>
  <c r="E1248" i="1" s="1"/>
  <c r="A1249" i="1"/>
  <c r="E1249" i="1" s="1"/>
  <c r="A1250" i="1"/>
  <c r="E1250" i="1" s="1"/>
  <c r="A1251" i="1"/>
  <c r="E1251" i="1" s="1"/>
  <c r="A1252" i="1"/>
  <c r="E1252" i="1" s="1"/>
  <c r="A1253" i="1"/>
  <c r="E1253" i="1" s="1"/>
  <c r="A1254" i="1"/>
  <c r="E1254" i="1" s="1"/>
  <c r="A1255" i="1"/>
  <c r="E1255" i="1" s="1"/>
  <c r="A1256" i="1"/>
  <c r="E1256" i="1" s="1"/>
  <c r="A1257" i="1"/>
  <c r="E1257" i="1" s="1"/>
  <c r="A1258" i="1"/>
  <c r="E1258" i="1" s="1"/>
  <c r="A1259" i="1"/>
  <c r="E1259" i="1" s="1"/>
  <c r="A1260" i="1"/>
  <c r="E1260" i="1" s="1"/>
  <c r="A1261" i="1"/>
  <c r="E1261" i="1" s="1"/>
  <c r="A1262" i="1"/>
  <c r="E1262" i="1" s="1"/>
  <c r="A1263" i="1"/>
  <c r="E1263" i="1" s="1"/>
  <c r="A1264" i="1"/>
  <c r="E1264" i="1" s="1"/>
  <c r="A1265" i="1"/>
  <c r="E1265" i="1" s="1"/>
  <c r="A1266" i="1"/>
  <c r="E1266" i="1" s="1"/>
  <c r="A1267" i="1"/>
  <c r="E1267" i="1" s="1"/>
  <c r="A1268" i="1"/>
  <c r="E1268" i="1" s="1"/>
  <c r="A1269" i="1"/>
  <c r="E1269" i="1" s="1"/>
  <c r="A1270" i="1"/>
  <c r="E1270" i="1" s="1"/>
  <c r="A1271" i="1"/>
  <c r="E1271" i="1" s="1"/>
  <c r="A1272" i="1"/>
  <c r="E1272" i="1" s="1"/>
  <c r="A1273" i="1"/>
  <c r="E1273" i="1" s="1"/>
  <c r="A1274" i="1"/>
  <c r="E1274" i="1" s="1"/>
  <c r="A1275" i="1"/>
  <c r="E1275" i="1" s="1"/>
  <c r="A1276" i="1"/>
  <c r="E1276" i="1" s="1"/>
  <c r="A1277" i="1"/>
  <c r="E1277" i="1" s="1"/>
  <c r="A1278" i="1"/>
  <c r="E1278" i="1" s="1"/>
  <c r="A1279" i="1"/>
  <c r="E1279" i="1" s="1"/>
  <c r="A1280" i="1"/>
  <c r="E1280" i="1" s="1"/>
  <c r="A1281" i="1"/>
  <c r="E1281" i="1" s="1"/>
  <c r="A1282" i="1"/>
  <c r="E1282" i="1" s="1"/>
  <c r="A1283" i="1"/>
  <c r="E1283" i="1" s="1"/>
  <c r="A1284" i="1"/>
  <c r="E1284" i="1" s="1"/>
  <c r="A1285" i="1"/>
  <c r="E1285" i="1" s="1"/>
  <c r="A1286" i="1"/>
  <c r="E1286" i="1" s="1"/>
  <c r="A1287" i="1"/>
  <c r="E1287" i="1" s="1"/>
  <c r="A1288" i="1"/>
  <c r="E1288" i="1" s="1"/>
  <c r="A1289" i="1"/>
  <c r="E1289" i="1" s="1"/>
  <c r="A1290" i="1"/>
  <c r="E1290" i="1" s="1"/>
  <c r="A1291" i="1"/>
  <c r="E1291" i="1" s="1"/>
  <c r="A1292" i="1"/>
  <c r="E1292" i="1" s="1"/>
  <c r="A1293" i="1"/>
  <c r="E1293" i="1" s="1"/>
  <c r="A1294" i="1"/>
  <c r="E1294" i="1" s="1"/>
  <c r="A1295" i="1"/>
  <c r="E1295" i="1" s="1"/>
  <c r="A1296" i="1"/>
  <c r="E1296" i="1" s="1"/>
  <c r="A1297" i="1"/>
  <c r="E1297" i="1" s="1"/>
  <c r="A1298" i="1"/>
  <c r="E1298" i="1" s="1"/>
  <c r="A1299" i="1"/>
  <c r="E1299" i="1" s="1"/>
  <c r="A1300" i="1"/>
  <c r="E1300" i="1" s="1"/>
  <c r="A1301" i="1"/>
  <c r="E1301" i="1" s="1"/>
  <c r="A1302" i="1"/>
  <c r="E1302" i="1" s="1"/>
  <c r="A1303" i="1"/>
  <c r="E1303" i="1" s="1"/>
  <c r="A1304" i="1"/>
  <c r="E1304" i="1" s="1"/>
  <c r="A1305" i="1"/>
  <c r="E1305" i="1" s="1"/>
  <c r="A1306" i="1"/>
  <c r="E1306" i="1" s="1"/>
  <c r="A1307" i="1"/>
  <c r="E1307" i="1" s="1"/>
  <c r="A1308" i="1"/>
  <c r="E1308" i="1" s="1"/>
  <c r="A1309" i="1"/>
  <c r="E1309" i="1" s="1"/>
  <c r="A1310" i="1"/>
  <c r="E1310" i="1" s="1"/>
  <c r="A1311" i="1"/>
  <c r="E1311" i="1" s="1"/>
  <c r="A1312" i="1"/>
  <c r="E1312" i="1" s="1"/>
  <c r="A1313" i="1"/>
  <c r="E1313" i="1" s="1"/>
  <c r="A1314" i="1"/>
  <c r="E1314" i="1" s="1"/>
  <c r="A1315" i="1"/>
  <c r="E1315" i="1" s="1"/>
  <c r="A1316" i="1"/>
  <c r="E1316" i="1" s="1"/>
  <c r="A1317" i="1"/>
  <c r="E1317" i="1" s="1"/>
  <c r="A1318" i="1"/>
  <c r="E1318" i="1" s="1"/>
  <c r="A1319" i="1"/>
  <c r="E1319" i="1" s="1"/>
  <c r="A1320" i="1"/>
  <c r="E1320" i="1" s="1"/>
  <c r="A1321" i="1"/>
  <c r="E1321" i="1" s="1"/>
  <c r="A1322" i="1"/>
  <c r="E1322" i="1" s="1"/>
  <c r="A1323" i="1"/>
  <c r="E1323" i="1" s="1"/>
  <c r="A1324" i="1"/>
  <c r="E1324" i="1" s="1"/>
  <c r="A1325" i="1"/>
  <c r="E1325" i="1" s="1"/>
  <c r="A1326" i="1"/>
  <c r="E1326" i="1" s="1"/>
  <c r="A1327" i="1"/>
  <c r="E1327" i="1" s="1"/>
  <c r="A1328" i="1"/>
  <c r="E1328" i="1" s="1"/>
  <c r="A1329" i="1"/>
  <c r="E1329" i="1" s="1"/>
  <c r="A1330" i="1"/>
  <c r="E1330" i="1" s="1"/>
  <c r="A1331" i="1"/>
  <c r="E1331" i="1" s="1"/>
  <c r="A1332" i="1"/>
  <c r="E1332" i="1" s="1"/>
  <c r="A1333" i="1"/>
  <c r="E1333" i="1" s="1"/>
  <c r="A1334" i="1"/>
  <c r="E1334" i="1" s="1"/>
  <c r="A1335" i="1"/>
  <c r="E1335" i="1" s="1"/>
  <c r="A1336" i="1"/>
  <c r="E1336" i="1" s="1"/>
  <c r="A1337" i="1"/>
  <c r="E1337" i="1" s="1"/>
  <c r="A1338" i="1"/>
  <c r="E1338" i="1" s="1"/>
  <c r="A1339" i="1"/>
  <c r="E1339" i="1" s="1"/>
  <c r="A1340" i="1"/>
  <c r="E1340" i="1" s="1"/>
  <c r="A1341" i="1"/>
  <c r="E1341" i="1" s="1"/>
  <c r="A1342" i="1"/>
  <c r="E1342" i="1" s="1"/>
  <c r="A1343" i="1"/>
  <c r="E1343" i="1" s="1"/>
  <c r="A1344" i="1"/>
  <c r="E1344" i="1" s="1"/>
  <c r="A1345" i="1"/>
  <c r="E1345" i="1" s="1"/>
  <c r="A1346" i="1"/>
  <c r="E1346" i="1" s="1"/>
  <c r="A1347" i="1"/>
  <c r="E1347" i="1" s="1"/>
  <c r="A1348" i="1"/>
  <c r="E1348" i="1" s="1"/>
  <c r="A1349" i="1"/>
  <c r="E1349" i="1" s="1"/>
  <c r="A1350" i="1"/>
  <c r="E1350" i="1" s="1"/>
  <c r="A1351" i="1"/>
  <c r="E1351" i="1" s="1"/>
  <c r="A1352" i="1"/>
  <c r="E1352" i="1" s="1"/>
  <c r="A1353" i="1"/>
  <c r="E1353" i="1" s="1"/>
  <c r="A1354" i="1"/>
  <c r="E1354" i="1" s="1"/>
  <c r="A1355" i="1"/>
  <c r="E1355" i="1" s="1"/>
  <c r="A1356" i="1"/>
  <c r="E1356" i="1" s="1"/>
  <c r="A1357" i="1"/>
  <c r="E1357" i="1" s="1"/>
  <c r="A1358" i="1"/>
  <c r="E1358" i="1" s="1"/>
  <c r="A1359" i="1"/>
  <c r="E1359" i="1" s="1"/>
  <c r="A1360" i="1"/>
  <c r="E1360" i="1" s="1"/>
  <c r="A1361" i="1"/>
  <c r="E1361" i="1" s="1"/>
  <c r="A1362" i="1"/>
  <c r="E1362" i="1" s="1"/>
  <c r="A1363" i="1"/>
  <c r="E1363" i="1" s="1"/>
  <c r="A1364" i="1"/>
  <c r="E1364" i="1" s="1"/>
  <c r="A1365" i="1"/>
  <c r="E1365" i="1" s="1"/>
  <c r="A1366" i="1"/>
  <c r="E1366" i="1" s="1"/>
  <c r="A1367" i="1"/>
  <c r="E1367" i="1" s="1"/>
  <c r="A1368" i="1"/>
  <c r="E1368" i="1" s="1"/>
  <c r="A1369" i="1"/>
  <c r="E1369" i="1" s="1"/>
  <c r="A1370" i="1"/>
  <c r="E1370" i="1" s="1"/>
  <c r="A1371" i="1"/>
  <c r="E1371" i="1" s="1"/>
  <c r="A1372" i="1"/>
  <c r="E1372" i="1" s="1"/>
  <c r="A1373" i="1"/>
  <c r="E1373" i="1" s="1"/>
  <c r="A1374" i="1"/>
  <c r="E1374" i="1" s="1"/>
  <c r="A1375" i="1"/>
  <c r="E1375" i="1" s="1"/>
  <c r="A1376" i="1"/>
  <c r="E1376" i="1" s="1"/>
  <c r="A1377" i="1"/>
  <c r="E1377" i="1" s="1"/>
  <c r="A1378" i="1"/>
  <c r="E1378" i="1" s="1"/>
  <c r="A1379" i="1"/>
  <c r="E1379" i="1" s="1"/>
  <c r="A1380" i="1"/>
  <c r="E1380" i="1" s="1"/>
  <c r="A1381" i="1"/>
  <c r="E1381" i="1" s="1"/>
  <c r="A1382" i="1"/>
  <c r="E1382" i="1" s="1"/>
  <c r="A1383" i="1"/>
  <c r="E1383" i="1" s="1"/>
  <c r="A1384" i="1"/>
  <c r="E1384" i="1" s="1"/>
  <c r="A1385" i="1"/>
  <c r="E1385" i="1" s="1"/>
  <c r="A1386" i="1"/>
  <c r="E1386" i="1" s="1"/>
  <c r="A1387" i="1"/>
  <c r="E1387" i="1" s="1"/>
  <c r="A1388" i="1"/>
  <c r="E1388" i="1" s="1"/>
  <c r="A1389" i="1"/>
  <c r="E1389" i="1" s="1"/>
  <c r="A1390" i="1"/>
  <c r="E1390" i="1" s="1"/>
  <c r="A1391" i="1"/>
  <c r="E1391" i="1" s="1"/>
  <c r="A1392" i="1"/>
  <c r="E1392" i="1" s="1"/>
  <c r="A1393" i="1"/>
  <c r="E1393" i="1" s="1"/>
  <c r="A1394" i="1"/>
  <c r="E1394" i="1" s="1"/>
  <c r="A1395" i="1"/>
  <c r="E1395" i="1" s="1"/>
  <c r="A1396" i="1"/>
  <c r="E1396" i="1" s="1"/>
  <c r="A1397" i="1"/>
  <c r="E1397" i="1" s="1"/>
  <c r="A1398" i="1"/>
  <c r="E1398" i="1" s="1"/>
  <c r="A1399" i="1"/>
  <c r="E1399" i="1" s="1"/>
  <c r="A1400" i="1"/>
  <c r="E1400" i="1" s="1"/>
  <c r="A1401" i="1"/>
  <c r="E1401" i="1" s="1"/>
  <c r="A1402" i="1"/>
  <c r="E1402" i="1" s="1"/>
  <c r="A1403" i="1"/>
  <c r="E1403" i="1" s="1"/>
  <c r="A1404" i="1"/>
  <c r="E1404" i="1" s="1"/>
  <c r="A1405" i="1"/>
  <c r="E1405" i="1" s="1"/>
  <c r="A1406" i="1"/>
  <c r="E1406" i="1" s="1"/>
  <c r="A1407" i="1"/>
  <c r="E1407" i="1" s="1"/>
  <c r="A1408" i="1"/>
  <c r="E1408" i="1" s="1"/>
  <c r="A1409" i="1"/>
  <c r="E1409" i="1" s="1"/>
  <c r="A1410" i="1"/>
  <c r="E1410" i="1" s="1"/>
  <c r="A1411" i="1"/>
  <c r="E1411" i="1" s="1"/>
  <c r="A1412" i="1"/>
  <c r="E1412" i="1" s="1"/>
  <c r="A1413" i="1"/>
  <c r="E1413" i="1" s="1"/>
  <c r="A1414" i="1"/>
  <c r="E1414" i="1" s="1"/>
  <c r="A1415" i="1"/>
  <c r="E1415" i="1" s="1"/>
  <c r="A1416" i="1"/>
  <c r="E1416" i="1" s="1"/>
  <c r="A1417" i="1"/>
  <c r="E1417" i="1" s="1"/>
  <c r="A1418" i="1"/>
  <c r="E1418" i="1" s="1"/>
  <c r="A1419" i="1"/>
  <c r="E1419" i="1" s="1"/>
  <c r="A1420" i="1"/>
  <c r="E1420" i="1" s="1"/>
  <c r="A1421" i="1"/>
  <c r="E1421" i="1" s="1"/>
  <c r="A1422" i="1"/>
  <c r="E1422" i="1" s="1"/>
  <c r="A1423" i="1"/>
  <c r="E1423" i="1" s="1"/>
  <c r="A1424" i="1"/>
  <c r="E1424" i="1" s="1"/>
  <c r="A1425" i="1"/>
  <c r="E1425" i="1" s="1"/>
  <c r="A1426" i="1"/>
  <c r="E1426" i="1" s="1"/>
  <c r="A1427" i="1"/>
  <c r="E1427" i="1" s="1"/>
  <c r="A1428" i="1"/>
  <c r="E1428" i="1" s="1"/>
  <c r="A1429" i="1"/>
  <c r="E1429" i="1" s="1"/>
  <c r="A1430" i="1"/>
  <c r="E1430" i="1" s="1"/>
  <c r="A1431" i="1"/>
  <c r="E1431" i="1" s="1"/>
  <c r="A1432" i="1"/>
  <c r="E1432" i="1" s="1"/>
  <c r="A1433" i="1"/>
  <c r="E1433" i="1" s="1"/>
  <c r="A1434" i="1"/>
  <c r="E1434" i="1" s="1"/>
  <c r="A1435" i="1"/>
  <c r="E1435" i="1" s="1"/>
  <c r="A1436" i="1"/>
  <c r="E1436" i="1" s="1"/>
  <c r="A1437" i="1"/>
  <c r="E1437" i="1" s="1"/>
  <c r="A1438" i="1"/>
  <c r="E1438" i="1" s="1"/>
  <c r="A1439" i="1"/>
  <c r="E1439" i="1" s="1"/>
  <c r="A1440" i="1"/>
  <c r="E1440" i="1" s="1"/>
  <c r="A1441" i="1"/>
  <c r="E1441" i="1" s="1"/>
  <c r="A1442" i="1"/>
  <c r="E1442" i="1" s="1"/>
  <c r="A1443" i="1"/>
  <c r="E1443" i="1" s="1"/>
  <c r="A1444" i="1"/>
  <c r="E1444" i="1" s="1"/>
  <c r="A1445" i="1"/>
  <c r="E1445" i="1" s="1"/>
  <c r="A1446" i="1"/>
  <c r="E1446" i="1" s="1"/>
  <c r="A1447" i="1"/>
  <c r="E1447" i="1" s="1"/>
  <c r="A1448" i="1"/>
  <c r="E1448" i="1" s="1"/>
  <c r="A1449" i="1"/>
  <c r="E1449" i="1" s="1"/>
  <c r="A1450" i="1"/>
  <c r="E1450" i="1" s="1"/>
  <c r="A1451" i="1"/>
  <c r="E1451" i="1" s="1"/>
  <c r="A1452" i="1"/>
  <c r="E1452" i="1" s="1"/>
  <c r="A1453" i="1"/>
  <c r="E1453" i="1" s="1"/>
  <c r="A1454" i="1"/>
  <c r="E1454" i="1" s="1"/>
  <c r="A1455" i="1"/>
  <c r="E1455" i="1" s="1"/>
  <c r="A1456" i="1"/>
  <c r="E1456" i="1" s="1"/>
  <c r="A1457" i="1"/>
  <c r="E1457" i="1" s="1"/>
  <c r="A1458" i="1"/>
  <c r="E1458" i="1" s="1"/>
  <c r="A1459" i="1"/>
  <c r="E1459" i="1" s="1"/>
  <c r="A1460" i="1"/>
  <c r="E1460" i="1" s="1"/>
  <c r="A1461" i="1"/>
  <c r="E1461" i="1" s="1"/>
  <c r="A1462" i="1"/>
  <c r="E1462" i="1" s="1"/>
  <c r="A1463" i="1"/>
  <c r="E1463" i="1" s="1"/>
  <c r="A1464" i="1"/>
  <c r="E1464" i="1" s="1"/>
  <c r="A1465" i="1"/>
  <c r="E1465" i="1" s="1"/>
  <c r="A1466" i="1"/>
  <c r="E1466" i="1" s="1"/>
  <c r="A1467" i="1"/>
  <c r="E1467" i="1" s="1"/>
  <c r="A1468" i="1"/>
  <c r="E1468" i="1" s="1"/>
  <c r="A1469" i="1"/>
  <c r="E1469" i="1" s="1"/>
  <c r="A1470" i="1"/>
  <c r="E1470" i="1" s="1"/>
  <c r="A1471" i="1"/>
  <c r="E1471" i="1" s="1"/>
  <c r="A1472" i="1"/>
  <c r="E1472" i="1" s="1"/>
  <c r="A1473" i="1"/>
  <c r="E1473" i="1" s="1"/>
  <c r="A1474" i="1"/>
  <c r="E1474" i="1" s="1"/>
  <c r="A1475" i="1"/>
  <c r="E1475" i="1" s="1"/>
  <c r="A1476" i="1"/>
  <c r="E1476" i="1" s="1"/>
  <c r="A1477" i="1"/>
  <c r="E1477" i="1" s="1"/>
  <c r="A1478" i="1"/>
  <c r="E1478" i="1" s="1"/>
  <c r="A1479" i="1"/>
  <c r="E1479" i="1" s="1"/>
  <c r="A1480" i="1"/>
  <c r="E1480" i="1" s="1"/>
  <c r="A1481" i="1"/>
  <c r="E1481" i="1" s="1"/>
  <c r="A1482" i="1"/>
  <c r="E1482" i="1" s="1"/>
  <c r="A1483" i="1"/>
  <c r="E1483" i="1" s="1"/>
  <c r="A1484" i="1"/>
  <c r="E1484" i="1" s="1"/>
  <c r="A1485" i="1"/>
  <c r="E1485" i="1" s="1"/>
  <c r="A1486" i="1"/>
  <c r="E1486" i="1" s="1"/>
  <c r="A1487" i="1"/>
  <c r="E1487" i="1" s="1"/>
  <c r="A1488" i="1"/>
  <c r="E1488" i="1" s="1"/>
  <c r="A1489" i="1"/>
  <c r="E1489" i="1" s="1"/>
  <c r="A1490" i="1"/>
  <c r="E1490" i="1" s="1"/>
  <c r="A1491" i="1"/>
  <c r="E1491" i="1" s="1"/>
  <c r="A1492" i="1"/>
  <c r="E1492" i="1" s="1"/>
  <c r="A1493" i="1"/>
  <c r="E1493" i="1" s="1"/>
  <c r="A1494" i="1"/>
  <c r="E1494" i="1" s="1"/>
  <c r="A1495" i="1"/>
  <c r="E1495" i="1" s="1"/>
  <c r="A1496" i="1"/>
  <c r="E1496" i="1" s="1"/>
  <c r="A1497" i="1"/>
  <c r="E1497" i="1" s="1"/>
  <c r="A1498" i="1"/>
  <c r="E1498" i="1" s="1"/>
  <c r="A1499" i="1"/>
  <c r="E1499" i="1" s="1"/>
  <c r="A1500" i="1"/>
  <c r="E1500" i="1" s="1"/>
  <c r="A1501" i="1"/>
  <c r="E1501" i="1" s="1"/>
  <c r="A1502" i="1"/>
  <c r="E1502" i="1" s="1"/>
  <c r="A1503" i="1"/>
  <c r="E1503" i="1" s="1"/>
  <c r="A1504" i="1"/>
  <c r="E1504" i="1" s="1"/>
  <c r="A1505" i="1"/>
  <c r="E1505" i="1" s="1"/>
  <c r="A1506" i="1"/>
  <c r="E1506" i="1" s="1"/>
  <c r="A1507" i="1"/>
  <c r="E1507" i="1" s="1"/>
  <c r="A1508" i="1"/>
  <c r="E1508" i="1" s="1"/>
  <c r="A1509" i="1"/>
  <c r="E1509" i="1" s="1"/>
  <c r="A1510" i="1"/>
  <c r="E1510" i="1" s="1"/>
  <c r="A1511" i="1"/>
  <c r="E1511" i="1" s="1"/>
  <c r="A1512" i="1"/>
  <c r="E1512" i="1" s="1"/>
  <c r="A1513" i="1"/>
  <c r="E1513" i="1" s="1"/>
  <c r="A1514" i="1"/>
  <c r="E1514" i="1" s="1"/>
  <c r="A1515" i="1"/>
  <c r="E1515" i="1" s="1"/>
  <c r="A1516" i="1"/>
  <c r="E1516" i="1" s="1"/>
  <c r="A1517" i="1"/>
  <c r="E1517" i="1" s="1"/>
  <c r="A1518" i="1"/>
  <c r="E1518" i="1" s="1"/>
  <c r="A1519" i="1"/>
  <c r="E1519" i="1" s="1"/>
  <c r="A1520" i="1"/>
  <c r="E1520" i="1" s="1"/>
  <c r="A1521" i="1"/>
  <c r="E1521" i="1" s="1"/>
  <c r="A1522" i="1"/>
  <c r="E1522" i="1" s="1"/>
  <c r="A1523" i="1"/>
  <c r="E1523" i="1" s="1"/>
  <c r="A1524" i="1"/>
  <c r="E1524" i="1" s="1"/>
  <c r="A1525" i="1"/>
  <c r="E1525" i="1" s="1"/>
  <c r="A1526" i="1"/>
  <c r="E1526" i="1" s="1"/>
  <c r="A1527" i="1"/>
  <c r="E1527" i="1" s="1"/>
  <c r="A1528" i="1"/>
  <c r="E1528" i="1" s="1"/>
  <c r="A1529" i="1"/>
  <c r="E1529" i="1" s="1"/>
  <c r="A1530" i="1"/>
  <c r="E1530" i="1" s="1"/>
  <c r="A1531" i="1"/>
  <c r="E1531" i="1" s="1"/>
  <c r="A1532" i="1"/>
  <c r="E1532" i="1" s="1"/>
  <c r="A1533" i="1"/>
  <c r="E1533" i="1" s="1"/>
  <c r="A1534" i="1"/>
  <c r="E1534" i="1" s="1"/>
  <c r="A1535" i="1"/>
  <c r="E1535" i="1" s="1"/>
  <c r="A1536" i="1"/>
  <c r="E1536" i="1" s="1"/>
  <c r="A1537" i="1"/>
  <c r="E1537" i="1" s="1"/>
  <c r="A1538" i="1"/>
  <c r="E1538" i="1" s="1"/>
  <c r="A1539" i="1"/>
  <c r="E1539" i="1" s="1"/>
  <c r="A1540" i="1"/>
  <c r="E1540" i="1" s="1"/>
  <c r="A1541" i="1"/>
  <c r="E1541" i="1" s="1"/>
  <c r="A1542" i="1"/>
  <c r="E1542" i="1" s="1"/>
  <c r="A1543" i="1"/>
  <c r="E1543" i="1" s="1"/>
  <c r="A1544" i="1"/>
  <c r="E1544" i="1" s="1"/>
  <c r="A1545" i="1"/>
  <c r="E1545" i="1" s="1"/>
  <c r="A1546" i="1"/>
  <c r="E1546" i="1" s="1"/>
  <c r="A1547" i="1"/>
  <c r="E1547" i="1" s="1"/>
  <c r="A1548" i="1"/>
  <c r="E1548" i="1" s="1"/>
  <c r="A1549" i="1"/>
  <c r="E1549" i="1" s="1"/>
  <c r="A1550" i="1"/>
  <c r="E1550" i="1" s="1"/>
  <c r="A1551" i="1"/>
  <c r="E1551" i="1" s="1"/>
  <c r="A1552" i="1"/>
  <c r="E1552" i="1" s="1"/>
  <c r="A1553" i="1"/>
  <c r="E1553" i="1" s="1"/>
  <c r="A1554" i="1"/>
  <c r="E1554" i="1" s="1"/>
  <c r="A1555" i="1"/>
  <c r="E1555" i="1" s="1"/>
  <c r="A1556" i="1"/>
  <c r="E1556" i="1" s="1"/>
  <c r="A1557" i="1"/>
  <c r="E1557" i="1" s="1"/>
  <c r="A1558" i="1"/>
  <c r="E1558" i="1" s="1"/>
  <c r="A1559" i="1"/>
  <c r="E1559" i="1" s="1"/>
  <c r="A1560" i="1"/>
  <c r="E1560" i="1" s="1"/>
  <c r="A1561" i="1"/>
  <c r="E1561" i="1" s="1"/>
  <c r="A1562" i="1"/>
  <c r="E1562" i="1" s="1"/>
  <c r="A1563" i="1"/>
  <c r="E1563" i="1" s="1"/>
  <c r="A1564" i="1"/>
  <c r="E1564" i="1" s="1"/>
  <c r="A1565" i="1"/>
  <c r="E1565" i="1" s="1"/>
  <c r="A1566" i="1"/>
  <c r="E1566" i="1" s="1"/>
  <c r="A1567" i="1"/>
  <c r="E1567" i="1" s="1"/>
  <c r="A1568" i="1"/>
  <c r="E1568" i="1" s="1"/>
  <c r="A1569" i="1"/>
  <c r="E1569" i="1" s="1"/>
  <c r="A1570" i="1"/>
  <c r="E1570" i="1" s="1"/>
  <c r="A1571" i="1"/>
  <c r="E1571" i="1" s="1"/>
  <c r="A1572" i="1"/>
  <c r="E1572" i="1" s="1"/>
  <c r="A1573" i="1"/>
  <c r="E1573" i="1" s="1"/>
  <c r="A1574" i="1"/>
  <c r="E1574" i="1" s="1"/>
  <c r="A1575" i="1"/>
  <c r="E1575" i="1" s="1"/>
  <c r="A1576" i="1"/>
  <c r="E1576" i="1" s="1"/>
  <c r="A1577" i="1"/>
  <c r="E1577" i="1" s="1"/>
  <c r="A1578" i="1"/>
  <c r="E1578" i="1" s="1"/>
  <c r="A1579" i="1"/>
  <c r="E1579" i="1" s="1"/>
  <c r="A1580" i="1"/>
  <c r="E1580" i="1" s="1"/>
  <c r="A1581" i="1"/>
  <c r="E1581" i="1" s="1"/>
  <c r="A1582" i="1"/>
  <c r="E1582" i="1" s="1"/>
  <c r="A1583" i="1"/>
  <c r="E1583" i="1" s="1"/>
  <c r="A1584" i="1"/>
  <c r="E1584" i="1" s="1"/>
  <c r="A1585" i="1"/>
  <c r="E1585" i="1" s="1"/>
  <c r="A1586" i="1"/>
  <c r="E1586" i="1" s="1"/>
  <c r="A1587" i="1"/>
  <c r="E1587" i="1" s="1"/>
  <c r="A1588" i="1"/>
  <c r="E1588" i="1" s="1"/>
  <c r="A1589" i="1"/>
  <c r="E1589" i="1" s="1"/>
  <c r="A1590" i="1"/>
  <c r="E1590" i="1" s="1"/>
  <c r="A1591" i="1"/>
  <c r="E1591" i="1" s="1"/>
  <c r="A1592" i="1"/>
  <c r="E1592" i="1" s="1"/>
  <c r="A1593" i="1"/>
  <c r="E1593" i="1" s="1"/>
  <c r="A1594" i="1"/>
  <c r="E1594" i="1" s="1"/>
  <c r="A1595" i="1"/>
  <c r="E1595" i="1" s="1"/>
  <c r="A1596" i="1"/>
  <c r="E1596" i="1" s="1"/>
  <c r="A1597" i="1"/>
  <c r="E1597" i="1" s="1"/>
  <c r="A1598" i="1"/>
  <c r="E1598" i="1" s="1"/>
  <c r="A1599" i="1"/>
  <c r="E1599" i="1" s="1"/>
  <c r="A1600" i="1"/>
  <c r="E1600" i="1" s="1"/>
  <c r="A1601" i="1"/>
  <c r="E1601" i="1" s="1"/>
  <c r="A1602" i="1"/>
  <c r="E1602" i="1" s="1"/>
  <c r="A1603" i="1"/>
  <c r="E1603" i="1" s="1"/>
  <c r="A1604" i="1"/>
  <c r="E1604" i="1" s="1"/>
  <c r="A1605" i="1"/>
  <c r="E1605" i="1" s="1"/>
  <c r="A1606" i="1"/>
  <c r="E1606" i="1" s="1"/>
  <c r="A1607" i="1"/>
  <c r="E1607" i="1" s="1"/>
  <c r="A1608" i="1"/>
  <c r="E1608" i="1" s="1"/>
  <c r="A1609" i="1"/>
  <c r="E1609" i="1" s="1"/>
  <c r="A1610" i="1"/>
  <c r="E1610" i="1" s="1"/>
  <c r="E2" i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3" i="1" a="1"/>
  <c r="B3" i="1" s="1"/>
  <c r="G3" i="1" s="1"/>
  <c r="B4" i="1" a="1"/>
  <c r="B4" i="1" s="1"/>
  <c r="B5" i="1" a="1"/>
  <c r="B5" i="1" s="1"/>
  <c r="G5" i="1" s="1"/>
  <c r="B6" i="1" a="1"/>
  <c r="B6" i="1" s="1"/>
  <c r="G6" i="1" s="1"/>
  <c r="B7" i="1" a="1"/>
  <c r="B7" i="1" s="1"/>
  <c r="G7" i="1" s="1"/>
  <c r="B8" i="1" a="1"/>
  <c r="B8" i="1" s="1"/>
  <c r="B9" i="1" a="1"/>
  <c r="B9" i="1" s="1"/>
  <c r="G9" i="1" s="1"/>
  <c r="B10" i="1" a="1"/>
  <c r="B10" i="1" s="1"/>
  <c r="G10" i="1" s="1"/>
  <c r="B11" i="1" a="1"/>
  <c r="B11" i="1" s="1"/>
  <c r="G11" i="1" s="1"/>
  <c r="B12" i="1" a="1"/>
  <c r="B12" i="1" s="1"/>
  <c r="G12" i="1" s="1"/>
  <c r="B13" i="1" a="1"/>
  <c r="B13" i="1" s="1"/>
  <c r="G13" i="1" s="1"/>
  <c r="B14" i="1" a="1"/>
  <c r="B14" i="1" s="1"/>
  <c r="G14" i="1" s="1"/>
  <c r="B15" i="1" a="1"/>
  <c r="B15" i="1" s="1"/>
  <c r="G15" i="1" s="1"/>
  <c r="B16" i="1" a="1"/>
  <c r="B16" i="1" s="1"/>
  <c r="G16" i="1" s="1"/>
  <c r="B17" i="1" a="1"/>
  <c r="B17" i="1" s="1"/>
  <c r="G17" i="1" s="1"/>
  <c r="B18" i="1" a="1"/>
  <c r="B18" i="1" s="1"/>
  <c r="G18" i="1" s="1"/>
  <c r="B19" i="1" a="1"/>
  <c r="B19" i="1" s="1"/>
  <c r="G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2" i="1" a="1"/>
  <c r="B2" i="1" s="1"/>
  <c r="P2" i="1" l="1" a="1"/>
  <c r="P2" i="1" s="1"/>
  <c r="P3" i="1" a="1"/>
  <c r="P3" i="1" s="1"/>
  <c r="P4" i="1" a="1"/>
  <c r="P4" i="1" s="1"/>
  <c r="P7" i="1" a="1"/>
  <c r="P7" i="1" s="1"/>
  <c r="P10" i="1" a="1"/>
  <c r="P10" i="1" s="1"/>
  <c r="P15" i="1" a="1"/>
  <c r="P15" i="1" s="1"/>
  <c r="P18" i="1" a="1"/>
  <c r="P18" i="1" s="1"/>
  <c r="P23" i="1" a="1"/>
  <c r="P23" i="1" s="1"/>
  <c r="P26" i="1" a="1"/>
  <c r="P26" i="1" s="1"/>
  <c r="P31" i="1" a="1"/>
  <c r="P31" i="1" s="1"/>
  <c r="P34" i="1" a="1"/>
  <c r="P34" i="1" s="1"/>
  <c r="P39" i="1" a="1"/>
  <c r="P39" i="1" s="1"/>
  <c r="P42" i="1" a="1"/>
  <c r="P42" i="1" s="1"/>
  <c r="P47" i="1" a="1"/>
  <c r="P47" i="1" s="1"/>
  <c r="P50" i="1" a="1"/>
  <c r="P50" i="1" s="1"/>
  <c r="P55" i="1" a="1"/>
  <c r="P55" i="1" s="1"/>
  <c r="P58" i="1" a="1"/>
  <c r="P58" i="1" s="1"/>
  <c r="P63" i="1" a="1"/>
  <c r="P63" i="1" s="1"/>
  <c r="P66" i="1" a="1"/>
  <c r="P66" i="1" s="1"/>
  <c r="P71" i="1" a="1"/>
  <c r="P71" i="1" s="1"/>
  <c r="P74" i="1" a="1"/>
  <c r="P74" i="1" s="1"/>
  <c r="P79" i="1" a="1"/>
  <c r="P79" i="1" s="1"/>
  <c r="P82" i="1" a="1"/>
  <c r="P82" i="1" s="1"/>
  <c r="P87" i="1" a="1"/>
  <c r="P87" i="1" s="1"/>
  <c r="P90" i="1" a="1"/>
  <c r="P90" i="1" s="1"/>
  <c r="P95" i="1" a="1"/>
  <c r="P95" i="1" s="1"/>
  <c r="P98" i="1" a="1"/>
  <c r="P98" i="1" s="1"/>
  <c r="P103" i="1" a="1"/>
  <c r="P103" i="1" s="1"/>
  <c r="P106" i="1" a="1"/>
  <c r="P106" i="1" s="1"/>
  <c r="P111" i="1" a="1"/>
  <c r="P111" i="1" s="1"/>
  <c r="P114" i="1" a="1"/>
  <c r="P114" i="1" s="1"/>
  <c r="P119" i="1" a="1"/>
  <c r="P119" i="1" s="1"/>
  <c r="P122" i="1" a="1"/>
  <c r="P122" i="1" s="1"/>
  <c r="P127" i="1" a="1"/>
  <c r="P127" i="1" s="1"/>
  <c r="P130" i="1" a="1"/>
  <c r="P130" i="1" s="1"/>
  <c r="P135" i="1" a="1"/>
  <c r="P135" i="1" s="1"/>
  <c r="P138" i="1" a="1"/>
  <c r="P138" i="1" s="1"/>
  <c r="P143" i="1" a="1"/>
  <c r="P143" i="1" s="1"/>
  <c r="P146" i="1" a="1"/>
  <c r="P146" i="1" s="1"/>
  <c r="P151" i="1" a="1"/>
  <c r="P151" i="1" s="1"/>
  <c r="P154" i="1" a="1"/>
  <c r="P154" i="1" s="1"/>
  <c r="P159" i="1" a="1"/>
  <c r="P159" i="1" s="1"/>
  <c r="P162" i="1" a="1"/>
  <c r="P162" i="1" s="1"/>
  <c r="P167" i="1" a="1"/>
  <c r="P167" i="1" s="1"/>
  <c r="P170" i="1" a="1"/>
  <c r="P170" i="1" s="1"/>
  <c r="P5" i="1" a="1"/>
  <c r="P5" i="1" s="1"/>
  <c r="P8" i="1" a="1"/>
  <c r="P8" i="1" s="1"/>
  <c r="P13" i="1" a="1"/>
  <c r="P13" i="1" s="1"/>
  <c r="P16" i="1" a="1"/>
  <c r="P16" i="1" s="1"/>
  <c r="P21" i="1" a="1"/>
  <c r="P21" i="1" s="1"/>
  <c r="P24" i="1" a="1"/>
  <c r="P24" i="1" s="1"/>
  <c r="P29" i="1" a="1"/>
  <c r="P29" i="1" s="1"/>
  <c r="P32" i="1" a="1"/>
  <c r="P32" i="1" s="1"/>
  <c r="P37" i="1" a="1"/>
  <c r="P37" i="1" s="1"/>
  <c r="P40" i="1" a="1"/>
  <c r="P40" i="1" s="1"/>
  <c r="P45" i="1" a="1"/>
  <c r="P45" i="1" s="1"/>
  <c r="P48" i="1" a="1"/>
  <c r="P48" i="1" s="1"/>
  <c r="P53" i="1" a="1"/>
  <c r="P53" i="1" s="1"/>
  <c r="P56" i="1" a="1"/>
  <c r="P56" i="1" s="1"/>
  <c r="P61" i="1" a="1"/>
  <c r="P61" i="1" s="1"/>
  <c r="P64" i="1" a="1"/>
  <c r="P64" i="1" s="1"/>
  <c r="P69" i="1" a="1"/>
  <c r="P69" i="1" s="1"/>
  <c r="P72" i="1" a="1"/>
  <c r="P72" i="1" s="1"/>
  <c r="P77" i="1" a="1"/>
  <c r="P77" i="1" s="1"/>
  <c r="P80" i="1" a="1"/>
  <c r="P80" i="1" s="1"/>
  <c r="P85" i="1" a="1"/>
  <c r="P85" i="1" s="1"/>
  <c r="P88" i="1" a="1"/>
  <c r="P88" i="1" s="1"/>
  <c r="P93" i="1" a="1"/>
  <c r="P93" i="1" s="1"/>
  <c r="P96" i="1" a="1"/>
  <c r="P96" i="1" s="1"/>
  <c r="P101" i="1" a="1"/>
  <c r="P101" i="1" s="1"/>
  <c r="P104" i="1" a="1"/>
  <c r="P104" i="1" s="1"/>
  <c r="P109" i="1" a="1"/>
  <c r="P109" i="1" s="1"/>
  <c r="P112" i="1" a="1"/>
  <c r="P112" i="1" s="1"/>
  <c r="P117" i="1" a="1"/>
  <c r="P117" i="1" s="1"/>
  <c r="P120" i="1" a="1"/>
  <c r="P120" i="1" s="1"/>
  <c r="P125" i="1" a="1"/>
  <c r="P125" i="1" s="1"/>
  <c r="P128" i="1" a="1"/>
  <c r="P128" i="1" s="1"/>
  <c r="P133" i="1" a="1"/>
  <c r="P133" i="1" s="1"/>
  <c r="P136" i="1" a="1"/>
  <c r="P136" i="1" s="1"/>
  <c r="P141" i="1" a="1"/>
  <c r="P141" i="1" s="1"/>
  <c r="P144" i="1" a="1"/>
  <c r="P144" i="1" s="1"/>
  <c r="P149" i="1" a="1"/>
  <c r="P149" i="1" s="1"/>
  <c r="P152" i="1" a="1"/>
  <c r="P152" i="1" s="1"/>
  <c r="P6" i="1" a="1"/>
  <c r="P6" i="1" s="1"/>
  <c r="P11" i="1" a="1"/>
  <c r="P11" i="1" s="1"/>
  <c r="P14" i="1" a="1"/>
  <c r="P14" i="1" s="1"/>
  <c r="P19" i="1" a="1"/>
  <c r="P19" i="1" s="1"/>
  <c r="P22" i="1" a="1"/>
  <c r="P22" i="1" s="1"/>
  <c r="P27" i="1" a="1"/>
  <c r="P27" i="1" s="1"/>
  <c r="P30" i="1" a="1"/>
  <c r="P30" i="1" s="1"/>
  <c r="P35" i="1" a="1"/>
  <c r="P35" i="1" s="1"/>
  <c r="P38" i="1" a="1"/>
  <c r="P38" i="1" s="1"/>
  <c r="P43" i="1" a="1"/>
  <c r="P43" i="1" s="1"/>
  <c r="P46" i="1" a="1"/>
  <c r="P46" i="1" s="1"/>
  <c r="P51" i="1" a="1"/>
  <c r="P51" i="1" s="1"/>
  <c r="P54" i="1" a="1"/>
  <c r="P54" i="1" s="1"/>
  <c r="P59" i="1" a="1"/>
  <c r="P59" i="1" s="1"/>
  <c r="P62" i="1" a="1"/>
  <c r="P62" i="1" s="1"/>
  <c r="P67" i="1" a="1"/>
  <c r="P67" i="1" s="1"/>
  <c r="P70" i="1" a="1"/>
  <c r="P70" i="1" s="1"/>
  <c r="P75" i="1" a="1"/>
  <c r="P75" i="1" s="1"/>
  <c r="P78" i="1" a="1"/>
  <c r="P78" i="1" s="1"/>
  <c r="P83" i="1" a="1"/>
  <c r="P83" i="1" s="1"/>
  <c r="P86" i="1" a="1"/>
  <c r="P86" i="1" s="1"/>
  <c r="P91" i="1" a="1"/>
  <c r="P91" i="1" s="1"/>
  <c r="P94" i="1" a="1"/>
  <c r="P94" i="1" s="1"/>
  <c r="P99" i="1" a="1"/>
  <c r="P99" i="1" s="1"/>
  <c r="P102" i="1" a="1"/>
  <c r="P102" i="1" s="1"/>
  <c r="P107" i="1" a="1"/>
  <c r="P107" i="1" s="1"/>
  <c r="P110" i="1" a="1"/>
  <c r="P110" i="1" s="1"/>
  <c r="P115" i="1" a="1"/>
  <c r="P115" i="1" s="1"/>
  <c r="P118" i="1" a="1"/>
  <c r="P118" i="1" s="1"/>
  <c r="P123" i="1" a="1"/>
  <c r="P123" i="1" s="1"/>
  <c r="P126" i="1" a="1"/>
  <c r="P126" i="1" s="1"/>
  <c r="P131" i="1" a="1"/>
  <c r="P131" i="1" s="1"/>
  <c r="P134" i="1" a="1"/>
  <c r="P134" i="1" s="1"/>
  <c r="P139" i="1" a="1"/>
  <c r="P139" i="1" s="1"/>
  <c r="P9" i="1" a="1"/>
  <c r="P9" i="1" s="1"/>
  <c r="P12" i="1" a="1"/>
  <c r="P12" i="1" s="1"/>
  <c r="P17" i="1" a="1"/>
  <c r="P17" i="1" s="1"/>
  <c r="P20" i="1" a="1"/>
  <c r="P20" i="1" s="1"/>
  <c r="P25" i="1" a="1"/>
  <c r="P25" i="1" s="1"/>
  <c r="P28" i="1" a="1"/>
  <c r="P28" i="1" s="1"/>
  <c r="P33" i="1" a="1"/>
  <c r="P33" i="1" s="1"/>
  <c r="P36" i="1" a="1"/>
  <c r="P36" i="1" s="1"/>
  <c r="P41" i="1" a="1"/>
  <c r="P41" i="1" s="1"/>
  <c r="P44" i="1" a="1"/>
  <c r="P44" i="1" s="1"/>
  <c r="P57" i="1" a="1"/>
  <c r="P57" i="1" s="1"/>
  <c r="P68" i="1" a="1"/>
  <c r="P68" i="1" s="1"/>
  <c r="P89" i="1" a="1"/>
  <c r="P89" i="1" s="1"/>
  <c r="P100" i="1" a="1"/>
  <c r="P100" i="1" s="1"/>
  <c r="P121" i="1" a="1"/>
  <c r="P121" i="1" s="1"/>
  <c r="P132" i="1" a="1"/>
  <c r="P132" i="1" s="1"/>
  <c r="P142" i="1" a="1"/>
  <c r="P142" i="1" s="1"/>
  <c r="P147" i="1" a="1"/>
  <c r="P147" i="1" s="1"/>
  <c r="P156" i="1" a="1"/>
  <c r="P156" i="1" s="1"/>
  <c r="P160" i="1" a="1"/>
  <c r="P160" i="1" s="1"/>
  <c r="P163" i="1" a="1"/>
  <c r="P163" i="1" s="1"/>
  <c r="P176" i="1" a="1"/>
  <c r="P176" i="1" s="1"/>
  <c r="P179" i="1" a="1"/>
  <c r="P179" i="1" s="1"/>
  <c r="P184" i="1" a="1"/>
  <c r="P184" i="1" s="1"/>
  <c r="P187" i="1" a="1"/>
  <c r="P187" i="1" s="1"/>
  <c r="P192" i="1" a="1"/>
  <c r="P192" i="1" s="1"/>
  <c r="P195" i="1" a="1"/>
  <c r="P195" i="1" s="1"/>
  <c r="P200" i="1" a="1"/>
  <c r="P200" i="1" s="1"/>
  <c r="P203" i="1" a="1"/>
  <c r="P203" i="1" s="1"/>
  <c r="P208" i="1" a="1"/>
  <c r="P208" i="1" s="1"/>
  <c r="P211" i="1" a="1"/>
  <c r="P211" i="1" s="1"/>
  <c r="P216" i="1" a="1"/>
  <c r="P216" i="1" s="1"/>
  <c r="P218" i="1" a="1"/>
  <c r="P218" i="1" s="1"/>
  <c r="P220" i="1" a="1"/>
  <c r="P220" i="1" s="1"/>
  <c r="P49" i="1" a="1"/>
  <c r="P49" i="1" s="1"/>
  <c r="P60" i="1" a="1"/>
  <c r="P60" i="1" s="1"/>
  <c r="P81" i="1" a="1"/>
  <c r="P81" i="1" s="1"/>
  <c r="P92" i="1" a="1"/>
  <c r="P92" i="1" s="1"/>
  <c r="P113" i="1" a="1"/>
  <c r="P113" i="1" s="1"/>
  <c r="P124" i="1" a="1"/>
  <c r="P124" i="1" s="1"/>
  <c r="P148" i="1" a="1"/>
  <c r="P148" i="1" s="1"/>
  <c r="P153" i="1" a="1"/>
  <c r="P153" i="1" s="1"/>
  <c r="P157" i="1" a="1"/>
  <c r="P157" i="1" s="1"/>
  <c r="P164" i="1" a="1"/>
  <c r="P164" i="1" s="1"/>
  <c r="P168" i="1" a="1"/>
  <c r="P168" i="1" s="1"/>
  <c r="P171" i="1" a="1"/>
  <c r="P171" i="1" s="1"/>
  <c r="P174" i="1" a="1"/>
  <c r="P174" i="1" s="1"/>
  <c r="P177" i="1" a="1"/>
  <c r="P177" i="1" s="1"/>
  <c r="P182" i="1" a="1"/>
  <c r="P182" i="1" s="1"/>
  <c r="P185" i="1" a="1"/>
  <c r="P185" i="1" s="1"/>
  <c r="P190" i="1" a="1"/>
  <c r="P190" i="1" s="1"/>
  <c r="P193" i="1" a="1"/>
  <c r="P193" i="1" s="1"/>
  <c r="P198" i="1" a="1"/>
  <c r="P198" i="1" s="1"/>
  <c r="P201" i="1" a="1"/>
  <c r="P201" i="1" s="1"/>
  <c r="P206" i="1" a="1"/>
  <c r="P206" i="1" s="1"/>
  <c r="P209" i="1" a="1"/>
  <c r="P209" i="1" s="1"/>
  <c r="P214" i="1" a="1"/>
  <c r="P214" i="1" s="1"/>
  <c r="P52" i="1" a="1"/>
  <c r="P52" i="1" s="1"/>
  <c r="P73" i="1" a="1"/>
  <c r="P73" i="1" s="1"/>
  <c r="P84" i="1" a="1"/>
  <c r="P84" i="1" s="1"/>
  <c r="P105" i="1" a="1"/>
  <c r="P105" i="1" s="1"/>
  <c r="P116" i="1" a="1"/>
  <c r="P116" i="1" s="1"/>
  <c r="P137" i="1" a="1"/>
  <c r="P137" i="1" s="1"/>
  <c r="P150" i="1" a="1"/>
  <c r="P150" i="1" s="1"/>
  <c r="P158" i="1" a="1"/>
  <c r="P158" i="1" s="1"/>
  <c r="P161" i="1" a="1"/>
  <c r="P161" i="1" s="1"/>
  <c r="P165" i="1" a="1"/>
  <c r="P165" i="1" s="1"/>
  <c r="P172" i="1" a="1"/>
  <c r="P172" i="1" s="1"/>
  <c r="P175" i="1" a="1"/>
  <c r="P175" i="1" s="1"/>
  <c r="P180" i="1" a="1"/>
  <c r="P180" i="1" s="1"/>
  <c r="P183" i="1" a="1"/>
  <c r="P183" i="1" s="1"/>
  <c r="P188" i="1" a="1"/>
  <c r="P188" i="1" s="1"/>
  <c r="P191" i="1" a="1"/>
  <c r="P191" i="1" s="1"/>
  <c r="P196" i="1" a="1"/>
  <c r="P196" i="1" s="1"/>
  <c r="P199" i="1" a="1"/>
  <c r="P199" i="1" s="1"/>
  <c r="P204" i="1" a="1"/>
  <c r="P204" i="1" s="1"/>
  <c r="P207" i="1" a="1"/>
  <c r="P207" i="1" s="1"/>
  <c r="P97" i="1" a="1"/>
  <c r="P97" i="1" s="1"/>
  <c r="P140" i="1" a="1"/>
  <c r="P140" i="1" s="1"/>
  <c r="P173" i="1" a="1"/>
  <c r="P173" i="1" s="1"/>
  <c r="P194" i="1" a="1"/>
  <c r="P194" i="1" s="1"/>
  <c r="P205" i="1" a="1"/>
  <c r="P205" i="1" s="1"/>
  <c r="P212" i="1" a="1"/>
  <c r="P212" i="1" s="1"/>
  <c r="P217" i="1" a="1"/>
  <c r="P217" i="1" s="1"/>
  <c r="P221" i="1" a="1"/>
  <c r="P221" i="1" s="1"/>
  <c r="P226" i="1" a="1"/>
  <c r="P226" i="1" s="1"/>
  <c r="P229" i="1" a="1"/>
  <c r="P229" i="1" s="1"/>
  <c r="P234" i="1" a="1"/>
  <c r="P234" i="1" s="1"/>
  <c r="P237" i="1" a="1"/>
  <c r="P237" i="1" s="1"/>
  <c r="P242" i="1" a="1"/>
  <c r="P242" i="1" s="1"/>
  <c r="P245" i="1" a="1"/>
  <c r="P245" i="1" s="1"/>
  <c r="P250" i="1" a="1"/>
  <c r="P250" i="1" s="1"/>
  <c r="P253" i="1" a="1"/>
  <c r="P253" i="1" s="1"/>
  <c r="P258" i="1" a="1"/>
  <c r="P258" i="1" s="1"/>
  <c r="P261" i="1" a="1"/>
  <c r="P261" i="1" s="1"/>
  <c r="P266" i="1" a="1"/>
  <c r="P266" i="1" s="1"/>
  <c r="P269" i="1" a="1"/>
  <c r="P269" i="1" s="1"/>
  <c r="P274" i="1" a="1"/>
  <c r="P274" i="1" s="1"/>
  <c r="P277" i="1" a="1"/>
  <c r="P277" i="1" s="1"/>
  <c r="P282" i="1" a="1"/>
  <c r="P282" i="1" s="1"/>
  <c r="P285" i="1" a="1"/>
  <c r="P285" i="1" s="1"/>
  <c r="P290" i="1" a="1"/>
  <c r="P290" i="1" s="1"/>
  <c r="P293" i="1" a="1"/>
  <c r="P293" i="1" s="1"/>
  <c r="P298" i="1" a="1"/>
  <c r="P298" i="1" s="1"/>
  <c r="P301" i="1" a="1"/>
  <c r="P301" i="1" s="1"/>
  <c r="P306" i="1" a="1"/>
  <c r="P306" i="1" s="1"/>
  <c r="P309" i="1" a="1"/>
  <c r="P309" i="1" s="1"/>
  <c r="P314" i="1" a="1"/>
  <c r="P314" i="1" s="1"/>
  <c r="P317" i="1" a="1"/>
  <c r="P317" i="1" s="1"/>
  <c r="P322" i="1" a="1"/>
  <c r="P322" i="1" s="1"/>
  <c r="P325" i="1" a="1"/>
  <c r="P325" i="1" s="1"/>
  <c r="P330" i="1" a="1"/>
  <c r="P330" i="1" s="1"/>
  <c r="P333" i="1" a="1"/>
  <c r="P333" i="1" s="1"/>
  <c r="P338" i="1" a="1"/>
  <c r="P338" i="1" s="1"/>
  <c r="P341" i="1" a="1"/>
  <c r="P341" i="1" s="1"/>
  <c r="P346" i="1" a="1"/>
  <c r="P346" i="1" s="1"/>
  <c r="P349" i="1" a="1"/>
  <c r="P349" i="1" s="1"/>
  <c r="P354" i="1" a="1"/>
  <c r="P354" i="1" s="1"/>
  <c r="P357" i="1" a="1"/>
  <c r="P357" i="1" s="1"/>
  <c r="P362" i="1" a="1"/>
  <c r="P362" i="1" s="1"/>
  <c r="P365" i="1" a="1"/>
  <c r="P365" i="1" s="1"/>
  <c r="P370" i="1" a="1"/>
  <c r="P370" i="1" s="1"/>
  <c r="P373" i="1" a="1"/>
  <c r="P373" i="1" s="1"/>
  <c r="P378" i="1" a="1"/>
  <c r="P378" i="1" s="1"/>
  <c r="P381" i="1" a="1"/>
  <c r="P381" i="1" s="1"/>
  <c r="P386" i="1" a="1"/>
  <c r="P386" i="1" s="1"/>
  <c r="P389" i="1" a="1"/>
  <c r="P389" i="1" s="1"/>
  <c r="P394" i="1" a="1"/>
  <c r="P394" i="1" s="1"/>
  <c r="P397" i="1" a="1"/>
  <c r="P397" i="1" s="1"/>
  <c r="P402" i="1" a="1"/>
  <c r="P402" i="1" s="1"/>
  <c r="P405" i="1" a="1"/>
  <c r="P405" i="1" s="1"/>
  <c r="P410" i="1" a="1"/>
  <c r="P410" i="1" s="1"/>
  <c r="P413" i="1" a="1"/>
  <c r="P413" i="1" s="1"/>
  <c r="P418" i="1" a="1"/>
  <c r="P418" i="1" s="1"/>
  <c r="P65" i="1" a="1"/>
  <c r="P65" i="1" s="1"/>
  <c r="P108" i="1" a="1"/>
  <c r="P108" i="1" s="1"/>
  <c r="P145" i="1" a="1"/>
  <c r="P145" i="1" s="1"/>
  <c r="P186" i="1" a="1"/>
  <c r="P186" i="1" s="1"/>
  <c r="P197" i="1" a="1"/>
  <c r="P197" i="1" s="1"/>
  <c r="P213" i="1" a="1"/>
  <c r="P213" i="1" s="1"/>
  <c r="P224" i="1" a="1"/>
  <c r="P224" i="1" s="1"/>
  <c r="P227" i="1" a="1"/>
  <c r="P227" i="1" s="1"/>
  <c r="P232" i="1" a="1"/>
  <c r="P232" i="1" s="1"/>
  <c r="P235" i="1" a="1"/>
  <c r="P235" i="1" s="1"/>
  <c r="P240" i="1" a="1"/>
  <c r="P240" i="1" s="1"/>
  <c r="P243" i="1" a="1"/>
  <c r="P243" i="1" s="1"/>
  <c r="P248" i="1" a="1"/>
  <c r="P248" i="1" s="1"/>
  <c r="P251" i="1" a="1"/>
  <c r="P251" i="1" s="1"/>
  <c r="P256" i="1" a="1"/>
  <c r="P256" i="1" s="1"/>
  <c r="P259" i="1" a="1"/>
  <c r="P259" i="1" s="1"/>
  <c r="P264" i="1" a="1"/>
  <c r="P264" i="1" s="1"/>
  <c r="P267" i="1" a="1"/>
  <c r="P267" i="1" s="1"/>
  <c r="P272" i="1" a="1"/>
  <c r="P272" i="1" s="1"/>
  <c r="P275" i="1" a="1"/>
  <c r="P275" i="1" s="1"/>
  <c r="P280" i="1" a="1"/>
  <c r="P280" i="1" s="1"/>
  <c r="P283" i="1" a="1"/>
  <c r="P283" i="1" s="1"/>
  <c r="P288" i="1" a="1"/>
  <c r="P288" i="1" s="1"/>
  <c r="P291" i="1" a="1"/>
  <c r="P291" i="1" s="1"/>
  <c r="P296" i="1" a="1"/>
  <c r="P296" i="1" s="1"/>
  <c r="P299" i="1" a="1"/>
  <c r="P299" i="1" s="1"/>
  <c r="P304" i="1" a="1"/>
  <c r="P304" i="1" s="1"/>
  <c r="P307" i="1" a="1"/>
  <c r="P307" i="1" s="1"/>
  <c r="P312" i="1" a="1"/>
  <c r="P312" i="1" s="1"/>
  <c r="P315" i="1" a="1"/>
  <c r="P315" i="1" s="1"/>
  <c r="P320" i="1" a="1"/>
  <c r="P320" i="1" s="1"/>
  <c r="P323" i="1" a="1"/>
  <c r="P323" i="1" s="1"/>
  <c r="P328" i="1" a="1"/>
  <c r="P328" i="1" s="1"/>
  <c r="P331" i="1" a="1"/>
  <c r="P331" i="1" s="1"/>
  <c r="P336" i="1" a="1"/>
  <c r="P336" i="1" s="1"/>
  <c r="P339" i="1" a="1"/>
  <c r="P339" i="1" s="1"/>
  <c r="P344" i="1" a="1"/>
  <c r="P344" i="1" s="1"/>
  <c r="P347" i="1" a="1"/>
  <c r="P347" i="1" s="1"/>
  <c r="P352" i="1" a="1"/>
  <c r="P352" i="1" s="1"/>
  <c r="P355" i="1" a="1"/>
  <c r="P355" i="1" s="1"/>
  <c r="P360" i="1" a="1"/>
  <c r="P360" i="1" s="1"/>
  <c r="P363" i="1" a="1"/>
  <c r="P363" i="1" s="1"/>
  <c r="P368" i="1" a="1"/>
  <c r="P368" i="1" s="1"/>
  <c r="P371" i="1" a="1"/>
  <c r="P371" i="1" s="1"/>
  <c r="P376" i="1" a="1"/>
  <c r="P376" i="1" s="1"/>
  <c r="P379" i="1" a="1"/>
  <c r="P379" i="1" s="1"/>
  <c r="P384" i="1" a="1"/>
  <c r="P384" i="1" s="1"/>
  <c r="P387" i="1" a="1"/>
  <c r="P387" i="1" s="1"/>
  <c r="P392" i="1" a="1"/>
  <c r="P392" i="1" s="1"/>
  <c r="P395" i="1" a="1"/>
  <c r="P395" i="1" s="1"/>
  <c r="P400" i="1" a="1"/>
  <c r="P400" i="1" s="1"/>
  <c r="P403" i="1" a="1"/>
  <c r="P403" i="1" s="1"/>
  <c r="P408" i="1" a="1"/>
  <c r="P408" i="1" s="1"/>
  <c r="P411" i="1" a="1"/>
  <c r="P411" i="1" s="1"/>
  <c r="P416" i="1" a="1"/>
  <c r="P416" i="1" s="1"/>
  <c r="P76" i="1" a="1"/>
  <c r="P76" i="1" s="1"/>
  <c r="P166" i="1" a="1"/>
  <c r="P166" i="1" s="1"/>
  <c r="P178" i="1" a="1"/>
  <c r="P178" i="1" s="1"/>
  <c r="P189" i="1" a="1"/>
  <c r="P189" i="1" s="1"/>
  <c r="P215" i="1" a="1"/>
  <c r="P215" i="1" s="1"/>
  <c r="P219" i="1" a="1"/>
  <c r="P219" i="1" s="1"/>
  <c r="P222" i="1" a="1"/>
  <c r="P222" i="1" s="1"/>
  <c r="P225" i="1" a="1"/>
  <c r="P225" i="1" s="1"/>
  <c r="P230" i="1" a="1"/>
  <c r="P230" i="1" s="1"/>
  <c r="P233" i="1" a="1"/>
  <c r="P233" i="1" s="1"/>
  <c r="P238" i="1" a="1"/>
  <c r="P238" i="1" s="1"/>
  <c r="P241" i="1" a="1"/>
  <c r="P241" i="1" s="1"/>
  <c r="P246" i="1" a="1"/>
  <c r="P246" i="1" s="1"/>
  <c r="P249" i="1" a="1"/>
  <c r="P249" i="1" s="1"/>
  <c r="P254" i="1" a="1"/>
  <c r="P254" i="1" s="1"/>
  <c r="P257" i="1" a="1"/>
  <c r="P257" i="1" s="1"/>
  <c r="P262" i="1" a="1"/>
  <c r="P262" i="1" s="1"/>
  <c r="P265" i="1" a="1"/>
  <c r="P265" i="1" s="1"/>
  <c r="P270" i="1" a="1"/>
  <c r="P270" i="1" s="1"/>
  <c r="P273" i="1" a="1"/>
  <c r="P273" i="1" s="1"/>
  <c r="P278" i="1" a="1"/>
  <c r="P278" i="1" s="1"/>
  <c r="P281" i="1" a="1"/>
  <c r="P281" i="1" s="1"/>
  <c r="P286" i="1" a="1"/>
  <c r="P286" i="1" s="1"/>
  <c r="P289" i="1" a="1"/>
  <c r="P289" i="1" s="1"/>
  <c r="P294" i="1" a="1"/>
  <c r="P294" i="1" s="1"/>
  <c r="P297" i="1" a="1"/>
  <c r="P297" i="1" s="1"/>
  <c r="P302" i="1" a="1"/>
  <c r="P302" i="1" s="1"/>
  <c r="P305" i="1" a="1"/>
  <c r="P305" i="1" s="1"/>
  <c r="P310" i="1" a="1"/>
  <c r="P310" i="1" s="1"/>
  <c r="P313" i="1" a="1"/>
  <c r="P313" i="1" s="1"/>
  <c r="P318" i="1" a="1"/>
  <c r="P318" i="1" s="1"/>
  <c r="P321" i="1" a="1"/>
  <c r="P321" i="1" s="1"/>
  <c r="P326" i="1" a="1"/>
  <c r="P326" i="1" s="1"/>
  <c r="P329" i="1" a="1"/>
  <c r="P329" i="1" s="1"/>
  <c r="P334" i="1" a="1"/>
  <c r="P334" i="1" s="1"/>
  <c r="P337" i="1" a="1"/>
  <c r="P337" i="1" s="1"/>
  <c r="P342" i="1" a="1"/>
  <c r="P342" i="1" s="1"/>
  <c r="P345" i="1" a="1"/>
  <c r="P345" i="1" s="1"/>
  <c r="P350" i="1" a="1"/>
  <c r="P350" i="1" s="1"/>
  <c r="P353" i="1" a="1"/>
  <c r="P353" i="1" s="1"/>
  <c r="P358" i="1" a="1"/>
  <c r="P358" i="1" s="1"/>
  <c r="P129" i="1" a="1"/>
  <c r="P129" i="1" s="1"/>
  <c r="P155" i="1" a="1"/>
  <c r="P155" i="1" s="1"/>
  <c r="P169" i="1" a="1"/>
  <c r="P169" i="1" s="1"/>
  <c r="P181" i="1" a="1"/>
  <c r="P181" i="1" s="1"/>
  <c r="P202" i="1" a="1"/>
  <c r="P202" i="1" s="1"/>
  <c r="P210" i="1" a="1"/>
  <c r="P210" i="1" s="1"/>
  <c r="P223" i="1" a="1"/>
  <c r="P223" i="1" s="1"/>
  <c r="P228" i="1" a="1"/>
  <c r="P228" i="1" s="1"/>
  <c r="P231" i="1" a="1"/>
  <c r="P231" i="1" s="1"/>
  <c r="P236" i="1" a="1"/>
  <c r="P236" i="1" s="1"/>
  <c r="P239" i="1" a="1"/>
  <c r="P239" i="1" s="1"/>
  <c r="P244" i="1" a="1"/>
  <c r="P244" i="1" s="1"/>
  <c r="P247" i="1" a="1"/>
  <c r="P247" i="1" s="1"/>
  <c r="P252" i="1" a="1"/>
  <c r="P252" i="1" s="1"/>
  <c r="P255" i="1" a="1"/>
  <c r="P255" i="1" s="1"/>
  <c r="P260" i="1" a="1"/>
  <c r="P260" i="1" s="1"/>
  <c r="P263" i="1" a="1"/>
  <c r="P263" i="1" s="1"/>
  <c r="P268" i="1" a="1"/>
  <c r="P268" i="1" s="1"/>
  <c r="P271" i="1" a="1"/>
  <c r="P271" i="1" s="1"/>
  <c r="P276" i="1" a="1"/>
  <c r="P276" i="1" s="1"/>
  <c r="P279" i="1" a="1"/>
  <c r="P279" i="1" s="1"/>
  <c r="P284" i="1" a="1"/>
  <c r="P284" i="1" s="1"/>
  <c r="P287" i="1" a="1"/>
  <c r="P287" i="1" s="1"/>
  <c r="P292" i="1" a="1"/>
  <c r="P292" i="1" s="1"/>
  <c r="P295" i="1" a="1"/>
  <c r="P295" i="1" s="1"/>
  <c r="P300" i="1" a="1"/>
  <c r="P300" i="1" s="1"/>
  <c r="P303" i="1" a="1"/>
  <c r="P303" i="1" s="1"/>
  <c r="P308" i="1" a="1"/>
  <c r="P308" i="1" s="1"/>
  <c r="P311" i="1" a="1"/>
  <c r="P311" i="1" s="1"/>
  <c r="P316" i="1" a="1"/>
  <c r="P316" i="1" s="1"/>
  <c r="P319" i="1" a="1"/>
  <c r="P319" i="1" s="1"/>
  <c r="P324" i="1" a="1"/>
  <c r="P324" i="1" s="1"/>
  <c r="P327" i="1" a="1"/>
  <c r="P327" i="1" s="1"/>
  <c r="P332" i="1" a="1"/>
  <c r="P332" i="1" s="1"/>
  <c r="P335" i="1" a="1"/>
  <c r="P335" i="1" s="1"/>
  <c r="P340" i="1" a="1"/>
  <c r="P340" i="1" s="1"/>
  <c r="P343" i="1" a="1"/>
  <c r="P343" i="1" s="1"/>
  <c r="P348" i="1" a="1"/>
  <c r="P348" i="1" s="1"/>
  <c r="P351" i="1" a="1"/>
  <c r="P351" i="1" s="1"/>
  <c r="P356" i="1" a="1"/>
  <c r="P356" i="1" s="1"/>
  <c r="P359" i="1" a="1"/>
  <c r="P359" i="1" s="1"/>
  <c r="P364" i="1" a="1"/>
  <c r="P364" i="1" s="1"/>
  <c r="P367" i="1" a="1"/>
  <c r="P367" i="1" s="1"/>
  <c r="P372" i="1" a="1"/>
  <c r="P372" i="1" s="1"/>
  <c r="P375" i="1" a="1"/>
  <c r="P375" i="1" s="1"/>
  <c r="P380" i="1" a="1"/>
  <c r="P380" i="1" s="1"/>
  <c r="P383" i="1" a="1"/>
  <c r="P383" i="1" s="1"/>
  <c r="P388" i="1" a="1"/>
  <c r="P388" i="1" s="1"/>
  <c r="P391" i="1" a="1"/>
  <c r="P391" i="1" s="1"/>
  <c r="P396" i="1" a="1"/>
  <c r="P396" i="1" s="1"/>
  <c r="P399" i="1" a="1"/>
  <c r="P399" i="1" s="1"/>
  <c r="P404" i="1" a="1"/>
  <c r="P404" i="1" s="1"/>
  <c r="P407" i="1" a="1"/>
  <c r="P407" i="1" s="1"/>
  <c r="P412" i="1" a="1"/>
  <c r="P412" i="1" s="1"/>
  <c r="P415" i="1" a="1"/>
  <c r="P415" i="1" s="1"/>
  <c r="P420" i="1" a="1"/>
  <c r="P420" i="1" s="1"/>
  <c r="P361" i="1" a="1"/>
  <c r="P361" i="1" s="1"/>
  <c r="P382" i="1" a="1"/>
  <c r="P382" i="1" s="1"/>
  <c r="P393" i="1" a="1"/>
  <c r="P393" i="1" s="1"/>
  <c r="P414" i="1" a="1"/>
  <c r="P414" i="1" s="1"/>
  <c r="P421" i="1" a="1"/>
  <c r="P421" i="1" s="1"/>
  <c r="P426" i="1" a="1"/>
  <c r="P426" i="1" s="1"/>
  <c r="P429" i="1" a="1"/>
  <c r="P429" i="1" s="1"/>
  <c r="P434" i="1" a="1"/>
  <c r="P434" i="1" s="1"/>
  <c r="P437" i="1" a="1"/>
  <c r="P437" i="1" s="1"/>
  <c r="P442" i="1" a="1"/>
  <c r="P442" i="1" s="1"/>
  <c r="P445" i="1" a="1"/>
  <c r="P445" i="1" s="1"/>
  <c r="P450" i="1" a="1"/>
  <c r="P450" i="1" s="1"/>
  <c r="P453" i="1" a="1"/>
  <c r="P453" i="1" s="1"/>
  <c r="P458" i="1" a="1"/>
  <c r="P458" i="1" s="1"/>
  <c r="P461" i="1" a="1"/>
  <c r="P461" i="1" s="1"/>
  <c r="P466" i="1" a="1"/>
  <c r="P466" i="1" s="1"/>
  <c r="P469" i="1" a="1"/>
  <c r="P469" i="1" s="1"/>
  <c r="P474" i="1" a="1"/>
  <c r="P474" i="1" s="1"/>
  <c r="P477" i="1" a="1"/>
  <c r="P477" i="1" s="1"/>
  <c r="P482" i="1" a="1"/>
  <c r="P482" i="1" s="1"/>
  <c r="P485" i="1" a="1"/>
  <c r="P485" i="1" s="1"/>
  <c r="P490" i="1" a="1"/>
  <c r="P490" i="1" s="1"/>
  <c r="P374" i="1" a="1"/>
  <c r="P374" i="1" s="1"/>
  <c r="P385" i="1" a="1"/>
  <c r="P385" i="1" s="1"/>
  <c r="P406" i="1" a="1"/>
  <c r="P406" i="1" s="1"/>
  <c r="P417" i="1" a="1"/>
  <c r="P417" i="1" s="1"/>
  <c r="P424" i="1" a="1"/>
  <c r="P424" i="1" s="1"/>
  <c r="P427" i="1" a="1"/>
  <c r="P427" i="1" s="1"/>
  <c r="P432" i="1" a="1"/>
  <c r="P432" i="1" s="1"/>
  <c r="P435" i="1" a="1"/>
  <c r="P435" i="1" s="1"/>
  <c r="P440" i="1" a="1"/>
  <c r="P440" i="1" s="1"/>
  <c r="P443" i="1" a="1"/>
  <c r="P443" i="1" s="1"/>
  <c r="P448" i="1" a="1"/>
  <c r="P448" i="1" s="1"/>
  <c r="P451" i="1" a="1"/>
  <c r="P451" i="1" s="1"/>
  <c r="P456" i="1" a="1"/>
  <c r="P456" i="1" s="1"/>
  <c r="P459" i="1" a="1"/>
  <c r="P459" i="1" s="1"/>
  <c r="P464" i="1" a="1"/>
  <c r="P464" i="1" s="1"/>
  <c r="P467" i="1" a="1"/>
  <c r="P467" i="1" s="1"/>
  <c r="P472" i="1" a="1"/>
  <c r="P472" i="1" s="1"/>
  <c r="P475" i="1" a="1"/>
  <c r="P475" i="1" s="1"/>
  <c r="P480" i="1" a="1"/>
  <c r="P480" i="1" s="1"/>
  <c r="P483" i="1" a="1"/>
  <c r="P483" i="1" s="1"/>
  <c r="P488" i="1" a="1"/>
  <c r="P488" i="1" s="1"/>
  <c r="P366" i="1" a="1"/>
  <c r="P366" i="1" s="1"/>
  <c r="P377" i="1" a="1"/>
  <c r="P377" i="1" s="1"/>
  <c r="P398" i="1" a="1"/>
  <c r="P398" i="1" s="1"/>
  <c r="P409" i="1" a="1"/>
  <c r="P409" i="1" s="1"/>
  <c r="P419" i="1" a="1"/>
  <c r="P419" i="1" s="1"/>
  <c r="P422" i="1" a="1"/>
  <c r="P422" i="1" s="1"/>
  <c r="P425" i="1" a="1"/>
  <c r="P425" i="1" s="1"/>
  <c r="P430" i="1" a="1"/>
  <c r="P430" i="1" s="1"/>
  <c r="P433" i="1" a="1"/>
  <c r="P433" i="1" s="1"/>
  <c r="P438" i="1" a="1"/>
  <c r="P438" i="1" s="1"/>
  <c r="P441" i="1" a="1"/>
  <c r="P441" i="1" s="1"/>
  <c r="P446" i="1" a="1"/>
  <c r="P446" i="1" s="1"/>
  <c r="P449" i="1" a="1"/>
  <c r="P449" i="1" s="1"/>
  <c r="P454" i="1" a="1"/>
  <c r="P454" i="1" s="1"/>
  <c r="P457" i="1" a="1"/>
  <c r="P457" i="1" s="1"/>
  <c r="P462" i="1" a="1"/>
  <c r="P462" i="1" s="1"/>
  <c r="P465" i="1" a="1"/>
  <c r="P465" i="1" s="1"/>
  <c r="P470" i="1" a="1"/>
  <c r="P470" i="1" s="1"/>
  <c r="P473" i="1" a="1"/>
  <c r="P473" i="1" s="1"/>
  <c r="P478" i="1" a="1"/>
  <c r="P478" i="1" s="1"/>
  <c r="P481" i="1" a="1"/>
  <c r="P481" i="1" s="1"/>
  <c r="P486" i="1" a="1"/>
  <c r="P486" i="1" s="1"/>
  <c r="P369" i="1" a="1"/>
  <c r="P369" i="1" s="1"/>
  <c r="P390" i="1" a="1"/>
  <c r="P390" i="1" s="1"/>
  <c r="P401" i="1" a="1"/>
  <c r="P401" i="1" s="1"/>
  <c r="P423" i="1" a="1"/>
  <c r="P423" i="1" s="1"/>
  <c r="P428" i="1" a="1"/>
  <c r="P428" i="1" s="1"/>
  <c r="P431" i="1" a="1"/>
  <c r="P431" i="1" s="1"/>
  <c r="P436" i="1" a="1"/>
  <c r="P436" i="1" s="1"/>
  <c r="P439" i="1" a="1"/>
  <c r="P439" i="1" s="1"/>
  <c r="P444" i="1" a="1"/>
  <c r="P444" i="1" s="1"/>
  <c r="P447" i="1" a="1"/>
  <c r="P447" i="1" s="1"/>
  <c r="P452" i="1" a="1"/>
  <c r="P452" i="1" s="1"/>
  <c r="P455" i="1" a="1"/>
  <c r="P455" i="1" s="1"/>
  <c r="P460" i="1" a="1"/>
  <c r="P460" i="1" s="1"/>
  <c r="P463" i="1" a="1"/>
  <c r="P463" i="1" s="1"/>
  <c r="P468" i="1" a="1"/>
  <c r="P468" i="1" s="1"/>
  <c r="P471" i="1" a="1"/>
  <c r="P471" i="1" s="1"/>
  <c r="P476" i="1" a="1"/>
  <c r="P476" i="1" s="1"/>
  <c r="P479" i="1" a="1"/>
  <c r="P479" i="1" s="1"/>
  <c r="P484" i="1" a="1"/>
  <c r="P484" i="1" s="1"/>
  <c r="P487" i="1" a="1"/>
  <c r="P487" i="1" s="1"/>
  <c r="P489" i="1" a="1"/>
  <c r="P489" i="1" s="1"/>
  <c r="P492" i="1" a="1"/>
  <c r="P492" i="1" s="1"/>
  <c r="P495" i="1" a="1"/>
  <c r="P495" i="1" s="1"/>
  <c r="P500" i="1" a="1"/>
  <c r="P500" i="1" s="1"/>
  <c r="P503" i="1" a="1"/>
  <c r="P503" i="1" s="1"/>
  <c r="P508" i="1" a="1"/>
  <c r="P508" i="1" s="1"/>
  <c r="P511" i="1" a="1"/>
  <c r="P511" i="1" s="1"/>
  <c r="P516" i="1" a="1"/>
  <c r="P516" i="1" s="1"/>
  <c r="P519" i="1" a="1"/>
  <c r="P519" i="1" s="1"/>
  <c r="P524" i="1" a="1"/>
  <c r="P524" i="1" s="1"/>
  <c r="P527" i="1" a="1"/>
  <c r="P527" i="1" s="1"/>
  <c r="P532" i="1" a="1"/>
  <c r="P532" i="1" s="1"/>
  <c r="P535" i="1" a="1"/>
  <c r="P535" i="1" s="1"/>
  <c r="P540" i="1" a="1"/>
  <c r="P540" i="1" s="1"/>
  <c r="P543" i="1" a="1"/>
  <c r="P543" i="1" s="1"/>
  <c r="P548" i="1" a="1"/>
  <c r="P548" i="1" s="1"/>
  <c r="P551" i="1" a="1"/>
  <c r="P551" i="1" s="1"/>
  <c r="P556" i="1" a="1"/>
  <c r="P556" i="1" s="1"/>
  <c r="P559" i="1" a="1"/>
  <c r="P559" i="1" s="1"/>
  <c r="P564" i="1" a="1"/>
  <c r="P564" i="1" s="1"/>
  <c r="P567" i="1" a="1"/>
  <c r="P567" i="1" s="1"/>
  <c r="P572" i="1" a="1"/>
  <c r="P572" i="1" s="1"/>
  <c r="P575" i="1" a="1"/>
  <c r="P575" i="1" s="1"/>
  <c r="P580" i="1" a="1"/>
  <c r="P580" i="1" s="1"/>
  <c r="P583" i="1" a="1"/>
  <c r="P583" i="1" s="1"/>
  <c r="P588" i="1" a="1"/>
  <c r="P588" i="1" s="1"/>
  <c r="P591" i="1" a="1"/>
  <c r="P591" i="1" s="1"/>
  <c r="P596" i="1" a="1"/>
  <c r="P596" i="1" s="1"/>
  <c r="P599" i="1" a="1"/>
  <c r="P599" i="1" s="1"/>
  <c r="P604" i="1" a="1"/>
  <c r="P604" i="1" s="1"/>
  <c r="P607" i="1" a="1"/>
  <c r="P607" i="1" s="1"/>
  <c r="P612" i="1" a="1"/>
  <c r="P612" i="1" s="1"/>
  <c r="P615" i="1" a="1"/>
  <c r="P615" i="1" s="1"/>
  <c r="P620" i="1" a="1"/>
  <c r="P620" i="1" s="1"/>
  <c r="P623" i="1" a="1"/>
  <c r="P623" i="1" s="1"/>
  <c r="P628" i="1" a="1"/>
  <c r="P628" i="1" s="1"/>
  <c r="P631" i="1" a="1"/>
  <c r="P631" i="1" s="1"/>
  <c r="P636" i="1" a="1"/>
  <c r="P636" i="1" s="1"/>
  <c r="P639" i="1" a="1"/>
  <c r="P639" i="1" s="1"/>
  <c r="P644" i="1" a="1"/>
  <c r="P644" i="1" s="1"/>
  <c r="P647" i="1" a="1"/>
  <c r="P647" i="1" s="1"/>
  <c r="P652" i="1" a="1"/>
  <c r="P652" i="1" s="1"/>
  <c r="P655" i="1" a="1"/>
  <c r="P655" i="1" s="1"/>
  <c r="P660" i="1" a="1"/>
  <c r="P660" i="1" s="1"/>
  <c r="P663" i="1" a="1"/>
  <c r="P663" i="1" s="1"/>
  <c r="P668" i="1" a="1"/>
  <c r="P668" i="1" s="1"/>
  <c r="P671" i="1" a="1"/>
  <c r="P671" i="1" s="1"/>
  <c r="P676" i="1" a="1"/>
  <c r="P676" i="1" s="1"/>
  <c r="P679" i="1" a="1"/>
  <c r="P679" i="1" s="1"/>
  <c r="P684" i="1" a="1"/>
  <c r="P684" i="1" s="1"/>
  <c r="P687" i="1" a="1"/>
  <c r="P687" i="1" s="1"/>
  <c r="P692" i="1" a="1"/>
  <c r="P692" i="1" s="1"/>
  <c r="P695" i="1" a="1"/>
  <c r="P695" i="1" s="1"/>
  <c r="P700" i="1" a="1"/>
  <c r="P700" i="1" s="1"/>
  <c r="P703" i="1" a="1"/>
  <c r="P703" i="1" s="1"/>
  <c r="P708" i="1" a="1"/>
  <c r="P708" i="1" s="1"/>
  <c r="P711" i="1" a="1"/>
  <c r="P711" i="1" s="1"/>
  <c r="P716" i="1" a="1"/>
  <c r="P716" i="1" s="1"/>
  <c r="P719" i="1" a="1"/>
  <c r="P719" i="1" s="1"/>
  <c r="P724" i="1" a="1"/>
  <c r="P724" i="1" s="1"/>
  <c r="P727" i="1" a="1"/>
  <c r="P727" i="1" s="1"/>
  <c r="P493" i="1" a="1"/>
  <c r="P493" i="1" s="1"/>
  <c r="P498" i="1" a="1"/>
  <c r="P498" i="1" s="1"/>
  <c r="P501" i="1" a="1"/>
  <c r="P501" i="1" s="1"/>
  <c r="P506" i="1" a="1"/>
  <c r="P506" i="1" s="1"/>
  <c r="P509" i="1" a="1"/>
  <c r="P509" i="1" s="1"/>
  <c r="P514" i="1" a="1"/>
  <c r="P514" i="1" s="1"/>
  <c r="P517" i="1" a="1"/>
  <c r="P517" i="1" s="1"/>
  <c r="P522" i="1" a="1"/>
  <c r="P522" i="1" s="1"/>
  <c r="P525" i="1" a="1"/>
  <c r="P525" i="1" s="1"/>
  <c r="P530" i="1" a="1"/>
  <c r="P530" i="1" s="1"/>
  <c r="P533" i="1" a="1"/>
  <c r="P533" i="1" s="1"/>
  <c r="P538" i="1" a="1"/>
  <c r="P538" i="1" s="1"/>
  <c r="P541" i="1" a="1"/>
  <c r="P541" i="1" s="1"/>
  <c r="P546" i="1" a="1"/>
  <c r="P546" i="1" s="1"/>
  <c r="P549" i="1" a="1"/>
  <c r="P549" i="1" s="1"/>
  <c r="P554" i="1" a="1"/>
  <c r="P554" i="1" s="1"/>
  <c r="P557" i="1" a="1"/>
  <c r="P557" i="1" s="1"/>
  <c r="P562" i="1" a="1"/>
  <c r="P562" i="1" s="1"/>
  <c r="P565" i="1" a="1"/>
  <c r="P565" i="1" s="1"/>
  <c r="P570" i="1" a="1"/>
  <c r="P570" i="1" s="1"/>
  <c r="P573" i="1" a="1"/>
  <c r="P573" i="1" s="1"/>
  <c r="P578" i="1" a="1"/>
  <c r="P578" i="1" s="1"/>
  <c r="P581" i="1" a="1"/>
  <c r="P581" i="1" s="1"/>
  <c r="P586" i="1" a="1"/>
  <c r="P586" i="1" s="1"/>
  <c r="P589" i="1" a="1"/>
  <c r="P589" i="1" s="1"/>
  <c r="P594" i="1" a="1"/>
  <c r="P594" i="1" s="1"/>
  <c r="P597" i="1" a="1"/>
  <c r="P597" i="1" s="1"/>
  <c r="P602" i="1" a="1"/>
  <c r="P602" i="1" s="1"/>
  <c r="P605" i="1" a="1"/>
  <c r="P605" i="1" s="1"/>
  <c r="P610" i="1" a="1"/>
  <c r="P610" i="1" s="1"/>
  <c r="P613" i="1" a="1"/>
  <c r="P613" i="1" s="1"/>
  <c r="P618" i="1" a="1"/>
  <c r="P618" i="1" s="1"/>
  <c r="P621" i="1" a="1"/>
  <c r="P621" i="1" s="1"/>
  <c r="P626" i="1" a="1"/>
  <c r="P626" i="1" s="1"/>
  <c r="P629" i="1" a="1"/>
  <c r="P629" i="1" s="1"/>
  <c r="P634" i="1" a="1"/>
  <c r="P634" i="1" s="1"/>
  <c r="P637" i="1" a="1"/>
  <c r="P637" i="1" s="1"/>
  <c r="P642" i="1" a="1"/>
  <c r="P642" i="1" s="1"/>
  <c r="P645" i="1" a="1"/>
  <c r="P645" i="1" s="1"/>
  <c r="P650" i="1" a="1"/>
  <c r="P650" i="1" s="1"/>
  <c r="P653" i="1" a="1"/>
  <c r="P653" i="1" s="1"/>
  <c r="P658" i="1" a="1"/>
  <c r="P658" i="1" s="1"/>
  <c r="P661" i="1" a="1"/>
  <c r="P661" i="1" s="1"/>
  <c r="P666" i="1" a="1"/>
  <c r="P666" i="1" s="1"/>
  <c r="P669" i="1" a="1"/>
  <c r="P669" i="1" s="1"/>
  <c r="P674" i="1" a="1"/>
  <c r="P674" i="1" s="1"/>
  <c r="P677" i="1" a="1"/>
  <c r="P677" i="1" s="1"/>
  <c r="P682" i="1" a="1"/>
  <c r="P682" i="1" s="1"/>
  <c r="P685" i="1" a="1"/>
  <c r="P685" i="1" s="1"/>
  <c r="P690" i="1" a="1"/>
  <c r="P690" i="1" s="1"/>
  <c r="P693" i="1" a="1"/>
  <c r="P693" i="1" s="1"/>
  <c r="P698" i="1" a="1"/>
  <c r="P698" i="1" s="1"/>
  <c r="P701" i="1" a="1"/>
  <c r="P701" i="1" s="1"/>
  <c r="P706" i="1" a="1"/>
  <c r="P706" i="1" s="1"/>
  <c r="P709" i="1" a="1"/>
  <c r="P709" i="1" s="1"/>
  <c r="P714" i="1" a="1"/>
  <c r="P714" i="1" s="1"/>
  <c r="P717" i="1" a="1"/>
  <c r="P717" i="1" s="1"/>
  <c r="P722" i="1" a="1"/>
  <c r="P722" i="1" s="1"/>
  <c r="P725" i="1" a="1"/>
  <c r="P725" i="1" s="1"/>
  <c r="P730" i="1" a="1"/>
  <c r="P730" i="1" s="1"/>
  <c r="P733" i="1" a="1"/>
  <c r="P733" i="1" s="1"/>
  <c r="P491" i="1" a="1"/>
  <c r="P491" i="1" s="1"/>
  <c r="P496" i="1" a="1"/>
  <c r="P496" i="1" s="1"/>
  <c r="P499" i="1" a="1"/>
  <c r="P499" i="1" s="1"/>
  <c r="P504" i="1" a="1"/>
  <c r="P504" i="1" s="1"/>
  <c r="P507" i="1" a="1"/>
  <c r="P507" i="1" s="1"/>
  <c r="P512" i="1" a="1"/>
  <c r="P512" i="1" s="1"/>
  <c r="P515" i="1" a="1"/>
  <c r="P515" i="1" s="1"/>
  <c r="P520" i="1" a="1"/>
  <c r="P520" i="1" s="1"/>
  <c r="P523" i="1" a="1"/>
  <c r="P523" i="1" s="1"/>
  <c r="P528" i="1" a="1"/>
  <c r="P528" i="1" s="1"/>
  <c r="P531" i="1" a="1"/>
  <c r="P531" i="1" s="1"/>
  <c r="P536" i="1" a="1"/>
  <c r="P536" i="1" s="1"/>
  <c r="P539" i="1" a="1"/>
  <c r="P539" i="1" s="1"/>
  <c r="P544" i="1" a="1"/>
  <c r="P544" i="1" s="1"/>
  <c r="P547" i="1" a="1"/>
  <c r="P547" i="1" s="1"/>
  <c r="P552" i="1" a="1"/>
  <c r="P552" i="1" s="1"/>
  <c r="P555" i="1" a="1"/>
  <c r="P555" i="1" s="1"/>
  <c r="P560" i="1" a="1"/>
  <c r="P560" i="1" s="1"/>
  <c r="P563" i="1" a="1"/>
  <c r="P563" i="1" s="1"/>
  <c r="P568" i="1" a="1"/>
  <c r="P568" i="1" s="1"/>
  <c r="P571" i="1" a="1"/>
  <c r="P571" i="1" s="1"/>
  <c r="P576" i="1" a="1"/>
  <c r="P576" i="1" s="1"/>
  <c r="P579" i="1" a="1"/>
  <c r="P579" i="1" s="1"/>
  <c r="P584" i="1" a="1"/>
  <c r="P584" i="1" s="1"/>
  <c r="P587" i="1" a="1"/>
  <c r="P587" i="1" s="1"/>
  <c r="P592" i="1" a="1"/>
  <c r="P592" i="1" s="1"/>
  <c r="P595" i="1" a="1"/>
  <c r="P595" i="1" s="1"/>
  <c r="P600" i="1" a="1"/>
  <c r="P600" i="1" s="1"/>
  <c r="P603" i="1" a="1"/>
  <c r="P603" i="1" s="1"/>
  <c r="P608" i="1" a="1"/>
  <c r="P608" i="1" s="1"/>
  <c r="P611" i="1" a="1"/>
  <c r="P611" i="1" s="1"/>
  <c r="P616" i="1" a="1"/>
  <c r="P616" i="1" s="1"/>
  <c r="P619" i="1" a="1"/>
  <c r="P619" i="1" s="1"/>
  <c r="P624" i="1" a="1"/>
  <c r="P624" i="1" s="1"/>
  <c r="P627" i="1" a="1"/>
  <c r="P627" i="1" s="1"/>
  <c r="P632" i="1" a="1"/>
  <c r="P632" i="1" s="1"/>
  <c r="P635" i="1" a="1"/>
  <c r="P635" i="1" s="1"/>
  <c r="P640" i="1" a="1"/>
  <c r="P640" i="1" s="1"/>
  <c r="P643" i="1" a="1"/>
  <c r="P643" i="1" s="1"/>
  <c r="P648" i="1" a="1"/>
  <c r="P648" i="1" s="1"/>
  <c r="P651" i="1" a="1"/>
  <c r="P651" i="1" s="1"/>
  <c r="P656" i="1" a="1"/>
  <c r="P656" i="1" s="1"/>
  <c r="P659" i="1" a="1"/>
  <c r="P659" i="1" s="1"/>
  <c r="P664" i="1" a="1"/>
  <c r="P664" i="1" s="1"/>
  <c r="P667" i="1" a="1"/>
  <c r="P667" i="1" s="1"/>
  <c r="P672" i="1" a="1"/>
  <c r="P672" i="1" s="1"/>
  <c r="P675" i="1" a="1"/>
  <c r="P675" i="1" s="1"/>
  <c r="P680" i="1" a="1"/>
  <c r="P680" i="1" s="1"/>
  <c r="P683" i="1" a="1"/>
  <c r="P683" i="1" s="1"/>
  <c r="P688" i="1" a="1"/>
  <c r="P688" i="1" s="1"/>
  <c r="P691" i="1" a="1"/>
  <c r="P691" i="1" s="1"/>
  <c r="P696" i="1" a="1"/>
  <c r="P696" i="1" s="1"/>
  <c r="P699" i="1" a="1"/>
  <c r="P699" i="1" s="1"/>
  <c r="P704" i="1" a="1"/>
  <c r="P704" i="1" s="1"/>
  <c r="P707" i="1" a="1"/>
  <c r="P707" i="1" s="1"/>
  <c r="P712" i="1" a="1"/>
  <c r="P712" i="1" s="1"/>
  <c r="P715" i="1" a="1"/>
  <c r="P715" i="1" s="1"/>
  <c r="P494" i="1" a="1"/>
  <c r="P494" i="1" s="1"/>
  <c r="P497" i="1" a="1"/>
  <c r="P497" i="1" s="1"/>
  <c r="P502" i="1" a="1"/>
  <c r="P502" i="1" s="1"/>
  <c r="P505" i="1" a="1"/>
  <c r="P505" i="1" s="1"/>
  <c r="P510" i="1" a="1"/>
  <c r="P510" i="1" s="1"/>
  <c r="P513" i="1" a="1"/>
  <c r="P513" i="1" s="1"/>
  <c r="P518" i="1" a="1"/>
  <c r="P518" i="1" s="1"/>
  <c r="P521" i="1" a="1"/>
  <c r="P521" i="1" s="1"/>
  <c r="P526" i="1" a="1"/>
  <c r="P526" i="1" s="1"/>
  <c r="P529" i="1" a="1"/>
  <c r="P529" i="1" s="1"/>
  <c r="P534" i="1" a="1"/>
  <c r="P534" i="1" s="1"/>
  <c r="P537" i="1" a="1"/>
  <c r="P537" i="1" s="1"/>
  <c r="P542" i="1" a="1"/>
  <c r="P542" i="1" s="1"/>
  <c r="P545" i="1" a="1"/>
  <c r="P545" i="1" s="1"/>
  <c r="P550" i="1" a="1"/>
  <c r="P550" i="1" s="1"/>
  <c r="P553" i="1" a="1"/>
  <c r="P553" i="1" s="1"/>
  <c r="P558" i="1" a="1"/>
  <c r="P558" i="1" s="1"/>
  <c r="P561" i="1" a="1"/>
  <c r="P561" i="1" s="1"/>
  <c r="P566" i="1" a="1"/>
  <c r="P566" i="1" s="1"/>
  <c r="P569" i="1" a="1"/>
  <c r="P569" i="1" s="1"/>
  <c r="P574" i="1" a="1"/>
  <c r="P574" i="1" s="1"/>
  <c r="P577" i="1" a="1"/>
  <c r="P577" i="1" s="1"/>
  <c r="P582" i="1" a="1"/>
  <c r="P582" i="1" s="1"/>
  <c r="P585" i="1" a="1"/>
  <c r="P585" i="1" s="1"/>
  <c r="P590" i="1" a="1"/>
  <c r="P590" i="1" s="1"/>
  <c r="P593" i="1" a="1"/>
  <c r="P593" i="1" s="1"/>
  <c r="P598" i="1" a="1"/>
  <c r="P598" i="1" s="1"/>
  <c r="P601" i="1" a="1"/>
  <c r="P601" i="1" s="1"/>
  <c r="P606" i="1" a="1"/>
  <c r="P606" i="1" s="1"/>
  <c r="P609" i="1" a="1"/>
  <c r="P609" i="1" s="1"/>
  <c r="P614" i="1" a="1"/>
  <c r="P614" i="1" s="1"/>
  <c r="P617" i="1" a="1"/>
  <c r="P617" i="1" s="1"/>
  <c r="P622" i="1" a="1"/>
  <c r="P622" i="1" s="1"/>
  <c r="P625" i="1" a="1"/>
  <c r="P625" i="1" s="1"/>
  <c r="P630" i="1" a="1"/>
  <c r="P630" i="1" s="1"/>
  <c r="P633" i="1" a="1"/>
  <c r="P633" i="1" s="1"/>
  <c r="P638" i="1" a="1"/>
  <c r="P638" i="1" s="1"/>
  <c r="P641" i="1" a="1"/>
  <c r="P641" i="1" s="1"/>
  <c r="P646" i="1" a="1"/>
  <c r="P646" i="1" s="1"/>
  <c r="P649" i="1" a="1"/>
  <c r="P649" i="1" s="1"/>
  <c r="P654" i="1" a="1"/>
  <c r="P654" i="1" s="1"/>
  <c r="P657" i="1" a="1"/>
  <c r="P657" i="1" s="1"/>
  <c r="P662" i="1" a="1"/>
  <c r="P662" i="1" s="1"/>
  <c r="P665" i="1" a="1"/>
  <c r="P665" i="1" s="1"/>
  <c r="P670" i="1" a="1"/>
  <c r="P670" i="1" s="1"/>
  <c r="P673" i="1" a="1"/>
  <c r="P673" i="1" s="1"/>
  <c r="P678" i="1" a="1"/>
  <c r="P678" i="1" s="1"/>
  <c r="P681" i="1" a="1"/>
  <c r="P681" i="1" s="1"/>
  <c r="P686" i="1" a="1"/>
  <c r="P686" i="1" s="1"/>
  <c r="P689" i="1" a="1"/>
  <c r="P689" i="1" s="1"/>
  <c r="P694" i="1" a="1"/>
  <c r="P694" i="1" s="1"/>
  <c r="P697" i="1" a="1"/>
  <c r="P697" i="1" s="1"/>
  <c r="P702" i="1" a="1"/>
  <c r="P702" i="1" s="1"/>
  <c r="P705" i="1" a="1"/>
  <c r="P705" i="1" s="1"/>
  <c r="P710" i="1" a="1"/>
  <c r="P710" i="1" s="1"/>
  <c r="P713" i="1" a="1"/>
  <c r="P713" i="1" s="1"/>
  <c r="P718" i="1" a="1"/>
  <c r="P718" i="1" s="1"/>
  <c r="P729" i="1" a="1"/>
  <c r="P729" i="1" s="1"/>
  <c r="P732" i="1" a="1"/>
  <c r="P732" i="1" s="1"/>
  <c r="P738" i="1" a="1"/>
  <c r="P738" i="1" s="1"/>
  <c r="P741" i="1" a="1"/>
  <c r="P741" i="1" s="1"/>
  <c r="P746" i="1" a="1"/>
  <c r="P746" i="1" s="1"/>
  <c r="P749" i="1" a="1"/>
  <c r="P749" i="1" s="1"/>
  <c r="P754" i="1" a="1"/>
  <c r="P754" i="1" s="1"/>
  <c r="P757" i="1" a="1"/>
  <c r="P757" i="1" s="1"/>
  <c r="P762" i="1" a="1"/>
  <c r="P762" i="1" s="1"/>
  <c r="P765" i="1" a="1"/>
  <c r="P765" i="1" s="1"/>
  <c r="P770" i="1" a="1"/>
  <c r="P770" i="1" s="1"/>
  <c r="P773" i="1" a="1"/>
  <c r="P773" i="1" s="1"/>
  <c r="P778" i="1" a="1"/>
  <c r="P778" i="1" s="1"/>
  <c r="P781" i="1" a="1"/>
  <c r="P781" i="1" s="1"/>
  <c r="P786" i="1" a="1"/>
  <c r="P786" i="1" s="1"/>
  <c r="P789" i="1" a="1"/>
  <c r="P789" i="1" s="1"/>
  <c r="P794" i="1" a="1"/>
  <c r="P794" i="1" s="1"/>
  <c r="P797" i="1" a="1"/>
  <c r="P797" i="1" s="1"/>
  <c r="P802" i="1" a="1"/>
  <c r="P802" i="1" s="1"/>
  <c r="P805" i="1" a="1"/>
  <c r="P805" i="1" s="1"/>
  <c r="P810" i="1" a="1"/>
  <c r="P810" i="1" s="1"/>
  <c r="P813" i="1" a="1"/>
  <c r="P813" i="1" s="1"/>
  <c r="P818" i="1" a="1"/>
  <c r="P818" i="1" s="1"/>
  <c r="P821" i="1" a="1"/>
  <c r="P821" i="1" s="1"/>
  <c r="P826" i="1" a="1"/>
  <c r="P826" i="1" s="1"/>
  <c r="P829" i="1" a="1"/>
  <c r="P829" i="1" s="1"/>
  <c r="P834" i="1" a="1"/>
  <c r="P834" i="1" s="1"/>
  <c r="P837" i="1" a="1"/>
  <c r="P837" i="1" s="1"/>
  <c r="P842" i="1" a="1"/>
  <c r="P842" i="1" s="1"/>
  <c r="P845" i="1" a="1"/>
  <c r="P845" i="1" s="1"/>
  <c r="P850" i="1" a="1"/>
  <c r="P850" i="1" s="1"/>
  <c r="P853" i="1" a="1"/>
  <c r="P853" i="1" s="1"/>
  <c r="P858" i="1" a="1"/>
  <c r="P858" i="1" s="1"/>
  <c r="P861" i="1" a="1"/>
  <c r="P861" i="1" s="1"/>
  <c r="P866" i="1" a="1"/>
  <c r="P866" i="1" s="1"/>
  <c r="P869" i="1" a="1"/>
  <c r="P869" i="1" s="1"/>
  <c r="P874" i="1" a="1"/>
  <c r="P874" i="1" s="1"/>
  <c r="P877" i="1" a="1"/>
  <c r="P877" i="1" s="1"/>
  <c r="P882" i="1" a="1"/>
  <c r="P882" i="1" s="1"/>
  <c r="P885" i="1" a="1"/>
  <c r="P885" i="1" s="1"/>
  <c r="P890" i="1" a="1"/>
  <c r="P890" i="1" s="1"/>
  <c r="P893" i="1" a="1"/>
  <c r="P893" i="1" s="1"/>
  <c r="P898" i="1" a="1"/>
  <c r="P898" i="1" s="1"/>
  <c r="P901" i="1" a="1"/>
  <c r="P901" i="1" s="1"/>
  <c r="P906" i="1" a="1"/>
  <c r="P906" i="1" s="1"/>
  <c r="P909" i="1" a="1"/>
  <c r="P909" i="1" s="1"/>
  <c r="P914" i="1" a="1"/>
  <c r="P914" i="1" s="1"/>
  <c r="P917" i="1" a="1"/>
  <c r="P917" i="1" s="1"/>
  <c r="P922" i="1" a="1"/>
  <c r="P922" i="1" s="1"/>
  <c r="P925" i="1" a="1"/>
  <c r="P925" i="1" s="1"/>
  <c r="P930" i="1" a="1"/>
  <c r="P930" i="1" s="1"/>
  <c r="P933" i="1" a="1"/>
  <c r="P933" i="1" s="1"/>
  <c r="P938" i="1" a="1"/>
  <c r="P938" i="1" s="1"/>
  <c r="P941" i="1" a="1"/>
  <c r="P941" i="1" s="1"/>
  <c r="P946" i="1" a="1"/>
  <c r="P946" i="1" s="1"/>
  <c r="P949" i="1" a="1"/>
  <c r="P949" i="1" s="1"/>
  <c r="P954" i="1" a="1"/>
  <c r="P954" i="1" s="1"/>
  <c r="P957" i="1" a="1"/>
  <c r="P957" i="1" s="1"/>
  <c r="P962" i="1" a="1"/>
  <c r="P962" i="1" s="1"/>
  <c r="P965" i="1" a="1"/>
  <c r="P965" i="1" s="1"/>
  <c r="P970" i="1" a="1"/>
  <c r="P970" i="1" s="1"/>
  <c r="P973" i="1" a="1"/>
  <c r="P973" i="1" s="1"/>
  <c r="P978" i="1" a="1"/>
  <c r="P978" i="1" s="1"/>
  <c r="P981" i="1" a="1"/>
  <c r="P981" i="1" s="1"/>
  <c r="P986" i="1" a="1"/>
  <c r="P986" i="1" s="1"/>
  <c r="P989" i="1" a="1"/>
  <c r="P989" i="1" s="1"/>
  <c r="P994" i="1" a="1"/>
  <c r="P994" i="1" s="1"/>
  <c r="P997" i="1" a="1"/>
  <c r="P997" i="1" s="1"/>
  <c r="P1002" i="1" a="1"/>
  <c r="P1002" i="1" s="1"/>
  <c r="P1005" i="1" a="1"/>
  <c r="P1005" i="1" s="1"/>
  <c r="P1010" i="1" a="1"/>
  <c r="P1010" i="1" s="1"/>
  <c r="P1013" i="1" a="1"/>
  <c r="P1013" i="1" s="1"/>
  <c r="P1018" i="1" a="1"/>
  <c r="P1018" i="1" s="1"/>
  <c r="P1021" i="1" a="1"/>
  <c r="P1021" i="1" s="1"/>
  <c r="P1026" i="1" a="1"/>
  <c r="P1026" i="1" s="1"/>
  <c r="P1029" i="1" a="1"/>
  <c r="P1029" i="1" s="1"/>
  <c r="P1034" i="1" a="1"/>
  <c r="P1034" i="1" s="1"/>
  <c r="P1037" i="1" a="1"/>
  <c r="P1037" i="1" s="1"/>
  <c r="P1042" i="1" a="1"/>
  <c r="P1042" i="1" s="1"/>
  <c r="P1045" i="1" a="1"/>
  <c r="P1045" i="1" s="1"/>
  <c r="P1050" i="1" a="1"/>
  <c r="P1050" i="1" s="1"/>
  <c r="P1053" i="1" a="1"/>
  <c r="P1053" i="1" s="1"/>
  <c r="P1058" i="1" a="1"/>
  <c r="P1058" i="1" s="1"/>
  <c r="P1061" i="1" a="1"/>
  <c r="P1061" i="1" s="1"/>
  <c r="P1066" i="1" a="1"/>
  <c r="P1066" i="1" s="1"/>
  <c r="P1069" i="1" a="1"/>
  <c r="P1069" i="1" s="1"/>
  <c r="P1074" i="1" a="1"/>
  <c r="P1074" i="1" s="1"/>
  <c r="P1077" i="1" a="1"/>
  <c r="P1077" i="1" s="1"/>
  <c r="P1082" i="1" a="1"/>
  <c r="P1082" i="1" s="1"/>
  <c r="P1085" i="1" a="1"/>
  <c r="P1085" i="1" s="1"/>
  <c r="P1090" i="1" a="1"/>
  <c r="P1090" i="1" s="1"/>
  <c r="P1093" i="1" a="1"/>
  <c r="P1093" i="1" s="1"/>
  <c r="P1098" i="1" a="1"/>
  <c r="P1098" i="1" s="1"/>
  <c r="P1101" i="1" a="1"/>
  <c r="P1101" i="1" s="1"/>
  <c r="P1106" i="1" a="1"/>
  <c r="P1106" i="1" s="1"/>
  <c r="P720" i="1" a="1"/>
  <c r="P720" i="1" s="1"/>
  <c r="P736" i="1" a="1"/>
  <c r="P736" i="1" s="1"/>
  <c r="P739" i="1" a="1"/>
  <c r="P739" i="1" s="1"/>
  <c r="P744" i="1" a="1"/>
  <c r="P744" i="1" s="1"/>
  <c r="P747" i="1" a="1"/>
  <c r="P747" i="1" s="1"/>
  <c r="P752" i="1" a="1"/>
  <c r="P752" i="1" s="1"/>
  <c r="P755" i="1" a="1"/>
  <c r="P755" i="1" s="1"/>
  <c r="P760" i="1" a="1"/>
  <c r="P760" i="1" s="1"/>
  <c r="P763" i="1" a="1"/>
  <c r="P763" i="1" s="1"/>
  <c r="P768" i="1" a="1"/>
  <c r="P768" i="1" s="1"/>
  <c r="P771" i="1" a="1"/>
  <c r="P771" i="1" s="1"/>
  <c r="P776" i="1" a="1"/>
  <c r="P776" i="1" s="1"/>
  <c r="P779" i="1" a="1"/>
  <c r="P779" i="1" s="1"/>
  <c r="P784" i="1" a="1"/>
  <c r="P784" i="1" s="1"/>
  <c r="P787" i="1" a="1"/>
  <c r="P787" i="1" s="1"/>
  <c r="P792" i="1" a="1"/>
  <c r="P792" i="1" s="1"/>
  <c r="P795" i="1" a="1"/>
  <c r="P795" i="1" s="1"/>
  <c r="P800" i="1" a="1"/>
  <c r="P800" i="1" s="1"/>
  <c r="P803" i="1" a="1"/>
  <c r="P803" i="1" s="1"/>
  <c r="P808" i="1" a="1"/>
  <c r="P808" i="1" s="1"/>
  <c r="P811" i="1" a="1"/>
  <c r="P811" i="1" s="1"/>
  <c r="P816" i="1" a="1"/>
  <c r="P816" i="1" s="1"/>
  <c r="P819" i="1" a="1"/>
  <c r="P819" i="1" s="1"/>
  <c r="P824" i="1" a="1"/>
  <c r="P824" i="1" s="1"/>
  <c r="P827" i="1" a="1"/>
  <c r="P827" i="1" s="1"/>
  <c r="P832" i="1" a="1"/>
  <c r="P832" i="1" s="1"/>
  <c r="P835" i="1" a="1"/>
  <c r="P835" i="1" s="1"/>
  <c r="P840" i="1" a="1"/>
  <c r="P840" i="1" s="1"/>
  <c r="P843" i="1" a="1"/>
  <c r="P843" i="1" s="1"/>
  <c r="P848" i="1" a="1"/>
  <c r="P848" i="1" s="1"/>
  <c r="P851" i="1" a="1"/>
  <c r="P851" i="1" s="1"/>
  <c r="P856" i="1" a="1"/>
  <c r="P856" i="1" s="1"/>
  <c r="P859" i="1" a="1"/>
  <c r="P859" i="1" s="1"/>
  <c r="P864" i="1" a="1"/>
  <c r="P864" i="1" s="1"/>
  <c r="P867" i="1" a="1"/>
  <c r="P867" i="1" s="1"/>
  <c r="P872" i="1" a="1"/>
  <c r="P872" i="1" s="1"/>
  <c r="P875" i="1" a="1"/>
  <c r="P875" i="1" s="1"/>
  <c r="P880" i="1" a="1"/>
  <c r="P880" i="1" s="1"/>
  <c r="P883" i="1" a="1"/>
  <c r="P883" i="1" s="1"/>
  <c r="P888" i="1" a="1"/>
  <c r="P888" i="1" s="1"/>
  <c r="P891" i="1" a="1"/>
  <c r="P891" i="1" s="1"/>
  <c r="P896" i="1" a="1"/>
  <c r="P896" i="1" s="1"/>
  <c r="P899" i="1" a="1"/>
  <c r="P899" i="1" s="1"/>
  <c r="P904" i="1" a="1"/>
  <c r="P904" i="1" s="1"/>
  <c r="P907" i="1" a="1"/>
  <c r="P907" i="1" s="1"/>
  <c r="P912" i="1" a="1"/>
  <c r="P912" i="1" s="1"/>
  <c r="P915" i="1" a="1"/>
  <c r="P915" i="1" s="1"/>
  <c r="P920" i="1" a="1"/>
  <c r="P920" i="1" s="1"/>
  <c r="P923" i="1" a="1"/>
  <c r="P923" i="1" s="1"/>
  <c r="P928" i="1" a="1"/>
  <c r="P928" i="1" s="1"/>
  <c r="P931" i="1" a="1"/>
  <c r="P931" i="1" s="1"/>
  <c r="P936" i="1" a="1"/>
  <c r="P936" i="1" s="1"/>
  <c r="P939" i="1" a="1"/>
  <c r="P939" i="1" s="1"/>
  <c r="P944" i="1" a="1"/>
  <c r="P944" i="1" s="1"/>
  <c r="P947" i="1" a="1"/>
  <c r="P947" i="1" s="1"/>
  <c r="P952" i="1" a="1"/>
  <c r="P952" i="1" s="1"/>
  <c r="P955" i="1" a="1"/>
  <c r="P955" i="1" s="1"/>
  <c r="P960" i="1" a="1"/>
  <c r="P960" i="1" s="1"/>
  <c r="P963" i="1" a="1"/>
  <c r="P963" i="1" s="1"/>
  <c r="P968" i="1" a="1"/>
  <c r="P968" i="1" s="1"/>
  <c r="P971" i="1" a="1"/>
  <c r="P971" i="1" s="1"/>
  <c r="P976" i="1" a="1"/>
  <c r="P976" i="1" s="1"/>
  <c r="P979" i="1" a="1"/>
  <c r="P979" i="1" s="1"/>
  <c r="P984" i="1" a="1"/>
  <c r="P984" i="1" s="1"/>
  <c r="P987" i="1" a="1"/>
  <c r="P987" i="1" s="1"/>
  <c r="P992" i="1" a="1"/>
  <c r="P992" i="1" s="1"/>
  <c r="P995" i="1" a="1"/>
  <c r="P995" i="1" s="1"/>
  <c r="P1000" i="1" a="1"/>
  <c r="P1000" i="1" s="1"/>
  <c r="P1003" i="1" a="1"/>
  <c r="P1003" i="1" s="1"/>
  <c r="P1008" i="1" a="1"/>
  <c r="P1008" i="1" s="1"/>
  <c r="P1011" i="1" a="1"/>
  <c r="P1011" i="1" s="1"/>
  <c r="P1016" i="1" a="1"/>
  <c r="P1016" i="1" s="1"/>
  <c r="P1019" i="1" a="1"/>
  <c r="P1019" i="1" s="1"/>
  <c r="P1024" i="1" a="1"/>
  <c r="P1024" i="1" s="1"/>
  <c r="P1027" i="1" a="1"/>
  <c r="P1027" i="1" s="1"/>
  <c r="P1032" i="1" a="1"/>
  <c r="P1032" i="1" s="1"/>
  <c r="P1035" i="1" a="1"/>
  <c r="P1035" i="1" s="1"/>
  <c r="P1040" i="1" a="1"/>
  <c r="P1040" i="1" s="1"/>
  <c r="P1043" i="1" a="1"/>
  <c r="P1043" i="1" s="1"/>
  <c r="P1048" i="1" a="1"/>
  <c r="P1048" i="1" s="1"/>
  <c r="P1051" i="1" a="1"/>
  <c r="P1051" i="1" s="1"/>
  <c r="P1056" i="1" a="1"/>
  <c r="P1056" i="1" s="1"/>
  <c r="P1059" i="1" a="1"/>
  <c r="P1059" i="1" s="1"/>
  <c r="P1064" i="1" a="1"/>
  <c r="P1064" i="1" s="1"/>
  <c r="P1067" i="1" a="1"/>
  <c r="P1067" i="1" s="1"/>
  <c r="P1072" i="1" a="1"/>
  <c r="P1072" i="1" s="1"/>
  <c r="P1075" i="1" a="1"/>
  <c r="P1075" i="1" s="1"/>
  <c r="P1080" i="1" a="1"/>
  <c r="P1080" i="1" s="1"/>
  <c r="P1083" i="1" a="1"/>
  <c r="P1083" i="1" s="1"/>
  <c r="P721" i="1" a="1"/>
  <c r="P721" i="1" s="1"/>
  <c r="P726" i="1" a="1"/>
  <c r="P726" i="1" s="1"/>
  <c r="P731" i="1" a="1"/>
  <c r="P731" i="1" s="1"/>
  <c r="P734" i="1" a="1"/>
  <c r="P734" i="1" s="1"/>
  <c r="P737" i="1" a="1"/>
  <c r="P737" i="1" s="1"/>
  <c r="P742" i="1" a="1"/>
  <c r="P742" i="1" s="1"/>
  <c r="P745" i="1" a="1"/>
  <c r="P745" i="1" s="1"/>
  <c r="P750" i="1" a="1"/>
  <c r="P750" i="1" s="1"/>
  <c r="P753" i="1" a="1"/>
  <c r="P753" i="1" s="1"/>
  <c r="P758" i="1" a="1"/>
  <c r="P758" i="1" s="1"/>
  <c r="P761" i="1" a="1"/>
  <c r="P761" i="1" s="1"/>
  <c r="P766" i="1" a="1"/>
  <c r="P766" i="1" s="1"/>
  <c r="P769" i="1" a="1"/>
  <c r="P769" i="1" s="1"/>
  <c r="P774" i="1" a="1"/>
  <c r="P774" i="1" s="1"/>
  <c r="P777" i="1" a="1"/>
  <c r="P777" i="1" s="1"/>
  <c r="P782" i="1" a="1"/>
  <c r="P782" i="1" s="1"/>
  <c r="P785" i="1" a="1"/>
  <c r="P785" i="1" s="1"/>
  <c r="P790" i="1" a="1"/>
  <c r="P790" i="1" s="1"/>
  <c r="P793" i="1" a="1"/>
  <c r="P793" i="1" s="1"/>
  <c r="P798" i="1" a="1"/>
  <c r="P798" i="1" s="1"/>
  <c r="P801" i="1" a="1"/>
  <c r="P801" i="1" s="1"/>
  <c r="P806" i="1" a="1"/>
  <c r="P806" i="1" s="1"/>
  <c r="P809" i="1" a="1"/>
  <c r="P809" i="1" s="1"/>
  <c r="P814" i="1" a="1"/>
  <c r="P814" i="1" s="1"/>
  <c r="P817" i="1" a="1"/>
  <c r="P817" i="1" s="1"/>
  <c r="P822" i="1" a="1"/>
  <c r="P822" i="1" s="1"/>
  <c r="P825" i="1" a="1"/>
  <c r="P825" i="1" s="1"/>
  <c r="P830" i="1" a="1"/>
  <c r="P830" i="1" s="1"/>
  <c r="P833" i="1" a="1"/>
  <c r="P833" i="1" s="1"/>
  <c r="P838" i="1" a="1"/>
  <c r="P838" i="1" s="1"/>
  <c r="P841" i="1" a="1"/>
  <c r="P841" i="1" s="1"/>
  <c r="P846" i="1" a="1"/>
  <c r="P846" i="1" s="1"/>
  <c r="P849" i="1" a="1"/>
  <c r="P849" i="1" s="1"/>
  <c r="P854" i="1" a="1"/>
  <c r="P854" i="1" s="1"/>
  <c r="P857" i="1" a="1"/>
  <c r="P857" i="1" s="1"/>
  <c r="P862" i="1" a="1"/>
  <c r="P862" i="1" s="1"/>
  <c r="P865" i="1" a="1"/>
  <c r="P865" i="1" s="1"/>
  <c r="P870" i="1" a="1"/>
  <c r="P870" i="1" s="1"/>
  <c r="P873" i="1" a="1"/>
  <c r="P873" i="1" s="1"/>
  <c r="P878" i="1" a="1"/>
  <c r="P878" i="1" s="1"/>
  <c r="P881" i="1" a="1"/>
  <c r="P881" i="1" s="1"/>
  <c r="P886" i="1" a="1"/>
  <c r="P886" i="1" s="1"/>
  <c r="P889" i="1" a="1"/>
  <c r="P889" i="1" s="1"/>
  <c r="P894" i="1" a="1"/>
  <c r="P894" i="1" s="1"/>
  <c r="P897" i="1" a="1"/>
  <c r="P897" i="1" s="1"/>
  <c r="P902" i="1" a="1"/>
  <c r="P902" i="1" s="1"/>
  <c r="P905" i="1" a="1"/>
  <c r="P905" i="1" s="1"/>
  <c r="P910" i="1" a="1"/>
  <c r="P910" i="1" s="1"/>
  <c r="P913" i="1" a="1"/>
  <c r="P913" i="1" s="1"/>
  <c r="P918" i="1" a="1"/>
  <c r="P918" i="1" s="1"/>
  <c r="P921" i="1" a="1"/>
  <c r="P921" i="1" s="1"/>
  <c r="P926" i="1" a="1"/>
  <c r="P926" i="1" s="1"/>
  <c r="P929" i="1" a="1"/>
  <c r="P929" i="1" s="1"/>
  <c r="P934" i="1" a="1"/>
  <c r="P934" i="1" s="1"/>
  <c r="P937" i="1" a="1"/>
  <c r="P937" i="1" s="1"/>
  <c r="P942" i="1" a="1"/>
  <c r="P942" i="1" s="1"/>
  <c r="P945" i="1" a="1"/>
  <c r="P945" i="1" s="1"/>
  <c r="P950" i="1" a="1"/>
  <c r="P950" i="1" s="1"/>
  <c r="P953" i="1" a="1"/>
  <c r="P953" i="1" s="1"/>
  <c r="P958" i="1" a="1"/>
  <c r="P958" i="1" s="1"/>
  <c r="P961" i="1" a="1"/>
  <c r="P961" i="1" s="1"/>
  <c r="P966" i="1" a="1"/>
  <c r="P966" i="1" s="1"/>
  <c r="P969" i="1" a="1"/>
  <c r="P969" i="1" s="1"/>
  <c r="P974" i="1" a="1"/>
  <c r="P974" i="1" s="1"/>
  <c r="P977" i="1" a="1"/>
  <c r="P977" i="1" s="1"/>
  <c r="P982" i="1" a="1"/>
  <c r="P982" i="1" s="1"/>
  <c r="P985" i="1" a="1"/>
  <c r="P985" i="1" s="1"/>
  <c r="P990" i="1" a="1"/>
  <c r="P990" i="1" s="1"/>
  <c r="P993" i="1" a="1"/>
  <c r="P993" i="1" s="1"/>
  <c r="P998" i="1" a="1"/>
  <c r="P998" i="1" s="1"/>
  <c r="P1001" i="1" a="1"/>
  <c r="P1001" i="1" s="1"/>
  <c r="P1006" i="1" a="1"/>
  <c r="P1006" i="1" s="1"/>
  <c r="P1009" i="1" a="1"/>
  <c r="P1009" i="1" s="1"/>
  <c r="P1014" i="1" a="1"/>
  <c r="P1014" i="1" s="1"/>
  <c r="P1017" i="1" a="1"/>
  <c r="P1017" i="1" s="1"/>
  <c r="P1022" i="1" a="1"/>
  <c r="P1022" i="1" s="1"/>
  <c r="P1025" i="1" a="1"/>
  <c r="P1025" i="1" s="1"/>
  <c r="P1030" i="1" a="1"/>
  <c r="P1030" i="1" s="1"/>
  <c r="P1033" i="1" a="1"/>
  <c r="P1033" i="1" s="1"/>
  <c r="P1038" i="1" a="1"/>
  <c r="P1038" i="1" s="1"/>
  <c r="P1041" i="1" a="1"/>
  <c r="P1041" i="1" s="1"/>
  <c r="P723" i="1" a="1"/>
  <c r="P723" i="1" s="1"/>
  <c r="P728" i="1" a="1"/>
  <c r="P728" i="1" s="1"/>
  <c r="P735" i="1" a="1"/>
  <c r="P735" i="1" s="1"/>
  <c r="P740" i="1" a="1"/>
  <c r="P740" i="1" s="1"/>
  <c r="P743" i="1" a="1"/>
  <c r="P743" i="1" s="1"/>
  <c r="P748" i="1" a="1"/>
  <c r="P748" i="1" s="1"/>
  <c r="P751" i="1" a="1"/>
  <c r="P751" i="1" s="1"/>
  <c r="P756" i="1" a="1"/>
  <c r="P756" i="1" s="1"/>
  <c r="P759" i="1" a="1"/>
  <c r="P759" i="1" s="1"/>
  <c r="P764" i="1" a="1"/>
  <c r="P764" i="1" s="1"/>
  <c r="P767" i="1" a="1"/>
  <c r="P767" i="1" s="1"/>
  <c r="P772" i="1" a="1"/>
  <c r="P772" i="1" s="1"/>
  <c r="P775" i="1" a="1"/>
  <c r="P775" i="1" s="1"/>
  <c r="P780" i="1" a="1"/>
  <c r="P780" i="1" s="1"/>
  <c r="P783" i="1" a="1"/>
  <c r="P783" i="1" s="1"/>
  <c r="P788" i="1" a="1"/>
  <c r="P788" i="1" s="1"/>
  <c r="P791" i="1" a="1"/>
  <c r="P791" i="1" s="1"/>
  <c r="P796" i="1" a="1"/>
  <c r="P796" i="1" s="1"/>
  <c r="P799" i="1" a="1"/>
  <c r="P799" i="1" s="1"/>
  <c r="P804" i="1" a="1"/>
  <c r="P804" i="1" s="1"/>
  <c r="P807" i="1" a="1"/>
  <c r="P807" i="1" s="1"/>
  <c r="P812" i="1" a="1"/>
  <c r="P812" i="1" s="1"/>
  <c r="P815" i="1" a="1"/>
  <c r="P815" i="1" s="1"/>
  <c r="P820" i="1" a="1"/>
  <c r="P820" i="1" s="1"/>
  <c r="P823" i="1" a="1"/>
  <c r="P823" i="1" s="1"/>
  <c r="P828" i="1" a="1"/>
  <c r="P828" i="1" s="1"/>
  <c r="P831" i="1" a="1"/>
  <c r="P831" i="1" s="1"/>
  <c r="P836" i="1" a="1"/>
  <c r="P836" i="1" s="1"/>
  <c r="P839" i="1" a="1"/>
  <c r="P839" i="1" s="1"/>
  <c r="P844" i="1" a="1"/>
  <c r="P844" i="1" s="1"/>
  <c r="P847" i="1" a="1"/>
  <c r="P847" i="1" s="1"/>
  <c r="P852" i="1" a="1"/>
  <c r="P852" i="1" s="1"/>
  <c r="P855" i="1" a="1"/>
  <c r="P855" i="1" s="1"/>
  <c r="P860" i="1" a="1"/>
  <c r="P860" i="1" s="1"/>
  <c r="P863" i="1" a="1"/>
  <c r="P863" i="1" s="1"/>
  <c r="P868" i="1" a="1"/>
  <c r="P868" i="1" s="1"/>
  <c r="P871" i="1" a="1"/>
  <c r="P871" i="1" s="1"/>
  <c r="P876" i="1" a="1"/>
  <c r="P876" i="1" s="1"/>
  <c r="P879" i="1" a="1"/>
  <c r="P879" i="1" s="1"/>
  <c r="P884" i="1" a="1"/>
  <c r="P884" i="1" s="1"/>
  <c r="P887" i="1" a="1"/>
  <c r="P887" i="1" s="1"/>
  <c r="P892" i="1" a="1"/>
  <c r="P892" i="1" s="1"/>
  <c r="P895" i="1" a="1"/>
  <c r="P895" i="1" s="1"/>
  <c r="P900" i="1" a="1"/>
  <c r="P900" i="1" s="1"/>
  <c r="P903" i="1" a="1"/>
  <c r="P903" i="1" s="1"/>
  <c r="P908" i="1" a="1"/>
  <c r="P908" i="1" s="1"/>
  <c r="P911" i="1" a="1"/>
  <c r="P911" i="1" s="1"/>
  <c r="P916" i="1" a="1"/>
  <c r="P916" i="1" s="1"/>
  <c r="P919" i="1" a="1"/>
  <c r="P919" i="1" s="1"/>
  <c r="P924" i="1" a="1"/>
  <c r="P924" i="1" s="1"/>
  <c r="P927" i="1" a="1"/>
  <c r="P927" i="1" s="1"/>
  <c r="P932" i="1" a="1"/>
  <c r="P932" i="1" s="1"/>
  <c r="P935" i="1" a="1"/>
  <c r="P935" i="1" s="1"/>
  <c r="P940" i="1" a="1"/>
  <c r="P940" i="1" s="1"/>
  <c r="P943" i="1" a="1"/>
  <c r="P943" i="1" s="1"/>
  <c r="P948" i="1" a="1"/>
  <c r="P948" i="1" s="1"/>
  <c r="P951" i="1" a="1"/>
  <c r="P951" i="1" s="1"/>
  <c r="P956" i="1" a="1"/>
  <c r="P956" i="1" s="1"/>
  <c r="P959" i="1" a="1"/>
  <c r="P959" i="1" s="1"/>
  <c r="P980" i="1" a="1"/>
  <c r="P980" i="1" s="1"/>
  <c r="P991" i="1" a="1"/>
  <c r="P991" i="1" s="1"/>
  <c r="P1012" i="1" a="1"/>
  <c r="P1012" i="1" s="1"/>
  <c r="P1023" i="1" a="1"/>
  <c r="P1023" i="1" s="1"/>
  <c r="P1049" i="1" a="1"/>
  <c r="P1049" i="1" s="1"/>
  <c r="P1054" i="1" a="1"/>
  <c r="P1054" i="1" s="1"/>
  <c r="P1065" i="1" a="1"/>
  <c r="P1065" i="1" s="1"/>
  <c r="P1070" i="1" a="1"/>
  <c r="P1070" i="1" s="1"/>
  <c r="P1081" i="1" a="1"/>
  <c r="P1081" i="1" s="1"/>
  <c r="P1089" i="1" a="1"/>
  <c r="P1089" i="1" s="1"/>
  <c r="P1092" i="1" a="1"/>
  <c r="P1092" i="1" s="1"/>
  <c r="P1096" i="1" a="1"/>
  <c r="P1096" i="1" s="1"/>
  <c r="P1103" i="1" a="1"/>
  <c r="P1103" i="1" s="1"/>
  <c r="P1107" i="1" a="1"/>
  <c r="P1107" i="1" s="1"/>
  <c r="P1112" i="1" a="1"/>
  <c r="P1112" i="1" s="1"/>
  <c r="P1115" i="1" a="1"/>
  <c r="P1115" i="1" s="1"/>
  <c r="P1120" i="1" a="1"/>
  <c r="P1120" i="1" s="1"/>
  <c r="P1123" i="1" a="1"/>
  <c r="P1123" i="1" s="1"/>
  <c r="P1128" i="1" a="1"/>
  <c r="P1128" i="1" s="1"/>
  <c r="P1131" i="1" a="1"/>
  <c r="P1131" i="1" s="1"/>
  <c r="P1136" i="1" a="1"/>
  <c r="P1136" i="1" s="1"/>
  <c r="P1139" i="1" a="1"/>
  <c r="P1139" i="1" s="1"/>
  <c r="P1144" i="1" a="1"/>
  <c r="P1144" i="1" s="1"/>
  <c r="P1147" i="1" a="1"/>
  <c r="P1147" i="1" s="1"/>
  <c r="P1152" i="1" a="1"/>
  <c r="P1152" i="1" s="1"/>
  <c r="P1155" i="1" a="1"/>
  <c r="P1155" i="1" s="1"/>
  <c r="P1160" i="1" a="1"/>
  <c r="P1160" i="1" s="1"/>
  <c r="P972" i="1" a="1"/>
  <c r="P972" i="1" s="1"/>
  <c r="P983" i="1" a="1"/>
  <c r="P983" i="1" s="1"/>
  <c r="P1004" i="1" a="1"/>
  <c r="P1004" i="1" s="1"/>
  <c r="P1015" i="1" a="1"/>
  <c r="P1015" i="1" s="1"/>
  <c r="P1036" i="1" a="1"/>
  <c r="P1036" i="1" s="1"/>
  <c r="P1044" i="1" a="1"/>
  <c r="P1044" i="1" s="1"/>
  <c r="P1055" i="1" a="1"/>
  <c r="P1055" i="1" s="1"/>
  <c r="P1060" i="1" a="1"/>
  <c r="P1060" i="1" s="1"/>
  <c r="P1071" i="1" a="1"/>
  <c r="P1071" i="1" s="1"/>
  <c r="P1076" i="1" a="1"/>
  <c r="P1076" i="1" s="1"/>
  <c r="P1086" i="1" a="1"/>
  <c r="P1086" i="1" s="1"/>
  <c r="P1097" i="1" a="1"/>
  <c r="P1097" i="1" s="1"/>
  <c r="P1100" i="1" a="1"/>
  <c r="P1100" i="1" s="1"/>
  <c r="P1104" i="1" a="1"/>
  <c r="P1104" i="1" s="1"/>
  <c r="P1110" i="1" a="1"/>
  <c r="P1110" i="1" s="1"/>
  <c r="P1113" i="1" a="1"/>
  <c r="P1113" i="1" s="1"/>
  <c r="P1118" i="1" a="1"/>
  <c r="P1118" i="1" s="1"/>
  <c r="P1121" i="1" a="1"/>
  <c r="P1121" i="1" s="1"/>
  <c r="P1126" i="1" a="1"/>
  <c r="P1126" i="1" s="1"/>
  <c r="P1129" i="1" a="1"/>
  <c r="P1129" i="1" s="1"/>
  <c r="P1134" i="1" a="1"/>
  <c r="P1134" i="1" s="1"/>
  <c r="P1137" i="1" a="1"/>
  <c r="P1137" i="1" s="1"/>
  <c r="P1142" i="1" a="1"/>
  <c r="P1142" i="1" s="1"/>
  <c r="P1145" i="1" a="1"/>
  <c r="P1145" i="1" s="1"/>
  <c r="P1150" i="1" a="1"/>
  <c r="P1150" i="1" s="1"/>
  <c r="P1153" i="1" a="1"/>
  <c r="P1153" i="1" s="1"/>
  <c r="P1158" i="1" a="1"/>
  <c r="P1158" i="1" s="1"/>
  <c r="P1159" i="1" a="1"/>
  <c r="P1159" i="1" s="1"/>
  <c r="P1163" i="1" a="1"/>
  <c r="P1163" i="1" s="1"/>
  <c r="P964" i="1" a="1"/>
  <c r="P964" i="1" s="1"/>
  <c r="P975" i="1" a="1"/>
  <c r="P975" i="1" s="1"/>
  <c r="P996" i="1" a="1"/>
  <c r="P996" i="1" s="1"/>
  <c r="P1007" i="1" a="1"/>
  <c r="P1007" i="1" s="1"/>
  <c r="P1028" i="1" a="1"/>
  <c r="P1028" i="1" s="1"/>
  <c r="P1039" i="1" a="1"/>
  <c r="P1039" i="1" s="1"/>
  <c r="P1046" i="1" a="1"/>
  <c r="P1046" i="1" s="1"/>
  <c r="P1057" i="1" a="1"/>
  <c r="P1057" i="1" s="1"/>
  <c r="P1062" i="1" a="1"/>
  <c r="P1062" i="1" s="1"/>
  <c r="P1073" i="1" a="1"/>
  <c r="P1073" i="1" s="1"/>
  <c r="P1078" i="1" a="1"/>
  <c r="P1078" i="1" s="1"/>
  <c r="P1087" i="1" a="1"/>
  <c r="P1087" i="1" s="1"/>
  <c r="P1091" i="1" a="1"/>
  <c r="P1091" i="1" s="1"/>
  <c r="P1094" i="1" a="1"/>
  <c r="P1094" i="1" s="1"/>
  <c r="P1105" i="1" a="1"/>
  <c r="P1105" i="1" s="1"/>
  <c r="P1108" i="1" a="1"/>
  <c r="P1108" i="1" s="1"/>
  <c r="P1111" i="1" a="1"/>
  <c r="P1111" i="1" s="1"/>
  <c r="P1116" i="1" a="1"/>
  <c r="P1116" i="1" s="1"/>
  <c r="P1119" i="1" a="1"/>
  <c r="P1119" i="1" s="1"/>
  <c r="P1124" i="1" a="1"/>
  <c r="P1124" i="1" s="1"/>
  <c r="P1127" i="1" a="1"/>
  <c r="P1127" i="1" s="1"/>
  <c r="P1132" i="1" a="1"/>
  <c r="P1132" i="1" s="1"/>
  <c r="P1135" i="1" a="1"/>
  <c r="P1135" i="1" s="1"/>
  <c r="P1140" i="1" a="1"/>
  <c r="P1140" i="1" s="1"/>
  <c r="P1143" i="1" a="1"/>
  <c r="P1143" i="1" s="1"/>
  <c r="P1148" i="1" a="1"/>
  <c r="P1148" i="1" s="1"/>
  <c r="P1151" i="1" a="1"/>
  <c r="P1151" i="1" s="1"/>
  <c r="P1156" i="1" a="1"/>
  <c r="P1156" i="1" s="1"/>
  <c r="P1161" i="1" a="1"/>
  <c r="P1161" i="1" s="1"/>
  <c r="P967" i="1" a="1"/>
  <c r="P967" i="1" s="1"/>
  <c r="P988" i="1" a="1"/>
  <c r="P988" i="1" s="1"/>
  <c r="P999" i="1" a="1"/>
  <c r="P999" i="1" s="1"/>
  <c r="P1020" i="1" a="1"/>
  <c r="P1020" i="1" s="1"/>
  <c r="P1031" i="1" a="1"/>
  <c r="P1031" i="1" s="1"/>
  <c r="P1047" i="1" a="1"/>
  <c r="P1047" i="1" s="1"/>
  <c r="P1052" i="1" a="1"/>
  <c r="P1052" i="1" s="1"/>
  <c r="P1063" i="1" a="1"/>
  <c r="P1063" i="1" s="1"/>
  <c r="P1068" i="1" a="1"/>
  <c r="P1068" i="1" s="1"/>
  <c r="P1079" i="1" a="1"/>
  <c r="P1079" i="1" s="1"/>
  <c r="P1084" i="1" a="1"/>
  <c r="P1084" i="1" s="1"/>
  <c r="P1088" i="1" a="1"/>
  <c r="P1088" i="1" s="1"/>
  <c r="P1095" i="1" a="1"/>
  <c r="P1095" i="1" s="1"/>
  <c r="P1099" i="1" a="1"/>
  <c r="P1099" i="1" s="1"/>
  <c r="P1102" i="1" a="1"/>
  <c r="P1102" i="1" s="1"/>
  <c r="P1109" i="1" a="1"/>
  <c r="P1109" i="1" s="1"/>
  <c r="P1114" i="1" a="1"/>
  <c r="P1114" i="1" s="1"/>
  <c r="P1117" i="1" a="1"/>
  <c r="P1117" i="1" s="1"/>
  <c r="P1122" i="1" a="1"/>
  <c r="P1122" i="1" s="1"/>
  <c r="P1125" i="1" a="1"/>
  <c r="P1125" i="1" s="1"/>
  <c r="P1130" i="1" a="1"/>
  <c r="P1130" i="1" s="1"/>
  <c r="P1133" i="1" a="1"/>
  <c r="P1133" i="1" s="1"/>
  <c r="P1138" i="1" a="1"/>
  <c r="P1138" i="1" s="1"/>
  <c r="P1141" i="1" a="1"/>
  <c r="P1141" i="1" s="1"/>
  <c r="P1146" i="1" a="1"/>
  <c r="P1146" i="1" s="1"/>
  <c r="P1149" i="1" a="1"/>
  <c r="P1149" i="1" s="1"/>
  <c r="P1154" i="1" a="1"/>
  <c r="P1154" i="1" s="1"/>
  <c r="P1157" i="1" a="1"/>
  <c r="P1157" i="1" s="1"/>
  <c r="P1162" i="1" a="1"/>
  <c r="P1162" i="1" s="1"/>
  <c r="P1167" i="1" a="1"/>
  <c r="P1167" i="1" s="1"/>
  <c r="P1171" i="1" a="1"/>
  <c r="P1171" i="1" s="1"/>
  <c r="P1175" i="1" a="1"/>
  <c r="P1175" i="1" s="1"/>
  <c r="P1179" i="1" a="1"/>
  <c r="P1179" i="1" s="1"/>
  <c r="P1183" i="1" a="1"/>
  <c r="P1183" i="1" s="1"/>
  <c r="P1187" i="1" a="1"/>
  <c r="P1187" i="1" s="1"/>
  <c r="P1191" i="1" a="1"/>
  <c r="P1191" i="1" s="1"/>
  <c r="P1195" i="1" a="1"/>
  <c r="P1195" i="1" s="1"/>
  <c r="P1199" i="1" a="1"/>
  <c r="P1199" i="1" s="1"/>
  <c r="P1203" i="1" a="1"/>
  <c r="P1203" i="1" s="1"/>
  <c r="P1207" i="1" a="1"/>
  <c r="P1207" i="1" s="1"/>
  <c r="P1211" i="1" a="1"/>
  <c r="P1211" i="1" s="1"/>
  <c r="P1215" i="1" a="1"/>
  <c r="P1215" i="1" s="1"/>
  <c r="P1219" i="1" a="1"/>
  <c r="P1219" i="1" s="1"/>
  <c r="P1223" i="1" a="1"/>
  <c r="P1223" i="1" s="1"/>
  <c r="P1227" i="1" a="1"/>
  <c r="P1227" i="1" s="1"/>
  <c r="P1231" i="1" a="1"/>
  <c r="P1231" i="1" s="1"/>
  <c r="P1235" i="1" a="1"/>
  <c r="P1235" i="1" s="1"/>
  <c r="P1239" i="1" a="1"/>
  <c r="P1239" i="1" s="1"/>
  <c r="P1243" i="1" a="1"/>
  <c r="P1243" i="1" s="1"/>
  <c r="P1247" i="1" a="1"/>
  <c r="P1247" i="1" s="1"/>
  <c r="P1251" i="1" a="1"/>
  <c r="P1251" i="1" s="1"/>
  <c r="P1255" i="1" a="1"/>
  <c r="P1255" i="1" s="1"/>
  <c r="P1259" i="1" a="1"/>
  <c r="P1259" i="1" s="1"/>
  <c r="P1263" i="1" a="1"/>
  <c r="P1263" i="1" s="1"/>
  <c r="P1267" i="1" a="1"/>
  <c r="P1267" i="1" s="1"/>
  <c r="P1271" i="1" a="1"/>
  <c r="P1271" i="1" s="1"/>
  <c r="P1275" i="1" a="1"/>
  <c r="P1275" i="1" s="1"/>
  <c r="P1279" i="1" a="1"/>
  <c r="P1279" i="1" s="1"/>
  <c r="P1283" i="1" a="1"/>
  <c r="P1283" i="1" s="1"/>
  <c r="P1287" i="1" a="1"/>
  <c r="P1287" i="1" s="1"/>
  <c r="P1291" i="1" a="1"/>
  <c r="P1291" i="1" s="1"/>
  <c r="P1295" i="1" a="1"/>
  <c r="P1295" i="1" s="1"/>
  <c r="P1299" i="1" a="1"/>
  <c r="P1299" i="1" s="1"/>
  <c r="P1303" i="1" a="1"/>
  <c r="P1303" i="1" s="1"/>
  <c r="P1307" i="1" a="1"/>
  <c r="P1307" i="1" s="1"/>
  <c r="P1311" i="1" a="1"/>
  <c r="P1311" i="1" s="1"/>
  <c r="P1315" i="1" a="1"/>
  <c r="P1315" i="1" s="1"/>
  <c r="P1319" i="1" a="1"/>
  <c r="P1319" i="1" s="1"/>
  <c r="P1323" i="1" a="1"/>
  <c r="P1323" i="1" s="1"/>
  <c r="P1327" i="1" a="1"/>
  <c r="P1327" i="1" s="1"/>
  <c r="P1331" i="1" a="1"/>
  <c r="P1331" i="1" s="1"/>
  <c r="P1335" i="1" a="1"/>
  <c r="P1335" i="1" s="1"/>
  <c r="P1339" i="1" a="1"/>
  <c r="P1339" i="1" s="1"/>
  <c r="P1343" i="1" a="1"/>
  <c r="P1343" i="1" s="1"/>
  <c r="P1347" i="1" a="1"/>
  <c r="P1347" i="1" s="1"/>
  <c r="P1351" i="1" a="1"/>
  <c r="P1351" i="1" s="1"/>
  <c r="P1355" i="1" a="1"/>
  <c r="P1355" i="1" s="1"/>
  <c r="P1359" i="1" a="1"/>
  <c r="P1359" i="1" s="1"/>
  <c r="P1363" i="1" a="1"/>
  <c r="P1363" i="1" s="1"/>
  <c r="P1367" i="1" a="1"/>
  <c r="P1367" i="1" s="1"/>
  <c r="P1371" i="1" a="1"/>
  <c r="P1371" i="1" s="1"/>
  <c r="P1375" i="1" a="1"/>
  <c r="P1375" i="1" s="1"/>
  <c r="P1379" i="1" a="1"/>
  <c r="P1379" i="1" s="1"/>
  <c r="P1383" i="1" a="1"/>
  <c r="P1383" i="1" s="1"/>
  <c r="P1387" i="1" a="1"/>
  <c r="P1387" i="1" s="1"/>
  <c r="P1391" i="1" a="1"/>
  <c r="P1391" i="1" s="1"/>
  <c r="P1395" i="1" a="1"/>
  <c r="P1395" i="1" s="1"/>
  <c r="P1399" i="1" a="1"/>
  <c r="P1399" i="1" s="1"/>
  <c r="P1403" i="1" a="1"/>
  <c r="P1403" i="1" s="1"/>
  <c r="P1407" i="1" a="1"/>
  <c r="P1407" i="1" s="1"/>
  <c r="P1411" i="1" a="1"/>
  <c r="P1411" i="1" s="1"/>
  <c r="P1415" i="1" a="1"/>
  <c r="P1415" i="1" s="1"/>
  <c r="P1418" i="1" a="1"/>
  <c r="P1418" i="1" s="1"/>
  <c r="P1421" i="1" a="1"/>
  <c r="P1421" i="1" s="1"/>
  <c r="P1426" i="1" a="1"/>
  <c r="P1426" i="1" s="1"/>
  <c r="P1429" i="1" a="1"/>
  <c r="P1429" i="1" s="1"/>
  <c r="P1434" i="1" a="1"/>
  <c r="P1434" i="1" s="1"/>
  <c r="P1437" i="1" a="1"/>
  <c r="P1437" i="1" s="1"/>
  <c r="P1442" i="1" a="1"/>
  <c r="P1442" i="1" s="1"/>
  <c r="P1445" i="1" a="1"/>
  <c r="P1445" i="1" s="1"/>
  <c r="P1450" i="1" a="1"/>
  <c r="P1450" i="1" s="1"/>
  <c r="P1453" i="1" a="1"/>
  <c r="P1453" i="1" s="1"/>
  <c r="P1458" i="1" a="1"/>
  <c r="P1458" i="1" s="1"/>
  <c r="P1461" i="1" a="1"/>
  <c r="P1461" i="1" s="1"/>
  <c r="P1466" i="1" a="1"/>
  <c r="P1466" i="1" s="1"/>
  <c r="P1469" i="1" a="1"/>
  <c r="P1469" i="1" s="1"/>
  <c r="P1474" i="1" a="1"/>
  <c r="P1474" i="1" s="1"/>
  <c r="P1477" i="1" a="1"/>
  <c r="P1477" i="1" s="1"/>
  <c r="P1482" i="1" a="1"/>
  <c r="P1482" i="1" s="1"/>
  <c r="P1485" i="1" a="1"/>
  <c r="P1485" i="1" s="1"/>
  <c r="P1490" i="1" a="1"/>
  <c r="P1490" i="1" s="1"/>
  <c r="P1493" i="1" a="1"/>
  <c r="P1493" i="1" s="1"/>
  <c r="P1498" i="1" a="1"/>
  <c r="P1498" i="1" s="1"/>
  <c r="P1501" i="1" a="1"/>
  <c r="P1501" i="1" s="1"/>
  <c r="P1506" i="1" a="1"/>
  <c r="P1506" i="1" s="1"/>
  <c r="P1509" i="1" a="1"/>
  <c r="P1509" i="1" s="1"/>
  <c r="P1514" i="1" a="1"/>
  <c r="P1514" i="1" s="1"/>
  <c r="P1517" i="1" a="1"/>
  <c r="P1517" i="1" s="1"/>
  <c r="P1522" i="1" a="1"/>
  <c r="P1522" i="1" s="1"/>
  <c r="P1525" i="1" a="1"/>
  <c r="P1525" i="1" s="1"/>
  <c r="P1530" i="1" a="1"/>
  <c r="P1530" i="1" s="1"/>
  <c r="P1533" i="1" a="1"/>
  <c r="P1533" i="1" s="1"/>
  <c r="P1538" i="1" a="1"/>
  <c r="P1538" i="1" s="1"/>
  <c r="P1541" i="1" a="1"/>
  <c r="P1541" i="1" s="1"/>
  <c r="P1546" i="1" a="1"/>
  <c r="P1546" i="1" s="1"/>
  <c r="P1549" i="1" a="1"/>
  <c r="P1549" i="1" s="1"/>
  <c r="P1554" i="1" a="1"/>
  <c r="P1554" i="1" s="1"/>
  <c r="P1557" i="1" a="1"/>
  <c r="P1557" i="1" s="1"/>
  <c r="P1562" i="1" a="1"/>
  <c r="P1562" i="1" s="1"/>
  <c r="P1565" i="1" a="1"/>
  <c r="P1565" i="1" s="1"/>
  <c r="P1570" i="1" a="1"/>
  <c r="P1570" i="1" s="1"/>
  <c r="P1573" i="1" a="1"/>
  <c r="P1573" i="1" s="1"/>
  <c r="P1578" i="1" a="1"/>
  <c r="P1578" i="1" s="1"/>
  <c r="P1581" i="1" a="1"/>
  <c r="P1581" i="1" s="1"/>
  <c r="P1586" i="1" a="1"/>
  <c r="P1586" i="1" s="1"/>
  <c r="P1589" i="1" a="1"/>
  <c r="P1589" i="1" s="1"/>
  <c r="P1594" i="1" a="1"/>
  <c r="P1594" i="1" s="1"/>
  <c r="P1597" i="1" a="1"/>
  <c r="P1597" i="1" s="1"/>
  <c r="P1610" i="1" a="1"/>
  <c r="P1610" i="1" s="1"/>
  <c r="P1626" i="1" a="1"/>
  <c r="P1626" i="1" s="1"/>
  <c r="P1164" i="1" a="1"/>
  <c r="P1164" i="1" s="1"/>
  <c r="P1168" i="1" a="1"/>
  <c r="P1168" i="1" s="1"/>
  <c r="P1172" i="1" a="1"/>
  <c r="P1172" i="1" s="1"/>
  <c r="P1176" i="1" a="1"/>
  <c r="P1176" i="1" s="1"/>
  <c r="P1180" i="1" a="1"/>
  <c r="P1180" i="1" s="1"/>
  <c r="P1184" i="1" a="1"/>
  <c r="P1184" i="1" s="1"/>
  <c r="P1188" i="1" a="1"/>
  <c r="P1188" i="1" s="1"/>
  <c r="P1192" i="1" a="1"/>
  <c r="P1192" i="1" s="1"/>
  <c r="P1196" i="1" a="1"/>
  <c r="P1196" i="1" s="1"/>
  <c r="P1200" i="1" a="1"/>
  <c r="P1200" i="1" s="1"/>
  <c r="P1204" i="1" a="1"/>
  <c r="P1204" i="1" s="1"/>
  <c r="P1208" i="1" a="1"/>
  <c r="P1208" i="1" s="1"/>
  <c r="P1212" i="1" a="1"/>
  <c r="P1212" i="1" s="1"/>
  <c r="P1216" i="1" a="1"/>
  <c r="P1216" i="1" s="1"/>
  <c r="P1220" i="1" a="1"/>
  <c r="P1220" i="1" s="1"/>
  <c r="P1224" i="1" a="1"/>
  <c r="P1224" i="1" s="1"/>
  <c r="P1228" i="1" a="1"/>
  <c r="P1228" i="1" s="1"/>
  <c r="P1232" i="1" a="1"/>
  <c r="P1232" i="1" s="1"/>
  <c r="P1236" i="1" a="1"/>
  <c r="P1236" i="1" s="1"/>
  <c r="P1240" i="1" a="1"/>
  <c r="P1240" i="1" s="1"/>
  <c r="P1244" i="1" a="1"/>
  <c r="P1244" i="1" s="1"/>
  <c r="P1248" i="1" a="1"/>
  <c r="P1248" i="1" s="1"/>
  <c r="P1252" i="1" a="1"/>
  <c r="P1252" i="1" s="1"/>
  <c r="P1256" i="1" a="1"/>
  <c r="P1256" i="1" s="1"/>
  <c r="P1260" i="1" a="1"/>
  <c r="P1260" i="1" s="1"/>
  <c r="P1264" i="1" a="1"/>
  <c r="P1264" i="1" s="1"/>
  <c r="P1268" i="1" a="1"/>
  <c r="P1268" i="1" s="1"/>
  <c r="P1272" i="1" a="1"/>
  <c r="P1272" i="1" s="1"/>
  <c r="P1276" i="1" a="1"/>
  <c r="P1276" i="1" s="1"/>
  <c r="P1280" i="1" a="1"/>
  <c r="P1280" i="1" s="1"/>
  <c r="P1284" i="1" a="1"/>
  <c r="P1284" i="1" s="1"/>
  <c r="P1288" i="1" a="1"/>
  <c r="P1288" i="1" s="1"/>
  <c r="P1292" i="1" a="1"/>
  <c r="P1292" i="1" s="1"/>
  <c r="P1296" i="1" a="1"/>
  <c r="P1296" i="1" s="1"/>
  <c r="P1300" i="1" a="1"/>
  <c r="P1300" i="1" s="1"/>
  <c r="P1304" i="1" a="1"/>
  <c r="P1304" i="1" s="1"/>
  <c r="P1308" i="1" a="1"/>
  <c r="P1308" i="1" s="1"/>
  <c r="P1312" i="1" a="1"/>
  <c r="P1312" i="1" s="1"/>
  <c r="P1316" i="1" a="1"/>
  <c r="P1316" i="1" s="1"/>
  <c r="P1320" i="1" a="1"/>
  <c r="P1320" i="1" s="1"/>
  <c r="P1324" i="1" a="1"/>
  <c r="P1324" i="1" s="1"/>
  <c r="P1328" i="1" a="1"/>
  <c r="P1328" i="1" s="1"/>
  <c r="P1332" i="1" a="1"/>
  <c r="P1332" i="1" s="1"/>
  <c r="P1336" i="1" a="1"/>
  <c r="P1336" i="1" s="1"/>
  <c r="P1340" i="1" a="1"/>
  <c r="P1340" i="1" s="1"/>
  <c r="P1344" i="1" a="1"/>
  <c r="P1344" i="1" s="1"/>
  <c r="P1348" i="1" a="1"/>
  <c r="P1348" i="1" s="1"/>
  <c r="P1352" i="1" a="1"/>
  <c r="P1352" i="1" s="1"/>
  <c r="P1356" i="1" a="1"/>
  <c r="P1356" i="1" s="1"/>
  <c r="P1360" i="1" a="1"/>
  <c r="P1360" i="1" s="1"/>
  <c r="P1364" i="1" a="1"/>
  <c r="P1364" i="1" s="1"/>
  <c r="P1368" i="1" a="1"/>
  <c r="P1368" i="1" s="1"/>
  <c r="P1372" i="1" a="1"/>
  <c r="P1372" i="1" s="1"/>
  <c r="P1376" i="1" a="1"/>
  <c r="P1376" i="1" s="1"/>
  <c r="P1380" i="1" a="1"/>
  <c r="P1380" i="1" s="1"/>
  <c r="P1384" i="1" a="1"/>
  <c r="P1384" i="1" s="1"/>
  <c r="P1388" i="1" a="1"/>
  <c r="P1388" i="1" s="1"/>
  <c r="P1392" i="1" a="1"/>
  <c r="P1392" i="1" s="1"/>
  <c r="P1396" i="1" a="1"/>
  <c r="P1396" i="1" s="1"/>
  <c r="P1400" i="1" a="1"/>
  <c r="P1400" i="1" s="1"/>
  <c r="P1404" i="1" a="1"/>
  <c r="P1404" i="1" s="1"/>
  <c r="P1408" i="1" a="1"/>
  <c r="P1408" i="1" s="1"/>
  <c r="P1412" i="1" a="1"/>
  <c r="P1412" i="1" s="1"/>
  <c r="P1416" i="1" a="1"/>
  <c r="P1416" i="1" s="1"/>
  <c r="P1419" i="1" a="1"/>
  <c r="P1419" i="1" s="1"/>
  <c r="P1424" i="1" a="1"/>
  <c r="P1424" i="1" s="1"/>
  <c r="P1427" i="1" a="1"/>
  <c r="P1427" i="1" s="1"/>
  <c r="P1432" i="1" a="1"/>
  <c r="P1432" i="1" s="1"/>
  <c r="P1435" i="1" a="1"/>
  <c r="P1435" i="1" s="1"/>
  <c r="P1440" i="1" a="1"/>
  <c r="P1440" i="1" s="1"/>
  <c r="P1443" i="1" a="1"/>
  <c r="P1443" i="1" s="1"/>
  <c r="P1448" i="1" a="1"/>
  <c r="P1448" i="1" s="1"/>
  <c r="P1451" i="1" a="1"/>
  <c r="P1451" i="1" s="1"/>
  <c r="P1456" i="1" a="1"/>
  <c r="P1456" i="1" s="1"/>
  <c r="P1459" i="1" a="1"/>
  <c r="P1459" i="1" s="1"/>
  <c r="P1464" i="1" a="1"/>
  <c r="P1464" i="1" s="1"/>
  <c r="P1467" i="1" a="1"/>
  <c r="P1467" i="1" s="1"/>
  <c r="P1472" i="1" a="1"/>
  <c r="P1472" i="1" s="1"/>
  <c r="P1475" i="1" a="1"/>
  <c r="P1475" i="1" s="1"/>
  <c r="P1480" i="1" a="1"/>
  <c r="P1480" i="1" s="1"/>
  <c r="P1483" i="1" a="1"/>
  <c r="P1483" i="1" s="1"/>
  <c r="P1488" i="1" a="1"/>
  <c r="P1488" i="1" s="1"/>
  <c r="P1491" i="1" a="1"/>
  <c r="P1491" i="1" s="1"/>
  <c r="P1496" i="1" a="1"/>
  <c r="P1496" i="1" s="1"/>
  <c r="P1499" i="1" a="1"/>
  <c r="P1499" i="1" s="1"/>
  <c r="P1504" i="1" a="1"/>
  <c r="P1504" i="1" s="1"/>
  <c r="P1507" i="1" a="1"/>
  <c r="P1507" i="1" s="1"/>
  <c r="P1512" i="1" a="1"/>
  <c r="P1512" i="1" s="1"/>
  <c r="P1515" i="1" a="1"/>
  <c r="P1515" i="1" s="1"/>
  <c r="P1520" i="1" a="1"/>
  <c r="P1520" i="1" s="1"/>
  <c r="P1523" i="1" a="1"/>
  <c r="P1523" i="1" s="1"/>
  <c r="P1528" i="1" a="1"/>
  <c r="P1528" i="1" s="1"/>
  <c r="P1531" i="1" a="1"/>
  <c r="P1531" i="1" s="1"/>
  <c r="P1536" i="1" a="1"/>
  <c r="P1536" i="1" s="1"/>
  <c r="P1539" i="1" a="1"/>
  <c r="P1539" i="1" s="1"/>
  <c r="P1544" i="1" a="1"/>
  <c r="P1544" i="1" s="1"/>
  <c r="P1547" i="1" a="1"/>
  <c r="P1547" i="1" s="1"/>
  <c r="P1552" i="1" a="1"/>
  <c r="P1552" i="1" s="1"/>
  <c r="P1555" i="1" a="1"/>
  <c r="P1555" i="1" s="1"/>
  <c r="P1560" i="1" a="1"/>
  <c r="P1560" i="1" s="1"/>
  <c r="P1563" i="1" a="1"/>
  <c r="P1563" i="1" s="1"/>
  <c r="P1568" i="1" a="1"/>
  <c r="P1568" i="1" s="1"/>
  <c r="P1571" i="1" a="1"/>
  <c r="P1571" i="1" s="1"/>
  <c r="P1576" i="1" a="1"/>
  <c r="P1576" i="1" s="1"/>
  <c r="P1579" i="1" a="1"/>
  <c r="P1579" i="1" s="1"/>
  <c r="P1584" i="1" a="1"/>
  <c r="P1584" i="1" s="1"/>
  <c r="P1587" i="1" a="1"/>
  <c r="P1587" i="1" s="1"/>
  <c r="P1592" i="1" a="1"/>
  <c r="P1592" i="1" s="1"/>
  <c r="P1595" i="1" a="1"/>
  <c r="P1595" i="1" s="1"/>
  <c r="P1600" i="1" a="1"/>
  <c r="P1600" i="1" s="1"/>
  <c r="P1603" i="1" a="1"/>
  <c r="P1603" i="1" s="1"/>
  <c r="P1608" i="1" a="1"/>
  <c r="P1608" i="1" s="1"/>
  <c r="P1611" i="1" a="1"/>
  <c r="P1611" i="1" s="1"/>
  <c r="P1616" i="1" a="1"/>
  <c r="P1616" i="1" s="1"/>
  <c r="P1619" i="1" a="1"/>
  <c r="P1619" i="1" s="1"/>
  <c r="P1624" i="1" a="1"/>
  <c r="P1624" i="1" s="1"/>
  <c r="P1627" i="1" a="1"/>
  <c r="P1627" i="1" s="1"/>
  <c r="P1632" i="1" a="1"/>
  <c r="P1632" i="1" s="1"/>
  <c r="P1635" i="1" a="1"/>
  <c r="P1635" i="1" s="1"/>
  <c r="P1640" i="1" a="1"/>
  <c r="P1640" i="1" s="1"/>
  <c r="P1593" i="1" a="1"/>
  <c r="P1593" i="1" s="1"/>
  <c r="P1601" i="1" a="1"/>
  <c r="P1601" i="1" s="1"/>
  <c r="P1609" i="1" a="1"/>
  <c r="P1609" i="1" s="1"/>
  <c r="P1617" i="1" a="1"/>
  <c r="P1617" i="1" s="1"/>
  <c r="P1625" i="1" a="1"/>
  <c r="P1625" i="1" s="1"/>
  <c r="P1633" i="1" a="1"/>
  <c r="P1633" i="1" s="1"/>
  <c r="P1628" i="1" a="1"/>
  <c r="P1628" i="1" s="1"/>
  <c r="P1639" i="1" a="1"/>
  <c r="P1639" i="1" s="1"/>
  <c r="P1613" i="1" a="1"/>
  <c r="P1613" i="1" s="1"/>
  <c r="P1629" i="1" a="1"/>
  <c r="P1629" i="1" s="1"/>
  <c r="P1165" i="1" a="1"/>
  <c r="P1165" i="1" s="1"/>
  <c r="P1169" i="1" a="1"/>
  <c r="P1169" i="1" s="1"/>
  <c r="P1173" i="1" a="1"/>
  <c r="P1173" i="1" s="1"/>
  <c r="P1177" i="1" a="1"/>
  <c r="P1177" i="1" s="1"/>
  <c r="P1181" i="1" a="1"/>
  <c r="P1181" i="1" s="1"/>
  <c r="P1185" i="1" a="1"/>
  <c r="P1185" i="1" s="1"/>
  <c r="P1189" i="1" a="1"/>
  <c r="P1189" i="1" s="1"/>
  <c r="P1193" i="1" a="1"/>
  <c r="P1193" i="1" s="1"/>
  <c r="P1197" i="1" a="1"/>
  <c r="P1197" i="1" s="1"/>
  <c r="P1201" i="1" a="1"/>
  <c r="P1201" i="1" s="1"/>
  <c r="P1205" i="1" a="1"/>
  <c r="P1205" i="1" s="1"/>
  <c r="P1209" i="1" a="1"/>
  <c r="P1209" i="1" s="1"/>
  <c r="P1213" i="1" a="1"/>
  <c r="P1213" i="1" s="1"/>
  <c r="P1217" i="1" a="1"/>
  <c r="P1217" i="1" s="1"/>
  <c r="P1221" i="1" a="1"/>
  <c r="P1221" i="1" s="1"/>
  <c r="P1225" i="1" a="1"/>
  <c r="P1225" i="1" s="1"/>
  <c r="P1229" i="1" a="1"/>
  <c r="P1229" i="1" s="1"/>
  <c r="P1233" i="1" a="1"/>
  <c r="P1233" i="1" s="1"/>
  <c r="P1237" i="1" a="1"/>
  <c r="P1237" i="1" s="1"/>
  <c r="P1241" i="1" a="1"/>
  <c r="P1241" i="1" s="1"/>
  <c r="P1245" i="1" a="1"/>
  <c r="P1245" i="1" s="1"/>
  <c r="P1249" i="1" a="1"/>
  <c r="P1249" i="1" s="1"/>
  <c r="P1253" i="1" a="1"/>
  <c r="P1253" i="1" s="1"/>
  <c r="P1257" i="1" a="1"/>
  <c r="P1257" i="1" s="1"/>
  <c r="P1261" i="1" a="1"/>
  <c r="P1261" i="1" s="1"/>
  <c r="P1265" i="1" a="1"/>
  <c r="P1265" i="1" s="1"/>
  <c r="P1269" i="1" a="1"/>
  <c r="P1269" i="1" s="1"/>
  <c r="P1273" i="1" a="1"/>
  <c r="P1273" i="1" s="1"/>
  <c r="P1277" i="1" a="1"/>
  <c r="P1277" i="1" s="1"/>
  <c r="P1281" i="1" a="1"/>
  <c r="P1281" i="1" s="1"/>
  <c r="P1285" i="1" a="1"/>
  <c r="P1285" i="1" s="1"/>
  <c r="P1289" i="1" a="1"/>
  <c r="P1289" i="1" s="1"/>
  <c r="P1293" i="1" a="1"/>
  <c r="P1293" i="1" s="1"/>
  <c r="P1297" i="1" a="1"/>
  <c r="P1297" i="1" s="1"/>
  <c r="P1301" i="1" a="1"/>
  <c r="P1301" i="1" s="1"/>
  <c r="P1305" i="1" a="1"/>
  <c r="P1305" i="1" s="1"/>
  <c r="P1309" i="1" a="1"/>
  <c r="P1309" i="1" s="1"/>
  <c r="P1313" i="1" a="1"/>
  <c r="P1313" i="1" s="1"/>
  <c r="P1317" i="1" a="1"/>
  <c r="P1317" i="1" s="1"/>
  <c r="P1321" i="1" a="1"/>
  <c r="P1321" i="1" s="1"/>
  <c r="P1325" i="1" a="1"/>
  <c r="P1325" i="1" s="1"/>
  <c r="P1329" i="1" a="1"/>
  <c r="P1329" i="1" s="1"/>
  <c r="P1333" i="1" a="1"/>
  <c r="P1333" i="1" s="1"/>
  <c r="P1337" i="1" a="1"/>
  <c r="P1337" i="1" s="1"/>
  <c r="P1341" i="1" a="1"/>
  <c r="P1341" i="1" s="1"/>
  <c r="P1345" i="1" a="1"/>
  <c r="P1345" i="1" s="1"/>
  <c r="P1349" i="1" a="1"/>
  <c r="P1349" i="1" s="1"/>
  <c r="P1353" i="1" a="1"/>
  <c r="P1353" i="1" s="1"/>
  <c r="P1357" i="1" a="1"/>
  <c r="P1357" i="1" s="1"/>
  <c r="P1361" i="1" a="1"/>
  <c r="P1361" i="1" s="1"/>
  <c r="P1365" i="1" a="1"/>
  <c r="P1365" i="1" s="1"/>
  <c r="P1369" i="1" a="1"/>
  <c r="P1369" i="1" s="1"/>
  <c r="P1373" i="1" a="1"/>
  <c r="P1373" i="1" s="1"/>
  <c r="P1377" i="1" a="1"/>
  <c r="P1377" i="1" s="1"/>
  <c r="P1381" i="1" a="1"/>
  <c r="P1381" i="1" s="1"/>
  <c r="P1385" i="1" a="1"/>
  <c r="P1385" i="1" s="1"/>
  <c r="P1389" i="1" a="1"/>
  <c r="P1389" i="1" s="1"/>
  <c r="P1393" i="1" a="1"/>
  <c r="P1393" i="1" s="1"/>
  <c r="P1397" i="1" a="1"/>
  <c r="P1397" i="1" s="1"/>
  <c r="P1401" i="1" a="1"/>
  <c r="P1401" i="1" s="1"/>
  <c r="P1405" i="1" a="1"/>
  <c r="P1405" i="1" s="1"/>
  <c r="P1409" i="1" a="1"/>
  <c r="P1409" i="1" s="1"/>
  <c r="P1413" i="1" a="1"/>
  <c r="P1413" i="1" s="1"/>
  <c r="P1417" i="1" a="1"/>
  <c r="P1417" i="1" s="1"/>
  <c r="P1422" i="1" a="1"/>
  <c r="P1422" i="1" s="1"/>
  <c r="P1425" i="1" a="1"/>
  <c r="P1425" i="1" s="1"/>
  <c r="P1430" i="1" a="1"/>
  <c r="P1430" i="1" s="1"/>
  <c r="P1433" i="1" a="1"/>
  <c r="P1433" i="1" s="1"/>
  <c r="P1438" i="1" a="1"/>
  <c r="P1438" i="1" s="1"/>
  <c r="P1441" i="1" a="1"/>
  <c r="P1441" i="1" s="1"/>
  <c r="P1446" i="1" a="1"/>
  <c r="P1446" i="1" s="1"/>
  <c r="P1449" i="1" a="1"/>
  <c r="P1449" i="1" s="1"/>
  <c r="P1454" i="1" a="1"/>
  <c r="P1454" i="1" s="1"/>
  <c r="P1457" i="1" a="1"/>
  <c r="P1457" i="1" s="1"/>
  <c r="P1462" i="1" a="1"/>
  <c r="P1462" i="1" s="1"/>
  <c r="P1465" i="1" a="1"/>
  <c r="P1465" i="1" s="1"/>
  <c r="P1470" i="1" a="1"/>
  <c r="P1470" i="1" s="1"/>
  <c r="P1473" i="1" a="1"/>
  <c r="P1473" i="1" s="1"/>
  <c r="P1478" i="1" a="1"/>
  <c r="P1478" i="1" s="1"/>
  <c r="P1481" i="1" a="1"/>
  <c r="P1481" i="1" s="1"/>
  <c r="P1486" i="1" a="1"/>
  <c r="P1486" i="1" s="1"/>
  <c r="P1489" i="1" a="1"/>
  <c r="P1489" i="1" s="1"/>
  <c r="P1494" i="1" a="1"/>
  <c r="P1494" i="1" s="1"/>
  <c r="P1497" i="1" a="1"/>
  <c r="P1497" i="1" s="1"/>
  <c r="P1502" i="1" a="1"/>
  <c r="P1502" i="1" s="1"/>
  <c r="P1505" i="1" a="1"/>
  <c r="P1505" i="1" s="1"/>
  <c r="P1510" i="1" a="1"/>
  <c r="P1510" i="1" s="1"/>
  <c r="P1513" i="1" a="1"/>
  <c r="P1513" i="1" s="1"/>
  <c r="P1518" i="1" a="1"/>
  <c r="P1518" i="1" s="1"/>
  <c r="P1521" i="1" a="1"/>
  <c r="P1521" i="1" s="1"/>
  <c r="P1526" i="1" a="1"/>
  <c r="P1526" i="1" s="1"/>
  <c r="P1529" i="1" a="1"/>
  <c r="P1529" i="1" s="1"/>
  <c r="P1534" i="1" a="1"/>
  <c r="P1534" i="1" s="1"/>
  <c r="P1537" i="1" a="1"/>
  <c r="P1537" i="1" s="1"/>
  <c r="P1542" i="1" a="1"/>
  <c r="P1542" i="1" s="1"/>
  <c r="P1545" i="1" a="1"/>
  <c r="P1545" i="1" s="1"/>
  <c r="P1550" i="1" a="1"/>
  <c r="P1550" i="1" s="1"/>
  <c r="P1553" i="1" a="1"/>
  <c r="P1553" i="1" s="1"/>
  <c r="P1558" i="1" a="1"/>
  <c r="P1558" i="1" s="1"/>
  <c r="P1561" i="1" a="1"/>
  <c r="P1561" i="1" s="1"/>
  <c r="P1566" i="1" a="1"/>
  <c r="P1566" i="1" s="1"/>
  <c r="P1569" i="1" a="1"/>
  <c r="P1569" i="1" s="1"/>
  <c r="P1574" i="1" a="1"/>
  <c r="P1574" i="1" s="1"/>
  <c r="P1577" i="1" a="1"/>
  <c r="P1577" i="1" s="1"/>
  <c r="P1582" i="1" a="1"/>
  <c r="P1582" i="1" s="1"/>
  <c r="P1585" i="1" a="1"/>
  <c r="P1585" i="1" s="1"/>
  <c r="P1590" i="1" a="1"/>
  <c r="P1590" i="1" s="1"/>
  <c r="P1598" i="1" a="1"/>
  <c r="P1598" i="1" s="1"/>
  <c r="P1606" i="1" a="1"/>
  <c r="P1606" i="1" s="1"/>
  <c r="P1614" i="1" a="1"/>
  <c r="P1614" i="1" s="1"/>
  <c r="P1622" i="1" a="1"/>
  <c r="P1622" i="1" s="1"/>
  <c r="P1630" i="1" a="1"/>
  <c r="P1630" i="1" s="1"/>
  <c r="P1638" i="1" a="1"/>
  <c r="P1638" i="1" s="1"/>
  <c r="P1631" i="1" a="1"/>
  <c r="P1631" i="1" s="1"/>
  <c r="P1602" i="1" a="1"/>
  <c r="P1602" i="1" s="1"/>
  <c r="P1618" i="1" a="1"/>
  <c r="P1618" i="1" s="1"/>
  <c r="P1634" i="1" a="1"/>
  <c r="P1634" i="1" s="1"/>
  <c r="P1166" i="1" a="1"/>
  <c r="P1166" i="1" s="1"/>
  <c r="P1170" i="1" a="1"/>
  <c r="P1170" i="1" s="1"/>
  <c r="P1174" i="1" a="1"/>
  <c r="P1174" i="1" s="1"/>
  <c r="P1178" i="1" a="1"/>
  <c r="P1178" i="1" s="1"/>
  <c r="P1182" i="1" a="1"/>
  <c r="P1182" i="1" s="1"/>
  <c r="P1186" i="1" a="1"/>
  <c r="P1186" i="1" s="1"/>
  <c r="P1190" i="1" a="1"/>
  <c r="P1190" i="1" s="1"/>
  <c r="P1194" i="1" a="1"/>
  <c r="P1194" i="1" s="1"/>
  <c r="P1198" i="1" a="1"/>
  <c r="P1198" i="1" s="1"/>
  <c r="P1202" i="1" a="1"/>
  <c r="P1202" i="1" s="1"/>
  <c r="P1206" i="1" a="1"/>
  <c r="P1206" i="1" s="1"/>
  <c r="P1210" i="1" a="1"/>
  <c r="P1210" i="1" s="1"/>
  <c r="P1214" i="1" a="1"/>
  <c r="P1214" i="1" s="1"/>
  <c r="P1218" i="1" a="1"/>
  <c r="P1218" i="1" s="1"/>
  <c r="P1222" i="1" a="1"/>
  <c r="P1222" i="1" s="1"/>
  <c r="P1226" i="1" a="1"/>
  <c r="P1226" i="1" s="1"/>
  <c r="P1230" i="1" a="1"/>
  <c r="P1230" i="1" s="1"/>
  <c r="P1234" i="1" a="1"/>
  <c r="P1234" i="1" s="1"/>
  <c r="P1238" i="1" a="1"/>
  <c r="P1238" i="1" s="1"/>
  <c r="P1242" i="1" a="1"/>
  <c r="P1242" i="1" s="1"/>
  <c r="P1246" i="1" a="1"/>
  <c r="P1246" i="1" s="1"/>
  <c r="P1250" i="1" a="1"/>
  <c r="P1250" i="1" s="1"/>
  <c r="P1254" i="1" a="1"/>
  <c r="P1254" i="1" s="1"/>
  <c r="P1258" i="1" a="1"/>
  <c r="P1258" i="1" s="1"/>
  <c r="P1262" i="1" a="1"/>
  <c r="P1262" i="1" s="1"/>
  <c r="P1266" i="1" a="1"/>
  <c r="P1266" i="1" s="1"/>
  <c r="P1270" i="1" a="1"/>
  <c r="P1270" i="1" s="1"/>
  <c r="P1274" i="1" a="1"/>
  <c r="P1274" i="1" s="1"/>
  <c r="P1278" i="1" a="1"/>
  <c r="P1278" i="1" s="1"/>
  <c r="P1282" i="1" a="1"/>
  <c r="P1282" i="1" s="1"/>
  <c r="P1286" i="1" a="1"/>
  <c r="P1286" i="1" s="1"/>
  <c r="P1290" i="1" a="1"/>
  <c r="P1290" i="1" s="1"/>
  <c r="P1294" i="1" a="1"/>
  <c r="P1294" i="1" s="1"/>
  <c r="P1298" i="1" a="1"/>
  <c r="P1298" i="1" s="1"/>
  <c r="P1302" i="1" a="1"/>
  <c r="P1302" i="1" s="1"/>
  <c r="P1306" i="1" a="1"/>
  <c r="P1306" i="1" s="1"/>
  <c r="P1310" i="1" a="1"/>
  <c r="P1310" i="1" s="1"/>
  <c r="P1314" i="1" a="1"/>
  <c r="P1314" i="1" s="1"/>
  <c r="P1318" i="1" a="1"/>
  <c r="P1318" i="1" s="1"/>
  <c r="P1322" i="1" a="1"/>
  <c r="P1322" i="1" s="1"/>
  <c r="P1326" i="1" a="1"/>
  <c r="P1326" i="1" s="1"/>
  <c r="P1330" i="1" a="1"/>
  <c r="P1330" i="1" s="1"/>
  <c r="P1334" i="1" a="1"/>
  <c r="P1334" i="1" s="1"/>
  <c r="P1338" i="1" a="1"/>
  <c r="P1338" i="1" s="1"/>
  <c r="P1342" i="1" a="1"/>
  <c r="P1342" i="1" s="1"/>
  <c r="P1346" i="1" a="1"/>
  <c r="P1346" i="1" s="1"/>
  <c r="P1350" i="1" a="1"/>
  <c r="P1350" i="1" s="1"/>
  <c r="P1354" i="1" a="1"/>
  <c r="P1354" i="1" s="1"/>
  <c r="P1358" i="1" a="1"/>
  <c r="P1358" i="1" s="1"/>
  <c r="P1362" i="1" a="1"/>
  <c r="P1362" i="1" s="1"/>
  <c r="P1366" i="1" a="1"/>
  <c r="P1366" i="1" s="1"/>
  <c r="P1370" i="1" a="1"/>
  <c r="P1370" i="1" s="1"/>
  <c r="P1374" i="1" a="1"/>
  <c r="P1374" i="1" s="1"/>
  <c r="P1378" i="1" a="1"/>
  <c r="P1378" i="1" s="1"/>
  <c r="P1382" i="1" a="1"/>
  <c r="P1382" i="1" s="1"/>
  <c r="P1386" i="1" a="1"/>
  <c r="P1386" i="1" s="1"/>
  <c r="P1390" i="1" a="1"/>
  <c r="P1390" i="1" s="1"/>
  <c r="P1394" i="1" a="1"/>
  <c r="P1394" i="1" s="1"/>
  <c r="P1398" i="1" a="1"/>
  <c r="P1398" i="1" s="1"/>
  <c r="P1402" i="1" a="1"/>
  <c r="P1402" i="1" s="1"/>
  <c r="P1406" i="1" a="1"/>
  <c r="P1406" i="1" s="1"/>
  <c r="P1410" i="1" a="1"/>
  <c r="P1410" i="1" s="1"/>
  <c r="P1414" i="1" a="1"/>
  <c r="P1414" i="1" s="1"/>
  <c r="P1420" i="1" a="1"/>
  <c r="P1420" i="1" s="1"/>
  <c r="P1423" i="1" a="1"/>
  <c r="P1423" i="1" s="1"/>
  <c r="P1428" i="1" a="1"/>
  <c r="P1428" i="1" s="1"/>
  <c r="P1431" i="1" a="1"/>
  <c r="P1431" i="1" s="1"/>
  <c r="P1436" i="1" a="1"/>
  <c r="P1436" i="1" s="1"/>
  <c r="P1439" i="1" a="1"/>
  <c r="P1439" i="1" s="1"/>
  <c r="P1444" i="1" a="1"/>
  <c r="P1444" i="1" s="1"/>
  <c r="P1447" i="1" a="1"/>
  <c r="P1447" i="1" s="1"/>
  <c r="P1452" i="1" a="1"/>
  <c r="P1452" i="1" s="1"/>
  <c r="P1455" i="1" a="1"/>
  <c r="P1455" i="1" s="1"/>
  <c r="P1460" i="1" a="1"/>
  <c r="P1460" i="1" s="1"/>
  <c r="P1463" i="1" a="1"/>
  <c r="P1463" i="1" s="1"/>
  <c r="P1468" i="1" a="1"/>
  <c r="P1468" i="1" s="1"/>
  <c r="P1471" i="1" a="1"/>
  <c r="P1471" i="1" s="1"/>
  <c r="P1476" i="1" a="1"/>
  <c r="P1476" i="1" s="1"/>
  <c r="P1479" i="1" a="1"/>
  <c r="P1479" i="1" s="1"/>
  <c r="P1484" i="1" a="1"/>
  <c r="P1484" i="1" s="1"/>
  <c r="P1487" i="1" a="1"/>
  <c r="P1487" i="1" s="1"/>
  <c r="P1492" i="1" a="1"/>
  <c r="P1492" i="1" s="1"/>
  <c r="P1495" i="1" a="1"/>
  <c r="P1495" i="1" s="1"/>
  <c r="P1500" i="1" a="1"/>
  <c r="P1500" i="1" s="1"/>
  <c r="P1503" i="1" a="1"/>
  <c r="P1503" i="1" s="1"/>
  <c r="P1508" i="1" a="1"/>
  <c r="P1508" i="1" s="1"/>
  <c r="P1511" i="1" a="1"/>
  <c r="P1511" i="1" s="1"/>
  <c r="P1516" i="1" a="1"/>
  <c r="P1516" i="1" s="1"/>
  <c r="P1519" i="1" a="1"/>
  <c r="P1519" i="1" s="1"/>
  <c r="P1524" i="1" a="1"/>
  <c r="P1524" i="1" s="1"/>
  <c r="P1527" i="1" a="1"/>
  <c r="P1527" i="1" s="1"/>
  <c r="P1532" i="1" a="1"/>
  <c r="P1532" i="1" s="1"/>
  <c r="P1535" i="1" a="1"/>
  <c r="P1535" i="1" s="1"/>
  <c r="P1540" i="1" a="1"/>
  <c r="P1540" i="1" s="1"/>
  <c r="P1543" i="1" a="1"/>
  <c r="P1543" i="1" s="1"/>
  <c r="P1548" i="1" a="1"/>
  <c r="P1548" i="1" s="1"/>
  <c r="P1551" i="1" a="1"/>
  <c r="P1551" i="1" s="1"/>
  <c r="P1556" i="1" a="1"/>
  <c r="P1556" i="1" s="1"/>
  <c r="P1559" i="1" a="1"/>
  <c r="P1559" i="1" s="1"/>
  <c r="P1564" i="1" a="1"/>
  <c r="P1564" i="1" s="1"/>
  <c r="P1567" i="1" a="1"/>
  <c r="P1567" i="1" s="1"/>
  <c r="P1572" i="1" a="1"/>
  <c r="P1572" i="1" s="1"/>
  <c r="P1575" i="1" a="1"/>
  <c r="P1575" i="1" s="1"/>
  <c r="P1580" i="1" a="1"/>
  <c r="P1580" i="1" s="1"/>
  <c r="P1583" i="1" a="1"/>
  <c r="P1583" i="1" s="1"/>
  <c r="P1588" i="1" a="1"/>
  <c r="P1588" i="1" s="1"/>
  <c r="P1591" i="1" a="1"/>
  <c r="P1591" i="1" s="1"/>
  <c r="P1596" i="1" a="1"/>
  <c r="P1596" i="1" s="1"/>
  <c r="P1599" i="1" a="1"/>
  <c r="P1599" i="1" s="1"/>
  <c r="P1604" i="1" a="1"/>
  <c r="P1604" i="1" s="1"/>
  <c r="P1607" i="1" a="1"/>
  <c r="P1607" i="1" s="1"/>
  <c r="P1612" i="1" a="1"/>
  <c r="P1612" i="1" s="1"/>
  <c r="P1615" i="1" a="1"/>
  <c r="P1615" i="1" s="1"/>
  <c r="P1620" i="1" a="1"/>
  <c r="P1620" i="1" s="1"/>
  <c r="P1623" i="1" a="1"/>
  <c r="P1623" i="1" s="1"/>
  <c r="P1636" i="1" a="1"/>
  <c r="P1636" i="1" s="1"/>
  <c r="P1605" i="1" a="1"/>
  <c r="P1605" i="1" s="1"/>
  <c r="P1621" i="1" a="1"/>
  <c r="P1621" i="1" s="1"/>
  <c r="P1637" i="1" a="1"/>
  <c r="P1637" i="1" s="1"/>
  <c r="AY1612" i="1" a="1"/>
  <c r="AY1612" i="1" s="1"/>
  <c r="C1612" i="1" s="1"/>
  <c r="AY1632" i="1" a="1"/>
  <c r="AY1632" i="1" s="1"/>
  <c r="C1632" i="1" s="1"/>
  <c r="AY1620" i="1" a="1"/>
  <c r="AY1620" i="1" s="1"/>
  <c r="C1620" i="1" s="1"/>
  <c r="AY1636" i="1" a="1"/>
  <c r="AY1636" i="1" s="1"/>
  <c r="C1636" i="1" s="1"/>
  <c r="AY1638" i="1" a="1"/>
  <c r="AY1638" i="1" s="1"/>
  <c r="C1638" i="1" s="1"/>
  <c r="AY1624" i="1" a="1"/>
  <c r="AY1624" i="1" s="1"/>
  <c r="C1624" i="1" s="1"/>
  <c r="AY1640" i="1" a="1"/>
  <c r="AY1640" i="1" s="1"/>
  <c r="C1640" i="1" s="1"/>
  <c r="AY1628" i="1" a="1"/>
  <c r="AY1628" i="1" s="1"/>
  <c r="C1628" i="1" s="1"/>
  <c r="AY1631" i="1" a="1"/>
  <c r="AY1631" i="1" s="1"/>
  <c r="C1631" i="1" s="1"/>
  <c r="AY1627" i="1" a="1"/>
  <c r="AY1627" i="1" s="1"/>
  <c r="C1627" i="1" s="1"/>
  <c r="O1619" i="1"/>
  <c r="O1623" i="1"/>
  <c r="O1627" i="1"/>
  <c r="O1631" i="1"/>
  <c r="O1635" i="1"/>
  <c r="O1639" i="1"/>
  <c r="O1620" i="1"/>
  <c r="O1624" i="1"/>
  <c r="O1628" i="1"/>
  <c r="O1632" i="1"/>
  <c r="O1636" i="1"/>
  <c r="O1640" i="1"/>
  <c r="O1621" i="1"/>
  <c r="O1625" i="1"/>
  <c r="O1629" i="1"/>
  <c r="O1633" i="1"/>
  <c r="O1637" i="1"/>
  <c r="O1622" i="1"/>
  <c r="O1626" i="1"/>
  <c r="O1630" i="1"/>
  <c r="O1634" i="1"/>
  <c r="O1638" i="1"/>
  <c r="K781" i="1"/>
  <c r="K521" i="1"/>
  <c r="K489" i="1"/>
  <c r="K393" i="1"/>
  <c r="K329" i="1"/>
  <c r="K293" i="1"/>
  <c r="K229" i="1"/>
  <c r="K145" i="1"/>
  <c r="G2" i="1"/>
  <c r="O1611" i="1"/>
  <c r="O1615" i="1"/>
  <c r="O1614" i="1"/>
  <c r="O1618" i="1"/>
  <c r="O1612" i="1"/>
  <c r="O1616" i="1"/>
  <c r="O1613" i="1"/>
  <c r="O1617" i="1"/>
  <c r="K8" i="1"/>
  <c r="G8" i="1"/>
  <c r="I8" i="1" s="1"/>
  <c r="J8" i="1" s="1"/>
  <c r="K4" i="1"/>
  <c r="G4" i="1"/>
  <c r="I4" i="1" s="1"/>
  <c r="J4" i="1" s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6" i="1"/>
  <c r="O22" i="1"/>
  <c r="O38" i="1"/>
  <c r="O54" i="1"/>
  <c r="O70" i="1"/>
  <c r="O86" i="1"/>
  <c r="O102" i="1"/>
  <c r="O118" i="1"/>
  <c r="O134" i="1"/>
  <c r="O150" i="1"/>
  <c r="O166" i="1"/>
  <c r="O182" i="1"/>
  <c r="O198" i="1"/>
  <c r="O214" i="1"/>
  <c r="O230" i="1"/>
  <c r="O246" i="1"/>
  <c r="O262" i="1"/>
  <c r="O278" i="1"/>
  <c r="O294" i="1"/>
  <c r="O307" i="1"/>
  <c r="O315" i="1"/>
  <c r="O323" i="1"/>
  <c r="O331" i="1"/>
  <c r="O339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10" i="1"/>
  <c r="O26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6" i="1"/>
  <c r="O282" i="1"/>
  <c r="O298" i="1"/>
  <c r="O310" i="1"/>
  <c r="O318" i="1"/>
  <c r="O326" i="1"/>
  <c r="O334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14" i="1"/>
  <c r="O30" i="1"/>
  <c r="O46" i="1"/>
  <c r="O62" i="1"/>
  <c r="O78" i="1"/>
  <c r="O94" i="1"/>
  <c r="O110" i="1"/>
  <c r="O126" i="1"/>
  <c r="O142" i="1"/>
  <c r="O158" i="1"/>
  <c r="O174" i="1"/>
  <c r="O190" i="1"/>
  <c r="O206" i="1"/>
  <c r="O222" i="1"/>
  <c r="O238" i="1"/>
  <c r="O254" i="1"/>
  <c r="O270" i="1"/>
  <c r="O286" i="1"/>
  <c r="O302" i="1"/>
  <c r="O311" i="1"/>
  <c r="O319" i="1"/>
  <c r="O327" i="1"/>
  <c r="O335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18" i="1"/>
  <c r="O82" i="1"/>
  <c r="O146" i="1"/>
  <c r="O210" i="1"/>
  <c r="O274" i="1"/>
  <c r="O322" i="1"/>
  <c r="O348" i="1"/>
  <c r="O364" i="1"/>
  <c r="O380" i="1"/>
  <c r="O396" i="1"/>
  <c r="O412" i="1"/>
  <c r="O428" i="1"/>
  <c r="O444" i="1"/>
  <c r="O460" i="1"/>
  <c r="O476" i="1"/>
  <c r="O492" i="1"/>
  <c r="O508" i="1"/>
  <c r="O524" i="1"/>
  <c r="O540" i="1"/>
  <c r="O556" i="1"/>
  <c r="O572" i="1"/>
  <c r="O582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34" i="1"/>
  <c r="O98" i="1"/>
  <c r="O162" i="1"/>
  <c r="O226" i="1"/>
  <c r="O290" i="1"/>
  <c r="O330" i="1"/>
  <c r="O352" i="1"/>
  <c r="O368" i="1"/>
  <c r="O384" i="1"/>
  <c r="O400" i="1"/>
  <c r="O416" i="1"/>
  <c r="O432" i="1"/>
  <c r="O448" i="1"/>
  <c r="O464" i="1"/>
  <c r="O480" i="1"/>
  <c r="O496" i="1"/>
  <c r="O512" i="1"/>
  <c r="O528" i="1"/>
  <c r="O544" i="1"/>
  <c r="O560" i="1"/>
  <c r="O576" i="1"/>
  <c r="O584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50" i="1"/>
  <c r="O114" i="1"/>
  <c r="O178" i="1"/>
  <c r="O242" i="1"/>
  <c r="O306" i="1"/>
  <c r="O338" i="1"/>
  <c r="O356" i="1"/>
  <c r="O372" i="1"/>
  <c r="O388" i="1"/>
  <c r="O404" i="1"/>
  <c r="O420" i="1"/>
  <c r="O436" i="1"/>
  <c r="O452" i="1"/>
  <c r="O468" i="1"/>
  <c r="O484" i="1"/>
  <c r="O500" i="1"/>
  <c r="O516" i="1"/>
  <c r="O532" i="1"/>
  <c r="O548" i="1"/>
  <c r="O564" i="1"/>
  <c r="O578" i="1"/>
  <c r="O586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66" i="1"/>
  <c r="O314" i="1"/>
  <c r="O392" i="1"/>
  <c r="O456" i="1"/>
  <c r="O520" i="1"/>
  <c r="O580" i="1"/>
  <c r="O600" i="1"/>
  <c r="O616" i="1"/>
  <c r="O632" i="1"/>
  <c r="O648" i="1"/>
  <c r="O664" i="1"/>
  <c r="O680" i="1"/>
  <c r="O696" i="1"/>
  <c r="O712" i="1"/>
  <c r="O728" i="1"/>
  <c r="O744" i="1"/>
  <c r="O760" i="1"/>
  <c r="O776" i="1"/>
  <c r="O792" i="1"/>
  <c r="O808" i="1"/>
  <c r="O824" i="1"/>
  <c r="O840" i="1"/>
  <c r="O856" i="1"/>
  <c r="O872" i="1"/>
  <c r="O888" i="1"/>
  <c r="O904" i="1"/>
  <c r="O920" i="1"/>
  <c r="O936" i="1"/>
  <c r="O952" i="1"/>
  <c r="O968" i="1"/>
  <c r="O984" i="1"/>
  <c r="O1000" i="1"/>
  <c r="O1016" i="1"/>
  <c r="O1032" i="1"/>
  <c r="O1048" i="1"/>
  <c r="O1064" i="1"/>
  <c r="O1080" i="1"/>
  <c r="O1092" i="1"/>
  <c r="O1100" i="1"/>
  <c r="O1108" i="1"/>
  <c r="O1116" i="1"/>
  <c r="O1121" i="1"/>
  <c r="O1126" i="1"/>
  <c r="O1132" i="1"/>
  <c r="O1137" i="1"/>
  <c r="O1142" i="1"/>
  <c r="O1148" i="1"/>
  <c r="O1153" i="1"/>
  <c r="O1158" i="1"/>
  <c r="O1164" i="1"/>
  <c r="O1169" i="1"/>
  <c r="O1174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440" i="1"/>
  <c r="O596" i="1"/>
  <c r="O628" i="1"/>
  <c r="O660" i="1"/>
  <c r="O692" i="1"/>
  <c r="O836" i="1"/>
  <c r="O868" i="1"/>
  <c r="O900" i="1"/>
  <c r="O932" i="1"/>
  <c r="O1076" i="1"/>
  <c r="O130" i="1"/>
  <c r="O344" i="1"/>
  <c r="O408" i="1"/>
  <c r="O472" i="1"/>
  <c r="O536" i="1"/>
  <c r="O588" i="1"/>
  <c r="O604" i="1"/>
  <c r="O620" i="1"/>
  <c r="O636" i="1"/>
  <c r="O652" i="1"/>
  <c r="O668" i="1"/>
  <c r="O684" i="1"/>
  <c r="O700" i="1"/>
  <c r="O716" i="1"/>
  <c r="O732" i="1"/>
  <c r="O748" i="1"/>
  <c r="O764" i="1"/>
  <c r="O780" i="1"/>
  <c r="O796" i="1"/>
  <c r="O812" i="1"/>
  <c r="O828" i="1"/>
  <c r="O844" i="1"/>
  <c r="O860" i="1"/>
  <c r="O876" i="1"/>
  <c r="O892" i="1"/>
  <c r="O908" i="1"/>
  <c r="O924" i="1"/>
  <c r="O940" i="1"/>
  <c r="O956" i="1"/>
  <c r="O972" i="1"/>
  <c r="O988" i="1"/>
  <c r="O1004" i="1"/>
  <c r="O1020" i="1"/>
  <c r="O1036" i="1"/>
  <c r="O1052" i="1"/>
  <c r="O1068" i="1"/>
  <c r="O1084" i="1"/>
  <c r="O1093" i="1"/>
  <c r="O1101" i="1"/>
  <c r="O1109" i="1"/>
  <c r="O1117" i="1"/>
  <c r="O1122" i="1"/>
  <c r="O1128" i="1"/>
  <c r="O1133" i="1"/>
  <c r="O1138" i="1"/>
  <c r="O1144" i="1"/>
  <c r="O1149" i="1"/>
  <c r="O1154" i="1"/>
  <c r="O1160" i="1"/>
  <c r="O1165" i="1"/>
  <c r="O1170" i="1"/>
  <c r="O1176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258" i="1"/>
  <c r="O504" i="1"/>
  <c r="O708" i="1"/>
  <c r="O740" i="1"/>
  <c r="O772" i="1"/>
  <c r="O804" i="1"/>
  <c r="O964" i="1"/>
  <c r="O996" i="1"/>
  <c r="O1028" i="1"/>
  <c r="O1060" i="1"/>
  <c r="O194" i="1"/>
  <c r="O360" i="1"/>
  <c r="O424" i="1"/>
  <c r="O488" i="1"/>
  <c r="O552" i="1"/>
  <c r="O592" i="1"/>
  <c r="O608" i="1"/>
  <c r="O624" i="1"/>
  <c r="O640" i="1"/>
  <c r="O656" i="1"/>
  <c r="O672" i="1"/>
  <c r="O688" i="1"/>
  <c r="O704" i="1"/>
  <c r="O720" i="1"/>
  <c r="O736" i="1"/>
  <c r="O752" i="1"/>
  <c r="O768" i="1"/>
  <c r="O784" i="1"/>
  <c r="O800" i="1"/>
  <c r="O816" i="1"/>
  <c r="O832" i="1"/>
  <c r="O848" i="1"/>
  <c r="O864" i="1"/>
  <c r="O880" i="1"/>
  <c r="O896" i="1"/>
  <c r="O912" i="1"/>
  <c r="O928" i="1"/>
  <c r="O944" i="1"/>
  <c r="O960" i="1"/>
  <c r="O976" i="1"/>
  <c r="O992" i="1"/>
  <c r="O1008" i="1"/>
  <c r="O1024" i="1"/>
  <c r="O1040" i="1"/>
  <c r="O1056" i="1"/>
  <c r="O1072" i="1"/>
  <c r="O1088" i="1"/>
  <c r="O1096" i="1"/>
  <c r="O1104" i="1"/>
  <c r="O1112" i="1"/>
  <c r="O1118" i="1"/>
  <c r="O1124" i="1"/>
  <c r="O1129" i="1"/>
  <c r="O1134" i="1"/>
  <c r="O1140" i="1"/>
  <c r="O1145" i="1"/>
  <c r="O1150" i="1"/>
  <c r="O1156" i="1"/>
  <c r="O1161" i="1"/>
  <c r="O1166" i="1"/>
  <c r="O1172" i="1"/>
  <c r="O1177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376" i="1"/>
  <c r="O568" i="1"/>
  <c r="O612" i="1"/>
  <c r="O644" i="1"/>
  <c r="O676" i="1"/>
  <c r="O724" i="1"/>
  <c r="O756" i="1"/>
  <c r="O788" i="1"/>
  <c r="O820" i="1"/>
  <c r="O852" i="1"/>
  <c r="O884" i="1"/>
  <c r="O916" i="1"/>
  <c r="O948" i="1"/>
  <c r="O980" i="1"/>
  <c r="O1012" i="1"/>
  <c r="O1044" i="1"/>
  <c r="O1089" i="1"/>
  <c r="O1097" i="1"/>
  <c r="O1125" i="1"/>
  <c r="O1146" i="1"/>
  <c r="O1168" i="1"/>
  <c r="O1187" i="1"/>
  <c r="O1203" i="1"/>
  <c r="O1219" i="1"/>
  <c r="O1235" i="1"/>
  <c r="O1251" i="1"/>
  <c r="O1267" i="1"/>
  <c r="O1283" i="1"/>
  <c r="O1299" i="1"/>
  <c r="O1315" i="1"/>
  <c r="O1331" i="1"/>
  <c r="O1347" i="1"/>
  <c r="O1363" i="1"/>
  <c r="O1379" i="1"/>
  <c r="O1395" i="1"/>
  <c r="O1411" i="1"/>
  <c r="O1427" i="1"/>
  <c r="O1443" i="1"/>
  <c r="O1459" i="1"/>
  <c r="O1475" i="1"/>
  <c r="O1491" i="1"/>
  <c r="O1507" i="1"/>
  <c r="O1523" i="1"/>
  <c r="O1539" i="1"/>
  <c r="O1555" i="1"/>
  <c r="O1571" i="1"/>
  <c r="O1587" i="1"/>
  <c r="O1603" i="1"/>
  <c r="O1162" i="1"/>
  <c r="O1279" i="1"/>
  <c r="O1311" i="1"/>
  <c r="O1343" i="1"/>
  <c r="O1375" i="1"/>
  <c r="O1519" i="1"/>
  <c r="O1567" i="1"/>
  <c r="O1599" i="1"/>
  <c r="O1105" i="1"/>
  <c r="O1130" i="1"/>
  <c r="O1152" i="1"/>
  <c r="O1173" i="1"/>
  <c r="O1191" i="1"/>
  <c r="O1207" i="1"/>
  <c r="O1223" i="1"/>
  <c r="O1239" i="1"/>
  <c r="O1255" i="1"/>
  <c r="O1271" i="1"/>
  <c r="O1287" i="1"/>
  <c r="O1303" i="1"/>
  <c r="O1319" i="1"/>
  <c r="O1335" i="1"/>
  <c r="O1351" i="1"/>
  <c r="O1367" i="1"/>
  <c r="O1383" i="1"/>
  <c r="O1399" i="1"/>
  <c r="O1415" i="1"/>
  <c r="O1431" i="1"/>
  <c r="O1447" i="1"/>
  <c r="O1463" i="1"/>
  <c r="O1479" i="1"/>
  <c r="O1495" i="1"/>
  <c r="O1511" i="1"/>
  <c r="O1527" i="1"/>
  <c r="O1543" i="1"/>
  <c r="O1559" i="1"/>
  <c r="O1575" i="1"/>
  <c r="O1591" i="1"/>
  <c r="O1607" i="1"/>
  <c r="O1120" i="1"/>
  <c r="O1199" i="1"/>
  <c r="O1231" i="1"/>
  <c r="O1263" i="1"/>
  <c r="O1295" i="1"/>
  <c r="O1327" i="1"/>
  <c r="O1359" i="1"/>
  <c r="O1391" i="1"/>
  <c r="O1423" i="1"/>
  <c r="O1455" i="1"/>
  <c r="O1487" i="1"/>
  <c r="O1535" i="1"/>
  <c r="O1551" i="1"/>
  <c r="O1583" i="1"/>
  <c r="O1113" i="1"/>
  <c r="O1136" i="1"/>
  <c r="O1157" i="1"/>
  <c r="O1178" i="1"/>
  <c r="O1195" i="1"/>
  <c r="O1211" i="1"/>
  <c r="O1227" i="1"/>
  <c r="O1243" i="1"/>
  <c r="O1259" i="1"/>
  <c r="O1275" i="1"/>
  <c r="O1291" i="1"/>
  <c r="O1307" i="1"/>
  <c r="O1323" i="1"/>
  <c r="O1339" i="1"/>
  <c r="O1355" i="1"/>
  <c r="O1371" i="1"/>
  <c r="O1387" i="1"/>
  <c r="O1403" i="1"/>
  <c r="O1419" i="1"/>
  <c r="O1435" i="1"/>
  <c r="O1451" i="1"/>
  <c r="O1467" i="1"/>
  <c r="O1483" i="1"/>
  <c r="O1499" i="1"/>
  <c r="O1515" i="1"/>
  <c r="O1531" i="1"/>
  <c r="O1547" i="1"/>
  <c r="O1563" i="1"/>
  <c r="O1579" i="1"/>
  <c r="O1595" i="1"/>
  <c r="O1141" i="1"/>
  <c r="O1183" i="1"/>
  <c r="O1215" i="1"/>
  <c r="O1247" i="1"/>
  <c r="O1407" i="1"/>
  <c r="O1439" i="1"/>
  <c r="O1471" i="1"/>
  <c r="O1503" i="1"/>
  <c r="M595" i="1"/>
  <c r="M258" i="1"/>
  <c r="M1555" i="1"/>
  <c r="M1495" i="1"/>
  <c r="M1431" i="1"/>
  <c r="M1367" i="1"/>
  <c r="M1284" i="1"/>
  <c r="M1047" i="1"/>
  <c r="M839" i="1"/>
  <c r="M764" i="1"/>
  <c r="M1606" i="1"/>
  <c r="M1590" i="1"/>
  <c r="M1574" i="1"/>
  <c r="M1558" i="1"/>
  <c r="M1542" i="1"/>
  <c r="M1526" i="1"/>
  <c r="M1510" i="1"/>
  <c r="M1494" i="1"/>
  <c r="M1478" i="1"/>
  <c r="M1462" i="1"/>
  <c r="M1446" i="1"/>
  <c r="M1430" i="1"/>
  <c r="M1414" i="1"/>
  <c r="M1398" i="1"/>
  <c r="M1382" i="1"/>
  <c r="M1366" i="1"/>
  <c r="M1347" i="1"/>
  <c r="M1325" i="1"/>
  <c r="M1304" i="1"/>
  <c r="M1283" i="1"/>
  <c r="M1235" i="1"/>
  <c r="M1171" i="1"/>
  <c r="M1107" i="1"/>
  <c r="M1043" i="1"/>
  <c r="M979" i="1"/>
  <c r="M915" i="1"/>
  <c r="M851" i="1"/>
  <c r="M787" i="1"/>
  <c r="M579" i="1"/>
  <c r="M1599" i="1"/>
  <c r="M1567" i="1"/>
  <c r="M1531" i="1"/>
  <c r="M1499" i="1"/>
  <c r="M1459" i="1"/>
  <c r="M1427" i="1"/>
  <c r="M1395" i="1"/>
  <c r="M1363" i="1"/>
  <c r="M1316" i="1"/>
  <c r="M1159" i="1"/>
  <c r="M1031" i="1"/>
  <c r="M871" i="1"/>
  <c r="M1601" i="1"/>
  <c r="M1585" i="1"/>
  <c r="M1569" i="1"/>
  <c r="M1553" i="1"/>
  <c r="M1537" i="1"/>
  <c r="M1521" i="1"/>
  <c r="M1505" i="1"/>
  <c r="M1489" i="1"/>
  <c r="M1473" i="1"/>
  <c r="M1457" i="1"/>
  <c r="M1441" i="1"/>
  <c r="M1425" i="1"/>
  <c r="M1409" i="1"/>
  <c r="M1393" i="1"/>
  <c r="M1377" i="1"/>
  <c r="M1361" i="1"/>
  <c r="M1340" i="1"/>
  <c r="M1319" i="1"/>
  <c r="M1297" i="1"/>
  <c r="M1272" i="1"/>
  <c r="M1215" i="1"/>
  <c r="M1151" i="1"/>
  <c r="M1087" i="1"/>
  <c r="M1023" i="1"/>
  <c r="M959" i="1"/>
  <c r="M895" i="1"/>
  <c r="M831" i="1"/>
  <c r="M748" i="1"/>
  <c r="M497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12" i="1"/>
  <c r="M28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13" i="1"/>
  <c r="M45" i="1"/>
  <c r="M77" i="1"/>
  <c r="M109" i="1"/>
  <c r="M141" i="1"/>
  <c r="M173" i="1"/>
  <c r="M205" i="1"/>
  <c r="M237" i="1"/>
  <c r="M269" i="1"/>
  <c r="M301" i="1"/>
  <c r="M325" i="1"/>
  <c r="M345" i="1"/>
  <c r="M361" i="1"/>
  <c r="M377" i="1"/>
  <c r="M393" i="1"/>
  <c r="M409" i="1"/>
  <c r="M425" i="1"/>
  <c r="M441" i="1"/>
  <c r="M457" i="1"/>
  <c r="M473" i="1"/>
  <c r="M30" i="1"/>
  <c r="M62" i="1"/>
  <c r="M94" i="1"/>
  <c r="M126" i="1"/>
  <c r="M158" i="1"/>
  <c r="M190" i="1"/>
  <c r="M222" i="1"/>
  <c r="M254" i="1"/>
  <c r="M286" i="1"/>
  <c r="M315" i="1"/>
  <c r="M337" i="1"/>
  <c r="M354" i="1"/>
  <c r="M370" i="1"/>
  <c r="M386" i="1"/>
  <c r="M402" i="1"/>
  <c r="M418" i="1"/>
  <c r="M434" i="1"/>
  <c r="M450" i="1"/>
  <c r="M466" i="1"/>
  <c r="M33" i="1"/>
  <c r="M65" i="1"/>
  <c r="M97" i="1"/>
  <c r="M129" i="1"/>
  <c r="M161" i="1"/>
  <c r="M193" i="1"/>
  <c r="M225" i="1"/>
  <c r="M257" i="1"/>
  <c r="M289" i="1"/>
  <c r="M317" i="1"/>
  <c r="M338" i="1"/>
  <c r="M355" i="1"/>
  <c r="M1579" i="1"/>
  <c r="M1519" i="1"/>
  <c r="M1483" i="1"/>
  <c r="M1423" i="1"/>
  <c r="M1359" i="1"/>
  <c r="M1268" i="1"/>
  <c r="M1015" i="1"/>
  <c r="M823" i="1"/>
  <c r="M531" i="1"/>
  <c r="M1602" i="1"/>
  <c r="M1586" i="1"/>
  <c r="M1570" i="1"/>
  <c r="M1554" i="1"/>
  <c r="M1538" i="1"/>
  <c r="M1522" i="1"/>
  <c r="M1506" i="1"/>
  <c r="M1490" i="1"/>
  <c r="M1474" i="1"/>
  <c r="M1458" i="1"/>
  <c r="M1442" i="1"/>
  <c r="M1426" i="1"/>
  <c r="M1410" i="1"/>
  <c r="M1394" i="1"/>
  <c r="M1378" i="1"/>
  <c r="M1362" i="1"/>
  <c r="M1341" i="1"/>
  <c r="M1320" i="1"/>
  <c r="M1299" i="1"/>
  <c r="M1275" i="1"/>
  <c r="M1219" i="1"/>
  <c r="M1155" i="1"/>
  <c r="M1091" i="1"/>
  <c r="M1027" i="1"/>
  <c r="M963" i="1"/>
  <c r="M899" i="1"/>
  <c r="M835" i="1"/>
  <c r="M756" i="1"/>
  <c r="M515" i="1"/>
  <c r="M1591" i="1"/>
  <c r="M1559" i="1"/>
  <c r="M1523" i="1"/>
  <c r="M1487" i="1"/>
  <c r="M1451" i="1"/>
  <c r="M1419" i="1"/>
  <c r="M1387" i="1"/>
  <c r="M1353" i="1"/>
  <c r="M1305" i="1"/>
  <c r="M1127" i="1"/>
  <c r="M999" i="1"/>
  <c r="M723" i="1"/>
  <c r="M1597" i="1"/>
  <c r="M1581" i="1"/>
  <c r="M1565" i="1"/>
  <c r="M1549" i="1"/>
  <c r="M1533" i="1"/>
  <c r="M1517" i="1"/>
  <c r="M1501" i="1"/>
  <c r="M1485" i="1"/>
  <c r="M1469" i="1"/>
  <c r="M1453" i="1"/>
  <c r="M1437" i="1"/>
  <c r="M1421" i="1"/>
  <c r="M1405" i="1"/>
  <c r="M1389" i="1"/>
  <c r="M1373" i="1"/>
  <c r="M1356" i="1"/>
  <c r="M1335" i="1"/>
  <c r="M1313" i="1"/>
  <c r="M1292" i="1"/>
  <c r="M1263" i="1"/>
  <c r="M1199" i="1"/>
  <c r="M1135" i="1"/>
  <c r="M1071" i="1"/>
  <c r="M1007" i="1"/>
  <c r="M943" i="1"/>
  <c r="M879" i="1"/>
  <c r="M815" i="1"/>
  <c r="M691" i="1"/>
  <c r="M3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16" i="1"/>
  <c r="M32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21" i="1"/>
  <c r="M53" i="1"/>
  <c r="M85" i="1"/>
  <c r="M117" i="1"/>
  <c r="M149" i="1"/>
  <c r="M181" i="1"/>
  <c r="M213" i="1"/>
  <c r="M245" i="1"/>
  <c r="M277" i="1"/>
  <c r="M309" i="1"/>
  <c r="M330" i="1"/>
  <c r="M349" i="1"/>
  <c r="M365" i="1"/>
  <c r="M381" i="1"/>
  <c r="M397" i="1"/>
  <c r="M413" i="1"/>
  <c r="M429" i="1"/>
  <c r="M445" i="1"/>
  <c r="M461" i="1"/>
  <c r="M6" i="1"/>
  <c r="M38" i="1"/>
  <c r="M70" i="1"/>
  <c r="M1571" i="1"/>
  <c r="M1511" i="1"/>
  <c r="M1563" i="1"/>
  <c r="M1415" i="1"/>
  <c r="M1239" i="1"/>
  <c r="M807" i="1"/>
  <c r="M1598" i="1"/>
  <c r="M1566" i="1"/>
  <c r="M1534" i="1"/>
  <c r="M1502" i="1"/>
  <c r="M1470" i="1"/>
  <c r="M1438" i="1"/>
  <c r="M1406" i="1"/>
  <c r="M1374" i="1"/>
  <c r="M1336" i="1"/>
  <c r="M1293" i="1"/>
  <c r="M1203" i="1"/>
  <c r="M1075" i="1"/>
  <c r="M947" i="1"/>
  <c r="M819" i="1"/>
  <c r="M356" i="1"/>
  <c r="M1547" i="1"/>
  <c r="M1479" i="1"/>
  <c r="M1411" i="1"/>
  <c r="M1343" i="1"/>
  <c r="M1095" i="1"/>
  <c r="M1609" i="1"/>
  <c r="M1577" i="1"/>
  <c r="M1545" i="1"/>
  <c r="M1513" i="1"/>
  <c r="M1481" i="1"/>
  <c r="M1449" i="1"/>
  <c r="M1417" i="1"/>
  <c r="M1385" i="1"/>
  <c r="M1351" i="1"/>
  <c r="M1308" i="1"/>
  <c r="M1247" i="1"/>
  <c r="M1119" i="1"/>
  <c r="M991" i="1"/>
  <c r="M863" i="1"/>
  <c r="M627" i="1"/>
  <c r="M23" i="1"/>
  <c r="M55" i="1"/>
  <c r="M87" i="1"/>
  <c r="M119" i="1"/>
  <c r="M151" i="1"/>
  <c r="M183" i="1"/>
  <c r="M215" i="1"/>
  <c r="M247" i="1"/>
  <c r="M279" i="1"/>
  <c r="M4" i="1"/>
  <c r="M36" i="1"/>
  <c r="M68" i="1"/>
  <c r="M100" i="1"/>
  <c r="M132" i="1"/>
  <c r="M164" i="1"/>
  <c r="M196" i="1"/>
  <c r="M228" i="1"/>
  <c r="M260" i="1"/>
  <c r="M292" i="1"/>
  <c r="M324" i="1"/>
  <c r="M29" i="1"/>
  <c r="M93" i="1"/>
  <c r="M157" i="1"/>
  <c r="M221" i="1"/>
  <c r="M285" i="1"/>
  <c r="M335" i="1"/>
  <c r="M369" i="1"/>
  <c r="M401" i="1"/>
  <c r="M433" i="1"/>
  <c r="M465" i="1"/>
  <c r="M46" i="1"/>
  <c r="M102" i="1"/>
  <c r="M142" i="1"/>
  <c r="M182" i="1"/>
  <c r="M230" i="1"/>
  <c r="M270" i="1"/>
  <c r="M310" i="1"/>
  <c r="M342" i="1"/>
  <c r="M362" i="1"/>
  <c r="M382" i="1"/>
  <c r="M406" i="1"/>
  <c r="M426" i="1"/>
  <c r="M446" i="1"/>
  <c r="M9" i="1"/>
  <c r="M49" i="1"/>
  <c r="M89" i="1"/>
  <c r="M137" i="1"/>
  <c r="M177" i="1"/>
  <c r="M217" i="1"/>
  <c r="M265" i="1"/>
  <c r="M305" i="1"/>
  <c r="M333" i="1"/>
  <c r="M359" i="1"/>
  <c r="M375" i="1"/>
  <c r="M391" i="1"/>
  <c r="M407" i="1"/>
  <c r="M423" i="1"/>
  <c r="M439" i="1"/>
  <c r="M455" i="1"/>
  <c r="M471" i="1"/>
  <c r="M487" i="1"/>
  <c r="M503" i="1"/>
  <c r="M106" i="1"/>
  <c r="M234" i="1"/>
  <c r="M344" i="1"/>
  <c r="M408" i="1"/>
  <c r="M470" i="1"/>
  <c r="M493" i="1"/>
  <c r="M512" i="1"/>
  <c r="M528" i="1"/>
  <c r="M544" i="1"/>
  <c r="M560" i="1"/>
  <c r="M576" i="1"/>
  <c r="M592" i="1"/>
  <c r="M608" i="1"/>
  <c r="M624" i="1"/>
  <c r="M640" i="1"/>
  <c r="M656" i="1"/>
  <c r="M672" i="1"/>
  <c r="M688" i="1"/>
  <c r="M704" i="1"/>
  <c r="M720" i="1"/>
  <c r="M736" i="1"/>
  <c r="M82" i="1"/>
  <c r="M210" i="1"/>
  <c r="M329" i="1"/>
  <c r="M396" i="1"/>
  <c r="M460" i="1"/>
  <c r="M489" i="1"/>
  <c r="M509" i="1"/>
  <c r="M525" i="1"/>
  <c r="M541" i="1"/>
  <c r="M557" i="1"/>
  <c r="M573" i="1"/>
  <c r="M589" i="1"/>
  <c r="M605" i="1"/>
  <c r="M621" i="1"/>
  <c r="M637" i="1"/>
  <c r="M653" i="1"/>
  <c r="M669" i="1"/>
  <c r="M685" i="1"/>
  <c r="M701" i="1"/>
  <c r="M717" i="1"/>
  <c r="M733" i="1"/>
  <c r="M749" i="1"/>
  <c r="M765" i="1"/>
  <c r="M781" i="1"/>
  <c r="M90" i="1"/>
  <c r="M218" i="1"/>
  <c r="M334" i="1"/>
  <c r="M400" i="1"/>
  <c r="M464" i="1"/>
  <c r="M490" i="1"/>
  <c r="M510" i="1"/>
  <c r="M526" i="1"/>
  <c r="M542" i="1"/>
  <c r="M558" i="1"/>
  <c r="M574" i="1"/>
  <c r="M590" i="1"/>
  <c r="M1503" i="1"/>
  <c r="M1407" i="1"/>
  <c r="M1207" i="1"/>
  <c r="M791" i="1"/>
  <c r="M1594" i="1"/>
  <c r="M1562" i="1"/>
  <c r="M1530" i="1"/>
  <c r="M1498" i="1"/>
  <c r="M1466" i="1"/>
  <c r="M1434" i="1"/>
  <c r="M1402" i="1"/>
  <c r="M1370" i="1"/>
  <c r="M1331" i="1"/>
  <c r="M1288" i="1"/>
  <c r="M1187" i="1"/>
  <c r="M1059" i="1"/>
  <c r="M931" i="1"/>
  <c r="M803" i="1"/>
  <c r="M1607" i="1"/>
  <c r="M1539" i="1"/>
  <c r="M1471" i="1"/>
  <c r="M1403" i="1"/>
  <c r="M1327" i="1"/>
  <c r="M1063" i="1"/>
  <c r="M1605" i="1"/>
  <c r="M1573" i="1"/>
  <c r="M1541" i="1"/>
  <c r="M1509" i="1"/>
  <c r="M1477" i="1"/>
  <c r="M1445" i="1"/>
  <c r="M1413" i="1"/>
  <c r="M1381" i="1"/>
  <c r="M1345" i="1"/>
  <c r="M1303" i="1"/>
  <c r="M1231" i="1"/>
  <c r="M1103" i="1"/>
  <c r="M975" i="1"/>
  <c r="M847" i="1"/>
  <c r="M563" i="1"/>
  <c r="M27" i="1"/>
  <c r="M59" i="1"/>
  <c r="M91" i="1"/>
  <c r="M123" i="1"/>
  <c r="M155" i="1"/>
  <c r="M187" i="1"/>
  <c r="M219" i="1"/>
  <c r="M251" i="1"/>
  <c r="M283" i="1"/>
  <c r="M8" i="1"/>
  <c r="M40" i="1"/>
  <c r="M72" i="1"/>
  <c r="M104" i="1"/>
  <c r="M136" i="1"/>
  <c r="M168" i="1"/>
  <c r="M200" i="1"/>
  <c r="M232" i="1"/>
  <c r="M264" i="1"/>
  <c r="M296" i="1"/>
  <c r="M328" i="1"/>
  <c r="M37" i="1"/>
  <c r="M101" i="1"/>
  <c r="M165" i="1"/>
  <c r="M229" i="1"/>
  <c r="M293" i="1"/>
  <c r="M341" i="1"/>
  <c r="M373" i="1"/>
  <c r="M405" i="1"/>
  <c r="M437" i="1"/>
  <c r="M469" i="1"/>
  <c r="M54" i="1"/>
  <c r="M110" i="1"/>
  <c r="M150" i="1"/>
  <c r="M198" i="1"/>
  <c r="M238" i="1"/>
  <c r="M278" i="1"/>
  <c r="M321" i="1"/>
  <c r="M346" i="1"/>
  <c r="M366" i="1"/>
  <c r="M390" i="1"/>
  <c r="M410" i="1"/>
  <c r="M430" i="1"/>
  <c r="M454" i="1"/>
  <c r="M17" i="1"/>
  <c r="M57" i="1"/>
  <c r="M105" i="1"/>
  <c r="M145" i="1"/>
  <c r="M185" i="1"/>
  <c r="M233" i="1"/>
  <c r="M273" i="1"/>
  <c r="M311" i="1"/>
  <c r="M343" i="1"/>
  <c r="M363" i="1"/>
  <c r="M379" i="1"/>
  <c r="M395" i="1"/>
  <c r="M411" i="1"/>
  <c r="M427" i="1"/>
  <c r="M443" i="1"/>
  <c r="M459" i="1"/>
  <c r="M475" i="1"/>
  <c r="M491" i="1"/>
  <c r="M10" i="1"/>
  <c r="M138" i="1"/>
  <c r="M266" i="1"/>
  <c r="M360" i="1"/>
  <c r="M424" i="1"/>
  <c r="M477" i="1"/>
  <c r="M498" i="1"/>
  <c r="M516" i="1"/>
  <c r="M532" i="1"/>
  <c r="M548" i="1"/>
  <c r="M564" i="1"/>
  <c r="M580" i="1"/>
  <c r="M596" i="1"/>
  <c r="M612" i="1"/>
  <c r="M628" i="1"/>
  <c r="M644" i="1"/>
  <c r="M660" i="1"/>
  <c r="M676" i="1"/>
  <c r="M692" i="1"/>
  <c r="M708" i="1"/>
  <c r="M724" i="1"/>
  <c r="M740" i="1"/>
  <c r="M114" i="1"/>
  <c r="M242" i="1"/>
  <c r="M348" i="1"/>
  <c r="M412" i="1"/>
  <c r="M472" i="1"/>
  <c r="M494" i="1"/>
  <c r="M513" i="1"/>
  <c r="M529" i="1"/>
  <c r="M545" i="1"/>
  <c r="M561" i="1"/>
  <c r="M577" i="1"/>
  <c r="M593" i="1"/>
  <c r="M609" i="1"/>
  <c r="M625" i="1"/>
  <c r="M641" i="1"/>
  <c r="M657" i="1"/>
  <c r="M673" i="1"/>
  <c r="M689" i="1"/>
  <c r="M705" i="1"/>
  <c r="M721" i="1"/>
  <c r="M737" i="1"/>
  <c r="M753" i="1"/>
  <c r="M769" i="1"/>
  <c r="M785" i="1"/>
  <c r="M122" i="1"/>
  <c r="M250" i="1"/>
  <c r="M352" i="1"/>
  <c r="M416" i="1"/>
  <c r="M474" i="1"/>
  <c r="M496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4" i="1"/>
  <c r="M770" i="1"/>
  <c r="M34" i="1"/>
  <c r="M1475" i="1"/>
  <c r="M1348" i="1"/>
  <c r="M983" i="1"/>
  <c r="M420" i="1"/>
  <c r="M1582" i="1"/>
  <c r="M1550" i="1"/>
  <c r="M1518" i="1"/>
  <c r="M1486" i="1"/>
  <c r="M1454" i="1"/>
  <c r="M1422" i="1"/>
  <c r="M1390" i="1"/>
  <c r="M1357" i="1"/>
  <c r="M1315" i="1"/>
  <c r="M1267" i="1"/>
  <c r="M1139" i="1"/>
  <c r="M1011" i="1"/>
  <c r="M883" i="1"/>
  <c r="M707" i="1"/>
  <c r="M1583" i="1"/>
  <c r="M1515" i="1"/>
  <c r="M1443" i="1"/>
  <c r="M1379" i="1"/>
  <c r="M1295" i="1"/>
  <c r="M967" i="1"/>
  <c r="M1593" i="1"/>
  <c r="M1561" i="1"/>
  <c r="M1529" i="1"/>
  <c r="M1497" i="1"/>
  <c r="M1465" i="1"/>
  <c r="M1433" i="1"/>
  <c r="M1401" i="1"/>
  <c r="M1369" i="1"/>
  <c r="M1329" i="1"/>
  <c r="M1287" i="1"/>
  <c r="M1183" i="1"/>
  <c r="M1055" i="1"/>
  <c r="M927" i="1"/>
  <c r="M799" i="1"/>
  <c r="M7" i="1"/>
  <c r="M39" i="1"/>
  <c r="M71" i="1"/>
  <c r="M103" i="1"/>
  <c r="M135" i="1"/>
  <c r="M167" i="1"/>
  <c r="M199" i="1"/>
  <c r="M231" i="1"/>
  <c r="M263" i="1"/>
  <c r="M295" i="1"/>
  <c r="M20" i="1"/>
  <c r="M52" i="1"/>
  <c r="M84" i="1"/>
  <c r="M116" i="1"/>
  <c r="M148" i="1"/>
  <c r="M180" i="1"/>
  <c r="M212" i="1"/>
  <c r="M244" i="1"/>
  <c r="M276" i="1"/>
  <c r="M308" i="1"/>
  <c r="M340" i="1"/>
  <c r="M61" i="1"/>
  <c r="M125" i="1"/>
  <c r="M189" i="1"/>
  <c r="M253" i="1"/>
  <c r="M314" i="1"/>
  <c r="M353" i="1"/>
  <c r="M385" i="1"/>
  <c r="M417" i="1"/>
  <c r="M449" i="1"/>
  <c r="M14" i="1"/>
  <c r="M78" i="1"/>
  <c r="M118" i="1"/>
  <c r="M166" i="1"/>
  <c r="M206" i="1"/>
  <c r="M246" i="1"/>
  <c r="M294" i="1"/>
  <c r="M326" i="1"/>
  <c r="M350" i="1"/>
  <c r="M374" i="1"/>
  <c r="M394" i="1"/>
  <c r="M414" i="1"/>
  <c r="M438" i="1"/>
  <c r="M458" i="1"/>
  <c r="M25" i="1"/>
  <c r="M73" i="1"/>
  <c r="M113" i="1"/>
  <c r="M153" i="1"/>
  <c r="M201" i="1"/>
  <c r="M241" i="1"/>
  <c r="M281" i="1"/>
  <c r="M322" i="1"/>
  <c r="M347" i="1"/>
  <c r="M367" i="1"/>
  <c r="M383" i="1"/>
  <c r="M399" i="1"/>
  <c r="M415" i="1"/>
  <c r="M431" i="1"/>
  <c r="M447" i="1"/>
  <c r="M463" i="1"/>
  <c r="M479" i="1"/>
  <c r="M495" i="1"/>
  <c r="M42" i="1"/>
  <c r="M170" i="1"/>
  <c r="M298" i="1"/>
  <c r="M376" i="1"/>
  <c r="M440" i="1"/>
  <c r="M482" i="1"/>
  <c r="M504" i="1"/>
  <c r="M520" i="1"/>
  <c r="M536" i="1"/>
  <c r="M552" i="1"/>
  <c r="M568" i="1"/>
  <c r="M584" i="1"/>
  <c r="M600" i="1"/>
  <c r="M616" i="1"/>
  <c r="M632" i="1"/>
  <c r="M648" i="1"/>
  <c r="M664" i="1"/>
  <c r="M680" i="1"/>
  <c r="M696" i="1"/>
  <c r="M712" i="1"/>
  <c r="M728" i="1"/>
  <c r="M18" i="1"/>
  <c r="M146" i="1"/>
  <c r="M274" i="1"/>
  <c r="M364" i="1"/>
  <c r="M428" i="1"/>
  <c r="M478" i="1"/>
  <c r="M500" i="1"/>
  <c r="M517" i="1"/>
  <c r="M533" i="1"/>
  <c r="M549" i="1"/>
  <c r="M565" i="1"/>
  <c r="M581" i="1"/>
  <c r="M597" i="1"/>
  <c r="M613" i="1"/>
  <c r="M629" i="1"/>
  <c r="M645" i="1"/>
  <c r="M661" i="1"/>
  <c r="M677" i="1"/>
  <c r="M693" i="1"/>
  <c r="M709" i="1"/>
  <c r="M725" i="1"/>
  <c r="M741" i="1"/>
  <c r="M757" i="1"/>
  <c r="M773" i="1"/>
  <c r="M26" i="1"/>
  <c r="M154" i="1"/>
  <c r="M282" i="1"/>
  <c r="M368" i="1"/>
  <c r="M432" i="1"/>
  <c r="M480" i="1"/>
  <c r="M501" i="1"/>
  <c r="M518" i="1"/>
  <c r="M534" i="1"/>
  <c r="M550" i="1"/>
  <c r="M566" i="1"/>
  <c r="M582" i="1"/>
  <c r="M598" i="1"/>
  <c r="M1467" i="1"/>
  <c r="M1578" i="1"/>
  <c r="M1450" i="1"/>
  <c r="M1309" i="1"/>
  <c r="M867" i="1"/>
  <c r="M1435" i="1"/>
  <c r="M1589" i="1"/>
  <c r="M1461" i="1"/>
  <c r="M1324" i="1"/>
  <c r="M911" i="1"/>
  <c r="M75" i="1"/>
  <c r="M203" i="1"/>
  <c r="M24" i="1"/>
  <c r="M152" i="1"/>
  <c r="M280" i="1"/>
  <c r="M133" i="1"/>
  <c r="M357" i="1"/>
  <c r="M22" i="1"/>
  <c r="M214" i="1"/>
  <c r="M358" i="1"/>
  <c r="M442" i="1"/>
  <c r="M121" i="1"/>
  <c r="M297" i="1"/>
  <c r="M387" i="1"/>
  <c r="M451" i="1"/>
  <c r="M74" i="1"/>
  <c r="M456" i="1"/>
  <c r="M540" i="1"/>
  <c r="M604" i="1"/>
  <c r="M668" i="1"/>
  <c r="M732" i="1"/>
  <c r="M380" i="1"/>
  <c r="M521" i="1"/>
  <c r="M585" i="1"/>
  <c r="M649" i="1"/>
  <c r="M713" i="1"/>
  <c r="M777" i="1"/>
  <c r="M384" i="1"/>
  <c r="M522" i="1"/>
  <c r="M586" i="1"/>
  <c r="M618" i="1"/>
  <c r="M638" i="1"/>
  <c r="M662" i="1"/>
  <c r="M682" i="1"/>
  <c r="M702" i="1"/>
  <c r="M726" i="1"/>
  <c r="M746" i="1"/>
  <c r="M766" i="1"/>
  <c r="M162" i="1"/>
  <c r="M481" i="1"/>
  <c r="M551" i="1"/>
  <c r="M615" i="1"/>
  <c r="M679" i="1"/>
  <c r="M743" i="1"/>
  <c r="M775" i="1"/>
  <c r="M796" i="1"/>
  <c r="M812" i="1"/>
  <c r="M828" i="1"/>
  <c r="M844" i="1"/>
  <c r="M860" i="1"/>
  <c r="M876" i="1"/>
  <c r="M892" i="1"/>
  <c r="M908" i="1"/>
  <c r="M924" i="1"/>
  <c r="M940" i="1"/>
  <c r="M956" i="1"/>
  <c r="M972" i="1"/>
  <c r="M988" i="1"/>
  <c r="M1004" i="1"/>
  <c r="M1020" i="1"/>
  <c r="M1036" i="1"/>
  <c r="M1052" i="1"/>
  <c r="M1068" i="1"/>
  <c r="M1084" i="1"/>
  <c r="M1100" i="1"/>
  <c r="M1116" i="1"/>
  <c r="M1132" i="1"/>
  <c r="M1148" i="1"/>
  <c r="M1164" i="1"/>
  <c r="M1180" i="1"/>
  <c r="M1196" i="1"/>
  <c r="M1212" i="1"/>
  <c r="M1228" i="1"/>
  <c r="M1244" i="1"/>
  <c r="M1260" i="1"/>
  <c r="M318" i="1"/>
  <c r="M507" i="1"/>
  <c r="M571" i="1"/>
  <c r="M635" i="1"/>
  <c r="M699" i="1"/>
  <c r="M752" i="1"/>
  <c r="M784" i="1"/>
  <c r="M801" i="1"/>
  <c r="M817" i="1"/>
  <c r="M833" i="1"/>
  <c r="M849" i="1"/>
  <c r="M865" i="1"/>
  <c r="M881" i="1"/>
  <c r="M897" i="1"/>
  <c r="M913" i="1"/>
  <c r="M929" i="1"/>
  <c r="M945" i="1"/>
  <c r="M961" i="1"/>
  <c r="M977" i="1"/>
  <c r="M993" i="1"/>
  <c r="M1009" i="1"/>
  <c r="M1025" i="1"/>
  <c r="M1041" i="1"/>
  <c r="M1057" i="1"/>
  <c r="M1073" i="1"/>
  <c r="M1089" i="1"/>
  <c r="M1105" i="1"/>
  <c r="M1121" i="1"/>
  <c r="M1137" i="1"/>
  <c r="M1153" i="1"/>
  <c r="M1169" i="1"/>
  <c r="M1185" i="1"/>
  <c r="M1201" i="1"/>
  <c r="M1217" i="1"/>
  <c r="M1233" i="1"/>
  <c r="M1249" i="1"/>
  <c r="M1265" i="1"/>
  <c r="M1281" i="1"/>
  <c r="M404" i="1"/>
  <c r="M527" i="1"/>
  <c r="M591" i="1"/>
  <c r="M655" i="1"/>
  <c r="M719" i="1"/>
  <c r="M763" i="1"/>
  <c r="M790" i="1"/>
  <c r="M806" i="1"/>
  <c r="M822" i="1"/>
  <c r="M838" i="1"/>
  <c r="M854" i="1"/>
  <c r="M870" i="1"/>
  <c r="M886" i="1"/>
  <c r="M902" i="1"/>
  <c r="M918" i="1"/>
  <c r="M934" i="1"/>
  <c r="M950" i="1"/>
  <c r="M966" i="1"/>
  <c r="M982" i="1"/>
  <c r="M998" i="1"/>
  <c r="M1014" i="1"/>
  <c r="M1030" i="1"/>
  <c r="M1046" i="1"/>
  <c r="M1062" i="1"/>
  <c r="M1078" i="1"/>
  <c r="M1094" i="1"/>
  <c r="M1110" i="1"/>
  <c r="M1126" i="1"/>
  <c r="M1142" i="1"/>
  <c r="M1158" i="1"/>
  <c r="M1174" i="1"/>
  <c r="M1190" i="1"/>
  <c r="M1206" i="1"/>
  <c r="M1222" i="1"/>
  <c r="M1238" i="1"/>
  <c r="M1254" i="1"/>
  <c r="M1270" i="1"/>
  <c r="M1286" i="1"/>
  <c r="M1302" i="1"/>
  <c r="M1318" i="1"/>
  <c r="M1334" i="1"/>
  <c r="M1350" i="1"/>
  <c r="M1595" i="1"/>
  <c r="M1535" i="1"/>
  <c r="M1455" i="1"/>
  <c r="M1391" i="1"/>
  <c r="M1321" i="1"/>
  <c r="M1276" i="1"/>
  <c r="M1143" i="1"/>
  <c r="M903" i="1"/>
  <c r="M1608" i="1"/>
  <c r="M1592" i="1"/>
  <c r="M1576" i="1"/>
  <c r="M1560" i="1"/>
  <c r="M1544" i="1"/>
  <c r="M1528" i="1"/>
  <c r="M1512" i="1"/>
  <c r="M1496" i="1"/>
  <c r="M1480" i="1"/>
  <c r="M1464" i="1"/>
  <c r="M1448" i="1"/>
  <c r="M1432" i="1"/>
  <c r="M1416" i="1"/>
  <c r="M1400" i="1"/>
  <c r="M1384" i="1"/>
  <c r="M1368" i="1"/>
  <c r="M1349" i="1"/>
  <c r="M1328" i="1"/>
  <c r="M1307" i="1"/>
  <c r="M1285" i="1"/>
  <c r="M1243" i="1"/>
  <c r="M1179" i="1"/>
  <c r="M1115" i="1"/>
  <c r="M1051" i="1"/>
  <c r="M987" i="1"/>
  <c r="M923" i="1"/>
  <c r="M859" i="1"/>
  <c r="M795" i="1"/>
  <c r="M611" i="1"/>
  <c r="M299" i="1"/>
  <c r="M249" i="1"/>
  <c r="M435" i="1"/>
  <c r="M392" i="1"/>
  <c r="M633" i="1"/>
  <c r="M697" i="1"/>
  <c r="M313" i="1"/>
  <c r="M570" i="1"/>
  <c r="M654" i="1"/>
  <c r="M678" i="1"/>
  <c r="M718" i="1"/>
  <c r="M762" i="1"/>
  <c r="M808" i="1"/>
  <c r="M856" i="1"/>
  <c r="M888" i="1"/>
  <c r="M920" i="1"/>
  <c r="M968" i="1"/>
  <c r="M984" i="1"/>
  <c r="M1016" i="1"/>
  <c r="M1048" i="1"/>
  <c r="M1080" i="1"/>
  <c r="M1224" i="1"/>
  <c r="M194" i="1"/>
  <c r="M555" i="1"/>
  <c r="M683" i="1"/>
  <c r="M776" i="1"/>
  <c r="M925" i="1"/>
  <c r="M957" i="1"/>
  <c r="M989" i="1"/>
  <c r="M1021" i="1"/>
  <c r="M1069" i="1"/>
  <c r="M1101" i="1"/>
  <c r="M1133" i="1"/>
  <c r="M1165" i="1"/>
  <c r="M1197" i="1"/>
  <c r="M1229" i="1"/>
  <c r="M1261" i="1"/>
  <c r="M339" i="1"/>
  <c r="M575" i="1"/>
  <c r="M703" i="1"/>
  <c r="M786" i="1"/>
  <c r="M834" i="1"/>
  <c r="M866" i="1"/>
  <c r="M898" i="1"/>
  <c r="M930" i="1"/>
  <c r="M962" i="1"/>
  <c r="M994" i="1"/>
  <c r="M1026" i="1"/>
  <c r="M1058" i="1"/>
  <c r="M1202" i="1"/>
  <c r="M1346" i="1"/>
  <c r="M1543" i="1"/>
  <c r="M1399" i="1"/>
  <c r="M1289" i="1"/>
  <c r="M1516" i="1"/>
  <c r="M1468" i="1"/>
  <c r="M1436" i="1"/>
  <c r="M1404" i="1"/>
  <c r="M1372" i="1"/>
  <c r="M1333" i="1"/>
  <c r="M1291" i="1"/>
  <c r="M1195" i="1"/>
  <c r="M1337" i="1"/>
  <c r="M1546" i="1"/>
  <c r="M1418" i="1"/>
  <c r="M1251" i="1"/>
  <c r="M643" i="1"/>
  <c r="M1371" i="1"/>
  <c r="M1557" i="1"/>
  <c r="M1429" i="1"/>
  <c r="M1280" i="1"/>
  <c r="M780" i="1"/>
  <c r="M107" i="1"/>
  <c r="M235" i="1"/>
  <c r="M56" i="1"/>
  <c r="M184" i="1"/>
  <c r="M312" i="1"/>
  <c r="M197" i="1"/>
  <c r="M389" i="1"/>
  <c r="M86" i="1"/>
  <c r="M262" i="1"/>
  <c r="M378" i="1"/>
  <c r="M462" i="1"/>
  <c r="M169" i="1"/>
  <c r="M327" i="1"/>
  <c r="M403" i="1"/>
  <c r="M467" i="1"/>
  <c r="M202" i="1"/>
  <c r="M488" i="1"/>
  <c r="M556" i="1"/>
  <c r="M620" i="1"/>
  <c r="M684" i="1"/>
  <c r="M50" i="1"/>
  <c r="M444" i="1"/>
  <c r="M537" i="1"/>
  <c r="M601" i="1"/>
  <c r="M665" i="1"/>
  <c r="M729" i="1"/>
  <c r="M58" i="1"/>
  <c r="M448" i="1"/>
  <c r="M538" i="1"/>
  <c r="M602" i="1"/>
  <c r="M622" i="1"/>
  <c r="M646" i="1"/>
  <c r="M666" i="1"/>
  <c r="M686" i="1"/>
  <c r="M710" i="1"/>
  <c r="M730" i="1"/>
  <c r="M750" i="1"/>
  <c r="M774" i="1"/>
  <c r="M290" i="1"/>
  <c r="M502" i="1"/>
  <c r="M567" i="1"/>
  <c r="M631" i="1"/>
  <c r="M695" i="1"/>
  <c r="M751" i="1"/>
  <c r="M783" i="1"/>
  <c r="M800" i="1"/>
  <c r="M816" i="1"/>
  <c r="M832" i="1"/>
  <c r="M848" i="1"/>
  <c r="M864" i="1"/>
  <c r="M880" i="1"/>
  <c r="M896" i="1"/>
  <c r="M912" i="1"/>
  <c r="M928" i="1"/>
  <c r="M944" i="1"/>
  <c r="M960" i="1"/>
  <c r="M976" i="1"/>
  <c r="M992" i="1"/>
  <c r="M1008" i="1"/>
  <c r="M1024" i="1"/>
  <c r="M1040" i="1"/>
  <c r="M1056" i="1"/>
  <c r="M1072" i="1"/>
  <c r="M1088" i="1"/>
  <c r="M1104" i="1"/>
  <c r="M1120" i="1"/>
  <c r="M1136" i="1"/>
  <c r="M1152" i="1"/>
  <c r="M1168" i="1"/>
  <c r="M1184" i="1"/>
  <c r="M1200" i="1"/>
  <c r="M1216" i="1"/>
  <c r="M1232" i="1"/>
  <c r="M1248" i="1"/>
  <c r="M1264" i="1"/>
  <c r="M388" i="1"/>
  <c r="M523" i="1"/>
  <c r="M587" i="1"/>
  <c r="M651" i="1"/>
  <c r="M715" i="1"/>
  <c r="M760" i="1"/>
  <c r="M789" i="1"/>
  <c r="M805" i="1"/>
  <c r="M821" i="1"/>
  <c r="M837" i="1"/>
  <c r="M853" i="1"/>
  <c r="M869" i="1"/>
  <c r="M885" i="1"/>
  <c r="M901" i="1"/>
  <c r="M917" i="1"/>
  <c r="M933" i="1"/>
  <c r="M949" i="1"/>
  <c r="M965" i="1"/>
  <c r="M981" i="1"/>
  <c r="M997" i="1"/>
  <c r="M1013" i="1"/>
  <c r="M1029" i="1"/>
  <c r="M1045" i="1"/>
  <c r="M1061" i="1"/>
  <c r="M1077" i="1"/>
  <c r="M1093" i="1"/>
  <c r="M1109" i="1"/>
  <c r="M1125" i="1"/>
  <c r="M1141" i="1"/>
  <c r="M1157" i="1"/>
  <c r="M1173" i="1"/>
  <c r="M1189" i="1"/>
  <c r="M1205" i="1"/>
  <c r="M1221" i="1"/>
  <c r="M1237" i="1"/>
  <c r="M1253" i="1"/>
  <c r="M1269" i="1"/>
  <c r="M98" i="1"/>
  <c r="M468" i="1"/>
  <c r="M543" i="1"/>
  <c r="M607" i="1"/>
  <c r="M671" i="1"/>
  <c r="M735" i="1"/>
  <c r="M771" i="1"/>
  <c r="M794" i="1"/>
  <c r="M810" i="1"/>
  <c r="M826" i="1"/>
  <c r="M842" i="1"/>
  <c r="M858" i="1"/>
  <c r="M874" i="1"/>
  <c r="M890" i="1"/>
  <c r="M906" i="1"/>
  <c r="M922" i="1"/>
  <c r="M938" i="1"/>
  <c r="M954" i="1"/>
  <c r="M970" i="1"/>
  <c r="M986" i="1"/>
  <c r="M1002" i="1"/>
  <c r="M1018" i="1"/>
  <c r="M1034" i="1"/>
  <c r="M1050" i="1"/>
  <c r="M1066" i="1"/>
  <c r="M1082" i="1"/>
  <c r="M1098" i="1"/>
  <c r="M1114" i="1"/>
  <c r="M1130" i="1"/>
  <c r="M1146" i="1"/>
  <c r="M1162" i="1"/>
  <c r="M1178" i="1"/>
  <c r="M1194" i="1"/>
  <c r="M1210" i="1"/>
  <c r="M1226" i="1"/>
  <c r="M1242" i="1"/>
  <c r="M1258" i="1"/>
  <c r="M1274" i="1"/>
  <c r="M1290" i="1"/>
  <c r="M1306" i="1"/>
  <c r="M1322" i="1"/>
  <c r="M1338" i="1"/>
  <c r="M1354" i="1"/>
  <c r="M1587" i="1"/>
  <c r="M1527" i="1"/>
  <c r="M1447" i="1"/>
  <c r="M1383" i="1"/>
  <c r="M1311" i="1"/>
  <c r="M1255" i="1"/>
  <c r="M1111" i="1"/>
  <c r="M887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412" i="1"/>
  <c r="M1396" i="1"/>
  <c r="M1380" i="1"/>
  <c r="M1364" i="1"/>
  <c r="M1344" i="1"/>
  <c r="M1323" i="1"/>
  <c r="M1301" i="1"/>
  <c r="M1279" i="1"/>
  <c r="M1227" i="1"/>
  <c r="M1163" i="1"/>
  <c r="M1099" i="1"/>
  <c r="M1035" i="1"/>
  <c r="M971" i="1"/>
  <c r="M907" i="1"/>
  <c r="M843" i="1"/>
  <c r="M772" i="1"/>
  <c r="M547" i="1"/>
  <c r="M120" i="1"/>
  <c r="M371" i="1"/>
  <c r="M499" i="1"/>
  <c r="M588" i="1"/>
  <c r="M652" i="1"/>
  <c r="M716" i="1"/>
  <c r="M505" i="1"/>
  <c r="M569" i="1"/>
  <c r="M634" i="1"/>
  <c r="M698" i="1"/>
  <c r="M742" i="1"/>
  <c r="M782" i="1"/>
  <c r="M535" i="1"/>
  <c r="M663" i="1"/>
  <c r="M767" i="1"/>
  <c r="M824" i="1"/>
  <c r="M840" i="1"/>
  <c r="M872" i="1"/>
  <c r="M904" i="1"/>
  <c r="M952" i="1"/>
  <c r="M1096" i="1"/>
  <c r="M1144" i="1"/>
  <c r="M1176" i="1"/>
  <c r="M1208" i="1"/>
  <c r="M1256" i="1"/>
  <c r="M486" i="1"/>
  <c r="M619" i="1"/>
  <c r="M744" i="1"/>
  <c r="M813" i="1"/>
  <c r="M845" i="1"/>
  <c r="M877" i="1"/>
  <c r="M909" i="1"/>
  <c r="M941" i="1"/>
  <c r="M973" i="1"/>
  <c r="M1005" i="1"/>
  <c r="M1037" i="1"/>
  <c r="M1181" i="1"/>
  <c r="M1213" i="1"/>
  <c r="M1245" i="1"/>
  <c r="M1277" i="1"/>
  <c r="M818" i="1"/>
  <c r="M850" i="1"/>
  <c r="M882" i="1"/>
  <c r="M914" i="1"/>
  <c r="M1074" i="1"/>
  <c r="M1122" i="1"/>
  <c r="M1154" i="1"/>
  <c r="M1186" i="1"/>
  <c r="M1234" i="1"/>
  <c r="M1266" i="1"/>
  <c r="M1298" i="1"/>
  <c r="M1330" i="1"/>
  <c r="M1603" i="1"/>
  <c r="M1463" i="1"/>
  <c r="M1332" i="1"/>
  <c r="M1175" i="1"/>
  <c r="M659" i="1"/>
  <c r="M1580" i="1"/>
  <c r="M1548" i="1"/>
  <c r="M1500" i="1"/>
  <c r="M1484" i="1"/>
  <c r="M1452" i="1"/>
  <c r="M1420" i="1"/>
  <c r="M1067" i="1"/>
  <c r="M939" i="1"/>
  <c r="M811" i="1"/>
  <c r="M130" i="1"/>
  <c r="M951" i="1"/>
  <c r="M1514" i="1"/>
  <c r="M1386" i="1"/>
  <c r="M1123" i="1"/>
  <c r="M1575" i="1"/>
  <c r="M1191" i="1"/>
  <c r="M1525" i="1"/>
  <c r="M1397" i="1"/>
  <c r="M1167" i="1"/>
  <c r="M11" i="1"/>
  <c r="M139" i="1"/>
  <c r="M267" i="1"/>
  <c r="M88" i="1"/>
  <c r="M216" i="1"/>
  <c r="M5" i="1"/>
  <c r="M261" i="1"/>
  <c r="M421" i="1"/>
  <c r="M134" i="1"/>
  <c r="M302" i="1"/>
  <c r="M398" i="1"/>
  <c r="M41" i="1"/>
  <c r="M209" i="1"/>
  <c r="M351" i="1"/>
  <c r="M419" i="1"/>
  <c r="M483" i="1"/>
  <c r="M323" i="1"/>
  <c r="M508" i="1"/>
  <c r="M572" i="1"/>
  <c r="M636" i="1"/>
  <c r="M700" i="1"/>
  <c r="M178" i="1"/>
  <c r="M484" i="1"/>
  <c r="M553" i="1"/>
  <c r="M617" i="1"/>
  <c r="M681" i="1"/>
  <c r="M745" i="1"/>
  <c r="M186" i="1"/>
  <c r="M485" i="1"/>
  <c r="M554" i="1"/>
  <c r="M606" i="1"/>
  <c r="M630" i="1"/>
  <c r="M650" i="1"/>
  <c r="M670" i="1"/>
  <c r="M694" i="1"/>
  <c r="M714" i="1"/>
  <c r="M734" i="1"/>
  <c r="M758" i="1"/>
  <c r="M778" i="1"/>
  <c r="M372" i="1"/>
  <c r="M519" i="1"/>
  <c r="M583" i="1"/>
  <c r="M647" i="1"/>
  <c r="M711" i="1"/>
  <c r="M759" i="1"/>
  <c r="M788" i="1"/>
  <c r="M804" i="1"/>
  <c r="M820" i="1"/>
  <c r="M836" i="1"/>
  <c r="M852" i="1"/>
  <c r="M868" i="1"/>
  <c r="M884" i="1"/>
  <c r="M900" i="1"/>
  <c r="M916" i="1"/>
  <c r="M932" i="1"/>
  <c r="M948" i="1"/>
  <c r="M964" i="1"/>
  <c r="M980" i="1"/>
  <c r="M996" i="1"/>
  <c r="M1012" i="1"/>
  <c r="M1028" i="1"/>
  <c r="M1044" i="1"/>
  <c r="M1060" i="1"/>
  <c r="M1076" i="1"/>
  <c r="M1092" i="1"/>
  <c r="M1108" i="1"/>
  <c r="M1124" i="1"/>
  <c r="M1140" i="1"/>
  <c r="M1156" i="1"/>
  <c r="M1172" i="1"/>
  <c r="M1188" i="1"/>
  <c r="M1204" i="1"/>
  <c r="M1220" i="1"/>
  <c r="M1236" i="1"/>
  <c r="M1252" i="1"/>
  <c r="M66" i="1"/>
  <c r="M452" i="1"/>
  <c r="M539" i="1"/>
  <c r="M603" i="1"/>
  <c r="M667" i="1"/>
  <c r="M731" i="1"/>
  <c r="M768" i="1"/>
  <c r="M793" i="1"/>
  <c r="M809" i="1"/>
  <c r="M825" i="1"/>
  <c r="M841" i="1"/>
  <c r="M857" i="1"/>
  <c r="M873" i="1"/>
  <c r="M889" i="1"/>
  <c r="M905" i="1"/>
  <c r="M921" i="1"/>
  <c r="M937" i="1"/>
  <c r="M953" i="1"/>
  <c r="M969" i="1"/>
  <c r="M985" i="1"/>
  <c r="M1001" i="1"/>
  <c r="M1017" i="1"/>
  <c r="M1033" i="1"/>
  <c r="M1049" i="1"/>
  <c r="M1065" i="1"/>
  <c r="M1081" i="1"/>
  <c r="M1097" i="1"/>
  <c r="M1113" i="1"/>
  <c r="M1129" i="1"/>
  <c r="M1145" i="1"/>
  <c r="M1161" i="1"/>
  <c r="M1177" i="1"/>
  <c r="M1193" i="1"/>
  <c r="M1209" i="1"/>
  <c r="M1225" i="1"/>
  <c r="M1241" i="1"/>
  <c r="M1257" i="1"/>
  <c r="M1273" i="1"/>
  <c r="M226" i="1"/>
  <c r="M492" i="1"/>
  <c r="M559" i="1"/>
  <c r="M623" i="1"/>
  <c r="M687" i="1"/>
  <c r="M747" i="1"/>
  <c r="M779" i="1"/>
  <c r="M798" i="1"/>
  <c r="M814" i="1"/>
  <c r="M830" i="1"/>
  <c r="M846" i="1"/>
  <c r="M862" i="1"/>
  <c r="M878" i="1"/>
  <c r="M894" i="1"/>
  <c r="M910" i="1"/>
  <c r="M926" i="1"/>
  <c r="M942" i="1"/>
  <c r="M958" i="1"/>
  <c r="M974" i="1"/>
  <c r="M990" i="1"/>
  <c r="M1006" i="1"/>
  <c r="M1022" i="1"/>
  <c r="M1038" i="1"/>
  <c r="M1054" i="1"/>
  <c r="M1070" i="1"/>
  <c r="M1086" i="1"/>
  <c r="M1102" i="1"/>
  <c r="M1118" i="1"/>
  <c r="M1134" i="1"/>
  <c r="M1150" i="1"/>
  <c r="M1166" i="1"/>
  <c r="M1182" i="1"/>
  <c r="M1198" i="1"/>
  <c r="M1214" i="1"/>
  <c r="M1230" i="1"/>
  <c r="M1246" i="1"/>
  <c r="M1262" i="1"/>
  <c r="M1278" i="1"/>
  <c r="M1294" i="1"/>
  <c r="M1310" i="1"/>
  <c r="M1326" i="1"/>
  <c r="M1342" i="1"/>
  <c r="M1358" i="1"/>
  <c r="M1551" i="1"/>
  <c r="M1491" i="1"/>
  <c r="M1439" i="1"/>
  <c r="M1375" i="1"/>
  <c r="M1300" i="1"/>
  <c r="M1223" i="1"/>
  <c r="M1079" i="1"/>
  <c r="M855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408" i="1"/>
  <c r="M1392" i="1"/>
  <c r="M1376" i="1"/>
  <c r="M1360" i="1"/>
  <c r="M1339" i="1"/>
  <c r="M1317" i="1"/>
  <c r="M1296" i="1"/>
  <c r="M1271" i="1"/>
  <c r="M1211" i="1"/>
  <c r="M1147" i="1"/>
  <c r="M1083" i="1"/>
  <c r="M1019" i="1"/>
  <c r="M955" i="1"/>
  <c r="M891" i="1"/>
  <c r="M827" i="1"/>
  <c r="M739" i="1"/>
  <c r="M476" i="1"/>
  <c r="M1482" i="1"/>
  <c r="M1352" i="1"/>
  <c r="M995" i="1"/>
  <c r="M1507" i="1"/>
  <c r="M919" i="1"/>
  <c r="M1493" i="1"/>
  <c r="M1365" i="1"/>
  <c r="M43" i="1"/>
  <c r="M171" i="1"/>
  <c r="M248" i="1"/>
  <c r="M69" i="1"/>
  <c r="M319" i="1"/>
  <c r="M453" i="1"/>
  <c r="M174" i="1"/>
  <c r="M331" i="1"/>
  <c r="M422" i="1"/>
  <c r="M81" i="1"/>
  <c r="M524" i="1"/>
  <c r="M306" i="1"/>
  <c r="M761" i="1"/>
  <c r="M506" i="1"/>
  <c r="M614" i="1"/>
  <c r="M436" i="1"/>
  <c r="M599" i="1"/>
  <c r="M727" i="1"/>
  <c r="M792" i="1"/>
  <c r="M936" i="1"/>
  <c r="M1000" i="1"/>
  <c r="M1032" i="1"/>
  <c r="M1064" i="1"/>
  <c r="M1112" i="1"/>
  <c r="M1128" i="1"/>
  <c r="M1160" i="1"/>
  <c r="M1192" i="1"/>
  <c r="M1240" i="1"/>
  <c r="M797" i="1"/>
  <c r="M829" i="1"/>
  <c r="M861" i="1"/>
  <c r="M893" i="1"/>
  <c r="M1053" i="1"/>
  <c r="M1085" i="1"/>
  <c r="M1117" i="1"/>
  <c r="M1149" i="1"/>
  <c r="M511" i="1"/>
  <c r="M639" i="1"/>
  <c r="M755" i="1"/>
  <c r="M802" i="1"/>
  <c r="M946" i="1"/>
  <c r="M978" i="1"/>
  <c r="M1010" i="1"/>
  <c r="M1042" i="1"/>
  <c r="M1090" i="1"/>
  <c r="M1106" i="1"/>
  <c r="M1138" i="1"/>
  <c r="M1170" i="1"/>
  <c r="M1218" i="1"/>
  <c r="M1250" i="1"/>
  <c r="M1282" i="1"/>
  <c r="M1314" i="1"/>
  <c r="M935" i="1"/>
  <c r="M1596" i="1"/>
  <c r="M1564" i="1"/>
  <c r="M1532" i="1"/>
  <c r="M1388" i="1"/>
  <c r="M1355" i="1"/>
  <c r="M1312" i="1"/>
  <c r="M1259" i="1"/>
  <c r="M1131" i="1"/>
  <c r="M1003" i="1"/>
  <c r="M875" i="1"/>
  <c r="M675" i="1"/>
  <c r="M1610" i="1"/>
  <c r="M1039" i="1"/>
  <c r="K483" i="1"/>
  <c r="O2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3" i="1"/>
  <c r="K735" i="1"/>
  <c r="K723" i="1"/>
  <c r="K715" i="1"/>
  <c r="K707" i="1"/>
  <c r="K699" i="1"/>
  <c r="K691" i="1"/>
  <c r="K683" i="1"/>
  <c r="K679" i="1"/>
  <c r="K671" i="1"/>
  <c r="K659" i="1"/>
  <c r="K651" i="1"/>
  <c r="K643" i="1"/>
  <c r="K635" i="1"/>
  <c r="K627" i="1"/>
  <c r="K615" i="1"/>
  <c r="K611" i="1"/>
  <c r="K607" i="1"/>
  <c r="K603" i="1"/>
  <c r="K599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747" i="1"/>
  <c r="K739" i="1"/>
  <c r="K731" i="1"/>
  <c r="K727" i="1"/>
  <c r="K719" i="1"/>
  <c r="K711" i="1"/>
  <c r="K703" i="1"/>
  <c r="K695" i="1"/>
  <c r="K687" i="1"/>
  <c r="K675" i="1"/>
  <c r="K667" i="1"/>
  <c r="K663" i="1"/>
  <c r="K655" i="1"/>
  <c r="K647" i="1"/>
  <c r="K639" i="1"/>
  <c r="K631" i="1"/>
  <c r="K623" i="1"/>
  <c r="K619" i="1"/>
  <c r="K595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1603" i="1"/>
  <c r="K1599" i="1"/>
  <c r="K1595" i="1"/>
  <c r="K1591" i="1"/>
  <c r="K1587" i="1"/>
  <c r="K1583" i="1"/>
  <c r="K1579" i="1"/>
  <c r="K1571" i="1"/>
  <c r="K1567" i="1"/>
  <c r="K1563" i="1"/>
  <c r="K1555" i="1"/>
  <c r="K1551" i="1"/>
  <c r="K154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487" i="1"/>
  <c r="K1483" i="1"/>
  <c r="K1475" i="1"/>
  <c r="K1471" i="1"/>
  <c r="K1467" i="1"/>
  <c r="K1459" i="1"/>
  <c r="K1455" i="1"/>
  <c r="K1451" i="1"/>
  <c r="K1443" i="1"/>
  <c r="K1439" i="1"/>
  <c r="K1435" i="1"/>
  <c r="K1427" i="1"/>
  <c r="K1423" i="1"/>
  <c r="K1419" i="1"/>
  <c r="K1411" i="1"/>
  <c r="K1407" i="1"/>
  <c r="K1403" i="1"/>
  <c r="K1395" i="1"/>
  <c r="K1387" i="1"/>
  <c r="K1379" i="1"/>
  <c r="K1371" i="1"/>
  <c r="K1363" i="1"/>
  <c r="K1355" i="1"/>
  <c r="K1347" i="1"/>
  <c r="K1339" i="1"/>
  <c r="K1331" i="1"/>
  <c r="K1323" i="1"/>
  <c r="K1315" i="1"/>
  <c r="K1307" i="1"/>
  <c r="K1299" i="1"/>
  <c r="K1291" i="1"/>
  <c r="K1283" i="1"/>
  <c r="K1275" i="1"/>
  <c r="K1267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79" i="1"/>
  <c r="K1075" i="1"/>
  <c r="K1071" i="1"/>
  <c r="K1063" i="1"/>
  <c r="K1059" i="1"/>
  <c r="K1047" i="1"/>
  <c r="K1043" i="1"/>
  <c r="K1039" i="1"/>
  <c r="K1031" i="1"/>
  <c r="K1027" i="1"/>
  <c r="K1015" i="1"/>
  <c r="K1011" i="1"/>
  <c r="K1007" i="1"/>
  <c r="K999" i="1"/>
  <c r="K995" i="1"/>
  <c r="K983" i="1"/>
  <c r="K975" i="1"/>
  <c r="K971" i="1"/>
  <c r="K967" i="1"/>
  <c r="K959" i="1"/>
  <c r="K955" i="1"/>
  <c r="K951" i="1"/>
  <c r="K943" i="1"/>
  <c r="K939" i="1"/>
  <c r="K935" i="1"/>
  <c r="K927" i="1"/>
  <c r="K923" i="1"/>
  <c r="K919" i="1"/>
  <c r="K911" i="1"/>
  <c r="K907" i="1"/>
  <c r="K903" i="1"/>
  <c r="K895" i="1"/>
  <c r="K891" i="1"/>
  <c r="K887" i="1"/>
  <c r="K879" i="1"/>
  <c r="K875" i="1"/>
  <c r="K871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803" i="1"/>
  <c r="K1574" i="1"/>
  <c r="K1542" i="1"/>
  <c r="K1510" i="1"/>
  <c r="K1482" i="1"/>
  <c r="K1402" i="1"/>
  <c r="K1242" i="1"/>
  <c r="K813" i="1"/>
  <c r="K708" i="1"/>
  <c r="K580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1608" i="1"/>
  <c r="K1604" i="1"/>
  <c r="K1600" i="1"/>
  <c r="K1596" i="1"/>
  <c r="K1592" i="1"/>
  <c r="K1588" i="1"/>
  <c r="K1584" i="1"/>
  <c r="K1580" i="1"/>
  <c r="K1576" i="1"/>
  <c r="K1492" i="1"/>
  <c r="K1468" i="1"/>
  <c r="K1460" i="1"/>
  <c r="K1428" i="1"/>
  <c r="K1384" i="1"/>
  <c r="K1368" i="1"/>
  <c r="K1320" i="1"/>
  <c r="K1304" i="1"/>
  <c r="K1256" i="1"/>
  <c r="K1240" i="1"/>
  <c r="K1192" i="1"/>
  <c r="K1176" i="1"/>
  <c r="K7" i="1"/>
  <c r="K3" i="1"/>
  <c r="G1607" i="1"/>
  <c r="I1607" i="1" s="1"/>
  <c r="J1607" i="1" s="1"/>
  <c r="K1607" i="1"/>
  <c r="G1575" i="1"/>
  <c r="I1575" i="1" s="1"/>
  <c r="J1575" i="1" s="1"/>
  <c r="K1575" i="1"/>
  <c r="G1447" i="1"/>
  <c r="I1447" i="1" s="1"/>
  <c r="J1447" i="1" s="1"/>
  <c r="K1447" i="1"/>
  <c r="G1375" i="1"/>
  <c r="I1375" i="1" s="1"/>
  <c r="J1375" i="1" s="1"/>
  <c r="K1375" i="1"/>
  <c r="G1367" i="1"/>
  <c r="I1367" i="1" s="1"/>
  <c r="J1367" i="1" s="1"/>
  <c r="K1367" i="1"/>
  <c r="G1359" i="1"/>
  <c r="I1359" i="1" s="1"/>
  <c r="J1359" i="1" s="1"/>
  <c r="K1359" i="1"/>
  <c r="G1319" i="1"/>
  <c r="I1319" i="1" s="1"/>
  <c r="J1319" i="1" s="1"/>
  <c r="K1319" i="1"/>
  <c r="G1311" i="1"/>
  <c r="I1311" i="1" s="1"/>
  <c r="J1311" i="1" s="1"/>
  <c r="K1311" i="1"/>
  <c r="G1303" i="1"/>
  <c r="I1303" i="1" s="1"/>
  <c r="J1303" i="1" s="1"/>
  <c r="K1303" i="1"/>
  <c r="G1295" i="1"/>
  <c r="I1295" i="1" s="1"/>
  <c r="J1295" i="1" s="1"/>
  <c r="K1295" i="1"/>
  <c r="G1287" i="1"/>
  <c r="I1287" i="1" s="1"/>
  <c r="J1287" i="1" s="1"/>
  <c r="K1287" i="1"/>
  <c r="G1279" i="1"/>
  <c r="I1279" i="1" s="1"/>
  <c r="J1279" i="1" s="1"/>
  <c r="K1279" i="1"/>
  <c r="G1271" i="1"/>
  <c r="I1271" i="1" s="1"/>
  <c r="J1271" i="1" s="1"/>
  <c r="K1271" i="1"/>
  <c r="G1231" i="1"/>
  <c r="I1231" i="1" s="1"/>
  <c r="J1231" i="1" s="1"/>
  <c r="K1231" i="1"/>
  <c r="G1175" i="1"/>
  <c r="I1175" i="1" s="1"/>
  <c r="J1175" i="1" s="1"/>
  <c r="K1175" i="1"/>
  <c r="G1135" i="1"/>
  <c r="I1135" i="1" s="1"/>
  <c r="J1135" i="1" s="1"/>
  <c r="K1135" i="1"/>
  <c r="G1127" i="1"/>
  <c r="I1127" i="1" s="1"/>
  <c r="J1127" i="1" s="1"/>
  <c r="K1127" i="1"/>
  <c r="G1023" i="1"/>
  <c r="I1023" i="1" s="1"/>
  <c r="J1023" i="1" s="1"/>
  <c r="K1023" i="1"/>
  <c r="G987" i="1"/>
  <c r="I987" i="1" s="1"/>
  <c r="J987" i="1" s="1"/>
  <c r="K987" i="1"/>
  <c r="G947" i="1"/>
  <c r="I947" i="1" s="1"/>
  <c r="J947" i="1" s="1"/>
  <c r="K947" i="1"/>
  <c r="G915" i="1"/>
  <c r="I915" i="1" s="1"/>
  <c r="J915" i="1" s="1"/>
  <c r="K915" i="1"/>
  <c r="G883" i="1"/>
  <c r="I883" i="1" s="1"/>
  <c r="J883" i="1" s="1"/>
  <c r="K883" i="1"/>
  <c r="G798" i="1"/>
  <c r="I798" i="1" s="1"/>
  <c r="J798" i="1" s="1"/>
  <c r="K798" i="1"/>
  <c r="G786" i="1"/>
  <c r="I786" i="1" s="1"/>
  <c r="J786" i="1" s="1"/>
  <c r="K786" i="1"/>
  <c r="G774" i="1"/>
  <c r="I774" i="1" s="1"/>
  <c r="J774" i="1" s="1"/>
  <c r="K774" i="1"/>
  <c r="G762" i="1"/>
  <c r="I762" i="1" s="1"/>
  <c r="J762" i="1" s="1"/>
  <c r="K762" i="1"/>
  <c r="G750" i="1"/>
  <c r="I750" i="1" s="1"/>
  <c r="J750" i="1" s="1"/>
  <c r="K750" i="1"/>
  <c r="G738" i="1"/>
  <c r="I738" i="1" s="1"/>
  <c r="J738" i="1" s="1"/>
  <c r="K738" i="1"/>
  <c r="G726" i="1"/>
  <c r="I726" i="1" s="1"/>
  <c r="J726" i="1" s="1"/>
  <c r="K726" i="1"/>
  <c r="G714" i="1"/>
  <c r="I714" i="1" s="1"/>
  <c r="J714" i="1" s="1"/>
  <c r="K714" i="1"/>
  <c r="G706" i="1"/>
  <c r="I706" i="1" s="1"/>
  <c r="J706" i="1" s="1"/>
  <c r="K706" i="1"/>
  <c r="G690" i="1"/>
  <c r="I690" i="1" s="1"/>
  <c r="J690" i="1" s="1"/>
  <c r="K690" i="1"/>
  <c r="G686" i="1"/>
  <c r="I686" i="1" s="1"/>
  <c r="J686" i="1" s="1"/>
  <c r="K686" i="1"/>
  <c r="G674" i="1"/>
  <c r="I674" i="1" s="1"/>
  <c r="J674" i="1" s="1"/>
  <c r="K674" i="1"/>
  <c r="G658" i="1"/>
  <c r="I658" i="1" s="1"/>
  <c r="J658" i="1" s="1"/>
  <c r="K658" i="1"/>
  <c r="G642" i="1"/>
  <c r="I642" i="1" s="1"/>
  <c r="J642" i="1" s="1"/>
  <c r="K642" i="1"/>
  <c r="G634" i="1"/>
  <c r="I634" i="1" s="1"/>
  <c r="J634" i="1" s="1"/>
  <c r="K634" i="1"/>
  <c r="G626" i="1"/>
  <c r="I626" i="1" s="1"/>
  <c r="J626" i="1" s="1"/>
  <c r="K626" i="1"/>
  <c r="G614" i="1"/>
  <c r="I614" i="1" s="1"/>
  <c r="J614" i="1" s="1"/>
  <c r="K614" i="1"/>
  <c r="G602" i="1"/>
  <c r="I602" i="1" s="1"/>
  <c r="J602" i="1" s="1"/>
  <c r="K602" i="1"/>
  <c r="G594" i="1"/>
  <c r="I594" i="1" s="1"/>
  <c r="J594" i="1" s="1"/>
  <c r="K594" i="1"/>
  <c r="G586" i="1"/>
  <c r="I586" i="1" s="1"/>
  <c r="J586" i="1" s="1"/>
  <c r="K586" i="1"/>
  <c r="G570" i="1"/>
  <c r="I570" i="1" s="1"/>
  <c r="J570" i="1" s="1"/>
  <c r="K570" i="1"/>
  <c r="G558" i="1"/>
  <c r="I558" i="1" s="1"/>
  <c r="J558" i="1" s="1"/>
  <c r="K558" i="1"/>
  <c r="G542" i="1"/>
  <c r="I542" i="1" s="1"/>
  <c r="J542" i="1" s="1"/>
  <c r="K542" i="1"/>
  <c r="G534" i="1"/>
  <c r="I534" i="1" s="1"/>
  <c r="J534" i="1" s="1"/>
  <c r="K534" i="1"/>
  <c r="G526" i="1"/>
  <c r="I526" i="1" s="1"/>
  <c r="J526" i="1" s="1"/>
  <c r="K526" i="1"/>
  <c r="G514" i="1"/>
  <c r="I514" i="1" s="1"/>
  <c r="J514" i="1" s="1"/>
  <c r="K514" i="1"/>
  <c r="G502" i="1"/>
  <c r="I502" i="1" s="1"/>
  <c r="J502" i="1" s="1"/>
  <c r="K502" i="1"/>
  <c r="G490" i="1"/>
  <c r="I490" i="1" s="1"/>
  <c r="J490" i="1" s="1"/>
  <c r="K490" i="1"/>
  <c r="G478" i="1"/>
  <c r="I478" i="1" s="1"/>
  <c r="J478" i="1" s="1"/>
  <c r="K478" i="1"/>
  <c r="G466" i="1"/>
  <c r="I466" i="1" s="1"/>
  <c r="J466" i="1" s="1"/>
  <c r="K466" i="1"/>
  <c r="G454" i="1"/>
  <c r="I454" i="1" s="1"/>
  <c r="J454" i="1" s="1"/>
  <c r="K454" i="1"/>
  <c r="G442" i="1"/>
  <c r="I442" i="1" s="1"/>
  <c r="J442" i="1" s="1"/>
  <c r="K442" i="1"/>
  <c r="G430" i="1"/>
  <c r="I430" i="1" s="1"/>
  <c r="J430" i="1" s="1"/>
  <c r="K430" i="1"/>
  <c r="G418" i="1"/>
  <c r="I418" i="1" s="1"/>
  <c r="J418" i="1" s="1"/>
  <c r="K418" i="1"/>
  <c r="G406" i="1"/>
  <c r="I406" i="1" s="1"/>
  <c r="J406" i="1" s="1"/>
  <c r="K406" i="1"/>
  <c r="G394" i="1"/>
  <c r="I394" i="1" s="1"/>
  <c r="J394" i="1" s="1"/>
  <c r="K394" i="1"/>
  <c r="G382" i="1"/>
  <c r="I382" i="1" s="1"/>
  <c r="J382" i="1" s="1"/>
  <c r="K382" i="1"/>
  <c r="G370" i="1"/>
  <c r="I370" i="1" s="1"/>
  <c r="J370" i="1" s="1"/>
  <c r="K370" i="1"/>
  <c r="G362" i="1"/>
  <c r="I362" i="1" s="1"/>
  <c r="J362" i="1" s="1"/>
  <c r="K362" i="1"/>
  <c r="G350" i="1"/>
  <c r="I350" i="1" s="1"/>
  <c r="J350" i="1" s="1"/>
  <c r="K350" i="1"/>
  <c r="G334" i="1"/>
  <c r="I334" i="1" s="1"/>
  <c r="J334" i="1" s="1"/>
  <c r="K334" i="1"/>
  <c r="G318" i="1"/>
  <c r="I318" i="1" s="1"/>
  <c r="J318" i="1" s="1"/>
  <c r="K318" i="1"/>
  <c r="G306" i="1"/>
  <c r="I306" i="1" s="1"/>
  <c r="J306" i="1" s="1"/>
  <c r="K306" i="1"/>
  <c r="G290" i="1"/>
  <c r="I290" i="1" s="1"/>
  <c r="J290" i="1" s="1"/>
  <c r="K290" i="1"/>
  <c r="G274" i="1"/>
  <c r="I274" i="1" s="1"/>
  <c r="J274" i="1" s="1"/>
  <c r="K274" i="1"/>
  <c r="G266" i="1"/>
  <c r="I266" i="1" s="1"/>
  <c r="J266" i="1" s="1"/>
  <c r="K266" i="1"/>
  <c r="G254" i="1"/>
  <c r="I254" i="1" s="1"/>
  <c r="J254" i="1" s="1"/>
  <c r="K254" i="1"/>
  <c r="G250" i="1"/>
  <c r="I250" i="1" s="1"/>
  <c r="J250" i="1" s="1"/>
  <c r="K250" i="1"/>
  <c r="G242" i="1"/>
  <c r="I242" i="1" s="1"/>
  <c r="J242" i="1" s="1"/>
  <c r="K242" i="1"/>
  <c r="G234" i="1"/>
  <c r="I234" i="1" s="1"/>
  <c r="J234" i="1" s="1"/>
  <c r="K234" i="1"/>
  <c r="G226" i="1"/>
  <c r="I226" i="1" s="1"/>
  <c r="J226" i="1" s="1"/>
  <c r="K226" i="1"/>
  <c r="G218" i="1"/>
  <c r="I218" i="1" s="1"/>
  <c r="J218" i="1" s="1"/>
  <c r="K218" i="1"/>
  <c r="G206" i="1"/>
  <c r="I206" i="1" s="1"/>
  <c r="J206" i="1" s="1"/>
  <c r="K206" i="1"/>
  <c r="G198" i="1"/>
  <c r="I198" i="1" s="1"/>
  <c r="J198" i="1" s="1"/>
  <c r="K198" i="1"/>
  <c r="G190" i="1"/>
  <c r="I190" i="1" s="1"/>
  <c r="J190" i="1" s="1"/>
  <c r="K190" i="1"/>
  <c r="G178" i="1"/>
  <c r="I178" i="1" s="1"/>
  <c r="J178" i="1" s="1"/>
  <c r="K178" i="1"/>
  <c r="G166" i="1"/>
  <c r="I166" i="1" s="1"/>
  <c r="J166" i="1" s="1"/>
  <c r="K166" i="1"/>
  <c r="G158" i="1"/>
  <c r="I158" i="1" s="1"/>
  <c r="J158" i="1" s="1"/>
  <c r="K158" i="1"/>
  <c r="G150" i="1"/>
  <c r="I150" i="1" s="1"/>
  <c r="J150" i="1" s="1"/>
  <c r="K150" i="1"/>
  <c r="G142" i="1"/>
  <c r="I142" i="1" s="1"/>
  <c r="J142" i="1" s="1"/>
  <c r="K142" i="1"/>
  <c r="G134" i="1"/>
  <c r="I134" i="1" s="1"/>
  <c r="J134" i="1" s="1"/>
  <c r="K134" i="1"/>
  <c r="G126" i="1"/>
  <c r="I126" i="1" s="1"/>
  <c r="J126" i="1" s="1"/>
  <c r="K126" i="1"/>
  <c r="G118" i="1"/>
  <c r="I118" i="1" s="1"/>
  <c r="J118" i="1" s="1"/>
  <c r="K118" i="1"/>
  <c r="G106" i="1"/>
  <c r="I106" i="1" s="1"/>
  <c r="J106" i="1" s="1"/>
  <c r="K106" i="1"/>
  <c r="G98" i="1"/>
  <c r="I98" i="1" s="1"/>
  <c r="J98" i="1" s="1"/>
  <c r="K98" i="1"/>
  <c r="G90" i="1"/>
  <c r="I90" i="1" s="1"/>
  <c r="J90" i="1" s="1"/>
  <c r="K90" i="1"/>
  <c r="G82" i="1"/>
  <c r="I82" i="1" s="1"/>
  <c r="J82" i="1" s="1"/>
  <c r="K82" i="1"/>
  <c r="G74" i="1"/>
  <c r="I74" i="1" s="1"/>
  <c r="J74" i="1" s="1"/>
  <c r="K74" i="1"/>
  <c r="G66" i="1"/>
  <c r="I66" i="1" s="1"/>
  <c r="J66" i="1" s="1"/>
  <c r="K66" i="1"/>
  <c r="G58" i="1"/>
  <c r="I58" i="1" s="1"/>
  <c r="J58" i="1" s="1"/>
  <c r="K58" i="1"/>
  <c r="G50" i="1"/>
  <c r="I50" i="1" s="1"/>
  <c r="J50" i="1" s="1"/>
  <c r="K50" i="1"/>
  <c r="G42" i="1"/>
  <c r="I42" i="1" s="1"/>
  <c r="J42" i="1" s="1"/>
  <c r="K42" i="1"/>
  <c r="G34" i="1"/>
  <c r="I34" i="1" s="1"/>
  <c r="J34" i="1" s="1"/>
  <c r="K34" i="1"/>
  <c r="G26" i="1"/>
  <c r="I26" i="1" s="1"/>
  <c r="J26" i="1" s="1"/>
  <c r="K26" i="1"/>
  <c r="I18" i="1"/>
  <c r="J18" i="1" s="1"/>
  <c r="K18" i="1"/>
  <c r="I10" i="1"/>
  <c r="J10" i="1" s="1"/>
  <c r="K10" i="1"/>
  <c r="G1610" i="1"/>
  <c r="I1610" i="1" s="1"/>
  <c r="J1610" i="1" s="1"/>
  <c r="K1610" i="1"/>
  <c r="G1602" i="1"/>
  <c r="I1602" i="1" s="1"/>
  <c r="J1602" i="1" s="1"/>
  <c r="K1602" i="1"/>
  <c r="G1594" i="1"/>
  <c r="I1594" i="1" s="1"/>
  <c r="J1594" i="1" s="1"/>
  <c r="K1594" i="1"/>
  <c r="G1570" i="1"/>
  <c r="I1570" i="1" s="1"/>
  <c r="J1570" i="1" s="1"/>
  <c r="K1570" i="1"/>
  <c r="G1562" i="1"/>
  <c r="I1562" i="1" s="1"/>
  <c r="J1562" i="1" s="1"/>
  <c r="K1562" i="1"/>
  <c r="G1554" i="1"/>
  <c r="I1554" i="1" s="1"/>
  <c r="J1554" i="1" s="1"/>
  <c r="K1554" i="1"/>
  <c r="G1530" i="1"/>
  <c r="I1530" i="1" s="1"/>
  <c r="J1530" i="1" s="1"/>
  <c r="K1530" i="1"/>
  <c r="G1522" i="1"/>
  <c r="I1522" i="1" s="1"/>
  <c r="J1522" i="1" s="1"/>
  <c r="K1522" i="1"/>
  <c r="G1518" i="1"/>
  <c r="I1518" i="1" s="1"/>
  <c r="J1518" i="1" s="1"/>
  <c r="K1518" i="1"/>
  <c r="G1514" i="1"/>
  <c r="I1514" i="1" s="1"/>
  <c r="J1514" i="1" s="1"/>
  <c r="K1514" i="1"/>
  <c r="G1502" i="1"/>
  <c r="I1502" i="1" s="1"/>
  <c r="J1502" i="1" s="1"/>
  <c r="K1502" i="1"/>
  <c r="G1498" i="1"/>
  <c r="I1498" i="1" s="1"/>
  <c r="J1498" i="1" s="1"/>
  <c r="K1498" i="1"/>
  <c r="G1490" i="1"/>
  <c r="I1490" i="1" s="1"/>
  <c r="J1490" i="1" s="1"/>
  <c r="K1490" i="1"/>
  <c r="G1486" i="1"/>
  <c r="I1486" i="1" s="1"/>
  <c r="J1486" i="1" s="1"/>
  <c r="K1486" i="1"/>
  <c r="G1478" i="1"/>
  <c r="I1478" i="1" s="1"/>
  <c r="J1478" i="1" s="1"/>
  <c r="K1478" i="1"/>
  <c r="G1470" i="1"/>
  <c r="I1470" i="1" s="1"/>
  <c r="J1470" i="1" s="1"/>
  <c r="K1470" i="1"/>
  <c r="G1462" i="1"/>
  <c r="I1462" i="1" s="1"/>
  <c r="J1462" i="1" s="1"/>
  <c r="K1462" i="1"/>
  <c r="G1454" i="1"/>
  <c r="I1454" i="1" s="1"/>
  <c r="J1454" i="1" s="1"/>
  <c r="K1454" i="1"/>
  <c r="G1442" i="1"/>
  <c r="I1442" i="1" s="1"/>
  <c r="J1442" i="1" s="1"/>
  <c r="K1442" i="1"/>
  <c r="G1434" i="1"/>
  <c r="I1434" i="1" s="1"/>
  <c r="J1434" i="1" s="1"/>
  <c r="K1434" i="1"/>
  <c r="G1426" i="1"/>
  <c r="I1426" i="1" s="1"/>
  <c r="J1426" i="1" s="1"/>
  <c r="K1426" i="1"/>
  <c r="G1422" i="1"/>
  <c r="I1422" i="1" s="1"/>
  <c r="J1422" i="1" s="1"/>
  <c r="K1422" i="1"/>
  <c r="G1410" i="1"/>
  <c r="I1410" i="1" s="1"/>
  <c r="J1410" i="1" s="1"/>
  <c r="K1410" i="1"/>
  <c r="G1406" i="1"/>
  <c r="I1406" i="1" s="1"/>
  <c r="J1406" i="1" s="1"/>
  <c r="K1406" i="1"/>
  <c r="G1398" i="1"/>
  <c r="I1398" i="1" s="1"/>
  <c r="J1398" i="1" s="1"/>
  <c r="K1398" i="1"/>
  <c r="G1394" i="1"/>
  <c r="I1394" i="1" s="1"/>
  <c r="J1394" i="1" s="1"/>
  <c r="K1394" i="1"/>
  <c r="G1386" i="1"/>
  <c r="I1386" i="1" s="1"/>
  <c r="J1386" i="1" s="1"/>
  <c r="K1386" i="1"/>
  <c r="G1378" i="1"/>
  <c r="I1378" i="1" s="1"/>
  <c r="J1378" i="1" s="1"/>
  <c r="K1378" i="1"/>
  <c r="G1370" i="1"/>
  <c r="I1370" i="1" s="1"/>
  <c r="J1370" i="1" s="1"/>
  <c r="K1370" i="1"/>
  <c r="G1362" i="1"/>
  <c r="I1362" i="1" s="1"/>
  <c r="J1362" i="1" s="1"/>
  <c r="K1362" i="1"/>
  <c r="G1354" i="1"/>
  <c r="I1354" i="1" s="1"/>
  <c r="J1354" i="1" s="1"/>
  <c r="K1354" i="1"/>
  <c r="G1346" i="1"/>
  <c r="I1346" i="1" s="1"/>
  <c r="J1346" i="1" s="1"/>
  <c r="K1346" i="1"/>
  <c r="G1334" i="1"/>
  <c r="I1334" i="1" s="1"/>
  <c r="J1334" i="1" s="1"/>
  <c r="K1334" i="1"/>
  <c r="G1326" i="1"/>
  <c r="I1326" i="1" s="1"/>
  <c r="J1326" i="1" s="1"/>
  <c r="K1326" i="1"/>
  <c r="G1318" i="1"/>
  <c r="I1318" i="1" s="1"/>
  <c r="J1318" i="1" s="1"/>
  <c r="K1318" i="1"/>
  <c r="G1314" i="1"/>
  <c r="I1314" i="1" s="1"/>
  <c r="J1314" i="1" s="1"/>
  <c r="K1314" i="1"/>
  <c r="G1302" i="1"/>
  <c r="I1302" i="1" s="1"/>
  <c r="J1302" i="1" s="1"/>
  <c r="K1302" i="1"/>
  <c r="G1298" i="1"/>
  <c r="I1298" i="1" s="1"/>
  <c r="J1298" i="1" s="1"/>
  <c r="K1298" i="1"/>
  <c r="G1290" i="1"/>
  <c r="I1290" i="1" s="1"/>
  <c r="J1290" i="1" s="1"/>
  <c r="K1290" i="1"/>
  <c r="G1278" i="1"/>
  <c r="I1278" i="1" s="1"/>
  <c r="J1278" i="1" s="1"/>
  <c r="K1278" i="1"/>
  <c r="G1270" i="1"/>
  <c r="I1270" i="1" s="1"/>
  <c r="J1270" i="1" s="1"/>
  <c r="K1270" i="1"/>
  <c r="G1266" i="1"/>
  <c r="I1266" i="1" s="1"/>
  <c r="J1266" i="1" s="1"/>
  <c r="K1266" i="1"/>
  <c r="G1258" i="1"/>
  <c r="I1258" i="1" s="1"/>
  <c r="J1258" i="1" s="1"/>
  <c r="K1258" i="1"/>
  <c r="G1250" i="1"/>
  <c r="I1250" i="1" s="1"/>
  <c r="J1250" i="1" s="1"/>
  <c r="K1250" i="1"/>
  <c r="G1246" i="1"/>
  <c r="I1246" i="1" s="1"/>
  <c r="J1246" i="1" s="1"/>
  <c r="K1246" i="1"/>
  <c r="G1238" i="1"/>
  <c r="I1238" i="1" s="1"/>
  <c r="J1238" i="1" s="1"/>
  <c r="K1238" i="1"/>
  <c r="G1230" i="1"/>
  <c r="I1230" i="1" s="1"/>
  <c r="J1230" i="1" s="1"/>
  <c r="K1230" i="1"/>
  <c r="G1226" i="1"/>
  <c r="I1226" i="1" s="1"/>
  <c r="J1226" i="1" s="1"/>
  <c r="K1226" i="1"/>
  <c r="G1214" i="1"/>
  <c r="I1214" i="1" s="1"/>
  <c r="J1214" i="1" s="1"/>
  <c r="K1214" i="1"/>
  <c r="G1210" i="1"/>
  <c r="I1210" i="1" s="1"/>
  <c r="J1210" i="1" s="1"/>
  <c r="K1210" i="1"/>
  <c r="G1202" i="1"/>
  <c r="I1202" i="1" s="1"/>
  <c r="J1202" i="1" s="1"/>
  <c r="K1202" i="1"/>
  <c r="G1194" i="1"/>
  <c r="I1194" i="1" s="1"/>
  <c r="J1194" i="1" s="1"/>
  <c r="K1194" i="1"/>
  <c r="G1186" i="1"/>
  <c r="I1186" i="1" s="1"/>
  <c r="J1186" i="1" s="1"/>
  <c r="K1186" i="1"/>
  <c r="G1178" i="1"/>
  <c r="I1178" i="1" s="1"/>
  <c r="J1178" i="1" s="1"/>
  <c r="K1178" i="1"/>
  <c r="G1170" i="1"/>
  <c r="I1170" i="1" s="1"/>
  <c r="J1170" i="1" s="1"/>
  <c r="K1170" i="1"/>
  <c r="G1166" i="1"/>
  <c r="I1166" i="1" s="1"/>
  <c r="J1166" i="1" s="1"/>
  <c r="K1166" i="1"/>
  <c r="G1158" i="1"/>
  <c r="I1158" i="1" s="1"/>
  <c r="J1158" i="1" s="1"/>
  <c r="K1158" i="1"/>
  <c r="G1146" i="1"/>
  <c r="I1146" i="1" s="1"/>
  <c r="J1146" i="1" s="1"/>
  <c r="K1146" i="1"/>
  <c r="G1138" i="1"/>
  <c r="I1138" i="1" s="1"/>
  <c r="J1138" i="1" s="1"/>
  <c r="K1138" i="1"/>
  <c r="G1130" i="1"/>
  <c r="I1130" i="1" s="1"/>
  <c r="J1130" i="1" s="1"/>
  <c r="K1130" i="1"/>
  <c r="G1122" i="1"/>
  <c r="I1122" i="1" s="1"/>
  <c r="J1122" i="1" s="1"/>
  <c r="K1122" i="1"/>
  <c r="G1114" i="1"/>
  <c r="I1114" i="1" s="1"/>
  <c r="J1114" i="1" s="1"/>
  <c r="K1114" i="1"/>
  <c r="G1106" i="1"/>
  <c r="I1106" i="1" s="1"/>
  <c r="J1106" i="1" s="1"/>
  <c r="K1106" i="1"/>
  <c r="G1098" i="1"/>
  <c r="I1098" i="1" s="1"/>
  <c r="J1098" i="1" s="1"/>
  <c r="K1098" i="1"/>
  <c r="G1094" i="1"/>
  <c r="I1094" i="1" s="1"/>
  <c r="J1094" i="1" s="1"/>
  <c r="K1094" i="1"/>
  <c r="G1090" i="1"/>
  <c r="I1090" i="1" s="1"/>
  <c r="J1090" i="1" s="1"/>
  <c r="K1090" i="1"/>
  <c r="G1086" i="1"/>
  <c r="I1086" i="1" s="1"/>
  <c r="J1086" i="1" s="1"/>
  <c r="K1086" i="1"/>
  <c r="G1082" i="1"/>
  <c r="I1082" i="1" s="1"/>
  <c r="J1082" i="1" s="1"/>
  <c r="K1082" i="1"/>
  <c r="G1078" i="1"/>
  <c r="I1078" i="1" s="1"/>
  <c r="J1078" i="1" s="1"/>
  <c r="K1078" i="1"/>
  <c r="G1074" i="1"/>
  <c r="I1074" i="1" s="1"/>
  <c r="J1074" i="1" s="1"/>
  <c r="K1074" i="1"/>
  <c r="G1070" i="1"/>
  <c r="I1070" i="1" s="1"/>
  <c r="J1070" i="1" s="1"/>
  <c r="K1070" i="1"/>
  <c r="G1066" i="1"/>
  <c r="I1066" i="1" s="1"/>
  <c r="J1066" i="1" s="1"/>
  <c r="K1066" i="1"/>
  <c r="G1062" i="1"/>
  <c r="I1062" i="1" s="1"/>
  <c r="J1062" i="1" s="1"/>
  <c r="K1062" i="1"/>
  <c r="G1058" i="1"/>
  <c r="I1058" i="1" s="1"/>
  <c r="J1058" i="1" s="1"/>
  <c r="K1058" i="1"/>
  <c r="G1050" i="1"/>
  <c r="I1050" i="1" s="1"/>
  <c r="J1050" i="1" s="1"/>
  <c r="K1050" i="1"/>
  <c r="G1046" i="1"/>
  <c r="I1046" i="1" s="1"/>
  <c r="J1046" i="1" s="1"/>
  <c r="K1046" i="1"/>
  <c r="G1042" i="1"/>
  <c r="I1042" i="1" s="1"/>
  <c r="J1042" i="1" s="1"/>
  <c r="K1042" i="1"/>
  <c r="G1038" i="1"/>
  <c r="I1038" i="1" s="1"/>
  <c r="J1038" i="1" s="1"/>
  <c r="K1038" i="1"/>
  <c r="G1034" i="1"/>
  <c r="I1034" i="1" s="1"/>
  <c r="J1034" i="1" s="1"/>
  <c r="K1034" i="1"/>
  <c r="G1030" i="1"/>
  <c r="I1030" i="1" s="1"/>
  <c r="J1030" i="1" s="1"/>
  <c r="K1030" i="1"/>
  <c r="G1026" i="1"/>
  <c r="I1026" i="1" s="1"/>
  <c r="J1026" i="1" s="1"/>
  <c r="K1026" i="1"/>
  <c r="G1022" i="1"/>
  <c r="I1022" i="1" s="1"/>
  <c r="J1022" i="1" s="1"/>
  <c r="K1022" i="1"/>
  <c r="G1018" i="1"/>
  <c r="I1018" i="1" s="1"/>
  <c r="J1018" i="1" s="1"/>
  <c r="K1018" i="1"/>
  <c r="G1014" i="1"/>
  <c r="I1014" i="1" s="1"/>
  <c r="J1014" i="1" s="1"/>
  <c r="K1014" i="1"/>
  <c r="G1010" i="1"/>
  <c r="I1010" i="1" s="1"/>
  <c r="J1010" i="1" s="1"/>
  <c r="K1010" i="1"/>
  <c r="G1006" i="1"/>
  <c r="I1006" i="1" s="1"/>
  <c r="J1006" i="1" s="1"/>
  <c r="K1006" i="1"/>
  <c r="G1002" i="1"/>
  <c r="I1002" i="1" s="1"/>
  <c r="J1002" i="1" s="1"/>
  <c r="K1002" i="1"/>
  <c r="G998" i="1"/>
  <c r="I998" i="1" s="1"/>
  <c r="J998" i="1" s="1"/>
  <c r="K998" i="1"/>
  <c r="G994" i="1"/>
  <c r="I994" i="1" s="1"/>
  <c r="J994" i="1" s="1"/>
  <c r="K994" i="1"/>
  <c r="G990" i="1"/>
  <c r="I990" i="1" s="1"/>
  <c r="J990" i="1" s="1"/>
  <c r="K990" i="1"/>
  <c r="G986" i="1"/>
  <c r="I986" i="1" s="1"/>
  <c r="J986" i="1" s="1"/>
  <c r="K986" i="1"/>
  <c r="G982" i="1"/>
  <c r="I982" i="1" s="1"/>
  <c r="J982" i="1" s="1"/>
  <c r="K982" i="1"/>
  <c r="G978" i="1"/>
  <c r="I978" i="1" s="1"/>
  <c r="J978" i="1" s="1"/>
  <c r="K978" i="1"/>
  <c r="G974" i="1"/>
  <c r="I974" i="1" s="1"/>
  <c r="J974" i="1" s="1"/>
  <c r="K974" i="1"/>
  <c r="G970" i="1"/>
  <c r="I970" i="1" s="1"/>
  <c r="J970" i="1" s="1"/>
  <c r="K970" i="1"/>
  <c r="G966" i="1"/>
  <c r="I966" i="1" s="1"/>
  <c r="J966" i="1" s="1"/>
  <c r="K966" i="1"/>
  <c r="G962" i="1"/>
  <c r="I962" i="1" s="1"/>
  <c r="J962" i="1" s="1"/>
  <c r="K962" i="1"/>
  <c r="G958" i="1"/>
  <c r="I958" i="1" s="1"/>
  <c r="J958" i="1" s="1"/>
  <c r="K958" i="1"/>
  <c r="G954" i="1"/>
  <c r="I954" i="1" s="1"/>
  <c r="J954" i="1" s="1"/>
  <c r="K954" i="1"/>
  <c r="G950" i="1"/>
  <c r="I950" i="1" s="1"/>
  <c r="J950" i="1" s="1"/>
  <c r="K950" i="1"/>
  <c r="G946" i="1"/>
  <c r="I946" i="1" s="1"/>
  <c r="J946" i="1" s="1"/>
  <c r="K946" i="1"/>
  <c r="G942" i="1"/>
  <c r="I942" i="1" s="1"/>
  <c r="J942" i="1" s="1"/>
  <c r="K942" i="1"/>
  <c r="G938" i="1"/>
  <c r="I938" i="1" s="1"/>
  <c r="J938" i="1" s="1"/>
  <c r="K938" i="1"/>
  <c r="G934" i="1"/>
  <c r="I934" i="1" s="1"/>
  <c r="J934" i="1" s="1"/>
  <c r="K934" i="1"/>
  <c r="G930" i="1"/>
  <c r="I930" i="1" s="1"/>
  <c r="J930" i="1" s="1"/>
  <c r="K930" i="1"/>
  <c r="G926" i="1"/>
  <c r="I926" i="1" s="1"/>
  <c r="J926" i="1" s="1"/>
  <c r="K926" i="1"/>
  <c r="G922" i="1"/>
  <c r="I922" i="1" s="1"/>
  <c r="J922" i="1" s="1"/>
  <c r="K922" i="1"/>
  <c r="G918" i="1"/>
  <c r="I918" i="1" s="1"/>
  <c r="J918" i="1" s="1"/>
  <c r="K918" i="1"/>
  <c r="G914" i="1"/>
  <c r="I914" i="1" s="1"/>
  <c r="J914" i="1" s="1"/>
  <c r="K914" i="1"/>
  <c r="G910" i="1"/>
  <c r="I910" i="1" s="1"/>
  <c r="J910" i="1" s="1"/>
  <c r="K910" i="1"/>
  <c r="G906" i="1"/>
  <c r="I906" i="1" s="1"/>
  <c r="J906" i="1" s="1"/>
  <c r="K906" i="1"/>
  <c r="G902" i="1"/>
  <c r="I902" i="1" s="1"/>
  <c r="J902" i="1" s="1"/>
  <c r="K902" i="1"/>
  <c r="G898" i="1"/>
  <c r="I898" i="1" s="1"/>
  <c r="J898" i="1" s="1"/>
  <c r="K898" i="1"/>
  <c r="G894" i="1"/>
  <c r="I894" i="1" s="1"/>
  <c r="J894" i="1" s="1"/>
  <c r="K894" i="1"/>
  <c r="G890" i="1"/>
  <c r="I890" i="1" s="1"/>
  <c r="J890" i="1" s="1"/>
  <c r="K890" i="1"/>
  <c r="G886" i="1"/>
  <c r="I886" i="1" s="1"/>
  <c r="J886" i="1" s="1"/>
  <c r="K886" i="1"/>
  <c r="G882" i="1"/>
  <c r="I882" i="1" s="1"/>
  <c r="J882" i="1" s="1"/>
  <c r="K882" i="1"/>
  <c r="G878" i="1"/>
  <c r="I878" i="1" s="1"/>
  <c r="J878" i="1" s="1"/>
  <c r="K878" i="1"/>
  <c r="G874" i="1"/>
  <c r="I874" i="1" s="1"/>
  <c r="J874" i="1" s="1"/>
  <c r="K874" i="1"/>
  <c r="G870" i="1"/>
  <c r="I870" i="1" s="1"/>
  <c r="J870" i="1" s="1"/>
  <c r="K870" i="1"/>
  <c r="G866" i="1"/>
  <c r="I866" i="1" s="1"/>
  <c r="J866" i="1" s="1"/>
  <c r="K866" i="1"/>
  <c r="G862" i="1"/>
  <c r="I862" i="1" s="1"/>
  <c r="J862" i="1" s="1"/>
  <c r="K862" i="1"/>
  <c r="G858" i="1"/>
  <c r="I858" i="1" s="1"/>
  <c r="J858" i="1" s="1"/>
  <c r="K858" i="1"/>
  <c r="G854" i="1"/>
  <c r="I854" i="1" s="1"/>
  <c r="J854" i="1" s="1"/>
  <c r="K854" i="1"/>
  <c r="G850" i="1"/>
  <c r="I850" i="1" s="1"/>
  <c r="J850" i="1" s="1"/>
  <c r="K850" i="1"/>
  <c r="G846" i="1"/>
  <c r="I846" i="1" s="1"/>
  <c r="J846" i="1" s="1"/>
  <c r="K846" i="1"/>
  <c r="G842" i="1"/>
  <c r="I842" i="1" s="1"/>
  <c r="J842" i="1" s="1"/>
  <c r="K842" i="1"/>
  <c r="G838" i="1"/>
  <c r="I838" i="1" s="1"/>
  <c r="J838" i="1" s="1"/>
  <c r="K838" i="1"/>
  <c r="G834" i="1"/>
  <c r="I834" i="1" s="1"/>
  <c r="J834" i="1" s="1"/>
  <c r="K834" i="1"/>
  <c r="G830" i="1"/>
  <c r="I830" i="1" s="1"/>
  <c r="J830" i="1" s="1"/>
  <c r="K830" i="1"/>
  <c r="G826" i="1"/>
  <c r="I826" i="1" s="1"/>
  <c r="J826" i="1" s="1"/>
  <c r="K826" i="1"/>
  <c r="G822" i="1"/>
  <c r="I822" i="1" s="1"/>
  <c r="J822" i="1" s="1"/>
  <c r="K822" i="1"/>
  <c r="G818" i="1"/>
  <c r="I818" i="1" s="1"/>
  <c r="J818" i="1" s="1"/>
  <c r="K818" i="1"/>
  <c r="G814" i="1"/>
  <c r="I814" i="1" s="1"/>
  <c r="J814" i="1" s="1"/>
  <c r="K814" i="1"/>
  <c r="G810" i="1"/>
  <c r="I810" i="1" s="1"/>
  <c r="J810" i="1" s="1"/>
  <c r="K810" i="1"/>
  <c r="G806" i="1"/>
  <c r="I806" i="1" s="1"/>
  <c r="J806" i="1" s="1"/>
  <c r="K806" i="1"/>
  <c r="G802" i="1"/>
  <c r="I802" i="1" s="1"/>
  <c r="J802" i="1" s="1"/>
  <c r="K802" i="1"/>
  <c r="G1479" i="1"/>
  <c r="I1479" i="1" s="1"/>
  <c r="J1479" i="1" s="1"/>
  <c r="K1479" i="1"/>
  <c r="G1463" i="1"/>
  <c r="I1463" i="1" s="1"/>
  <c r="J1463" i="1" s="1"/>
  <c r="K1463" i="1"/>
  <c r="G1351" i="1"/>
  <c r="I1351" i="1" s="1"/>
  <c r="J1351" i="1" s="1"/>
  <c r="K1351" i="1"/>
  <c r="G1343" i="1"/>
  <c r="I1343" i="1" s="1"/>
  <c r="J1343" i="1" s="1"/>
  <c r="K1343" i="1"/>
  <c r="G1335" i="1"/>
  <c r="I1335" i="1" s="1"/>
  <c r="J1335" i="1" s="1"/>
  <c r="K1335" i="1"/>
  <c r="G1327" i="1"/>
  <c r="I1327" i="1" s="1"/>
  <c r="J1327" i="1" s="1"/>
  <c r="K1327" i="1"/>
  <c r="G1223" i="1"/>
  <c r="I1223" i="1" s="1"/>
  <c r="J1223" i="1" s="1"/>
  <c r="K1223" i="1"/>
  <c r="G1215" i="1"/>
  <c r="I1215" i="1" s="1"/>
  <c r="J1215" i="1" s="1"/>
  <c r="K1215" i="1"/>
  <c r="G1207" i="1"/>
  <c r="I1207" i="1" s="1"/>
  <c r="J1207" i="1" s="1"/>
  <c r="K1207" i="1"/>
  <c r="G1167" i="1"/>
  <c r="I1167" i="1" s="1"/>
  <c r="J1167" i="1" s="1"/>
  <c r="K1167" i="1"/>
  <c r="G1159" i="1"/>
  <c r="I1159" i="1" s="1"/>
  <c r="J1159" i="1" s="1"/>
  <c r="K1159" i="1"/>
  <c r="G1151" i="1"/>
  <c r="I1151" i="1" s="1"/>
  <c r="J1151" i="1" s="1"/>
  <c r="K1151" i="1"/>
  <c r="G1111" i="1"/>
  <c r="I1111" i="1" s="1"/>
  <c r="J1111" i="1" s="1"/>
  <c r="K1111" i="1"/>
  <c r="G1103" i="1"/>
  <c r="I1103" i="1" s="1"/>
  <c r="J1103" i="1" s="1"/>
  <c r="K1103" i="1"/>
  <c r="G1095" i="1"/>
  <c r="I1095" i="1" s="1"/>
  <c r="J1095" i="1" s="1"/>
  <c r="K1095" i="1"/>
  <c r="G1067" i="1"/>
  <c r="I1067" i="1" s="1"/>
  <c r="J1067" i="1" s="1"/>
  <c r="K1067" i="1"/>
  <c r="G1055" i="1"/>
  <c r="I1055" i="1" s="1"/>
  <c r="J1055" i="1" s="1"/>
  <c r="K1055" i="1"/>
  <c r="G1051" i="1"/>
  <c r="I1051" i="1" s="1"/>
  <c r="J1051" i="1" s="1"/>
  <c r="K1051" i="1"/>
  <c r="G1035" i="1"/>
  <c r="I1035" i="1" s="1"/>
  <c r="J1035" i="1" s="1"/>
  <c r="K1035" i="1"/>
  <c r="G991" i="1"/>
  <c r="I991" i="1" s="1"/>
  <c r="J991" i="1" s="1"/>
  <c r="K991" i="1"/>
  <c r="G979" i="1"/>
  <c r="I979" i="1" s="1"/>
  <c r="J979" i="1" s="1"/>
  <c r="K979" i="1"/>
  <c r="G790" i="1"/>
  <c r="I790" i="1" s="1"/>
  <c r="J790" i="1" s="1"/>
  <c r="K790" i="1"/>
  <c r="G778" i="1"/>
  <c r="I778" i="1" s="1"/>
  <c r="J778" i="1" s="1"/>
  <c r="K778" i="1"/>
  <c r="G766" i="1"/>
  <c r="I766" i="1" s="1"/>
  <c r="J766" i="1" s="1"/>
  <c r="K766" i="1"/>
  <c r="G758" i="1"/>
  <c r="I758" i="1" s="1"/>
  <c r="J758" i="1" s="1"/>
  <c r="K758" i="1"/>
  <c r="G746" i="1"/>
  <c r="I746" i="1" s="1"/>
  <c r="J746" i="1" s="1"/>
  <c r="K746" i="1"/>
  <c r="G734" i="1"/>
  <c r="I734" i="1" s="1"/>
  <c r="J734" i="1" s="1"/>
  <c r="K734" i="1"/>
  <c r="G718" i="1"/>
  <c r="I718" i="1" s="1"/>
  <c r="J718" i="1" s="1"/>
  <c r="K718" i="1"/>
  <c r="G702" i="1"/>
  <c r="I702" i="1" s="1"/>
  <c r="J702" i="1" s="1"/>
  <c r="K702" i="1"/>
  <c r="G694" i="1"/>
  <c r="I694" i="1" s="1"/>
  <c r="J694" i="1" s="1"/>
  <c r="K694" i="1"/>
  <c r="G682" i="1"/>
  <c r="I682" i="1" s="1"/>
  <c r="J682" i="1" s="1"/>
  <c r="K682" i="1"/>
  <c r="G670" i="1"/>
  <c r="I670" i="1" s="1"/>
  <c r="J670" i="1" s="1"/>
  <c r="K670" i="1"/>
  <c r="G662" i="1"/>
  <c r="I662" i="1" s="1"/>
  <c r="J662" i="1" s="1"/>
  <c r="K662" i="1"/>
  <c r="G650" i="1"/>
  <c r="I650" i="1" s="1"/>
  <c r="J650" i="1" s="1"/>
  <c r="K650" i="1"/>
  <c r="G638" i="1"/>
  <c r="I638" i="1" s="1"/>
  <c r="J638" i="1" s="1"/>
  <c r="K638" i="1"/>
  <c r="G622" i="1"/>
  <c r="I622" i="1" s="1"/>
  <c r="J622" i="1" s="1"/>
  <c r="K622" i="1"/>
  <c r="G610" i="1"/>
  <c r="I610" i="1" s="1"/>
  <c r="J610" i="1" s="1"/>
  <c r="K610" i="1"/>
  <c r="G598" i="1"/>
  <c r="I598" i="1" s="1"/>
  <c r="J598" i="1" s="1"/>
  <c r="K598" i="1"/>
  <c r="G582" i="1"/>
  <c r="I582" i="1" s="1"/>
  <c r="J582" i="1" s="1"/>
  <c r="K582" i="1"/>
  <c r="G574" i="1"/>
  <c r="I574" i="1" s="1"/>
  <c r="J574" i="1" s="1"/>
  <c r="K574" i="1"/>
  <c r="G562" i="1"/>
  <c r="I562" i="1" s="1"/>
  <c r="J562" i="1" s="1"/>
  <c r="K562" i="1"/>
  <c r="G550" i="1"/>
  <c r="I550" i="1" s="1"/>
  <c r="J550" i="1" s="1"/>
  <c r="K550" i="1"/>
  <c r="G538" i="1"/>
  <c r="I538" i="1" s="1"/>
  <c r="J538" i="1" s="1"/>
  <c r="K538" i="1"/>
  <c r="G522" i="1"/>
  <c r="I522" i="1" s="1"/>
  <c r="J522" i="1" s="1"/>
  <c r="K522" i="1"/>
  <c r="G510" i="1"/>
  <c r="I510" i="1" s="1"/>
  <c r="J510" i="1" s="1"/>
  <c r="K510" i="1"/>
  <c r="G498" i="1"/>
  <c r="I498" i="1" s="1"/>
  <c r="J498" i="1" s="1"/>
  <c r="K498" i="1"/>
  <c r="G486" i="1"/>
  <c r="I486" i="1" s="1"/>
  <c r="J486" i="1" s="1"/>
  <c r="K486" i="1"/>
  <c r="G474" i="1"/>
  <c r="I474" i="1" s="1"/>
  <c r="J474" i="1" s="1"/>
  <c r="K474" i="1"/>
  <c r="G462" i="1"/>
  <c r="I462" i="1" s="1"/>
  <c r="J462" i="1" s="1"/>
  <c r="K462" i="1"/>
  <c r="G450" i="1"/>
  <c r="I450" i="1" s="1"/>
  <c r="J450" i="1" s="1"/>
  <c r="K450" i="1"/>
  <c r="G434" i="1"/>
  <c r="I434" i="1" s="1"/>
  <c r="J434" i="1" s="1"/>
  <c r="K434" i="1"/>
  <c r="G422" i="1"/>
  <c r="I422" i="1" s="1"/>
  <c r="J422" i="1" s="1"/>
  <c r="K422" i="1"/>
  <c r="G410" i="1"/>
  <c r="I410" i="1" s="1"/>
  <c r="J410" i="1" s="1"/>
  <c r="K410" i="1"/>
  <c r="G398" i="1"/>
  <c r="I398" i="1" s="1"/>
  <c r="J398" i="1" s="1"/>
  <c r="K398" i="1"/>
  <c r="G390" i="1"/>
  <c r="I390" i="1" s="1"/>
  <c r="J390" i="1" s="1"/>
  <c r="K390" i="1"/>
  <c r="G378" i="1"/>
  <c r="I378" i="1" s="1"/>
  <c r="J378" i="1" s="1"/>
  <c r="K378" i="1"/>
  <c r="G366" i="1"/>
  <c r="I366" i="1" s="1"/>
  <c r="J366" i="1" s="1"/>
  <c r="K366" i="1"/>
  <c r="G354" i="1"/>
  <c r="I354" i="1" s="1"/>
  <c r="J354" i="1" s="1"/>
  <c r="K354" i="1"/>
  <c r="G346" i="1"/>
  <c r="I346" i="1" s="1"/>
  <c r="J346" i="1" s="1"/>
  <c r="K346" i="1"/>
  <c r="G330" i="1"/>
  <c r="I330" i="1" s="1"/>
  <c r="J330" i="1" s="1"/>
  <c r="K330" i="1"/>
  <c r="G322" i="1"/>
  <c r="I322" i="1" s="1"/>
  <c r="J322" i="1" s="1"/>
  <c r="K322" i="1"/>
  <c r="G310" i="1"/>
  <c r="I310" i="1" s="1"/>
  <c r="J310" i="1" s="1"/>
  <c r="K310" i="1"/>
  <c r="G298" i="1"/>
  <c r="I298" i="1" s="1"/>
  <c r="J298" i="1" s="1"/>
  <c r="K298" i="1"/>
  <c r="G286" i="1"/>
  <c r="I286" i="1" s="1"/>
  <c r="J286" i="1" s="1"/>
  <c r="K286" i="1"/>
  <c r="G278" i="1"/>
  <c r="I278" i="1" s="1"/>
  <c r="J278" i="1" s="1"/>
  <c r="K278" i="1"/>
  <c r="G270" i="1"/>
  <c r="I270" i="1" s="1"/>
  <c r="J270" i="1" s="1"/>
  <c r="K270" i="1"/>
  <c r="G258" i="1"/>
  <c r="I258" i="1" s="1"/>
  <c r="J258" i="1" s="1"/>
  <c r="K258" i="1"/>
  <c r="G246" i="1"/>
  <c r="I246" i="1" s="1"/>
  <c r="J246" i="1" s="1"/>
  <c r="K246" i="1"/>
  <c r="G238" i="1"/>
  <c r="I238" i="1" s="1"/>
  <c r="J238" i="1" s="1"/>
  <c r="K238" i="1"/>
  <c r="G230" i="1"/>
  <c r="I230" i="1" s="1"/>
  <c r="J230" i="1" s="1"/>
  <c r="K230" i="1"/>
  <c r="G222" i="1"/>
  <c r="I222" i="1" s="1"/>
  <c r="J222" i="1" s="1"/>
  <c r="K222" i="1"/>
  <c r="G214" i="1"/>
  <c r="I214" i="1" s="1"/>
  <c r="J214" i="1" s="1"/>
  <c r="K214" i="1"/>
  <c r="G210" i="1"/>
  <c r="I210" i="1" s="1"/>
  <c r="J210" i="1" s="1"/>
  <c r="K210" i="1"/>
  <c r="G202" i="1"/>
  <c r="I202" i="1" s="1"/>
  <c r="J202" i="1" s="1"/>
  <c r="K202" i="1"/>
  <c r="G194" i="1"/>
  <c r="I194" i="1" s="1"/>
  <c r="J194" i="1" s="1"/>
  <c r="K194" i="1"/>
  <c r="G186" i="1"/>
  <c r="I186" i="1" s="1"/>
  <c r="J186" i="1" s="1"/>
  <c r="K186" i="1"/>
  <c r="G182" i="1"/>
  <c r="I182" i="1" s="1"/>
  <c r="J182" i="1" s="1"/>
  <c r="K182" i="1"/>
  <c r="G174" i="1"/>
  <c r="I174" i="1" s="1"/>
  <c r="J174" i="1" s="1"/>
  <c r="K174" i="1"/>
  <c r="G170" i="1"/>
  <c r="I170" i="1" s="1"/>
  <c r="J170" i="1" s="1"/>
  <c r="K170" i="1"/>
  <c r="G162" i="1"/>
  <c r="I162" i="1" s="1"/>
  <c r="J162" i="1" s="1"/>
  <c r="K162" i="1"/>
  <c r="G154" i="1"/>
  <c r="I154" i="1" s="1"/>
  <c r="J154" i="1" s="1"/>
  <c r="K154" i="1"/>
  <c r="G146" i="1"/>
  <c r="I146" i="1" s="1"/>
  <c r="J146" i="1" s="1"/>
  <c r="K146" i="1"/>
  <c r="G138" i="1"/>
  <c r="I138" i="1" s="1"/>
  <c r="J138" i="1" s="1"/>
  <c r="K138" i="1"/>
  <c r="G130" i="1"/>
  <c r="I130" i="1" s="1"/>
  <c r="J130" i="1" s="1"/>
  <c r="K130" i="1"/>
  <c r="G122" i="1"/>
  <c r="I122" i="1" s="1"/>
  <c r="J122" i="1" s="1"/>
  <c r="K122" i="1"/>
  <c r="G114" i="1"/>
  <c r="I114" i="1" s="1"/>
  <c r="J114" i="1" s="1"/>
  <c r="K114" i="1"/>
  <c r="G110" i="1"/>
  <c r="I110" i="1" s="1"/>
  <c r="J110" i="1" s="1"/>
  <c r="K110" i="1"/>
  <c r="G102" i="1"/>
  <c r="I102" i="1" s="1"/>
  <c r="J102" i="1" s="1"/>
  <c r="K102" i="1"/>
  <c r="G94" i="1"/>
  <c r="I94" i="1" s="1"/>
  <c r="J94" i="1" s="1"/>
  <c r="K94" i="1"/>
  <c r="G86" i="1"/>
  <c r="I86" i="1" s="1"/>
  <c r="J86" i="1" s="1"/>
  <c r="K86" i="1"/>
  <c r="G78" i="1"/>
  <c r="I78" i="1" s="1"/>
  <c r="J78" i="1" s="1"/>
  <c r="K78" i="1"/>
  <c r="G70" i="1"/>
  <c r="I70" i="1" s="1"/>
  <c r="J70" i="1" s="1"/>
  <c r="K70" i="1"/>
  <c r="G62" i="1"/>
  <c r="I62" i="1" s="1"/>
  <c r="J62" i="1" s="1"/>
  <c r="K62" i="1"/>
  <c r="G54" i="1"/>
  <c r="I54" i="1" s="1"/>
  <c r="J54" i="1" s="1"/>
  <c r="K54" i="1"/>
  <c r="G46" i="1"/>
  <c r="I46" i="1" s="1"/>
  <c r="J46" i="1" s="1"/>
  <c r="K46" i="1"/>
  <c r="G38" i="1"/>
  <c r="I38" i="1" s="1"/>
  <c r="J38" i="1" s="1"/>
  <c r="K38" i="1"/>
  <c r="G30" i="1"/>
  <c r="I30" i="1" s="1"/>
  <c r="J30" i="1" s="1"/>
  <c r="K30" i="1"/>
  <c r="G22" i="1"/>
  <c r="I22" i="1" s="1"/>
  <c r="J22" i="1" s="1"/>
  <c r="K22" i="1"/>
  <c r="I14" i="1"/>
  <c r="J14" i="1" s="1"/>
  <c r="K14" i="1"/>
  <c r="I6" i="1"/>
  <c r="J6" i="1" s="1"/>
  <c r="K6" i="1"/>
  <c r="G1606" i="1"/>
  <c r="I1606" i="1" s="1"/>
  <c r="J1606" i="1" s="1"/>
  <c r="K1606" i="1"/>
  <c r="G1598" i="1"/>
  <c r="I1598" i="1" s="1"/>
  <c r="J1598" i="1" s="1"/>
  <c r="K1598" i="1"/>
  <c r="G1590" i="1"/>
  <c r="I1590" i="1" s="1"/>
  <c r="J1590" i="1" s="1"/>
  <c r="K1590" i="1"/>
  <c r="G1586" i="1"/>
  <c r="I1586" i="1" s="1"/>
  <c r="J1586" i="1" s="1"/>
  <c r="K1586" i="1"/>
  <c r="G1582" i="1"/>
  <c r="I1582" i="1" s="1"/>
  <c r="J1582" i="1" s="1"/>
  <c r="K1582" i="1"/>
  <c r="G1578" i="1"/>
  <c r="I1578" i="1" s="1"/>
  <c r="J1578" i="1" s="1"/>
  <c r="K1578" i="1"/>
  <c r="G1566" i="1"/>
  <c r="I1566" i="1" s="1"/>
  <c r="J1566" i="1" s="1"/>
  <c r="K1566" i="1"/>
  <c r="G1558" i="1"/>
  <c r="I1558" i="1" s="1"/>
  <c r="J1558" i="1" s="1"/>
  <c r="K1558" i="1"/>
  <c r="G1550" i="1"/>
  <c r="I1550" i="1" s="1"/>
  <c r="J1550" i="1" s="1"/>
  <c r="K1550" i="1"/>
  <c r="G1546" i="1"/>
  <c r="I1546" i="1" s="1"/>
  <c r="J1546" i="1" s="1"/>
  <c r="K1546" i="1"/>
  <c r="G1538" i="1"/>
  <c r="I1538" i="1" s="1"/>
  <c r="J1538" i="1" s="1"/>
  <c r="K1538" i="1"/>
  <c r="G1534" i="1"/>
  <c r="I1534" i="1" s="1"/>
  <c r="J1534" i="1" s="1"/>
  <c r="K1534" i="1"/>
  <c r="G1526" i="1"/>
  <c r="I1526" i="1" s="1"/>
  <c r="J1526" i="1" s="1"/>
  <c r="K1526" i="1"/>
  <c r="G1506" i="1"/>
  <c r="I1506" i="1" s="1"/>
  <c r="J1506" i="1" s="1"/>
  <c r="K1506" i="1"/>
  <c r="G1494" i="1"/>
  <c r="I1494" i="1" s="1"/>
  <c r="J1494" i="1" s="1"/>
  <c r="K1494" i="1"/>
  <c r="G1474" i="1"/>
  <c r="I1474" i="1" s="1"/>
  <c r="J1474" i="1" s="1"/>
  <c r="K1474" i="1"/>
  <c r="G1466" i="1"/>
  <c r="I1466" i="1" s="1"/>
  <c r="J1466" i="1" s="1"/>
  <c r="K1466" i="1"/>
  <c r="G1458" i="1"/>
  <c r="I1458" i="1" s="1"/>
  <c r="J1458" i="1" s="1"/>
  <c r="K1458" i="1"/>
  <c r="G1450" i="1"/>
  <c r="I1450" i="1" s="1"/>
  <c r="J1450" i="1" s="1"/>
  <c r="K1450" i="1"/>
  <c r="G1446" i="1"/>
  <c r="I1446" i="1" s="1"/>
  <c r="J1446" i="1" s="1"/>
  <c r="K1446" i="1"/>
  <c r="G1438" i="1"/>
  <c r="I1438" i="1" s="1"/>
  <c r="J1438" i="1" s="1"/>
  <c r="K1438" i="1"/>
  <c r="G1430" i="1"/>
  <c r="I1430" i="1" s="1"/>
  <c r="J1430" i="1" s="1"/>
  <c r="K1430" i="1"/>
  <c r="G1418" i="1"/>
  <c r="I1418" i="1" s="1"/>
  <c r="J1418" i="1" s="1"/>
  <c r="K1418" i="1"/>
  <c r="G1414" i="1"/>
  <c r="I1414" i="1" s="1"/>
  <c r="J1414" i="1" s="1"/>
  <c r="K1414" i="1"/>
  <c r="G1390" i="1"/>
  <c r="I1390" i="1" s="1"/>
  <c r="J1390" i="1" s="1"/>
  <c r="K1390" i="1"/>
  <c r="G1382" i="1"/>
  <c r="I1382" i="1" s="1"/>
  <c r="J1382" i="1" s="1"/>
  <c r="K1382" i="1"/>
  <c r="G1374" i="1"/>
  <c r="I1374" i="1" s="1"/>
  <c r="J1374" i="1" s="1"/>
  <c r="K1374" i="1"/>
  <c r="G1366" i="1"/>
  <c r="I1366" i="1" s="1"/>
  <c r="J1366" i="1" s="1"/>
  <c r="K1366" i="1"/>
  <c r="G1358" i="1"/>
  <c r="I1358" i="1" s="1"/>
  <c r="J1358" i="1" s="1"/>
  <c r="K1358" i="1"/>
  <c r="G1350" i="1"/>
  <c r="I1350" i="1" s="1"/>
  <c r="J1350" i="1" s="1"/>
  <c r="K1350" i="1"/>
  <c r="G1342" i="1"/>
  <c r="I1342" i="1" s="1"/>
  <c r="J1342" i="1" s="1"/>
  <c r="K1342" i="1"/>
  <c r="G1338" i="1"/>
  <c r="I1338" i="1" s="1"/>
  <c r="J1338" i="1" s="1"/>
  <c r="K1338" i="1"/>
  <c r="G1330" i="1"/>
  <c r="I1330" i="1" s="1"/>
  <c r="J1330" i="1" s="1"/>
  <c r="K1330" i="1"/>
  <c r="G1322" i="1"/>
  <c r="I1322" i="1" s="1"/>
  <c r="J1322" i="1" s="1"/>
  <c r="K1322" i="1"/>
  <c r="G1310" i="1"/>
  <c r="I1310" i="1" s="1"/>
  <c r="J1310" i="1" s="1"/>
  <c r="K1310" i="1"/>
  <c r="G1306" i="1"/>
  <c r="I1306" i="1" s="1"/>
  <c r="J1306" i="1" s="1"/>
  <c r="K1306" i="1"/>
  <c r="G1294" i="1"/>
  <c r="I1294" i="1" s="1"/>
  <c r="J1294" i="1" s="1"/>
  <c r="K1294" i="1"/>
  <c r="G1286" i="1"/>
  <c r="I1286" i="1" s="1"/>
  <c r="J1286" i="1" s="1"/>
  <c r="K1286" i="1"/>
  <c r="G1282" i="1"/>
  <c r="I1282" i="1" s="1"/>
  <c r="J1282" i="1" s="1"/>
  <c r="K1282" i="1"/>
  <c r="G1274" i="1"/>
  <c r="I1274" i="1" s="1"/>
  <c r="J1274" i="1" s="1"/>
  <c r="K1274" i="1"/>
  <c r="G1262" i="1"/>
  <c r="I1262" i="1" s="1"/>
  <c r="J1262" i="1" s="1"/>
  <c r="K1262" i="1"/>
  <c r="G1254" i="1"/>
  <c r="I1254" i="1" s="1"/>
  <c r="J1254" i="1" s="1"/>
  <c r="K1254" i="1"/>
  <c r="G1234" i="1"/>
  <c r="I1234" i="1" s="1"/>
  <c r="J1234" i="1" s="1"/>
  <c r="K1234" i="1"/>
  <c r="G1222" i="1"/>
  <c r="I1222" i="1" s="1"/>
  <c r="J1222" i="1" s="1"/>
  <c r="K1222" i="1"/>
  <c r="G1218" i="1"/>
  <c r="I1218" i="1" s="1"/>
  <c r="J1218" i="1" s="1"/>
  <c r="K1218" i="1"/>
  <c r="G1206" i="1"/>
  <c r="I1206" i="1" s="1"/>
  <c r="J1206" i="1" s="1"/>
  <c r="K1206" i="1"/>
  <c r="G1198" i="1"/>
  <c r="I1198" i="1" s="1"/>
  <c r="J1198" i="1" s="1"/>
  <c r="K1198" i="1"/>
  <c r="G1190" i="1"/>
  <c r="I1190" i="1" s="1"/>
  <c r="J1190" i="1" s="1"/>
  <c r="K1190" i="1"/>
  <c r="G1182" i="1"/>
  <c r="I1182" i="1" s="1"/>
  <c r="J1182" i="1" s="1"/>
  <c r="K1182" i="1"/>
  <c r="G1174" i="1"/>
  <c r="I1174" i="1" s="1"/>
  <c r="J1174" i="1" s="1"/>
  <c r="K1174" i="1"/>
  <c r="G1162" i="1"/>
  <c r="I1162" i="1" s="1"/>
  <c r="J1162" i="1" s="1"/>
  <c r="K1162" i="1"/>
  <c r="G1154" i="1"/>
  <c r="I1154" i="1" s="1"/>
  <c r="J1154" i="1" s="1"/>
  <c r="K1154" i="1"/>
  <c r="G1150" i="1"/>
  <c r="I1150" i="1" s="1"/>
  <c r="J1150" i="1" s="1"/>
  <c r="K1150" i="1"/>
  <c r="G1142" i="1"/>
  <c r="I1142" i="1" s="1"/>
  <c r="J1142" i="1" s="1"/>
  <c r="K1142" i="1"/>
  <c r="G1134" i="1"/>
  <c r="I1134" i="1" s="1"/>
  <c r="J1134" i="1" s="1"/>
  <c r="K1134" i="1"/>
  <c r="G1126" i="1"/>
  <c r="I1126" i="1" s="1"/>
  <c r="J1126" i="1" s="1"/>
  <c r="K1126" i="1"/>
  <c r="G1118" i="1"/>
  <c r="I1118" i="1" s="1"/>
  <c r="J1118" i="1" s="1"/>
  <c r="K1118" i="1"/>
  <c r="G1110" i="1"/>
  <c r="I1110" i="1" s="1"/>
  <c r="J1110" i="1" s="1"/>
  <c r="K1110" i="1"/>
  <c r="G1102" i="1"/>
  <c r="I1102" i="1" s="1"/>
  <c r="J1102" i="1" s="1"/>
  <c r="K1102" i="1"/>
  <c r="G1054" i="1"/>
  <c r="I1054" i="1" s="1"/>
  <c r="J1054" i="1" s="1"/>
  <c r="K1054" i="1"/>
  <c r="G801" i="1"/>
  <c r="I801" i="1" s="1"/>
  <c r="J801" i="1" s="1"/>
  <c r="K801" i="1"/>
  <c r="G797" i="1"/>
  <c r="I797" i="1" s="1"/>
  <c r="J797" i="1" s="1"/>
  <c r="K797" i="1"/>
  <c r="G793" i="1"/>
  <c r="I793" i="1" s="1"/>
  <c r="J793" i="1" s="1"/>
  <c r="K793" i="1"/>
  <c r="G789" i="1"/>
  <c r="I789" i="1" s="1"/>
  <c r="J789" i="1" s="1"/>
  <c r="K789" i="1"/>
  <c r="G785" i="1"/>
  <c r="I785" i="1" s="1"/>
  <c r="J785" i="1" s="1"/>
  <c r="K785" i="1"/>
  <c r="G777" i="1"/>
  <c r="I777" i="1" s="1"/>
  <c r="J777" i="1" s="1"/>
  <c r="K777" i="1"/>
  <c r="G773" i="1"/>
  <c r="I773" i="1" s="1"/>
  <c r="J773" i="1" s="1"/>
  <c r="K773" i="1"/>
  <c r="G769" i="1"/>
  <c r="I769" i="1" s="1"/>
  <c r="J769" i="1" s="1"/>
  <c r="K769" i="1"/>
  <c r="G765" i="1"/>
  <c r="I765" i="1" s="1"/>
  <c r="J765" i="1" s="1"/>
  <c r="K765" i="1"/>
  <c r="G761" i="1"/>
  <c r="I761" i="1" s="1"/>
  <c r="J761" i="1" s="1"/>
  <c r="K761" i="1"/>
  <c r="G757" i="1"/>
  <c r="I757" i="1" s="1"/>
  <c r="J757" i="1" s="1"/>
  <c r="K757" i="1"/>
  <c r="G753" i="1"/>
  <c r="I753" i="1" s="1"/>
  <c r="J753" i="1" s="1"/>
  <c r="K753" i="1"/>
  <c r="G749" i="1"/>
  <c r="I749" i="1" s="1"/>
  <c r="J749" i="1" s="1"/>
  <c r="K749" i="1"/>
  <c r="G745" i="1"/>
  <c r="I745" i="1" s="1"/>
  <c r="J745" i="1" s="1"/>
  <c r="K745" i="1"/>
  <c r="G741" i="1"/>
  <c r="I741" i="1" s="1"/>
  <c r="J741" i="1" s="1"/>
  <c r="K741" i="1"/>
  <c r="G737" i="1"/>
  <c r="I737" i="1" s="1"/>
  <c r="J737" i="1" s="1"/>
  <c r="K737" i="1"/>
  <c r="G733" i="1"/>
  <c r="I733" i="1" s="1"/>
  <c r="J733" i="1" s="1"/>
  <c r="K733" i="1"/>
  <c r="G729" i="1"/>
  <c r="I729" i="1" s="1"/>
  <c r="J729" i="1" s="1"/>
  <c r="K729" i="1"/>
  <c r="G725" i="1"/>
  <c r="I725" i="1" s="1"/>
  <c r="J725" i="1" s="1"/>
  <c r="K725" i="1"/>
  <c r="G721" i="1"/>
  <c r="I721" i="1" s="1"/>
  <c r="J721" i="1" s="1"/>
  <c r="K721" i="1"/>
  <c r="G717" i="1"/>
  <c r="I717" i="1" s="1"/>
  <c r="J717" i="1" s="1"/>
  <c r="K717" i="1"/>
  <c r="G713" i="1"/>
  <c r="I713" i="1" s="1"/>
  <c r="J713" i="1" s="1"/>
  <c r="K713" i="1"/>
  <c r="G709" i="1"/>
  <c r="I709" i="1" s="1"/>
  <c r="J709" i="1" s="1"/>
  <c r="K709" i="1"/>
  <c r="G705" i="1"/>
  <c r="I705" i="1" s="1"/>
  <c r="J705" i="1" s="1"/>
  <c r="K705" i="1"/>
  <c r="G701" i="1"/>
  <c r="I701" i="1" s="1"/>
  <c r="J701" i="1" s="1"/>
  <c r="K701" i="1"/>
  <c r="G697" i="1"/>
  <c r="I697" i="1" s="1"/>
  <c r="J697" i="1" s="1"/>
  <c r="K697" i="1"/>
  <c r="G693" i="1"/>
  <c r="I693" i="1" s="1"/>
  <c r="J693" i="1" s="1"/>
  <c r="K693" i="1"/>
  <c r="G689" i="1"/>
  <c r="I689" i="1" s="1"/>
  <c r="J689" i="1" s="1"/>
  <c r="K689" i="1"/>
  <c r="G685" i="1"/>
  <c r="I685" i="1" s="1"/>
  <c r="J685" i="1" s="1"/>
  <c r="K685" i="1"/>
  <c r="G681" i="1"/>
  <c r="I681" i="1" s="1"/>
  <c r="J681" i="1" s="1"/>
  <c r="K681" i="1"/>
  <c r="G677" i="1"/>
  <c r="I677" i="1" s="1"/>
  <c r="J677" i="1" s="1"/>
  <c r="K677" i="1"/>
  <c r="G673" i="1"/>
  <c r="I673" i="1" s="1"/>
  <c r="J673" i="1" s="1"/>
  <c r="K673" i="1"/>
  <c r="G669" i="1"/>
  <c r="I669" i="1" s="1"/>
  <c r="J669" i="1" s="1"/>
  <c r="K669" i="1"/>
  <c r="G665" i="1"/>
  <c r="I665" i="1" s="1"/>
  <c r="J665" i="1" s="1"/>
  <c r="K665" i="1"/>
  <c r="G661" i="1"/>
  <c r="I661" i="1" s="1"/>
  <c r="J661" i="1" s="1"/>
  <c r="K661" i="1"/>
  <c r="G657" i="1"/>
  <c r="I657" i="1" s="1"/>
  <c r="J657" i="1" s="1"/>
  <c r="K657" i="1"/>
  <c r="G653" i="1"/>
  <c r="I653" i="1" s="1"/>
  <c r="J653" i="1" s="1"/>
  <c r="K653" i="1"/>
  <c r="G649" i="1"/>
  <c r="I649" i="1" s="1"/>
  <c r="J649" i="1" s="1"/>
  <c r="K649" i="1"/>
  <c r="G645" i="1"/>
  <c r="I645" i="1" s="1"/>
  <c r="J645" i="1" s="1"/>
  <c r="K645" i="1"/>
  <c r="G641" i="1"/>
  <c r="I641" i="1" s="1"/>
  <c r="J641" i="1" s="1"/>
  <c r="K641" i="1"/>
  <c r="G637" i="1"/>
  <c r="I637" i="1" s="1"/>
  <c r="J637" i="1" s="1"/>
  <c r="K637" i="1"/>
  <c r="G633" i="1"/>
  <c r="I633" i="1" s="1"/>
  <c r="J633" i="1" s="1"/>
  <c r="K633" i="1"/>
  <c r="G629" i="1"/>
  <c r="I629" i="1" s="1"/>
  <c r="J629" i="1" s="1"/>
  <c r="K629" i="1"/>
  <c r="G625" i="1"/>
  <c r="I625" i="1" s="1"/>
  <c r="J625" i="1" s="1"/>
  <c r="K625" i="1"/>
  <c r="G621" i="1"/>
  <c r="I621" i="1" s="1"/>
  <c r="J621" i="1" s="1"/>
  <c r="K621" i="1"/>
  <c r="G617" i="1"/>
  <c r="I617" i="1" s="1"/>
  <c r="J617" i="1" s="1"/>
  <c r="K617" i="1"/>
  <c r="G613" i="1"/>
  <c r="I613" i="1" s="1"/>
  <c r="J613" i="1" s="1"/>
  <c r="K613" i="1"/>
  <c r="G609" i="1"/>
  <c r="I609" i="1" s="1"/>
  <c r="J609" i="1" s="1"/>
  <c r="K609" i="1"/>
  <c r="G605" i="1"/>
  <c r="I605" i="1" s="1"/>
  <c r="J605" i="1" s="1"/>
  <c r="K605" i="1"/>
  <c r="G601" i="1"/>
  <c r="I601" i="1" s="1"/>
  <c r="J601" i="1" s="1"/>
  <c r="K601" i="1"/>
  <c r="G597" i="1"/>
  <c r="I597" i="1" s="1"/>
  <c r="J597" i="1" s="1"/>
  <c r="K597" i="1"/>
  <c r="G593" i="1"/>
  <c r="I593" i="1" s="1"/>
  <c r="J593" i="1" s="1"/>
  <c r="K593" i="1"/>
  <c r="G589" i="1"/>
  <c r="I589" i="1" s="1"/>
  <c r="J589" i="1" s="1"/>
  <c r="K589" i="1"/>
  <c r="G585" i="1"/>
  <c r="I585" i="1" s="1"/>
  <c r="J585" i="1" s="1"/>
  <c r="K585" i="1"/>
  <c r="G581" i="1"/>
  <c r="I581" i="1" s="1"/>
  <c r="J581" i="1" s="1"/>
  <c r="K581" i="1"/>
  <c r="G577" i="1"/>
  <c r="I577" i="1" s="1"/>
  <c r="J577" i="1" s="1"/>
  <c r="K577" i="1"/>
  <c r="G573" i="1"/>
  <c r="I573" i="1" s="1"/>
  <c r="J573" i="1" s="1"/>
  <c r="K573" i="1"/>
  <c r="G569" i="1"/>
  <c r="I569" i="1" s="1"/>
  <c r="J569" i="1" s="1"/>
  <c r="K569" i="1"/>
  <c r="G565" i="1"/>
  <c r="I565" i="1" s="1"/>
  <c r="J565" i="1" s="1"/>
  <c r="K565" i="1"/>
  <c r="G561" i="1"/>
  <c r="I561" i="1" s="1"/>
  <c r="J561" i="1" s="1"/>
  <c r="K561" i="1"/>
  <c r="G557" i="1"/>
  <c r="I557" i="1" s="1"/>
  <c r="J557" i="1" s="1"/>
  <c r="K557" i="1"/>
  <c r="G553" i="1"/>
  <c r="I553" i="1" s="1"/>
  <c r="J553" i="1" s="1"/>
  <c r="K553" i="1"/>
  <c r="G549" i="1"/>
  <c r="I549" i="1" s="1"/>
  <c r="J549" i="1" s="1"/>
  <c r="K549" i="1"/>
  <c r="G545" i="1"/>
  <c r="I545" i="1" s="1"/>
  <c r="J545" i="1" s="1"/>
  <c r="K545" i="1"/>
  <c r="G541" i="1"/>
  <c r="I541" i="1" s="1"/>
  <c r="J541" i="1" s="1"/>
  <c r="K541" i="1"/>
  <c r="G537" i="1"/>
  <c r="I537" i="1" s="1"/>
  <c r="J537" i="1" s="1"/>
  <c r="K537" i="1"/>
  <c r="G533" i="1"/>
  <c r="I533" i="1" s="1"/>
  <c r="J533" i="1" s="1"/>
  <c r="K533" i="1"/>
  <c r="G529" i="1"/>
  <c r="I529" i="1" s="1"/>
  <c r="J529" i="1" s="1"/>
  <c r="K529" i="1"/>
  <c r="G525" i="1"/>
  <c r="I525" i="1" s="1"/>
  <c r="J525" i="1" s="1"/>
  <c r="K525" i="1"/>
  <c r="G517" i="1"/>
  <c r="I517" i="1" s="1"/>
  <c r="J517" i="1" s="1"/>
  <c r="K517" i="1"/>
  <c r="G513" i="1"/>
  <c r="I513" i="1" s="1"/>
  <c r="J513" i="1" s="1"/>
  <c r="K513" i="1"/>
  <c r="G509" i="1"/>
  <c r="I509" i="1" s="1"/>
  <c r="J509" i="1" s="1"/>
  <c r="K509" i="1"/>
  <c r="G505" i="1"/>
  <c r="I505" i="1" s="1"/>
  <c r="J505" i="1" s="1"/>
  <c r="K505" i="1"/>
  <c r="G501" i="1"/>
  <c r="I501" i="1" s="1"/>
  <c r="J501" i="1" s="1"/>
  <c r="K501" i="1"/>
  <c r="G497" i="1"/>
  <c r="I497" i="1" s="1"/>
  <c r="J497" i="1" s="1"/>
  <c r="K497" i="1"/>
  <c r="G493" i="1"/>
  <c r="I493" i="1" s="1"/>
  <c r="J493" i="1" s="1"/>
  <c r="K493" i="1"/>
  <c r="G485" i="1"/>
  <c r="I485" i="1" s="1"/>
  <c r="J485" i="1" s="1"/>
  <c r="K485" i="1"/>
  <c r="G481" i="1"/>
  <c r="I481" i="1" s="1"/>
  <c r="J481" i="1" s="1"/>
  <c r="K481" i="1"/>
  <c r="G477" i="1"/>
  <c r="I477" i="1" s="1"/>
  <c r="J477" i="1" s="1"/>
  <c r="K477" i="1"/>
  <c r="G473" i="1"/>
  <c r="I473" i="1" s="1"/>
  <c r="J473" i="1" s="1"/>
  <c r="K473" i="1"/>
  <c r="G469" i="1"/>
  <c r="I469" i="1" s="1"/>
  <c r="J469" i="1" s="1"/>
  <c r="K469" i="1"/>
  <c r="G465" i="1"/>
  <c r="I465" i="1" s="1"/>
  <c r="J465" i="1" s="1"/>
  <c r="K465" i="1"/>
  <c r="G461" i="1"/>
  <c r="I461" i="1" s="1"/>
  <c r="J461" i="1" s="1"/>
  <c r="K461" i="1"/>
  <c r="G457" i="1"/>
  <c r="I457" i="1" s="1"/>
  <c r="J457" i="1" s="1"/>
  <c r="K457" i="1"/>
  <c r="G453" i="1"/>
  <c r="I453" i="1" s="1"/>
  <c r="J453" i="1" s="1"/>
  <c r="K453" i="1"/>
  <c r="G449" i="1"/>
  <c r="I449" i="1" s="1"/>
  <c r="J449" i="1" s="1"/>
  <c r="K449" i="1"/>
  <c r="G445" i="1"/>
  <c r="I445" i="1" s="1"/>
  <c r="J445" i="1" s="1"/>
  <c r="K445" i="1"/>
  <c r="G441" i="1"/>
  <c r="I441" i="1" s="1"/>
  <c r="J441" i="1" s="1"/>
  <c r="K441" i="1"/>
  <c r="G437" i="1"/>
  <c r="I437" i="1" s="1"/>
  <c r="J437" i="1" s="1"/>
  <c r="K437" i="1"/>
  <c r="G433" i="1"/>
  <c r="I433" i="1" s="1"/>
  <c r="J433" i="1" s="1"/>
  <c r="K433" i="1"/>
  <c r="G429" i="1"/>
  <c r="I429" i="1" s="1"/>
  <c r="J429" i="1" s="1"/>
  <c r="K429" i="1"/>
  <c r="G425" i="1"/>
  <c r="I425" i="1" s="1"/>
  <c r="J425" i="1" s="1"/>
  <c r="K425" i="1"/>
  <c r="G421" i="1"/>
  <c r="I421" i="1" s="1"/>
  <c r="J421" i="1" s="1"/>
  <c r="K421" i="1"/>
  <c r="G417" i="1"/>
  <c r="I417" i="1" s="1"/>
  <c r="J417" i="1" s="1"/>
  <c r="K417" i="1"/>
  <c r="G413" i="1"/>
  <c r="I413" i="1" s="1"/>
  <c r="J413" i="1" s="1"/>
  <c r="K413" i="1"/>
  <c r="G409" i="1"/>
  <c r="I409" i="1" s="1"/>
  <c r="J409" i="1" s="1"/>
  <c r="K409" i="1"/>
  <c r="G405" i="1"/>
  <c r="I405" i="1" s="1"/>
  <c r="J405" i="1" s="1"/>
  <c r="K405" i="1"/>
  <c r="G401" i="1"/>
  <c r="I401" i="1" s="1"/>
  <c r="J401" i="1" s="1"/>
  <c r="K401" i="1"/>
  <c r="G397" i="1"/>
  <c r="I397" i="1" s="1"/>
  <c r="J397" i="1" s="1"/>
  <c r="K397" i="1"/>
  <c r="G389" i="1"/>
  <c r="I389" i="1" s="1"/>
  <c r="J389" i="1" s="1"/>
  <c r="K389" i="1"/>
  <c r="G385" i="1"/>
  <c r="I385" i="1" s="1"/>
  <c r="J385" i="1" s="1"/>
  <c r="K385" i="1"/>
  <c r="G381" i="1"/>
  <c r="I381" i="1" s="1"/>
  <c r="J381" i="1" s="1"/>
  <c r="K381" i="1"/>
  <c r="G377" i="1"/>
  <c r="I377" i="1" s="1"/>
  <c r="J377" i="1" s="1"/>
  <c r="K377" i="1"/>
  <c r="G373" i="1"/>
  <c r="I373" i="1" s="1"/>
  <c r="J373" i="1" s="1"/>
  <c r="K373" i="1"/>
  <c r="G369" i="1"/>
  <c r="I369" i="1" s="1"/>
  <c r="J369" i="1" s="1"/>
  <c r="K369" i="1"/>
  <c r="G365" i="1"/>
  <c r="I365" i="1" s="1"/>
  <c r="J365" i="1" s="1"/>
  <c r="K365" i="1"/>
  <c r="G361" i="1"/>
  <c r="I361" i="1" s="1"/>
  <c r="J361" i="1" s="1"/>
  <c r="K361" i="1"/>
  <c r="G357" i="1"/>
  <c r="I357" i="1" s="1"/>
  <c r="J357" i="1" s="1"/>
  <c r="K357" i="1"/>
  <c r="G353" i="1"/>
  <c r="I353" i="1" s="1"/>
  <c r="J353" i="1" s="1"/>
  <c r="K353" i="1"/>
  <c r="G349" i="1"/>
  <c r="I349" i="1" s="1"/>
  <c r="J349" i="1" s="1"/>
  <c r="K349" i="1"/>
  <c r="G345" i="1"/>
  <c r="I345" i="1" s="1"/>
  <c r="J345" i="1" s="1"/>
  <c r="K345" i="1"/>
  <c r="G341" i="1"/>
  <c r="I341" i="1" s="1"/>
  <c r="J341" i="1" s="1"/>
  <c r="K341" i="1"/>
  <c r="G337" i="1"/>
  <c r="I337" i="1" s="1"/>
  <c r="J337" i="1" s="1"/>
  <c r="K337" i="1"/>
  <c r="G333" i="1"/>
  <c r="I333" i="1" s="1"/>
  <c r="J333" i="1" s="1"/>
  <c r="K333" i="1"/>
  <c r="G325" i="1"/>
  <c r="I325" i="1" s="1"/>
  <c r="J325" i="1" s="1"/>
  <c r="K325" i="1"/>
  <c r="G321" i="1"/>
  <c r="I321" i="1" s="1"/>
  <c r="J321" i="1" s="1"/>
  <c r="K321" i="1"/>
  <c r="G317" i="1"/>
  <c r="I317" i="1" s="1"/>
  <c r="J317" i="1" s="1"/>
  <c r="K317" i="1"/>
  <c r="G313" i="1"/>
  <c r="I313" i="1" s="1"/>
  <c r="J313" i="1" s="1"/>
  <c r="K313" i="1"/>
  <c r="G309" i="1"/>
  <c r="I309" i="1" s="1"/>
  <c r="J309" i="1" s="1"/>
  <c r="K309" i="1"/>
  <c r="G305" i="1"/>
  <c r="I305" i="1" s="1"/>
  <c r="J305" i="1" s="1"/>
  <c r="K305" i="1"/>
  <c r="G301" i="1"/>
  <c r="I301" i="1" s="1"/>
  <c r="J301" i="1" s="1"/>
  <c r="K301" i="1"/>
  <c r="G297" i="1"/>
  <c r="I297" i="1" s="1"/>
  <c r="J297" i="1" s="1"/>
  <c r="K297" i="1"/>
  <c r="G289" i="1"/>
  <c r="I289" i="1" s="1"/>
  <c r="J289" i="1" s="1"/>
  <c r="K289" i="1"/>
  <c r="G285" i="1"/>
  <c r="I285" i="1" s="1"/>
  <c r="J285" i="1" s="1"/>
  <c r="K285" i="1"/>
  <c r="G281" i="1"/>
  <c r="I281" i="1" s="1"/>
  <c r="J281" i="1" s="1"/>
  <c r="K281" i="1"/>
  <c r="G277" i="1"/>
  <c r="I277" i="1" s="1"/>
  <c r="J277" i="1" s="1"/>
  <c r="K277" i="1"/>
  <c r="G273" i="1"/>
  <c r="I273" i="1" s="1"/>
  <c r="J273" i="1" s="1"/>
  <c r="K273" i="1"/>
  <c r="G269" i="1"/>
  <c r="I269" i="1" s="1"/>
  <c r="J269" i="1" s="1"/>
  <c r="K269" i="1"/>
  <c r="G265" i="1"/>
  <c r="I265" i="1" s="1"/>
  <c r="J265" i="1" s="1"/>
  <c r="K265" i="1"/>
  <c r="G261" i="1"/>
  <c r="I261" i="1" s="1"/>
  <c r="J261" i="1" s="1"/>
  <c r="K261" i="1"/>
  <c r="G257" i="1"/>
  <c r="I257" i="1" s="1"/>
  <c r="J257" i="1" s="1"/>
  <c r="K257" i="1"/>
  <c r="G253" i="1"/>
  <c r="I253" i="1" s="1"/>
  <c r="J253" i="1" s="1"/>
  <c r="K253" i="1"/>
  <c r="G249" i="1"/>
  <c r="I249" i="1" s="1"/>
  <c r="J249" i="1" s="1"/>
  <c r="K249" i="1"/>
  <c r="G245" i="1"/>
  <c r="I245" i="1" s="1"/>
  <c r="J245" i="1" s="1"/>
  <c r="K245" i="1"/>
  <c r="G241" i="1"/>
  <c r="I241" i="1" s="1"/>
  <c r="J241" i="1" s="1"/>
  <c r="K241" i="1"/>
  <c r="G237" i="1"/>
  <c r="I237" i="1" s="1"/>
  <c r="J237" i="1" s="1"/>
  <c r="K237" i="1"/>
  <c r="G233" i="1"/>
  <c r="I233" i="1" s="1"/>
  <c r="J233" i="1" s="1"/>
  <c r="K233" i="1"/>
  <c r="G225" i="1"/>
  <c r="I225" i="1" s="1"/>
  <c r="J225" i="1" s="1"/>
  <c r="K225" i="1"/>
  <c r="G221" i="1"/>
  <c r="I221" i="1" s="1"/>
  <c r="J221" i="1" s="1"/>
  <c r="K221" i="1"/>
  <c r="G217" i="1"/>
  <c r="I217" i="1" s="1"/>
  <c r="J217" i="1" s="1"/>
  <c r="K217" i="1"/>
  <c r="G213" i="1"/>
  <c r="I213" i="1" s="1"/>
  <c r="J213" i="1" s="1"/>
  <c r="K213" i="1"/>
  <c r="G209" i="1"/>
  <c r="I209" i="1" s="1"/>
  <c r="J209" i="1" s="1"/>
  <c r="K209" i="1"/>
  <c r="G205" i="1"/>
  <c r="I205" i="1" s="1"/>
  <c r="J205" i="1" s="1"/>
  <c r="K205" i="1"/>
  <c r="G201" i="1"/>
  <c r="I201" i="1" s="1"/>
  <c r="J201" i="1" s="1"/>
  <c r="K201" i="1"/>
  <c r="G197" i="1"/>
  <c r="I197" i="1" s="1"/>
  <c r="J197" i="1" s="1"/>
  <c r="K197" i="1"/>
  <c r="G193" i="1"/>
  <c r="I193" i="1" s="1"/>
  <c r="J193" i="1" s="1"/>
  <c r="K193" i="1"/>
  <c r="G189" i="1"/>
  <c r="I189" i="1" s="1"/>
  <c r="J189" i="1" s="1"/>
  <c r="K189" i="1"/>
  <c r="G185" i="1"/>
  <c r="I185" i="1" s="1"/>
  <c r="J185" i="1" s="1"/>
  <c r="K185" i="1"/>
  <c r="G181" i="1"/>
  <c r="I181" i="1" s="1"/>
  <c r="J181" i="1" s="1"/>
  <c r="K181" i="1"/>
  <c r="G177" i="1"/>
  <c r="I177" i="1" s="1"/>
  <c r="J177" i="1" s="1"/>
  <c r="K177" i="1"/>
  <c r="G173" i="1"/>
  <c r="I173" i="1" s="1"/>
  <c r="J173" i="1" s="1"/>
  <c r="K173" i="1"/>
  <c r="G169" i="1"/>
  <c r="I169" i="1" s="1"/>
  <c r="J169" i="1" s="1"/>
  <c r="K169" i="1"/>
  <c r="G165" i="1"/>
  <c r="I165" i="1" s="1"/>
  <c r="J165" i="1" s="1"/>
  <c r="K165" i="1"/>
  <c r="G161" i="1"/>
  <c r="I161" i="1" s="1"/>
  <c r="J161" i="1" s="1"/>
  <c r="K161" i="1"/>
  <c r="G157" i="1"/>
  <c r="I157" i="1" s="1"/>
  <c r="J157" i="1" s="1"/>
  <c r="K157" i="1"/>
  <c r="G153" i="1"/>
  <c r="I153" i="1" s="1"/>
  <c r="J153" i="1" s="1"/>
  <c r="K153" i="1"/>
  <c r="G149" i="1"/>
  <c r="I149" i="1" s="1"/>
  <c r="J149" i="1" s="1"/>
  <c r="K149" i="1"/>
  <c r="G141" i="1"/>
  <c r="I141" i="1" s="1"/>
  <c r="J141" i="1" s="1"/>
  <c r="K141" i="1"/>
  <c r="G137" i="1"/>
  <c r="I137" i="1" s="1"/>
  <c r="J137" i="1" s="1"/>
  <c r="K137" i="1"/>
  <c r="G133" i="1"/>
  <c r="I133" i="1" s="1"/>
  <c r="J133" i="1" s="1"/>
  <c r="K133" i="1"/>
  <c r="G129" i="1"/>
  <c r="I129" i="1" s="1"/>
  <c r="J129" i="1" s="1"/>
  <c r="K129" i="1"/>
  <c r="G125" i="1"/>
  <c r="I125" i="1" s="1"/>
  <c r="J125" i="1" s="1"/>
  <c r="K125" i="1"/>
  <c r="G121" i="1"/>
  <c r="I121" i="1" s="1"/>
  <c r="J121" i="1" s="1"/>
  <c r="K121" i="1"/>
  <c r="G117" i="1"/>
  <c r="I117" i="1" s="1"/>
  <c r="J117" i="1" s="1"/>
  <c r="K117" i="1"/>
  <c r="G113" i="1"/>
  <c r="I113" i="1" s="1"/>
  <c r="J113" i="1" s="1"/>
  <c r="K113" i="1"/>
  <c r="G109" i="1"/>
  <c r="I109" i="1" s="1"/>
  <c r="J109" i="1" s="1"/>
  <c r="K109" i="1"/>
  <c r="G105" i="1"/>
  <c r="I105" i="1" s="1"/>
  <c r="J105" i="1" s="1"/>
  <c r="K105" i="1"/>
  <c r="G101" i="1"/>
  <c r="I101" i="1" s="1"/>
  <c r="J101" i="1" s="1"/>
  <c r="K101" i="1"/>
  <c r="G97" i="1"/>
  <c r="I97" i="1" s="1"/>
  <c r="J97" i="1" s="1"/>
  <c r="K97" i="1"/>
  <c r="G93" i="1"/>
  <c r="I93" i="1" s="1"/>
  <c r="J93" i="1" s="1"/>
  <c r="K93" i="1"/>
  <c r="G89" i="1"/>
  <c r="I89" i="1" s="1"/>
  <c r="J89" i="1" s="1"/>
  <c r="K89" i="1"/>
  <c r="G85" i="1"/>
  <c r="I85" i="1" s="1"/>
  <c r="J85" i="1" s="1"/>
  <c r="K85" i="1"/>
  <c r="G81" i="1"/>
  <c r="I81" i="1" s="1"/>
  <c r="J81" i="1" s="1"/>
  <c r="K81" i="1"/>
  <c r="G77" i="1"/>
  <c r="I77" i="1" s="1"/>
  <c r="J77" i="1" s="1"/>
  <c r="K77" i="1"/>
  <c r="G73" i="1"/>
  <c r="I73" i="1" s="1"/>
  <c r="J73" i="1" s="1"/>
  <c r="K73" i="1"/>
  <c r="G69" i="1"/>
  <c r="I69" i="1" s="1"/>
  <c r="J69" i="1" s="1"/>
  <c r="K69" i="1"/>
  <c r="G65" i="1"/>
  <c r="I65" i="1" s="1"/>
  <c r="J65" i="1" s="1"/>
  <c r="K65" i="1"/>
  <c r="G61" i="1"/>
  <c r="I61" i="1" s="1"/>
  <c r="J61" i="1" s="1"/>
  <c r="K61" i="1"/>
  <c r="G57" i="1"/>
  <c r="I57" i="1" s="1"/>
  <c r="J57" i="1" s="1"/>
  <c r="K57" i="1"/>
  <c r="G53" i="1"/>
  <c r="I53" i="1" s="1"/>
  <c r="J53" i="1" s="1"/>
  <c r="K53" i="1"/>
  <c r="G49" i="1"/>
  <c r="I49" i="1" s="1"/>
  <c r="J49" i="1" s="1"/>
  <c r="K49" i="1"/>
  <c r="G45" i="1"/>
  <c r="I45" i="1" s="1"/>
  <c r="J45" i="1" s="1"/>
  <c r="K45" i="1"/>
  <c r="G41" i="1"/>
  <c r="I41" i="1" s="1"/>
  <c r="J41" i="1" s="1"/>
  <c r="K41" i="1"/>
  <c r="G37" i="1"/>
  <c r="I37" i="1" s="1"/>
  <c r="J37" i="1" s="1"/>
  <c r="K37" i="1"/>
  <c r="G33" i="1"/>
  <c r="I33" i="1" s="1"/>
  <c r="J33" i="1" s="1"/>
  <c r="K33" i="1"/>
  <c r="G29" i="1"/>
  <c r="I29" i="1" s="1"/>
  <c r="J29" i="1" s="1"/>
  <c r="K29" i="1"/>
  <c r="G25" i="1"/>
  <c r="I25" i="1" s="1"/>
  <c r="J25" i="1" s="1"/>
  <c r="K25" i="1"/>
  <c r="G21" i="1"/>
  <c r="I21" i="1" s="1"/>
  <c r="J21" i="1" s="1"/>
  <c r="K21" i="1"/>
  <c r="I17" i="1"/>
  <c r="J17" i="1" s="1"/>
  <c r="K17" i="1"/>
  <c r="I13" i="1"/>
  <c r="J13" i="1" s="1"/>
  <c r="K13" i="1"/>
  <c r="I9" i="1"/>
  <c r="J9" i="1" s="1"/>
  <c r="K9" i="1"/>
  <c r="I5" i="1"/>
  <c r="J5" i="1" s="1"/>
  <c r="K5" i="1"/>
  <c r="G1609" i="1"/>
  <c r="I1609" i="1" s="1"/>
  <c r="J1609" i="1" s="1"/>
  <c r="K1609" i="1"/>
  <c r="G1605" i="1"/>
  <c r="I1605" i="1" s="1"/>
  <c r="J1605" i="1" s="1"/>
  <c r="K1605" i="1"/>
  <c r="G1601" i="1"/>
  <c r="I1601" i="1" s="1"/>
  <c r="J1601" i="1" s="1"/>
  <c r="K1601" i="1"/>
  <c r="G1597" i="1"/>
  <c r="I1597" i="1" s="1"/>
  <c r="J1597" i="1" s="1"/>
  <c r="K1597" i="1"/>
  <c r="G1593" i="1"/>
  <c r="I1593" i="1" s="1"/>
  <c r="J1593" i="1" s="1"/>
  <c r="K1593" i="1"/>
  <c r="G1589" i="1"/>
  <c r="I1589" i="1" s="1"/>
  <c r="J1589" i="1" s="1"/>
  <c r="K1589" i="1"/>
  <c r="G1585" i="1"/>
  <c r="I1585" i="1" s="1"/>
  <c r="J1585" i="1" s="1"/>
  <c r="K1585" i="1"/>
  <c r="G1581" i="1"/>
  <c r="I1581" i="1" s="1"/>
  <c r="J1581" i="1" s="1"/>
  <c r="K1581" i="1"/>
  <c r="G1577" i="1"/>
  <c r="I1577" i="1" s="1"/>
  <c r="J1577" i="1" s="1"/>
  <c r="K1577" i="1"/>
  <c r="G1573" i="1"/>
  <c r="I1573" i="1" s="1"/>
  <c r="J1573" i="1" s="1"/>
  <c r="K1573" i="1"/>
  <c r="G1569" i="1"/>
  <c r="I1569" i="1" s="1"/>
  <c r="J1569" i="1" s="1"/>
  <c r="K1569" i="1"/>
  <c r="G1565" i="1"/>
  <c r="I1565" i="1" s="1"/>
  <c r="J1565" i="1" s="1"/>
  <c r="K1565" i="1"/>
  <c r="G1561" i="1"/>
  <c r="I1561" i="1" s="1"/>
  <c r="J1561" i="1" s="1"/>
  <c r="K1561" i="1"/>
  <c r="G1557" i="1"/>
  <c r="I1557" i="1" s="1"/>
  <c r="J1557" i="1" s="1"/>
  <c r="K1557" i="1"/>
  <c r="G1553" i="1"/>
  <c r="I1553" i="1" s="1"/>
  <c r="J1553" i="1" s="1"/>
  <c r="K1553" i="1"/>
  <c r="G1549" i="1"/>
  <c r="I1549" i="1" s="1"/>
  <c r="J1549" i="1" s="1"/>
  <c r="K1549" i="1"/>
  <c r="G1545" i="1"/>
  <c r="I1545" i="1" s="1"/>
  <c r="J1545" i="1" s="1"/>
  <c r="K1545" i="1"/>
  <c r="G1541" i="1"/>
  <c r="I1541" i="1" s="1"/>
  <c r="J1541" i="1" s="1"/>
  <c r="K1541" i="1"/>
  <c r="G1537" i="1"/>
  <c r="I1537" i="1" s="1"/>
  <c r="J1537" i="1" s="1"/>
  <c r="K1537" i="1"/>
  <c r="G1533" i="1"/>
  <c r="I1533" i="1" s="1"/>
  <c r="J1533" i="1" s="1"/>
  <c r="K1533" i="1"/>
  <c r="G1529" i="1"/>
  <c r="I1529" i="1" s="1"/>
  <c r="J1529" i="1" s="1"/>
  <c r="K1529" i="1"/>
  <c r="G1525" i="1"/>
  <c r="I1525" i="1" s="1"/>
  <c r="J1525" i="1" s="1"/>
  <c r="K1525" i="1"/>
  <c r="G1521" i="1"/>
  <c r="I1521" i="1" s="1"/>
  <c r="J1521" i="1" s="1"/>
  <c r="K1521" i="1"/>
  <c r="G1517" i="1"/>
  <c r="I1517" i="1" s="1"/>
  <c r="J1517" i="1" s="1"/>
  <c r="K1517" i="1"/>
  <c r="G1513" i="1"/>
  <c r="I1513" i="1" s="1"/>
  <c r="J1513" i="1" s="1"/>
  <c r="K1513" i="1"/>
  <c r="G1509" i="1"/>
  <c r="I1509" i="1" s="1"/>
  <c r="J1509" i="1" s="1"/>
  <c r="K1509" i="1"/>
  <c r="G1505" i="1"/>
  <c r="I1505" i="1" s="1"/>
  <c r="J1505" i="1" s="1"/>
  <c r="K1505" i="1"/>
  <c r="G1501" i="1"/>
  <c r="I1501" i="1" s="1"/>
  <c r="J1501" i="1" s="1"/>
  <c r="K1501" i="1"/>
  <c r="G1497" i="1"/>
  <c r="I1497" i="1" s="1"/>
  <c r="J1497" i="1" s="1"/>
  <c r="K1497" i="1"/>
  <c r="G1493" i="1"/>
  <c r="I1493" i="1" s="1"/>
  <c r="J1493" i="1" s="1"/>
  <c r="K1493" i="1"/>
  <c r="G1489" i="1"/>
  <c r="I1489" i="1" s="1"/>
  <c r="J1489" i="1" s="1"/>
  <c r="K1489" i="1"/>
  <c r="G1485" i="1"/>
  <c r="I1485" i="1" s="1"/>
  <c r="J1485" i="1" s="1"/>
  <c r="K1485" i="1"/>
  <c r="G1481" i="1"/>
  <c r="I1481" i="1" s="1"/>
  <c r="J1481" i="1" s="1"/>
  <c r="K1481" i="1"/>
  <c r="G1477" i="1"/>
  <c r="I1477" i="1" s="1"/>
  <c r="J1477" i="1" s="1"/>
  <c r="K1477" i="1"/>
  <c r="G1473" i="1"/>
  <c r="I1473" i="1" s="1"/>
  <c r="J1473" i="1" s="1"/>
  <c r="K1473" i="1"/>
  <c r="G1469" i="1"/>
  <c r="I1469" i="1" s="1"/>
  <c r="J1469" i="1" s="1"/>
  <c r="K1469" i="1"/>
  <c r="G1465" i="1"/>
  <c r="I1465" i="1" s="1"/>
  <c r="J1465" i="1" s="1"/>
  <c r="K1465" i="1"/>
  <c r="G1461" i="1"/>
  <c r="I1461" i="1" s="1"/>
  <c r="J1461" i="1" s="1"/>
  <c r="K1461" i="1"/>
  <c r="G1457" i="1"/>
  <c r="I1457" i="1" s="1"/>
  <c r="J1457" i="1" s="1"/>
  <c r="K1457" i="1"/>
  <c r="G1453" i="1"/>
  <c r="I1453" i="1" s="1"/>
  <c r="J1453" i="1" s="1"/>
  <c r="K1453" i="1"/>
  <c r="G1449" i="1"/>
  <c r="I1449" i="1" s="1"/>
  <c r="J1449" i="1" s="1"/>
  <c r="K1449" i="1"/>
  <c r="G1445" i="1"/>
  <c r="I1445" i="1" s="1"/>
  <c r="J1445" i="1" s="1"/>
  <c r="K1445" i="1"/>
  <c r="G1441" i="1"/>
  <c r="I1441" i="1" s="1"/>
  <c r="J1441" i="1" s="1"/>
  <c r="K1441" i="1"/>
  <c r="G1437" i="1"/>
  <c r="I1437" i="1" s="1"/>
  <c r="J1437" i="1" s="1"/>
  <c r="K1437" i="1"/>
  <c r="G1433" i="1"/>
  <c r="I1433" i="1" s="1"/>
  <c r="J1433" i="1" s="1"/>
  <c r="K1433" i="1"/>
  <c r="G1429" i="1"/>
  <c r="I1429" i="1" s="1"/>
  <c r="J1429" i="1" s="1"/>
  <c r="K1429" i="1"/>
  <c r="G1425" i="1"/>
  <c r="I1425" i="1" s="1"/>
  <c r="J1425" i="1" s="1"/>
  <c r="K1425" i="1"/>
  <c r="G1421" i="1"/>
  <c r="I1421" i="1" s="1"/>
  <c r="J1421" i="1" s="1"/>
  <c r="K1421" i="1"/>
  <c r="G1417" i="1"/>
  <c r="I1417" i="1" s="1"/>
  <c r="J1417" i="1" s="1"/>
  <c r="K1417" i="1"/>
  <c r="G1413" i="1"/>
  <c r="I1413" i="1" s="1"/>
  <c r="J1413" i="1" s="1"/>
  <c r="K1413" i="1"/>
  <c r="G1409" i="1"/>
  <c r="I1409" i="1" s="1"/>
  <c r="J1409" i="1" s="1"/>
  <c r="K1409" i="1"/>
  <c r="G1405" i="1"/>
  <c r="I1405" i="1" s="1"/>
  <c r="J1405" i="1" s="1"/>
  <c r="K1405" i="1"/>
  <c r="G1401" i="1"/>
  <c r="I1401" i="1" s="1"/>
  <c r="J1401" i="1" s="1"/>
  <c r="K1401" i="1"/>
  <c r="G1397" i="1"/>
  <c r="I1397" i="1" s="1"/>
  <c r="J1397" i="1" s="1"/>
  <c r="K1397" i="1"/>
  <c r="G1393" i="1"/>
  <c r="I1393" i="1" s="1"/>
  <c r="J1393" i="1" s="1"/>
  <c r="K1393" i="1"/>
  <c r="G1389" i="1"/>
  <c r="I1389" i="1" s="1"/>
  <c r="J1389" i="1" s="1"/>
  <c r="K1389" i="1"/>
  <c r="G1385" i="1"/>
  <c r="I1385" i="1" s="1"/>
  <c r="J1385" i="1" s="1"/>
  <c r="K1385" i="1"/>
  <c r="G1381" i="1"/>
  <c r="I1381" i="1" s="1"/>
  <c r="J1381" i="1" s="1"/>
  <c r="K1381" i="1"/>
  <c r="G1377" i="1"/>
  <c r="I1377" i="1" s="1"/>
  <c r="J1377" i="1" s="1"/>
  <c r="K1377" i="1"/>
  <c r="G1373" i="1"/>
  <c r="I1373" i="1" s="1"/>
  <c r="J1373" i="1" s="1"/>
  <c r="K1373" i="1"/>
  <c r="G1369" i="1"/>
  <c r="I1369" i="1" s="1"/>
  <c r="J1369" i="1" s="1"/>
  <c r="K1369" i="1"/>
  <c r="G1365" i="1"/>
  <c r="I1365" i="1" s="1"/>
  <c r="J1365" i="1" s="1"/>
  <c r="K1365" i="1"/>
  <c r="G1361" i="1"/>
  <c r="I1361" i="1" s="1"/>
  <c r="J1361" i="1" s="1"/>
  <c r="K1361" i="1"/>
  <c r="G1357" i="1"/>
  <c r="I1357" i="1" s="1"/>
  <c r="J1357" i="1" s="1"/>
  <c r="K1357" i="1"/>
  <c r="G1353" i="1"/>
  <c r="I1353" i="1" s="1"/>
  <c r="J1353" i="1" s="1"/>
  <c r="K1353" i="1"/>
  <c r="G1349" i="1"/>
  <c r="I1349" i="1" s="1"/>
  <c r="J1349" i="1" s="1"/>
  <c r="K1349" i="1"/>
  <c r="G1345" i="1"/>
  <c r="I1345" i="1" s="1"/>
  <c r="J1345" i="1" s="1"/>
  <c r="K1345" i="1"/>
  <c r="G1341" i="1"/>
  <c r="I1341" i="1" s="1"/>
  <c r="J1341" i="1" s="1"/>
  <c r="K1341" i="1"/>
  <c r="G1337" i="1"/>
  <c r="I1337" i="1" s="1"/>
  <c r="J1337" i="1" s="1"/>
  <c r="K1337" i="1"/>
  <c r="G1333" i="1"/>
  <c r="I1333" i="1" s="1"/>
  <c r="J1333" i="1" s="1"/>
  <c r="K1333" i="1"/>
  <c r="G1329" i="1"/>
  <c r="I1329" i="1" s="1"/>
  <c r="J1329" i="1" s="1"/>
  <c r="K1329" i="1"/>
  <c r="G1325" i="1"/>
  <c r="I1325" i="1" s="1"/>
  <c r="J1325" i="1" s="1"/>
  <c r="K1325" i="1"/>
  <c r="G1321" i="1"/>
  <c r="I1321" i="1" s="1"/>
  <c r="J1321" i="1" s="1"/>
  <c r="K1321" i="1"/>
  <c r="G1317" i="1"/>
  <c r="I1317" i="1" s="1"/>
  <c r="J1317" i="1" s="1"/>
  <c r="K1317" i="1"/>
  <c r="G1313" i="1"/>
  <c r="I1313" i="1" s="1"/>
  <c r="J1313" i="1" s="1"/>
  <c r="K1313" i="1"/>
  <c r="G1309" i="1"/>
  <c r="I1309" i="1" s="1"/>
  <c r="J1309" i="1" s="1"/>
  <c r="K1309" i="1"/>
  <c r="G1305" i="1"/>
  <c r="I1305" i="1" s="1"/>
  <c r="J1305" i="1" s="1"/>
  <c r="K1305" i="1"/>
  <c r="G1301" i="1"/>
  <c r="I1301" i="1" s="1"/>
  <c r="J1301" i="1" s="1"/>
  <c r="K1301" i="1"/>
  <c r="G1297" i="1"/>
  <c r="I1297" i="1" s="1"/>
  <c r="J1297" i="1" s="1"/>
  <c r="K1297" i="1"/>
  <c r="G1293" i="1"/>
  <c r="I1293" i="1" s="1"/>
  <c r="J1293" i="1" s="1"/>
  <c r="K1293" i="1"/>
  <c r="G1289" i="1"/>
  <c r="I1289" i="1" s="1"/>
  <c r="J1289" i="1" s="1"/>
  <c r="K1289" i="1"/>
  <c r="G1285" i="1"/>
  <c r="I1285" i="1" s="1"/>
  <c r="J1285" i="1" s="1"/>
  <c r="K1285" i="1"/>
  <c r="G1281" i="1"/>
  <c r="I1281" i="1" s="1"/>
  <c r="J1281" i="1" s="1"/>
  <c r="K1281" i="1"/>
  <c r="G1277" i="1"/>
  <c r="I1277" i="1" s="1"/>
  <c r="J1277" i="1" s="1"/>
  <c r="K1277" i="1"/>
  <c r="G1273" i="1"/>
  <c r="I1273" i="1" s="1"/>
  <c r="J1273" i="1" s="1"/>
  <c r="K1273" i="1"/>
  <c r="G1269" i="1"/>
  <c r="I1269" i="1" s="1"/>
  <c r="J1269" i="1" s="1"/>
  <c r="K1269" i="1"/>
  <c r="G1265" i="1"/>
  <c r="I1265" i="1" s="1"/>
  <c r="J1265" i="1" s="1"/>
  <c r="K1265" i="1"/>
  <c r="G1261" i="1"/>
  <c r="I1261" i="1" s="1"/>
  <c r="J1261" i="1" s="1"/>
  <c r="K1261" i="1"/>
  <c r="G1257" i="1"/>
  <c r="I1257" i="1" s="1"/>
  <c r="J1257" i="1" s="1"/>
  <c r="K1257" i="1"/>
  <c r="G1253" i="1"/>
  <c r="I1253" i="1" s="1"/>
  <c r="J1253" i="1" s="1"/>
  <c r="K1253" i="1"/>
  <c r="G1249" i="1"/>
  <c r="I1249" i="1" s="1"/>
  <c r="J1249" i="1" s="1"/>
  <c r="K1249" i="1"/>
  <c r="G1245" i="1"/>
  <c r="I1245" i="1" s="1"/>
  <c r="J1245" i="1" s="1"/>
  <c r="K1245" i="1"/>
  <c r="G1241" i="1"/>
  <c r="I1241" i="1" s="1"/>
  <c r="J1241" i="1" s="1"/>
  <c r="K1241" i="1"/>
  <c r="G1237" i="1"/>
  <c r="I1237" i="1" s="1"/>
  <c r="J1237" i="1" s="1"/>
  <c r="K1237" i="1"/>
  <c r="G1233" i="1"/>
  <c r="I1233" i="1" s="1"/>
  <c r="J1233" i="1" s="1"/>
  <c r="K1233" i="1"/>
  <c r="G1229" i="1"/>
  <c r="I1229" i="1" s="1"/>
  <c r="J1229" i="1" s="1"/>
  <c r="K1229" i="1"/>
  <c r="G1225" i="1"/>
  <c r="I1225" i="1" s="1"/>
  <c r="J1225" i="1" s="1"/>
  <c r="K1225" i="1"/>
  <c r="G1221" i="1"/>
  <c r="I1221" i="1" s="1"/>
  <c r="J1221" i="1" s="1"/>
  <c r="K1221" i="1"/>
  <c r="G1217" i="1"/>
  <c r="I1217" i="1" s="1"/>
  <c r="J1217" i="1" s="1"/>
  <c r="K1217" i="1"/>
  <c r="G1213" i="1"/>
  <c r="I1213" i="1" s="1"/>
  <c r="J1213" i="1" s="1"/>
  <c r="K1213" i="1"/>
  <c r="G1209" i="1"/>
  <c r="I1209" i="1" s="1"/>
  <c r="J1209" i="1" s="1"/>
  <c r="K1209" i="1"/>
  <c r="G1205" i="1"/>
  <c r="I1205" i="1" s="1"/>
  <c r="J1205" i="1" s="1"/>
  <c r="K1205" i="1"/>
  <c r="G1201" i="1"/>
  <c r="I1201" i="1" s="1"/>
  <c r="J1201" i="1" s="1"/>
  <c r="K1201" i="1"/>
  <c r="G1197" i="1"/>
  <c r="I1197" i="1" s="1"/>
  <c r="J1197" i="1" s="1"/>
  <c r="K1197" i="1"/>
  <c r="G1193" i="1"/>
  <c r="I1193" i="1" s="1"/>
  <c r="J1193" i="1" s="1"/>
  <c r="K1193" i="1"/>
  <c r="G1189" i="1"/>
  <c r="I1189" i="1" s="1"/>
  <c r="J1189" i="1" s="1"/>
  <c r="K1189" i="1"/>
  <c r="G1185" i="1"/>
  <c r="I1185" i="1" s="1"/>
  <c r="J1185" i="1" s="1"/>
  <c r="K1185" i="1"/>
  <c r="G1181" i="1"/>
  <c r="I1181" i="1" s="1"/>
  <c r="J1181" i="1" s="1"/>
  <c r="K1181" i="1"/>
  <c r="G1177" i="1"/>
  <c r="I1177" i="1" s="1"/>
  <c r="J1177" i="1" s="1"/>
  <c r="K1177" i="1"/>
  <c r="G1173" i="1"/>
  <c r="I1173" i="1" s="1"/>
  <c r="J1173" i="1" s="1"/>
  <c r="K1173" i="1"/>
  <c r="G1169" i="1"/>
  <c r="I1169" i="1" s="1"/>
  <c r="J1169" i="1" s="1"/>
  <c r="K1169" i="1"/>
  <c r="G1165" i="1"/>
  <c r="I1165" i="1" s="1"/>
  <c r="J1165" i="1" s="1"/>
  <c r="K1165" i="1"/>
  <c r="G1161" i="1"/>
  <c r="I1161" i="1" s="1"/>
  <c r="J1161" i="1" s="1"/>
  <c r="K1161" i="1"/>
  <c r="G1157" i="1"/>
  <c r="I1157" i="1" s="1"/>
  <c r="J1157" i="1" s="1"/>
  <c r="K1157" i="1"/>
  <c r="G1153" i="1"/>
  <c r="I1153" i="1" s="1"/>
  <c r="J1153" i="1" s="1"/>
  <c r="K1153" i="1"/>
  <c r="G1149" i="1"/>
  <c r="I1149" i="1" s="1"/>
  <c r="J1149" i="1" s="1"/>
  <c r="K1149" i="1"/>
  <c r="G1145" i="1"/>
  <c r="I1145" i="1" s="1"/>
  <c r="J1145" i="1" s="1"/>
  <c r="K1145" i="1"/>
  <c r="G1141" i="1"/>
  <c r="I1141" i="1" s="1"/>
  <c r="J1141" i="1" s="1"/>
  <c r="K1141" i="1"/>
  <c r="G1137" i="1"/>
  <c r="I1137" i="1" s="1"/>
  <c r="J1137" i="1" s="1"/>
  <c r="K1137" i="1"/>
  <c r="G1133" i="1"/>
  <c r="I1133" i="1" s="1"/>
  <c r="J1133" i="1" s="1"/>
  <c r="K1133" i="1"/>
  <c r="G1129" i="1"/>
  <c r="I1129" i="1" s="1"/>
  <c r="J1129" i="1" s="1"/>
  <c r="K1129" i="1"/>
  <c r="G1125" i="1"/>
  <c r="I1125" i="1" s="1"/>
  <c r="J1125" i="1" s="1"/>
  <c r="K1125" i="1"/>
  <c r="G1121" i="1"/>
  <c r="I1121" i="1" s="1"/>
  <c r="J1121" i="1" s="1"/>
  <c r="K1121" i="1"/>
  <c r="G1117" i="1"/>
  <c r="I1117" i="1" s="1"/>
  <c r="J1117" i="1" s="1"/>
  <c r="K1117" i="1"/>
  <c r="G1113" i="1"/>
  <c r="I1113" i="1" s="1"/>
  <c r="J1113" i="1" s="1"/>
  <c r="K1113" i="1"/>
  <c r="G1109" i="1"/>
  <c r="I1109" i="1" s="1"/>
  <c r="J1109" i="1" s="1"/>
  <c r="K1109" i="1"/>
  <c r="G1105" i="1"/>
  <c r="I1105" i="1" s="1"/>
  <c r="J1105" i="1" s="1"/>
  <c r="K1105" i="1"/>
  <c r="G1101" i="1"/>
  <c r="I1101" i="1" s="1"/>
  <c r="J1101" i="1" s="1"/>
  <c r="K1101" i="1"/>
  <c r="G1097" i="1"/>
  <c r="I1097" i="1" s="1"/>
  <c r="J1097" i="1" s="1"/>
  <c r="K1097" i="1"/>
  <c r="G1093" i="1"/>
  <c r="I1093" i="1" s="1"/>
  <c r="J1093" i="1" s="1"/>
  <c r="K1093" i="1"/>
  <c r="G1089" i="1"/>
  <c r="I1089" i="1" s="1"/>
  <c r="J1089" i="1" s="1"/>
  <c r="K1089" i="1"/>
  <c r="G1085" i="1"/>
  <c r="I1085" i="1" s="1"/>
  <c r="J1085" i="1" s="1"/>
  <c r="K1085" i="1"/>
  <c r="G1081" i="1"/>
  <c r="I1081" i="1" s="1"/>
  <c r="J1081" i="1" s="1"/>
  <c r="K1081" i="1"/>
  <c r="G1077" i="1"/>
  <c r="I1077" i="1" s="1"/>
  <c r="J1077" i="1" s="1"/>
  <c r="K1077" i="1"/>
  <c r="G1073" i="1"/>
  <c r="I1073" i="1" s="1"/>
  <c r="J1073" i="1" s="1"/>
  <c r="K1073" i="1"/>
  <c r="G1069" i="1"/>
  <c r="I1069" i="1" s="1"/>
  <c r="J1069" i="1" s="1"/>
  <c r="K1069" i="1"/>
  <c r="G1065" i="1"/>
  <c r="I1065" i="1" s="1"/>
  <c r="J1065" i="1" s="1"/>
  <c r="K1065" i="1"/>
  <c r="G1061" i="1"/>
  <c r="I1061" i="1" s="1"/>
  <c r="J1061" i="1" s="1"/>
  <c r="K1061" i="1"/>
  <c r="G1057" i="1"/>
  <c r="I1057" i="1" s="1"/>
  <c r="J1057" i="1" s="1"/>
  <c r="K1057" i="1"/>
  <c r="G1053" i="1"/>
  <c r="I1053" i="1" s="1"/>
  <c r="J1053" i="1" s="1"/>
  <c r="K1053" i="1"/>
  <c r="G1049" i="1"/>
  <c r="I1049" i="1" s="1"/>
  <c r="J1049" i="1" s="1"/>
  <c r="K1049" i="1"/>
  <c r="G1045" i="1"/>
  <c r="I1045" i="1" s="1"/>
  <c r="J1045" i="1" s="1"/>
  <c r="K1045" i="1"/>
  <c r="G1041" i="1"/>
  <c r="I1041" i="1" s="1"/>
  <c r="J1041" i="1" s="1"/>
  <c r="K1041" i="1"/>
  <c r="G1037" i="1"/>
  <c r="I1037" i="1" s="1"/>
  <c r="J1037" i="1" s="1"/>
  <c r="K1037" i="1"/>
  <c r="G1033" i="1"/>
  <c r="I1033" i="1" s="1"/>
  <c r="J1033" i="1" s="1"/>
  <c r="K1033" i="1"/>
  <c r="G1029" i="1"/>
  <c r="I1029" i="1" s="1"/>
  <c r="J1029" i="1" s="1"/>
  <c r="K1029" i="1"/>
  <c r="G1025" i="1"/>
  <c r="I1025" i="1" s="1"/>
  <c r="J1025" i="1" s="1"/>
  <c r="K1025" i="1"/>
  <c r="G1021" i="1"/>
  <c r="I1021" i="1" s="1"/>
  <c r="J1021" i="1" s="1"/>
  <c r="K1021" i="1"/>
  <c r="G1017" i="1"/>
  <c r="I1017" i="1" s="1"/>
  <c r="J1017" i="1" s="1"/>
  <c r="K1017" i="1"/>
  <c r="G1013" i="1"/>
  <c r="I1013" i="1" s="1"/>
  <c r="J1013" i="1" s="1"/>
  <c r="K1013" i="1"/>
  <c r="G1009" i="1"/>
  <c r="I1009" i="1" s="1"/>
  <c r="J1009" i="1" s="1"/>
  <c r="K1009" i="1"/>
  <c r="G1005" i="1"/>
  <c r="I1005" i="1" s="1"/>
  <c r="J1005" i="1" s="1"/>
  <c r="K1005" i="1"/>
  <c r="G1001" i="1"/>
  <c r="I1001" i="1" s="1"/>
  <c r="J1001" i="1" s="1"/>
  <c r="K1001" i="1"/>
  <c r="G997" i="1"/>
  <c r="I997" i="1" s="1"/>
  <c r="J997" i="1" s="1"/>
  <c r="K997" i="1"/>
  <c r="G993" i="1"/>
  <c r="I993" i="1" s="1"/>
  <c r="J993" i="1" s="1"/>
  <c r="K993" i="1"/>
  <c r="G989" i="1"/>
  <c r="I989" i="1" s="1"/>
  <c r="J989" i="1" s="1"/>
  <c r="K989" i="1"/>
  <c r="G985" i="1"/>
  <c r="I985" i="1" s="1"/>
  <c r="J985" i="1" s="1"/>
  <c r="K985" i="1"/>
  <c r="G981" i="1"/>
  <c r="I981" i="1" s="1"/>
  <c r="J981" i="1" s="1"/>
  <c r="K981" i="1"/>
  <c r="G977" i="1"/>
  <c r="I977" i="1" s="1"/>
  <c r="J977" i="1" s="1"/>
  <c r="K977" i="1"/>
  <c r="G973" i="1"/>
  <c r="I973" i="1" s="1"/>
  <c r="J973" i="1" s="1"/>
  <c r="K973" i="1"/>
  <c r="G969" i="1"/>
  <c r="I969" i="1" s="1"/>
  <c r="J969" i="1" s="1"/>
  <c r="K969" i="1"/>
  <c r="G965" i="1"/>
  <c r="I965" i="1" s="1"/>
  <c r="J965" i="1" s="1"/>
  <c r="K965" i="1"/>
  <c r="G961" i="1"/>
  <c r="I961" i="1" s="1"/>
  <c r="J961" i="1" s="1"/>
  <c r="K961" i="1"/>
  <c r="G957" i="1"/>
  <c r="I957" i="1" s="1"/>
  <c r="J957" i="1" s="1"/>
  <c r="K957" i="1"/>
  <c r="G953" i="1"/>
  <c r="I953" i="1" s="1"/>
  <c r="J953" i="1" s="1"/>
  <c r="K953" i="1"/>
  <c r="G949" i="1"/>
  <c r="I949" i="1" s="1"/>
  <c r="J949" i="1" s="1"/>
  <c r="K949" i="1"/>
  <c r="G945" i="1"/>
  <c r="I945" i="1" s="1"/>
  <c r="J945" i="1" s="1"/>
  <c r="K945" i="1"/>
  <c r="G941" i="1"/>
  <c r="I941" i="1" s="1"/>
  <c r="J941" i="1" s="1"/>
  <c r="K941" i="1"/>
  <c r="G937" i="1"/>
  <c r="I937" i="1" s="1"/>
  <c r="J937" i="1" s="1"/>
  <c r="K937" i="1"/>
  <c r="G933" i="1"/>
  <c r="I933" i="1" s="1"/>
  <c r="J933" i="1" s="1"/>
  <c r="K933" i="1"/>
  <c r="G929" i="1"/>
  <c r="I929" i="1" s="1"/>
  <c r="J929" i="1" s="1"/>
  <c r="K929" i="1"/>
  <c r="G925" i="1"/>
  <c r="I925" i="1" s="1"/>
  <c r="J925" i="1" s="1"/>
  <c r="K925" i="1"/>
  <c r="G921" i="1"/>
  <c r="I921" i="1" s="1"/>
  <c r="J921" i="1" s="1"/>
  <c r="K921" i="1"/>
  <c r="G917" i="1"/>
  <c r="I917" i="1" s="1"/>
  <c r="J917" i="1" s="1"/>
  <c r="K917" i="1"/>
  <c r="G913" i="1"/>
  <c r="I913" i="1" s="1"/>
  <c r="J913" i="1" s="1"/>
  <c r="K913" i="1"/>
  <c r="G909" i="1"/>
  <c r="I909" i="1" s="1"/>
  <c r="J909" i="1" s="1"/>
  <c r="K909" i="1"/>
  <c r="G905" i="1"/>
  <c r="I905" i="1" s="1"/>
  <c r="J905" i="1" s="1"/>
  <c r="K905" i="1"/>
  <c r="G901" i="1"/>
  <c r="I901" i="1" s="1"/>
  <c r="J901" i="1" s="1"/>
  <c r="K901" i="1"/>
  <c r="G897" i="1"/>
  <c r="I897" i="1" s="1"/>
  <c r="J897" i="1" s="1"/>
  <c r="K897" i="1"/>
  <c r="G893" i="1"/>
  <c r="I893" i="1" s="1"/>
  <c r="J893" i="1" s="1"/>
  <c r="K893" i="1"/>
  <c r="G889" i="1"/>
  <c r="I889" i="1" s="1"/>
  <c r="J889" i="1" s="1"/>
  <c r="K889" i="1"/>
  <c r="G885" i="1"/>
  <c r="I885" i="1" s="1"/>
  <c r="J885" i="1" s="1"/>
  <c r="K885" i="1"/>
  <c r="G881" i="1"/>
  <c r="I881" i="1" s="1"/>
  <c r="J881" i="1" s="1"/>
  <c r="K881" i="1"/>
  <c r="G877" i="1"/>
  <c r="I877" i="1" s="1"/>
  <c r="J877" i="1" s="1"/>
  <c r="K877" i="1"/>
  <c r="G873" i="1"/>
  <c r="I873" i="1" s="1"/>
  <c r="J873" i="1" s="1"/>
  <c r="K873" i="1"/>
  <c r="G869" i="1"/>
  <c r="I869" i="1" s="1"/>
  <c r="J869" i="1" s="1"/>
  <c r="K869" i="1"/>
  <c r="G865" i="1"/>
  <c r="I865" i="1" s="1"/>
  <c r="J865" i="1" s="1"/>
  <c r="K865" i="1"/>
  <c r="G861" i="1"/>
  <c r="I861" i="1" s="1"/>
  <c r="J861" i="1" s="1"/>
  <c r="K861" i="1"/>
  <c r="G857" i="1"/>
  <c r="I857" i="1" s="1"/>
  <c r="J857" i="1" s="1"/>
  <c r="K857" i="1"/>
  <c r="G853" i="1"/>
  <c r="I853" i="1" s="1"/>
  <c r="J853" i="1" s="1"/>
  <c r="K853" i="1"/>
  <c r="G849" i="1"/>
  <c r="I849" i="1" s="1"/>
  <c r="J849" i="1" s="1"/>
  <c r="K849" i="1"/>
  <c r="G845" i="1"/>
  <c r="I845" i="1" s="1"/>
  <c r="J845" i="1" s="1"/>
  <c r="K845" i="1"/>
  <c r="G841" i="1"/>
  <c r="I841" i="1" s="1"/>
  <c r="J841" i="1" s="1"/>
  <c r="K841" i="1"/>
  <c r="G837" i="1"/>
  <c r="I837" i="1" s="1"/>
  <c r="J837" i="1" s="1"/>
  <c r="K837" i="1"/>
  <c r="G833" i="1"/>
  <c r="I833" i="1" s="1"/>
  <c r="J833" i="1" s="1"/>
  <c r="K833" i="1"/>
  <c r="G829" i="1"/>
  <c r="I829" i="1" s="1"/>
  <c r="J829" i="1" s="1"/>
  <c r="K829" i="1"/>
  <c r="G825" i="1"/>
  <c r="I825" i="1" s="1"/>
  <c r="J825" i="1" s="1"/>
  <c r="K825" i="1"/>
  <c r="G821" i="1"/>
  <c r="I821" i="1" s="1"/>
  <c r="J821" i="1" s="1"/>
  <c r="K821" i="1"/>
  <c r="G817" i="1"/>
  <c r="I817" i="1" s="1"/>
  <c r="J817" i="1" s="1"/>
  <c r="K817" i="1"/>
  <c r="G809" i="1"/>
  <c r="I809" i="1" s="1"/>
  <c r="J809" i="1" s="1"/>
  <c r="K809" i="1"/>
  <c r="G805" i="1"/>
  <c r="I805" i="1" s="1"/>
  <c r="J805" i="1" s="1"/>
  <c r="K805" i="1"/>
  <c r="G1559" i="1"/>
  <c r="I1559" i="1" s="1"/>
  <c r="J1559" i="1" s="1"/>
  <c r="K1559" i="1"/>
  <c r="G1431" i="1"/>
  <c r="I1431" i="1" s="1"/>
  <c r="J1431" i="1" s="1"/>
  <c r="K1431" i="1"/>
  <c r="G1415" i="1"/>
  <c r="I1415" i="1" s="1"/>
  <c r="J1415" i="1" s="1"/>
  <c r="K1415" i="1"/>
  <c r="G1399" i="1"/>
  <c r="I1399" i="1" s="1"/>
  <c r="J1399" i="1" s="1"/>
  <c r="K1399" i="1"/>
  <c r="G1391" i="1"/>
  <c r="I1391" i="1" s="1"/>
  <c r="J1391" i="1" s="1"/>
  <c r="K1391" i="1"/>
  <c r="G1383" i="1"/>
  <c r="I1383" i="1" s="1"/>
  <c r="J1383" i="1" s="1"/>
  <c r="K1383" i="1"/>
  <c r="G1263" i="1"/>
  <c r="I1263" i="1" s="1"/>
  <c r="J1263" i="1" s="1"/>
  <c r="K1263" i="1"/>
  <c r="G1255" i="1"/>
  <c r="I1255" i="1" s="1"/>
  <c r="J1255" i="1" s="1"/>
  <c r="K1255" i="1"/>
  <c r="G1247" i="1"/>
  <c r="I1247" i="1" s="1"/>
  <c r="J1247" i="1" s="1"/>
  <c r="K1247" i="1"/>
  <c r="G1239" i="1"/>
  <c r="I1239" i="1" s="1"/>
  <c r="J1239" i="1" s="1"/>
  <c r="K1239" i="1"/>
  <c r="G1199" i="1"/>
  <c r="I1199" i="1" s="1"/>
  <c r="J1199" i="1" s="1"/>
  <c r="K1199" i="1"/>
  <c r="G1191" i="1"/>
  <c r="I1191" i="1" s="1"/>
  <c r="J1191" i="1" s="1"/>
  <c r="K1191" i="1"/>
  <c r="G1183" i="1"/>
  <c r="I1183" i="1" s="1"/>
  <c r="J1183" i="1" s="1"/>
  <c r="K1183" i="1"/>
  <c r="G1143" i="1"/>
  <c r="I1143" i="1" s="1"/>
  <c r="J1143" i="1" s="1"/>
  <c r="K1143" i="1"/>
  <c r="G1119" i="1"/>
  <c r="I1119" i="1" s="1"/>
  <c r="J1119" i="1" s="1"/>
  <c r="K1119" i="1"/>
  <c r="G1087" i="1"/>
  <c r="I1087" i="1" s="1"/>
  <c r="J1087" i="1" s="1"/>
  <c r="K1087" i="1"/>
  <c r="G1019" i="1"/>
  <c r="I1019" i="1" s="1"/>
  <c r="J1019" i="1" s="1"/>
  <c r="K1019" i="1"/>
  <c r="G1003" i="1"/>
  <c r="I1003" i="1" s="1"/>
  <c r="J1003" i="1" s="1"/>
  <c r="K1003" i="1"/>
  <c r="G963" i="1"/>
  <c r="I963" i="1" s="1"/>
  <c r="J963" i="1" s="1"/>
  <c r="K963" i="1"/>
  <c r="G931" i="1"/>
  <c r="I931" i="1" s="1"/>
  <c r="J931" i="1" s="1"/>
  <c r="K931" i="1"/>
  <c r="G899" i="1"/>
  <c r="I899" i="1" s="1"/>
  <c r="J899" i="1" s="1"/>
  <c r="K899" i="1"/>
  <c r="G867" i="1"/>
  <c r="I867" i="1" s="1"/>
  <c r="J867" i="1" s="1"/>
  <c r="K867" i="1"/>
  <c r="G794" i="1"/>
  <c r="I794" i="1" s="1"/>
  <c r="J794" i="1" s="1"/>
  <c r="K794" i="1"/>
  <c r="G782" i="1"/>
  <c r="I782" i="1" s="1"/>
  <c r="J782" i="1" s="1"/>
  <c r="K782" i="1"/>
  <c r="G770" i="1"/>
  <c r="I770" i="1" s="1"/>
  <c r="J770" i="1" s="1"/>
  <c r="K770" i="1"/>
  <c r="G754" i="1"/>
  <c r="I754" i="1" s="1"/>
  <c r="J754" i="1" s="1"/>
  <c r="K754" i="1"/>
  <c r="G742" i="1"/>
  <c r="I742" i="1" s="1"/>
  <c r="J742" i="1" s="1"/>
  <c r="K742" i="1"/>
  <c r="G730" i="1"/>
  <c r="I730" i="1" s="1"/>
  <c r="J730" i="1" s="1"/>
  <c r="K730" i="1"/>
  <c r="G722" i="1"/>
  <c r="I722" i="1" s="1"/>
  <c r="J722" i="1" s="1"/>
  <c r="K722" i="1"/>
  <c r="G710" i="1"/>
  <c r="I710" i="1" s="1"/>
  <c r="J710" i="1" s="1"/>
  <c r="K710" i="1"/>
  <c r="G698" i="1"/>
  <c r="I698" i="1" s="1"/>
  <c r="J698" i="1" s="1"/>
  <c r="K698" i="1"/>
  <c r="G678" i="1"/>
  <c r="I678" i="1" s="1"/>
  <c r="J678" i="1" s="1"/>
  <c r="K678" i="1"/>
  <c r="G666" i="1"/>
  <c r="I666" i="1" s="1"/>
  <c r="J666" i="1" s="1"/>
  <c r="K666" i="1"/>
  <c r="G654" i="1"/>
  <c r="I654" i="1" s="1"/>
  <c r="J654" i="1" s="1"/>
  <c r="K654" i="1"/>
  <c r="G646" i="1"/>
  <c r="I646" i="1" s="1"/>
  <c r="J646" i="1" s="1"/>
  <c r="K646" i="1"/>
  <c r="G630" i="1"/>
  <c r="I630" i="1" s="1"/>
  <c r="J630" i="1" s="1"/>
  <c r="K630" i="1"/>
  <c r="G618" i="1"/>
  <c r="I618" i="1" s="1"/>
  <c r="J618" i="1" s="1"/>
  <c r="K618" i="1"/>
  <c r="G606" i="1"/>
  <c r="I606" i="1" s="1"/>
  <c r="J606" i="1" s="1"/>
  <c r="K606" i="1"/>
  <c r="G590" i="1"/>
  <c r="I590" i="1" s="1"/>
  <c r="J590" i="1" s="1"/>
  <c r="K590" i="1"/>
  <c r="G578" i="1"/>
  <c r="I578" i="1" s="1"/>
  <c r="J578" i="1" s="1"/>
  <c r="K578" i="1"/>
  <c r="G566" i="1"/>
  <c r="I566" i="1" s="1"/>
  <c r="J566" i="1" s="1"/>
  <c r="K566" i="1"/>
  <c r="G554" i="1"/>
  <c r="I554" i="1" s="1"/>
  <c r="J554" i="1" s="1"/>
  <c r="K554" i="1"/>
  <c r="G546" i="1"/>
  <c r="I546" i="1" s="1"/>
  <c r="J546" i="1" s="1"/>
  <c r="K546" i="1"/>
  <c r="G530" i="1"/>
  <c r="I530" i="1" s="1"/>
  <c r="J530" i="1" s="1"/>
  <c r="K530" i="1"/>
  <c r="G518" i="1"/>
  <c r="I518" i="1" s="1"/>
  <c r="J518" i="1" s="1"/>
  <c r="K518" i="1"/>
  <c r="G506" i="1"/>
  <c r="I506" i="1" s="1"/>
  <c r="J506" i="1" s="1"/>
  <c r="K506" i="1"/>
  <c r="G494" i="1"/>
  <c r="I494" i="1" s="1"/>
  <c r="J494" i="1" s="1"/>
  <c r="K494" i="1"/>
  <c r="G482" i="1"/>
  <c r="I482" i="1" s="1"/>
  <c r="J482" i="1" s="1"/>
  <c r="K482" i="1"/>
  <c r="G470" i="1"/>
  <c r="I470" i="1" s="1"/>
  <c r="J470" i="1" s="1"/>
  <c r="K470" i="1"/>
  <c r="G458" i="1"/>
  <c r="I458" i="1" s="1"/>
  <c r="J458" i="1" s="1"/>
  <c r="K458" i="1"/>
  <c r="G446" i="1"/>
  <c r="I446" i="1" s="1"/>
  <c r="J446" i="1" s="1"/>
  <c r="K446" i="1"/>
  <c r="G438" i="1"/>
  <c r="I438" i="1" s="1"/>
  <c r="J438" i="1" s="1"/>
  <c r="K438" i="1"/>
  <c r="G426" i="1"/>
  <c r="I426" i="1" s="1"/>
  <c r="J426" i="1" s="1"/>
  <c r="K426" i="1"/>
  <c r="G414" i="1"/>
  <c r="I414" i="1" s="1"/>
  <c r="J414" i="1" s="1"/>
  <c r="K414" i="1"/>
  <c r="G402" i="1"/>
  <c r="I402" i="1" s="1"/>
  <c r="J402" i="1" s="1"/>
  <c r="K402" i="1"/>
  <c r="G386" i="1"/>
  <c r="I386" i="1" s="1"/>
  <c r="J386" i="1" s="1"/>
  <c r="K386" i="1"/>
  <c r="G374" i="1"/>
  <c r="I374" i="1" s="1"/>
  <c r="J374" i="1" s="1"/>
  <c r="K374" i="1"/>
  <c r="G358" i="1"/>
  <c r="I358" i="1" s="1"/>
  <c r="J358" i="1" s="1"/>
  <c r="K358" i="1"/>
  <c r="G342" i="1"/>
  <c r="I342" i="1" s="1"/>
  <c r="J342" i="1" s="1"/>
  <c r="K342" i="1"/>
  <c r="G338" i="1"/>
  <c r="I338" i="1" s="1"/>
  <c r="J338" i="1" s="1"/>
  <c r="K338" i="1"/>
  <c r="G326" i="1"/>
  <c r="I326" i="1" s="1"/>
  <c r="J326" i="1" s="1"/>
  <c r="K326" i="1"/>
  <c r="G314" i="1"/>
  <c r="I314" i="1" s="1"/>
  <c r="J314" i="1" s="1"/>
  <c r="K314" i="1"/>
  <c r="G302" i="1"/>
  <c r="I302" i="1" s="1"/>
  <c r="J302" i="1" s="1"/>
  <c r="K302" i="1"/>
  <c r="G294" i="1"/>
  <c r="I294" i="1" s="1"/>
  <c r="J294" i="1" s="1"/>
  <c r="K294" i="1"/>
  <c r="G282" i="1"/>
  <c r="I282" i="1" s="1"/>
  <c r="J282" i="1" s="1"/>
  <c r="K282" i="1"/>
  <c r="G262" i="1"/>
  <c r="I262" i="1" s="1"/>
  <c r="J262" i="1" s="1"/>
  <c r="K262" i="1"/>
  <c r="G800" i="1"/>
  <c r="I800" i="1" s="1"/>
  <c r="J800" i="1" s="1"/>
  <c r="K800" i="1"/>
  <c r="G796" i="1"/>
  <c r="I796" i="1" s="1"/>
  <c r="J796" i="1" s="1"/>
  <c r="K796" i="1"/>
  <c r="G792" i="1"/>
  <c r="I792" i="1" s="1"/>
  <c r="J792" i="1" s="1"/>
  <c r="K792" i="1"/>
  <c r="G788" i="1"/>
  <c r="I788" i="1" s="1"/>
  <c r="J788" i="1" s="1"/>
  <c r="K788" i="1"/>
  <c r="G784" i="1"/>
  <c r="I784" i="1" s="1"/>
  <c r="J784" i="1" s="1"/>
  <c r="K784" i="1"/>
  <c r="G780" i="1"/>
  <c r="I780" i="1" s="1"/>
  <c r="J780" i="1" s="1"/>
  <c r="K780" i="1"/>
  <c r="G776" i="1"/>
  <c r="I776" i="1" s="1"/>
  <c r="J776" i="1" s="1"/>
  <c r="K776" i="1"/>
  <c r="G772" i="1"/>
  <c r="I772" i="1" s="1"/>
  <c r="J772" i="1" s="1"/>
  <c r="K772" i="1"/>
  <c r="G768" i="1"/>
  <c r="I768" i="1" s="1"/>
  <c r="J768" i="1" s="1"/>
  <c r="K768" i="1"/>
  <c r="G764" i="1"/>
  <c r="I764" i="1" s="1"/>
  <c r="J764" i="1" s="1"/>
  <c r="K764" i="1"/>
  <c r="G760" i="1"/>
  <c r="I760" i="1" s="1"/>
  <c r="J760" i="1" s="1"/>
  <c r="K760" i="1"/>
  <c r="G756" i="1"/>
  <c r="I756" i="1" s="1"/>
  <c r="J756" i="1" s="1"/>
  <c r="K756" i="1"/>
  <c r="G752" i="1"/>
  <c r="I752" i="1" s="1"/>
  <c r="J752" i="1" s="1"/>
  <c r="K752" i="1"/>
  <c r="G748" i="1"/>
  <c r="I748" i="1" s="1"/>
  <c r="J748" i="1" s="1"/>
  <c r="K748" i="1"/>
  <c r="G744" i="1"/>
  <c r="I744" i="1" s="1"/>
  <c r="J744" i="1" s="1"/>
  <c r="K744" i="1"/>
  <c r="G740" i="1"/>
  <c r="I740" i="1" s="1"/>
  <c r="J740" i="1" s="1"/>
  <c r="K740" i="1"/>
  <c r="G736" i="1"/>
  <c r="I736" i="1" s="1"/>
  <c r="J736" i="1" s="1"/>
  <c r="K736" i="1"/>
  <c r="G732" i="1"/>
  <c r="I732" i="1" s="1"/>
  <c r="J732" i="1" s="1"/>
  <c r="K732" i="1"/>
  <c r="G728" i="1"/>
  <c r="I728" i="1" s="1"/>
  <c r="J728" i="1" s="1"/>
  <c r="K728" i="1"/>
  <c r="G724" i="1"/>
  <c r="I724" i="1" s="1"/>
  <c r="J724" i="1" s="1"/>
  <c r="K724" i="1"/>
  <c r="G720" i="1"/>
  <c r="I720" i="1" s="1"/>
  <c r="J720" i="1" s="1"/>
  <c r="K720" i="1"/>
  <c r="G716" i="1"/>
  <c r="I716" i="1" s="1"/>
  <c r="J716" i="1" s="1"/>
  <c r="K716" i="1"/>
  <c r="G712" i="1"/>
  <c r="I712" i="1" s="1"/>
  <c r="J712" i="1" s="1"/>
  <c r="K712" i="1"/>
  <c r="G704" i="1"/>
  <c r="I704" i="1" s="1"/>
  <c r="J704" i="1" s="1"/>
  <c r="K704" i="1"/>
  <c r="G700" i="1"/>
  <c r="I700" i="1" s="1"/>
  <c r="J700" i="1" s="1"/>
  <c r="K700" i="1"/>
  <c r="G696" i="1"/>
  <c r="I696" i="1" s="1"/>
  <c r="J696" i="1" s="1"/>
  <c r="K696" i="1"/>
  <c r="G692" i="1"/>
  <c r="I692" i="1" s="1"/>
  <c r="J692" i="1" s="1"/>
  <c r="K692" i="1"/>
  <c r="G688" i="1"/>
  <c r="I688" i="1" s="1"/>
  <c r="J688" i="1" s="1"/>
  <c r="K688" i="1"/>
  <c r="G684" i="1"/>
  <c r="I684" i="1" s="1"/>
  <c r="J684" i="1" s="1"/>
  <c r="K684" i="1"/>
  <c r="G680" i="1"/>
  <c r="I680" i="1" s="1"/>
  <c r="J680" i="1" s="1"/>
  <c r="K680" i="1"/>
  <c r="G676" i="1"/>
  <c r="I676" i="1" s="1"/>
  <c r="J676" i="1" s="1"/>
  <c r="K676" i="1"/>
  <c r="G672" i="1"/>
  <c r="I672" i="1" s="1"/>
  <c r="J672" i="1" s="1"/>
  <c r="K672" i="1"/>
  <c r="G668" i="1"/>
  <c r="I668" i="1" s="1"/>
  <c r="J668" i="1" s="1"/>
  <c r="K668" i="1"/>
  <c r="G664" i="1"/>
  <c r="I664" i="1" s="1"/>
  <c r="J664" i="1" s="1"/>
  <c r="K664" i="1"/>
  <c r="G660" i="1"/>
  <c r="I660" i="1" s="1"/>
  <c r="J660" i="1" s="1"/>
  <c r="K660" i="1"/>
  <c r="G656" i="1"/>
  <c r="I656" i="1" s="1"/>
  <c r="J656" i="1" s="1"/>
  <c r="K656" i="1"/>
  <c r="G652" i="1"/>
  <c r="I652" i="1" s="1"/>
  <c r="J652" i="1" s="1"/>
  <c r="K652" i="1"/>
  <c r="G648" i="1"/>
  <c r="I648" i="1" s="1"/>
  <c r="J648" i="1" s="1"/>
  <c r="K648" i="1"/>
  <c r="G644" i="1"/>
  <c r="I644" i="1" s="1"/>
  <c r="J644" i="1" s="1"/>
  <c r="K644" i="1"/>
  <c r="G640" i="1"/>
  <c r="I640" i="1" s="1"/>
  <c r="J640" i="1" s="1"/>
  <c r="K640" i="1"/>
  <c r="G636" i="1"/>
  <c r="I636" i="1" s="1"/>
  <c r="J636" i="1" s="1"/>
  <c r="K636" i="1"/>
  <c r="G632" i="1"/>
  <c r="I632" i="1" s="1"/>
  <c r="J632" i="1" s="1"/>
  <c r="K632" i="1"/>
  <c r="G628" i="1"/>
  <c r="I628" i="1" s="1"/>
  <c r="J628" i="1" s="1"/>
  <c r="K628" i="1"/>
  <c r="G624" i="1"/>
  <c r="I624" i="1" s="1"/>
  <c r="J624" i="1" s="1"/>
  <c r="K624" i="1"/>
  <c r="G620" i="1"/>
  <c r="I620" i="1" s="1"/>
  <c r="J620" i="1" s="1"/>
  <c r="K620" i="1"/>
  <c r="G616" i="1"/>
  <c r="I616" i="1" s="1"/>
  <c r="J616" i="1" s="1"/>
  <c r="K616" i="1"/>
  <c r="G612" i="1"/>
  <c r="I612" i="1" s="1"/>
  <c r="J612" i="1" s="1"/>
  <c r="K612" i="1"/>
  <c r="G608" i="1"/>
  <c r="I608" i="1" s="1"/>
  <c r="J608" i="1" s="1"/>
  <c r="K608" i="1"/>
  <c r="G604" i="1"/>
  <c r="I604" i="1" s="1"/>
  <c r="J604" i="1" s="1"/>
  <c r="K604" i="1"/>
  <c r="G600" i="1"/>
  <c r="I600" i="1" s="1"/>
  <c r="J600" i="1" s="1"/>
  <c r="K600" i="1"/>
  <c r="G596" i="1"/>
  <c r="I596" i="1" s="1"/>
  <c r="J596" i="1" s="1"/>
  <c r="K596" i="1"/>
  <c r="G592" i="1"/>
  <c r="I592" i="1" s="1"/>
  <c r="J592" i="1" s="1"/>
  <c r="K592" i="1"/>
  <c r="G588" i="1"/>
  <c r="I588" i="1" s="1"/>
  <c r="J588" i="1" s="1"/>
  <c r="K588" i="1"/>
  <c r="G584" i="1"/>
  <c r="I584" i="1" s="1"/>
  <c r="J584" i="1" s="1"/>
  <c r="K584" i="1"/>
  <c r="G576" i="1"/>
  <c r="I576" i="1" s="1"/>
  <c r="J576" i="1" s="1"/>
  <c r="K576" i="1"/>
  <c r="G572" i="1"/>
  <c r="I572" i="1" s="1"/>
  <c r="J572" i="1" s="1"/>
  <c r="K572" i="1"/>
  <c r="G568" i="1"/>
  <c r="I568" i="1" s="1"/>
  <c r="J568" i="1" s="1"/>
  <c r="K568" i="1"/>
  <c r="G564" i="1"/>
  <c r="I564" i="1" s="1"/>
  <c r="J564" i="1" s="1"/>
  <c r="K564" i="1"/>
  <c r="G560" i="1"/>
  <c r="I560" i="1" s="1"/>
  <c r="J560" i="1" s="1"/>
  <c r="K560" i="1"/>
  <c r="G556" i="1"/>
  <c r="I556" i="1" s="1"/>
  <c r="J556" i="1" s="1"/>
  <c r="K556" i="1"/>
  <c r="G552" i="1"/>
  <c r="I552" i="1" s="1"/>
  <c r="J552" i="1" s="1"/>
  <c r="K552" i="1"/>
  <c r="G548" i="1"/>
  <c r="I548" i="1" s="1"/>
  <c r="J548" i="1" s="1"/>
  <c r="K548" i="1"/>
  <c r="G544" i="1"/>
  <c r="I544" i="1" s="1"/>
  <c r="J544" i="1" s="1"/>
  <c r="K544" i="1"/>
  <c r="G540" i="1"/>
  <c r="I540" i="1" s="1"/>
  <c r="J540" i="1" s="1"/>
  <c r="K540" i="1"/>
  <c r="G536" i="1"/>
  <c r="I536" i="1" s="1"/>
  <c r="J536" i="1" s="1"/>
  <c r="K536" i="1"/>
  <c r="G532" i="1"/>
  <c r="I532" i="1" s="1"/>
  <c r="J532" i="1" s="1"/>
  <c r="K532" i="1"/>
  <c r="G528" i="1"/>
  <c r="I528" i="1" s="1"/>
  <c r="J528" i="1" s="1"/>
  <c r="K528" i="1"/>
  <c r="G524" i="1"/>
  <c r="I524" i="1" s="1"/>
  <c r="J524" i="1" s="1"/>
  <c r="K524" i="1"/>
  <c r="G520" i="1"/>
  <c r="I520" i="1" s="1"/>
  <c r="J520" i="1" s="1"/>
  <c r="K520" i="1"/>
  <c r="G516" i="1"/>
  <c r="I516" i="1" s="1"/>
  <c r="J516" i="1" s="1"/>
  <c r="K516" i="1"/>
  <c r="G512" i="1"/>
  <c r="I512" i="1" s="1"/>
  <c r="J512" i="1" s="1"/>
  <c r="K512" i="1"/>
  <c r="G508" i="1"/>
  <c r="I508" i="1" s="1"/>
  <c r="J508" i="1" s="1"/>
  <c r="K508" i="1"/>
  <c r="G504" i="1"/>
  <c r="I504" i="1" s="1"/>
  <c r="J504" i="1" s="1"/>
  <c r="K504" i="1"/>
  <c r="G500" i="1"/>
  <c r="I500" i="1" s="1"/>
  <c r="J500" i="1" s="1"/>
  <c r="K500" i="1"/>
  <c r="G496" i="1"/>
  <c r="I496" i="1" s="1"/>
  <c r="J496" i="1" s="1"/>
  <c r="K496" i="1"/>
  <c r="G492" i="1"/>
  <c r="I492" i="1" s="1"/>
  <c r="J492" i="1" s="1"/>
  <c r="K492" i="1"/>
  <c r="G488" i="1"/>
  <c r="I488" i="1" s="1"/>
  <c r="J488" i="1" s="1"/>
  <c r="K488" i="1"/>
  <c r="G484" i="1"/>
  <c r="I484" i="1" s="1"/>
  <c r="J484" i="1" s="1"/>
  <c r="K484" i="1"/>
  <c r="G480" i="1"/>
  <c r="I480" i="1" s="1"/>
  <c r="J480" i="1" s="1"/>
  <c r="K480" i="1"/>
  <c r="G476" i="1"/>
  <c r="I476" i="1" s="1"/>
  <c r="J476" i="1" s="1"/>
  <c r="K476" i="1"/>
  <c r="G472" i="1"/>
  <c r="I472" i="1" s="1"/>
  <c r="J472" i="1" s="1"/>
  <c r="K472" i="1"/>
  <c r="G468" i="1"/>
  <c r="I468" i="1" s="1"/>
  <c r="J468" i="1" s="1"/>
  <c r="K468" i="1"/>
  <c r="G464" i="1"/>
  <c r="I464" i="1" s="1"/>
  <c r="J464" i="1" s="1"/>
  <c r="K464" i="1"/>
  <c r="G460" i="1"/>
  <c r="I460" i="1" s="1"/>
  <c r="J460" i="1" s="1"/>
  <c r="K460" i="1"/>
  <c r="G456" i="1"/>
  <c r="I456" i="1" s="1"/>
  <c r="J456" i="1" s="1"/>
  <c r="K456" i="1"/>
  <c r="G452" i="1"/>
  <c r="I452" i="1" s="1"/>
  <c r="J452" i="1" s="1"/>
  <c r="K452" i="1"/>
  <c r="G448" i="1"/>
  <c r="I448" i="1" s="1"/>
  <c r="J448" i="1" s="1"/>
  <c r="K448" i="1"/>
  <c r="G444" i="1"/>
  <c r="I444" i="1" s="1"/>
  <c r="J444" i="1" s="1"/>
  <c r="K444" i="1"/>
  <c r="G440" i="1"/>
  <c r="I440" i="1" s="1"/>
  <c r="J440" i="1" s="1"/>
  <c r="K440" i="1"/>
  <c r="G436" i="1"/>
  <c r="I436" i="1" s="1"/>
  <c r="J436" i="1" s="1"/>
  <c r="K436" i="1"/>
  <c r="G432" i="1"/>
  <c r="I432" i="1" s="1"/>
  <c r="J432" i="1" s="1"/>
  <c r="K432" i="1"/>
  <c r="G428" i="1"/>
  <c r="I428" i="1" s="1"/>
  <c r="J428" i="1" s="1"/>
  <c r="K428" i="1"/>
  <c r="G424" i="1"/>
  <c r="I424" i="1" s="1"/>
  <c r="J424" i="1" s="1"/>
  <c r="K424" i="1"/>
  <c r="G420" i="1"/>
  <c r="I420" i="1" s="1"/>
  <c r="J420" i="1" s="1"/>
  <c r="K420" i="1"/>
  <c r="G416" i="1"/>
  <c r="I416" i="1" s="1"/>
  <c r="J416" i="1" s="1"/>
  <c r="K416" i="1"/>
  <c r="G412" i="1"/>
  <c r="I412" i="1" s="1"/>
  <c r="J412" i="1" s="1"/>
  <c r="K412" i="1"/>
  <c r="G408" i="1"/>
  <c r="I408" i="1" s="1"/>
  <c r="J408" i="1" s="1"/>
  <c r="K408" i="1"/>
  <c r="G404" i="1"/>
  <c r="I404" i="1" s="1"/>
  <c r="J404" i="1" s="1"/>
  <c r="K404" i="1"/>
  <c r="G400" i="1"/>
  <c r="I400" i="1" s="1"/>
  <c r="J400" i="1" s="1"/>
  <c r="K400" i="1"/>
  <c r="G396" i="1"/>
  <c r="I396" i="1" s="1"/>
  <c r="J396" i="1" s="1"/>
  <c r="K396" i="1"/>
  <c r="G1572" i="1"/>
  <c r="I1572" i="1" s="1"/>
  <c r="J1572" i="1" s="1"/>
  <c r="K1572" i="1"/>
  <c r="G1568" i="1"/>
  <c r="I1568" i="1" s="1"/>
  <c r="J1568" i="1" s="1"/>
  <c r="K1568" i="1"/>
  <c r="G1564" i="1"/>
  <c r="I1564" i="1" s="1"/>
  <c r="J1564" i="1" s="1"/>
  <c r="K1564" i="1"/>
  <c r="G1560" i="1"/>
  <c r="I1560" i="1" s="1"/>
  <c r="J1560" i="1" s="1"/>
  <c r="K1560" i="1"/>
  <c r="G1556" i="1"/>
  <c r="I1556" i="1" s="1"/>
  <c r="J1556" i="1" s="1"/>
  <c r="K1556" i="1"/>
  <c r="G1552" i="1"/>
  <c r="I1552" i="1" s="1"/>
  <c r="J1552" i="1" s="1"/>
  <c r="K1552" i="1"/>
  <c r="G1548" i="1"/>
  <c r="I1548" i="1" s="1"/>
  <c r="J1548" i="1" s="1"/>
  <c r="K1548" i="1"/>
  <c r="G1544" i="1"/>
  <c r="I1544" i="1" s="1"/>
  <c r="J1544" i="1" s="1"/>
  <c r="K1544" i="1"/>
  <c r="G1540" i="1"/>
  <c r="I1540" i="1" s="1"/>
  <c r="J1540" i="1" s="1"/>
  <c r="K1540" i="1"/>
  <c r="G1536" i="1"/>
  <c r="I1536" i="1" s="1"/>
  <c r="J1536" i="1" s="1"/>
  <c r="K1536" i="1"/>
  <c r="G1532" i="1"/>
  <c r="I1532" i="1" s="1"/>
  <c r="J1532" i="1" s="1"/>
  <c r="K1532" i="1"/>
  <c r="G1528" i="1"/>
  <c r="I1528" i="1" s="1"/>
  <c r="J1528" i="1" s="1"/>
  <c r="K1528" i="1"/>
  <c r="G1524" i="1"/>
  <c r="I1524" i="1" s="1"/>
  <c r="J1524" i="1" s="1"/>
  <c r="K1524" i="1"/>
  <c r="G1520" i="1"/>
  <c r="I1520" i="1" s="1"/>
  <c r="J1520" i="1" s="1"/>
  <c r="K1520" i="1"/>
  <c r="G1516" i="1"/>
  <c r="I1516" i="1" s="1"/>
  <c r="J1516" i="1" s="1"/>
  <c r="K1516" i="1"/>
  <c r="G1512" i="1"/>
  <c r="I1512" i="1" s="1"/>
  <c r="J1512" i="1" s="1"/>
  <c r="K1512" i="1"/>
  <c r="G1508" i="1"/>
  <c r="I1508" i="1" s="1"/>
  <c r="J1508" i="1" s="1"/>
  <c r="K1508" i="1"/>
  <c r="G1504" i="1"/>
  <c r="I1504" i="1" s="1"/>
  <c r="J1504" i="1" s="1"/>
  <c r="K1504" i="1"/>
  <c r="G1500" i="1"/>
  <c r="I1500" i="1" s="1"/>
  <c r="J1500" i="1" s="1"/>
  <c r="K1500" i="1"/>
  <c r="G1496" i="1"/>
  <c r="I1496" i="1" s="1"/>
  <c r="J1496" i="1" s="1"/>
  <c r="K1496" i="1"/>
  <c r="G1488" i="1"/>
  <c r="I1488" i="1" s="1"/>
  <c r="J1488" i="1" s="1"/>
  <c r="K1488" i="1"/>
  <c r="G1484" i="1"/>
  <c r="I1484" i="1" s="1"/>
  <c r="J1484" i="1" s="1"/>
  <c r="K1484" i="1"/>
  <c r="G1480" i="1"/>
  <c r="I1480" i="1" s="1"/>
  <c r="J1480" i="1" s="1"/>
  <c r="K1480" i="1"/>
  <c r="G1476" i="1"/>
  <c r="I1476" i="1" s="1"/>
  <c r="J1476" i="1" s="1"/>
  <c r="K1476" i="1"/>
  <c r="G1472" i="1"/>
  <c r="I1472" i="1" s="1"/>
  <c r="J1472" i="1" s="1"/>
  <c r="K1472" i="1"/>
  <c r="G1464" i="1"/>
  <c r="I1464" i="1" s="1"/>
  <c r="J1464" i="1" s="1"/>
  <c r="K1464" i="1"/>
  <c r="G1456" i="1"/>
  <c r="I1456" i="1" s="1"/>
  <c r="J1456" i="1" s="1"/>
  <c r="K1456" i="1"/>
  <c r="G1452" i="1"/>
  <c r="I1452" i="1" s="1"/>
  <c r="J1452" i="1" s="1"/>
  <c r="K1452" i="1"/>
  <c r="G1448" i="1"/>
  <c r="I1448" i="1" s="1"/>
  <c r="J1448" i="1" s="1"/>
  <c r="K1448" i="1"/>
  <c r="G1444" i="1"/>
  <c r="I1444" i="1" s="1"/>
  <c r="J1444" i="1" s="1"/>
  <c r="K1444" i="1"/>
  <c r="G1440" i="1"/>
  <c r="I1440" i="1" s="1"/>
  <c r="J1440" i="1" s="1"/>
  <c r="K1440" i="1"/>
  <c r="G1436" i="1"/>
  <c r="I1436" i="1" s="1"/>
  <c r="J1436" i="1" s="1"/>
  <c r="K1436" i="1"/>
  <c r="G1432" i="1"/>
  <c r="I1432" i="1" s="1"/>
  <c r="J1432" i="1" s="1"/>
  <c r="K1432" i="1"/>
  <c r="G1424" i="1"/>
  <c r="I1424" i="1" s="1"/>
  <c r="J1424" i="1" s="1"/>
  <c r="K1424" i="1"/>
  <c r="G1420" i="1"/>
  <c r="I1420" i="1" s="1"/>
  <c r="J1420" i="1" s="1"/>
  <c r="K1420" i="1"/>
  <c r="G1416" i="1"/>
  <c r="I1416" i="1" s="1"/>
  <c r="J1416" i="1" s="1"/>
  <c r="K1416" i="1"/>
  <c r="G1412" i="1"/>
  <c r="I1412" i="1" s="1"/>
  <c r="J1412" i="1" s="1"/>
  <c r="K1412" i="1"/>
  <c r="G1408" i="1"/>
  <c r="I1408" i="1" s="1"/>
  <c r="J1408" i="1" s="1"/>
  <c r="K1408" i="1"/>
  <c r="G1404" i="1"/>
  <c r="I1404" i="1" s="1"/>
  <c r="J1404" i="1" s="1"/>
  <c r="K1404" i="1"/>
  <c r="G1400" i="1"/>
  <c r="I1400" i="1" s="1"/>
  <c r="J1400" i="1" s="1"/>
  <c r="K1400" i="1"/>
  <c r="G1396" i="1"/>
  <c r="I1396" i="1" s="1"/>
  <c r="J1396" i="1" s="1"/>
  <c r="K1396" i="1"/>
  <c r="G1392" i="1"/>
  <c r="I1392" i="1" s="1"/>
  <c r="J1392" i="1" s="1"/>
  <c r="K1392" i="1"/>
  <c r="G1388" i="1"/>
  <c r="I1388" i="1" s="1"/>
  <c r="J1388" i="1" s="1"/>
  <c r="K1388" i="1"/>
  <c r="G1380" i="1"/>
  <c r="I1380" i="1" s="1"/>
  <c r="J1380" i="1" s="1"/>
  <c r="K1380" i="1"/>
  <c r="G1376" i="1"/>
  <c r="I1376" i="1" s="1"/>
  <c r="J1376" i="1" s="1"/>
  <c r="K1376" i="1"/>
  <c r="G1372" i="1"/>
  <c r="I1372" i="1" s="1"/>
  <c r="J1372" i="1" s="1"/>
  <c r="K1372" i="1"/>
  <c r="G1364" i="1"/>
  <c r="I1364" i="1" s="1"/>
  <c r="J1364" i="1" s="1"/>
  <c r="K1364" i="1"/>
  <c r="G1360" i="1"/>
  <c r="I1360" i="1" s="1"/>
  <c r="J1360" i="1" s="1"/>
  <c r="K1360" i="1"/>
  <c r="G1356" i="1"/>
  <c r="I1356" i="1" s="1"/>
  <c r="J1356" i="1" s="1"/>
  <c r="K1356" i="1"/>
  <c r="G1352" i="1"/>
  <c r="I1352" i="1" s="1"/>
  <c r="J1352" i="1" s="1"/>
  <c r="K1352" i="1"/>
  <c r="G1348" i="1"/>
  <c r="I1348" i="1" s="1"/>
  <c r="J1348" i="1" s="1"/>
  <c r="K1348" i="1"/>
  <c r="G1344" i="1"/>
  <c r="I1344" i="1" s="1"/>
  <c r="J1344" i="1" s="1"/>
  <c r="K1344" i="1"/>
  <c r="G1340" i="1"/>
  <c r="I1340" i="1" s="1"/>
  <c r="J1340" i="1" s="1"/>
  <c r="K1340" i="1"/>
  <c r="G1336" i="1"/>
  <c r="I1336" i="1" s="1"/>
  <c r="J1336" i="1" s="1"/>
  <c r="K1336" i="1"/>
  <c r="G1332" i="1"/>
  <c r="I1332" i="1" s="1"/>
  <c r="J1332" i="1" s="1"/>
  <c r="K1332" i="1"/>
  <c r="G1328" i="1"/>
  <c r="I1328" i="1" s="1"/>
  <c r="J1328" i="1" s="1"/>
  <c r="K1328" i="1"/>
  <c r="G1324" i="1"/>
  <c r="I1324" i="1" s="1"/>
  <c r="J1324" i="1" s="1"/>
  <c r="K1324" i="1"/>
  <c r="G1316" i="1"/>
  <c r="I1316" i="1" s="1"/>
  <c r="J1316" i="1" s="1"/>
  <c r="K1316" i="1"/>
  <c r="G1312" i="1"/>
  <c r="I1312" i="1" s="1"/>
  <c r="J1312" i="1" s="1"/>
  <c r="K1312" i="1"/>
  <c r="G1308" i="1"/>
  <c r="I1308" i="1" s="1"/>
  <c r="J1308" i="1" s="1"/>
  <c r="K1308" i="1"/>
  <c r="G1300" i="1"/>
  <c r="I1300" i="1" s="1"/>
  <c r="J1300" i="1" s="1"/>
  <c r="K1300" i="1"/>
  <c r="G1296" i="1"/>
  <c r="I1296" i="1" s="1"/>
  <c r="J1296" i="1" s="1"/>
  <c r="K1296" i="1"/>
  <c r="G1292" i="1"/>
  <c r="I1292" i="1" s="1"/>
  <c r="J1292" i="1" s="1"/>
  <c r="K1292" i="1"/>
  <c r="G1288" i="1"/>
  <c r="I1288" i="1" s="1"/>
  <c r="J1288" i="1" s="1"/>
  <c r="K1288" i="1"/>
  <c r="G1284" i="1"/>
  <c r="I1284" i="1" s="1"/>
  <c r="J1284" i="1" s="1"/>
  <c r="K1284" i="1"/>
  <c r="G1280" i="1"/>
  <c r="I1280" i="1" s="1"/>
  <c r="J1280" i="1" s="1"/>
  <c r="K1280" i="1"/>
  <c r="G1276" i="1"/>
  <c r="I1276" i="1" s="1"/>
  <c r="J1276" i="1" s="1"/>
  <c r="K1276" i="1"/>
  <c r="G1272" i="1"/>
  <c r="I1272" i="1" s="1"/>
  <c r="J1272" i="1" s="1"/>
  <c r="K1272" i="1"/>
  <c r="G1268" i="1"/>
  <c r="I1268" i="1" s="1"/>
  <c r="J1268" i="1" s="1"/>
  <c r="K1268" i="1"/>
  <c r="G1264" i="1"/>
  <c r="I1264" i="1" s="1"/>
  <c r="J1264" i="1" s="1"/>
  <c r="K1264" i="1"/>
  <c r="G1260" i="1"/>
  <c r="I1260" i="1" s="1"/>
  <c r="J1260" i="1" s="1"/>
  <c r="K1260" i="1"/>
  <c r="G1252" i="1"/>
  <c r="I1252" i="1" s="1"/>
  <c r="J1252" i="1" s="1"/>
  <c r="K1252" i="1"/>
  <c r="G1248" i="1"/>
  <c r="I1248" i="1" s="1"/>
  <c r="J1248" i="1" s="1"/>
  <c r="K1248" i="1"/>
  <c r="G1244" i="1"/>
  <c r="I1244" i="1" s="1"/>
  <c r="J1244" i="1" s="1"/>
  <c r="K1244" i="1"/>
  <c r="G1236" i="1"/>
  <c r="I1236" i="1" s="1"/>
  <c r="J1236" i="1" s="1"/>
  <c r="K1236" i="1"/>
  <c r="G1232" i="1"/>
  <c r="I1232" i="1" s="1"/>
  <c r="J1232" i="1" s="1"/>
  <c r="K1232" i="1"/>
  <c r="G1228" i="1"/>
  <c r="I1228" i="1" s="1"/>
  <c r="J1228" i="1" s="1"/>
  <c r="K1228" i="1"/>
  <c r="G1224" i="1"/>
  <c r="I1224" i="1" s="1"/>
  <c r="J1224" i="1" s="1"/>
  <c r="K1224" i="1"/>
  <c r="G1220" i="1"/>
  <c r="I1220" i="1" s="1"/>
  <c r="J1220" i="1" s="1"/>
  <c r="K1220" i="1"/>
  <c r="G1216" i="1"/>
  <c r="I1216" i="1" s="1"/>
  <c r="J1216" i="1" s="1"/>
  <c r="K1216" i="1"/>
  <c r="G1212" i="1"/>
  <c r="I1212" i="1" s="1"/>
  <c r="J1212" i="1" s="1"/>
  <c r="K1212" i="1"/>
  <c r="G1208" i="1"/>
  <c r="I1208" i="1" s="1"/>
  <c r="J1208" i="1" s="1"/>
  <c r="K1208" i="1"/>
  <c r="G1204" i="1"/>
  <c r="I1204" i="1" s="1"/>
  <c r="J1204" i="1" s="1"/>
  <c r="K1204" i="1"/>
  <c r="G1200" i="1"/>
  <c r="I1200" i="1" s="1"/>
  <c r="J1200" i="1" s="1"/>
  <c r="K1200" i="1"/>
  <c r="G1196" i="1"/>
  <c r="I1196" i="1" s="1"/>
  <c r="J1196" i="1" s="1"/>
  <c r="K1196" i="1"/>
  <c r="G1188" i="1"/>
  <c r="I1188" i="1" s="1"/>
  <c r="J1188" i="1" s="1"/>
  <c r="K1188" i="1"/>
  <c r="G1184" i="1"/>
  <c r="I1184" i="1" s="1"/>
  <c r="J1184" i="1" s="1"/>
  <c r="K1184" i="1"/>
  <c r="G1180" i="1"/>
  <c r="I1180" i="1" s="1"/>
  <c r="J1180" i="1" s="1"/>
  <c r="K1180" i="1"/>
  <c r="G1172" i="1"/>
  <c r="I1172" i="1" s="1"/>
  <c r="J1172" i="1" s="1"/>
  <c r="K1172" i="1"/>
  <c r="G1168" i="1"/>
  <c r="I1168" i="1" s="1"/>
  <c r="J1168" i="1" s="1"/>
  <c r="K1168" i="1"/>
  <c r="G1164" i="1"/>
  <c r="I1164" i="1" s="1"/>
  <c r="J1164" i="1" s="1"/>
  <c r="K1164" i="1"/>
  <c r="G1160" i="1"/>
  <c r="I1160" i="1" s="1"/>
  <c r="J1160" i="1" s="1"/>
  <c r="K1160" i="1"/>
  <c r="G1156" i="1"/>
  <c r="I1156" i="1" s="1"/>
  <c r="J1156" i="1" s="1"/>
  <c r="K1156" i="1"/>
  <c r="G1152" i="1"/>
  <c r="I1152" i="1" s="1"/>
  <c r="J1152" i="1" s="1"/>
  <c r="K1152" i="1"/>
  <c r="G1148" i="1"/>
  <c r="I1148" i="1" s="1"/>
  <c r="J1148" i="1" s="1"/>
  <c r="K1148" i="1"/>
  <c r="G1144" i="1"/>
  <c r="I1144" i="1" s="1"/>
  <c r="J1144" i="1" s="1"/>
  <c r="K1144" i="1"/>
  <c r="G1140" i="1"/>
  <c r="I1140" i="1" s="1"/>
  <c r="J1140" i="1" s="1"/>
  <c r="K1140" i="1"/>
  <c r="G1136" i="1"/>
  <c r="I1136" i="1" s="1"/>
  <c r="J1136" i="1" s="1"/>
  <c r="K1136" i="1"/>
  <c r="G1132" i="1"/>
  <c r="I1132" i="1" s="1"/>
  <c r="J1132" i="1" s="1"/>
  <c r="K1132" i="1"/>
  <c r="G1128" i="1"/>
  <c r="I1128" i="1" s="1"/>
  <c r="J1128" i="1" s="1"/>
  <c r="K1128" i="1"/>
  <c r="G1124" i="1"/>
  <c r="I1124" i="1" s="1"/>
  <c r="J1124" i="1" s="1"/>
  <c r="K1124" i="1"/>
  <c r="G1120" i="1"/>
  <c r="I1120" i="1" s="1"/>
  <c r="J1120" i="1" s="1"/>
  <c r="K1120" i="1"/>
  <c r="G1116" i="1"/>
  <c r="I1116" i="1" s="1"/>
  <c r="J1116" i="1" s="1"/>
  <c r="K1116" i="1"/>
  <c r="G1112" i="1"/>
  <c r="I1112" i="1" s="1"/>
  <c r="J1112" i="1" s="1"/>
  <c r="K1112" i="1"/>
  <c r="G1108" i="1"/>
  <c r="I1108" i="1" s="1"/>
  <c r="J1108" i="1" s="1"/>
  <c r="K1108" i="1"/>
  <c r="G1104" i="1"/>
  <c r="I1104" i="1" s="1"/>
  <c r="J1104" i="1" s="1"/>
  <c r="K1104" i="1"/>
  <c r="G1100" i="1"/>
  <c r="I1100" i="1" s="1"/>
  <c r="J1100" i="1" s="1"/>
  <c r="K1100" i="1"/>
  <c r="G1096" i="1"/>
  <c r="I1096" i="1" s="1"/>
  <c r="J1096" i="1" s="1"/>
  <c r="K1096" i="1"/>
  <c r="G1092" i="1"/>
  <c r="I1092" i="1" s="1"/>
  <c r="J1092" i="1" s="1"/>
  <c r="K1092" i="1"/>
  <c r="G1088" i="1"/>
  <c r="I1088" i="1" s="1"/>
  <c r="J1088" i="1" s="1"/>
  <c r="K1088" i="1"/>
  <c r="G1084" i="1"/>
  <c r="I1084" i="1" s="1"/>
  <c r="J1084" i="1" s="1"/>
  <c r="K1084" i="1"/>
  <c r="G1080" i="1"/>
  <c r="I1080" i="1" s="1"/>
  <c r="J1080" i="1" s="1"/>
  <c r="K1080" i="1"/>
  <c r="G1076" i="1"/>
  <c r="I1076" i="1" s="1"/>
  <c r="J1076" i="1" s="1"/>
  <c r="K1076" i="1"/>
  <c r="G1072" i="1"/>
  <c r="I1072" i="1" s="1"/>
  <c r="J1072" i="1" s="1"/>
  <c r="K1072" i="1"/>
  <c r="G1068" i="1"/>
  <c r="I1068" i="1" s="1"/>
  <c r="J1068" i="1" s="1"/>
  <c r="K1068" i="1"/>
  <c r="G1064" i="1"/>
  <c r="I1064" i="1" s="1"/>
  <c r="J1064" i="1" s="1"/>
  <c r="K1064" i="1"/>
  <c r="G1060" i="1"/>
  <c r="I1060" i="1" s="1"/>
  <c r="J1060" i="1" s="1"/>
  <c r="K1060" i="1"/>
  <c r="G1056" i="1"/>
  <c r="I1056" i="1" s="1"/>
  <c r="J1056" i="1" s="1"/>
  <c r="K1056" i="1"/>
  <c r="G1052" i="1"/>
  <c r="I1052" i="1" s="1"/>
  <c r="J1052" i="1" s="1"/>
  <c r="K1052" i="1"/>
  <c r="G1048" i="1"/>
  <c r="I1048" i="1" s="1"/>
  <c r="J1048" i="1" s="1"/>
  <c r="K1048" i="1"/>
  <c r="G1044" i="1"/>
  <c r="I1044" i="1" s="1"/>
  <c r="J1044" i="1" s="1"/>
  <c r="K1044" i="1"/>
  <c r="G1040" i="1"/>
  <c r="I1040" i="1" s="1"/>
  <c r="J1040" i="1" s="1"/>
  <c r="K1040" i="1"/>
  <c r="G1036" i="1"/>
  <c r="I1036" i="1" s="1"/>
  <c r="J1036" i="1" s="1"/>
  <c r="K1036" i="1"/>
  <c r="G1032" i="1"/>
  <c r="I1032" i="1" s="1"/>
  <c r="J1032" i="1" s="1"/>
  <c r="K1032" i="1"/>
  <c r="G1028" i="1"/>
  <c r="I1028" i="1" s="1"/>
  <c r="J1028" i="1" s="1"/>
  <c r="K1028" i="1"/>
  <c r="G1024" i="1"/>
  <c r="I1024" i="1" s="1"/>
  <c r="J1024" i="1" s="1"/>
  <c r="K1024" i="1"/>
  <c r="G1020" i="1"/>
  <c r="I1020" i="1" s="1"/>
  <c r="J1020" i="1" s="1"/>
  <c r="K1020" i="1"/>
  <c r="G1016" i="1"/>
  <c r="I1016" i="1" s="1"/>
  <c r="J1016" i="1" s="1"/>
  <c r="K1016" i="1"/>
  <c r="G1012" i="1"/>
  <c r="I1012" i="1" s="1"/>
  <c r="J1012" i="1" s="1"/>
  <c r="K1012" i="1"/>
  <c r="G1008" i="1"/>
  <c r="I1008" i="1" s="1"/>
  <c r="J1008" i="1" s="1"/>
  <c r="K1008" i="1"/>
  <c r="G1004" i="1"/>
  <c r="I1004" i="1" s="1"/>
  <c r="J1004" i="1" s="1"/>
  <c r="K1004" i="1"/>
  <c r="G1000" i="1"/>
  <c r="I1000" i="1" s="1"/>
  <c r="J1000" i="1" s="1"/>
  <c r="K1000" i="1"/>
  <c r="G996" i="1"/>
  <c r="I996" i="1" s="1"/>
  <c r="J996" i="1" s="1"/>
  <c r="K996" i="1"/>
  <c r="G992" i="1"/>
  <c r="I992" i="1" s="1"/>
  <c r="J992" i="1" s="1"/>
  <c r="K992" i="1"/>
  <c r="G988" i="1"/>
  <c r="I988" i="1" s="1"/>
  <c r="J988" i="1" s="1"/>
  <c r="K988" i="1"/>
  <c r="G984" i="1"/>
  <c r="I984" i="1" s="1"/>
  <c r="J984" i="1" s="1"/>
  <c r="K984" i="1"/>
  <c r="G980" i="1"/>
  <c r="I980" i="1" s="1"/>
  <c r="J980" i="1" s="1"/>
  <c r="K980" i="1"/>
  <c r="G976" i="1"/>
  <c r="I976" i="1" s="1"/>
  <c r="J976" i="1" s="1"/>
  <c r="K976" i="1"/>
  <c r="G972" i="1"/>
  <c r="I972" i="1" s="1"/>
  <c r="J972" i="1" s="1"/>
  <c r="K972" i="1"/>
  <c r="G968" i="1"/>
  <c r="I968" i="1" s="1"/>
  <c r="J968" i="1" s="1"/>
  <c r="K968" i="1"/>
  <c r="G964" i="1"/>
  <c r="I964" i="1" s="1"/>
  <c r="J964" i="1" s="1"/>
  <c r="K964" i="1"/>
  <c r="G960" i="1"/>
  <c r="I960" i="1" s="1"/>
  <c r="J960" i="1" s="1"/>
  <c r="K960" i="1"/>
  <c r="G956" i="1"/>
  <c r="I956" i="1" s="1"/>
  <c r="J956" i="1" s="1"/>
  <c r="K956" i="1"/>
  <c r="G952" i="1"/>
  <c r="I952" i="1" s="1"/>
  <c r="J952" i="1" s="1"/>
  <c r="K952" i="1"/>
  <c r="G948" i="1"/>
  <c r="I948" i="1" s="1"/>
  <c r="J948" i="1" s="1"/>
  <c r="K948" i="1"/>
  <c r="G944" i="1"/>
  <c r="I944" i="1" s="1"/>
  <c r="J944" i="1" s="1"/>
  <c r="K944" i="1"/>
  <c r="G940" i="1"/>
  <c r="I940" i="1" s="1"/>
  <c r="J940" i="1" s="1"/>
  <c r="K940" i="1"/>
  <c r="G936" i="1"/>
  <c r="I936" i="1" s="1"/>
  <c r="J936" i="1" s="1"/>
  <c r="K936" i="1"/>
  <c r="G932" i="1"/>
  <c r="I932" i="1" s="1"/>
  <c r="J932" i="1" s="1"/>
  <c r="K932" i="1"/>
  <c r="G928" i="1"/>
  <c r="I928" i="1" s="1"/>
  <c r="J928" i="1" s="1"/>
  <c r="K928" i="1"/>
  <c r="G924" i="1"/>
  <c r="I924" i="1" s="1"/>
  <c r="J924" i="1" s="1"/>
  <c r="K924" i="1"/>
  <c r="G920" i="1"/>
  <c r="I920" i="1" s="1"/>
  <c r="J920" i="1" s="1"/>
  <c r="K920" i="1"/>
  <c r="G916" i="1"/>
  <c r="I916" i="1" s="1"/>
  <c r="J916" i="1" s="1"/>
  <c r="K916" i="1"/>
  <c r="G912" i="1"/>
  <c r="I912" i="1" s="1"/>
  <c r="J912" i="1" s="1"/>
  <c r="K912" i="1"/>
  <c r="G908" i="1"/>
  <c r="I908" i="1" s="1"/>
  <c r="J908" i="1" s="1"/>
  <c r="K908" i="1"/>
  <c r="G904" i="1"/>
  <c r="I904" i="1" s="1"/>
  <c r="J904" i="1" s="1"/>
  <c r="K904" i="1"/>
  <c r="G900" i="1"/>
  <c r="I900" i="1" s="1"/>
  <c r="J900" i="1" s="1"/>
  <c r="K900" i="1"/>
  <c r="G896" i="1"/>
  <c r="I896" i="1" s="1"/>
  <c r="J896" i="1" s="1"/>
  <c r="K896" i="1"/>
  <c r="G892" i="1"/>
  <c r="I892" i="1" s="1"/>
  <c r="J892" i="1" s="1"/>
  <c r="K892" i="1"/>
  <c r="G888" i="1"/>
  <c r="I888" i="1" s="1"/>
  <c r="J888" i="1" s="1"/>
  <c r="K888" i="1"/>
  <c r="G884" i="1"/>
  <c r="I884" i="1" s="1"/>
  <c r="J884" i="1" s="1"/>
  <c r="K884" i="1"/>
  <c r="G880" i="1"/>
  <c r="I880" i="1" s="1"/>
  <c r="J880" i="1" s="1"/>
  <c r="K880" i="1"/>
  <c r="G876" i="1"/>
  <c r="I876" i="1" s="1"/>
  <c r="J876" i="1" s="1"/>
  <c r="K876" i="1"/>
  <c r="G872" i="1"/>
  <c r="I872" i="1" s="1"/>
  <c r="J872" i="1" s="1"/>
  <c r="K872" i="1"/>
  <c r="G868" i="1"/>
  <c r="I868" i="1" s="1"/>
  <c r="J868" i="1" s="1"/>
  <c r="K868" i="1"/>
  <c r="G864" i="1"/>
  <c r="I864" i="1" s="1"/>
  <c r="J864" i="1" s="1"/>
  <c r="K864" i="1"/>
  <c r="G860" i="1"/>
  <c r="I860" i="1" s="1"/>
  <c r="J860" i="1" s="1"/>
  <c r="K860" i="1"/>
  <c r="G856" i="1"/>
  <c r="I856" i="1" s="1"/>
  <c r="J856" i="1" s="1"/>
  <c r="K856" i="1"/>
  <c r="G852" i="1"/>
  <c r="I852" i="1" s="1"/>
  <c r="J852" i="1" s="1"/>
  <c r="K852" i="1"/>
  <c r="G848" i="1"/>
  <c r="I848" i="1" s="1"/>
  <c r="J848" i="1" s="1"/>
  <c r="K848" i="1"/>
  <c r="G844" i="1"/>
  <c r="I844" i="1" s="1"/>
  <c r="J844" i="1" s="1"/>
  <c r="K844" i="1"/>
  <c r="G840" i="1"/>
  <c r="I840" i="1" s="1"/>
  <c r="J840" i="1" s="1"/>
  <c r="K840" i="1"/>
  <c r="G836" i="1"/>
  <c r="I836" i="1" s="1"/>
  <c r="J836" i="1" s="1"/>
  <c r="K836" i="1"/>
  <c r="G832" i="1"/>
  <c r="I832" i="1" s="1"/>
  <c r="J832" i="1" s="1"/>
  <c r="K832" i="1"/>
  <c r="G828" i="1"/>
  <c r="I828" i="1" s="1"/>
  <c r="J828" i="1" s="1"/>
  <c r="K828" i="1"/>
  <c r="G824" i="1"/>
  <c r="I824" i="1" s="1"/>
  <c r="J824" i="1" s="1"/>
  <c r="K824" i="1"/>
  <c r="G820" i="1"/>
  <c r="I820" i="1" s="1"/>
  <c r="J820" i="1" s="1"/>
  <c r="K820" i="1"/>
  <c r="G816" i="1"/>
  <c r="I816" i="1" s="1"/>
  <c r="J816" i="1" s="1"/>
  <c r="K816" i="1"/>
  <c r="G812" i="1"/>
  <c r="I812" i="1" s="1"/>
  <c r="J812" i="1" s="1"/>
  <c r="K812" i="1"/>
  <c r="G808" i="1"/>
  <c r="I808" i="1" s="1"/>
  <c r="J808" i="1" s="1"/>
  <c r="K808" i="1"/>
  <c r="G804" i="1"/>
  <c r="I804" i="1" s="1"/>
  <c r="J804" i="1" s="1"/>
  <c r="K804" i="1"/>
  <c r="K2" i="1"/>
  <c r="I2" i="1"/>
  <c r="J2" i="1" s="1"/>
  <c r="G1579" i="1"/>
  <c r="I1579" i="1" s="1"/>
  <c r="J1579" i="1" s="1"/>
  <c r="G1567" i="1"/>
  <c r="I1567" i="1" s="1"/>
  <c r="J1567" i="1" s="1"/>
  <c r="G1555" i="1"/>
  <c r="I1555" i="1" s="1"/>
  <c r="J1555" i="1" s="1"/>
  <c r="G1531" i="1"/>
  <c r="I1531" i="1" s="1"/>
  <c r="J1531" i="1" s="1"/>
  <c r="G1523" i="1"/>
  <c r="I1523" i="1" s="1"/>
  <c r="J1523" i="1" s="1"/>
  <c r="G1515" i="1"/>
  <c r="I1515" i="1" s="1"/>
  <c r="J1515" i="1" s="1"/>
  <c r="G1483" i="1"/>
  <c r="I1483" i="1" s="1"/>
  <c r="J1483" i="1" s="1"/>
  <c r="G580" i="1"/>
  <c r="I580" i="1" s="1"/>
  <c r="J580" i="1" s="1"/>
  <c r="G392" i="1"/>
  <c r="I392" i="1" s="1"/>
  <c r="J392" i="1" s="1"/>
  <c r="G388" i="1"/>
  <c r="I388" i="1" s="1"/>
  <c r="J388" i="1" s="1"/>
  <c r="G384" i="1"/>
  <c r="I384" i="1" s="1"/>
  <c r="J384" i="1" s="1"/>
  <c r="G380" i="1"/>
  <c r="I380" i="1" s="1"/>
  <c r="J380" i="1" s="1"/>
  <c r="G376" i="1"/>
  <c r="I376" i="1" s="1"/>
  <c r="J376" i="1" s="1"/>
  <c r="G372" i="1"/>
  <c r="I372" i="1" s="1"/>
  <c r="J372" i="1" s="1"/>
  <c r="G368" i="1"/>
  <c r="I368" i="1" s="1"/>
  <c r="J368" i="1" s="1"/>
  <c r="G364" i="1"/>
  <c r="I364" i="1" s="1"/>
  <c r="J364" i="1" s="1"/>
  <c r="G360" i="1"/>
  <c r="I360" i="1" s="1"/>
  <c r="J360" i="1" s="1"/>
  <c r="G356" i="1"/>
  <c r="I356" i="1" s="1"/>
  <c r="J356" i="1" s="1"/>
  <c r="G352" i="1"/>
  <c r="I352" i="1" s="1"/>
  <c r="J352" i="1" s="1"/>
  <c r="G348" i="1"/>
  <c r="I348" i="1" s="1"/>
  <c r="J348" i="1" s="1"/>
  <c r="G344" i="1"/>
  <c r="I344" i="1" s="1"/>
  <c r="J344" i="1" s="1"/>
  <c r="G340" i="1"/>
  <c r="I340" i="1" s="1"/>
  <c r="J340" i="1" s="1"/>
  <c r="G336" i="1"/>
  <c r="I336" i="1" s="1"/>
  <c r="J336" i="1" s="1"/>
  <c r="G332" i="1"/>
  <c r="I332" i="1" s="1"/>
  <c r="J332" i="1" s="1"/>
  <c r="G328" i="1"/>
  <c r="I328" i="1" s="1"/>
  <c r="J328" i="1" s="1"/>
  <c r="G324" i="1"/>
  <c r="I324" i="1" s="1"/>
  <c r="J324" i="1" s="1"/>
  <c r="G320" i="1"/>
  <c r="I320" i="1" s="1"/>
  <c r="J320" i="1" s="1"/>
  <c r="G316" i="1"/>
  <c r="I316" i="1" s="1"/>
  <c r="J316" i="1" s="1"/>
  <c r="G312" i="1"/>
  <c r="I312" i="1" s="1"/>
  <c r="J312" i="1" s="1"/>
  <c r="G308" i="1"/>
  <c r="I308" i="1" s="1"/>
  <c r="J308" i="1" s="1"/>
  <c r="G304" i="1"/>
  <c r="I304" i="1" s="1"/>
  <c r="J304" i="1" s="1"/>
  <c r="G300" i="1"/>
  <c r="I300" i="1" s="1"/>
  <c r="J300" i="1" s="1"/>
  <c r="G296" i="1"/>
  <c r="I296" i="1" s="1"/>
  <c r="J296" i="1" s="1"/>
  <c r="G292" i="1"/>
  <c r="I292" i="1" s="1"/>
  <c r="J292" i="1" s="1"/>
  <c r="G288" i="1"/>
  <c r="I288" i="1" s="1"/>
  <c r="J288" i="1" s="1"/>
  <c r="G284" i="1"/>
  <c r="I284" i="1" s="1"/>
  <c r="J284" i="1" s="1"/>
  <c r="G280" i="1"/>
  <c r="I280" i="1" s="1"/>
  <c r="J280" i="1" s="1"/>
  <c r="G276" i="1"/>
  <c r="I276" i="1" s="1"/>
  <c r="J276" i="1" s="1"/>
  <c r="G272" i="1"/>
  <c r="I272" i="1" s="1"/>
  <c r="J272" i="1" s="1"/>
  <c r="G268" i="1"/>
  <c r="I268" i="1" s="1"/>
  <c r="J268" i="1" s="1"/>
  <c r="G264" i="1"/>
  <c r="I264" i="1" s="1"/>
  <c r="J264" i="1" s="1"/>
  <c r="G260" i="1"/>
  <c r="I260" i="1" s="1"/>
  <c r="J260" i="1" s="1"/>
  <c r="G256" i="1"/>
  <c r="I256" i="1" s="1"/>
  <c r="J256" i="1" s="1"/>
  <c r="G252" i="1"/>
  <c r="I252" i="1" s="1"/>
  <c r="J252" i="1" s="1"/>
  <c r="G248" i="1"/>
  <c r="I248" i="1" s="1"/>
  <c r="J248" i="1" s="1"/>
  <c r="G244" i="1"/>
  <c r="I244" i="1" s="1"/>
  <c r="J244" i="1" s="1"/>
  <c r="G240" i="1"/>
  <c r="I240" i="1" s="1"/>
  <c r="J240" i="1" s="1"/>
  <c r="G236" i="1"/>
  <c r="I236" i="1" s="1"/>
  <c r="J236" i="1" s="1"/>
  <c r="G232" i="1"/>
  <c r="I232" i="1" s="1"/>
  <c r="J232" i="1" s="1"/>
  <c r="G228" i="1"/>
  <c r="I228" i="1" s="1"/>
  <c r="J228" i="1" s="1"/>
  <c r="G224" i="1"/>
  <c r="I224" i="1" s="1"/>
  <c r="J224" i="1" s="1"/>
  <c r="G220" i="1"/>
  <c r="I220" i="1" s="1"/>
  <c r="J220" i="1" s="1"/>
  <c r="G216" i="1"/>
  <c r="I216" i="1" s="1"/>
  <c r="J216" i="1" s="1"/>
  <c r="G212" i="1"/>
  <c r="I212" i="1" s="1"/>
  <c r="J212" i="1" s="1"/>
  <c r="G208" i="1"/>
  <c r="I208" i="1" s="1"/>
  <c r="J208" i="1" s="1"/>
  <c r="G204" i="1"/>
  <c r="I204" i="1" s="1"/>
  <c r="J204" i="1" s="1"/>
  <c r="G200" i="1"/>
  <c r="I200" i="1" s="1"/>
  <c r="J200" i="1" s="1"/>
  <c r="G196" i="1"/>
  <c r="I196" i="1" s="1"/>
  <c r="J196" i="1" s="1"/>
  <c r="G192" i="1"/>
  <c r="I192" i="1" s="1"/>
  <c r="J192" i="1" s="1"/>
  <c r="G188" i="1"/>
  <c r="I188" i="1" s="1"/>
  <c r="J188" i="1" s="1"/>
  <c r="G184" i="1"/>
  <c r="I184" i="1" s="1"/>
  <c r="J184" i="1" s="1"/>
  <c r="G180" i="1"/>
  <c r="I180" i="1" s="1"/>
  <c r="J180" i="1" s="1"/>
  <c r="G176" i="1"/>
  <c r="I176" i="1" s="1"/>
  <c r="J176" i="1" s="1"/>
  <c r="G172" i="1"/>
  <c r="I172" i="1" s="1"/>
  <c r="J172" i="1" s="1"/>
  <c r="G168" i="1"/>
  <c r="I168" i="1" s="1"/>
  <c r="J168" i="1" s="1"/>
  <c r="G164" i="1"/>
  <c r="I164" i="1" s="1"/>
  <c r="J164" i="1" s="1"/>
  <c r="G160" i="1"/>
  <c r="I160" i="1" s="1"/>
  <c r="J160" i="1" s="1"/>
  <c r="G156" i="1"/>
  <c r="I156" i="1" s="1"/>
  <c r="J156" i="1" s="1"/>
  <c r="G152" i="1"/>
  <c r="I152" i="1" s="1"/>
  <c r="J152" i="1" s="1"/>
  <c r="G148" i="1"/>
  <c r="I148" i="1" s="1"/>
  <c r="J148" i="1" s="1"/>
  <c r="G144" i="1"/>
  <c r="I144" i="1" s="1"/>
  <c r="J144" i="1" s="1"/>
  <c r="G140" i="1"/>
  <c r="I140" i="1" s="1"/>
  <c r="J140" i="1" s="1"/>
  <c r="G136" i="1"/>
  <c r="I136" i="1" s="1"/>
  <c r="J136" i="1" s="1"/>
  <c r="G132" i="1"/>
  <c r="I132" i="1" s="1"/>
  <c r="J132" i="1" s="1"/>
  <c r="G128" i="1"/>
  <c r="I128" i="1" s="1"/>
  <c r="J128" i="1" s="1"/>
  <c r="G124" i="1"/>
  <c r="I124" i="1" s="1"/>
  <c r="J124" i="1" s="1"/>
  <c r="G120" i="1"/>
  <c r="I120" i="1" s="1"/>
  <c r="J120" i="1" s="1"/>
  <c r="G116" i="1"/>
  <c r="I116" i="1" s="1"/>
  <c r="J116" i="1" s="1"/>
  <c r="G112" i="1"/>
  <c r="I112" i="1" s="1"/>
  <c r="J112" i="1" s="1"/>
  <c r="G108" i="1"/>
  <c r="I108" i="1" s="1"/>
  <c r="J108" i="1" s="1"/>
  <c r="G104" i="1"/>
  <c r="I104" i="1" s="1"/>
  <c r="J104" i="1" s="1"/>
  <c r="G100" i="1"/>
  <c r="I100" i="1" s="1"/>
  <c r="J100" i="1" s="1"/>
  <c r="G96" i="1"/>
  <c r="I96" i="1" s="1"/>
  <c r="J96" i="1" s="1"/>
  <c r="G92" i="1"/>
  <c r="I92" i="1" s="1"/>
  <c r="J92" i="1" s="1"/>
  <c r="G88" i="1"/>
  <c r="I88" i="1" s="1"/>
  <c r="J88" i="1" s="1"/>
  <c r="G84" i="1"/>
  <c r="I84" i="1" s="1"/>
  <c r="J84" i="1" s="1"/>
  <c r="G80" i="1"/>
  <c r="I80" i="1" s="1"/>
  <c r="J80" i="1" s="1"/>
  <c r="G76" i="1"/>
  <c r="I76" i="1" s="1"/>
  <c r="J76" i="1" s="1"/>
  <c r="G72" i="1"/>
  <c r="I72" i="1" s="1"/>
  <c r="J72" i="1" s="1"/>
  <c r="G68" i="1"/>
  <c r="I68" i="1" s="1"/>
  <c r="J68" i="1" s="1"/>
  <c r="G64" i="1"/>
  <c r="I64" i="1" s="1"/>
  <c r="J64" i="1" s="1"/>
  <c r="G60" i="1"/>
  <c r="I60" i="1" s="1"/>
  <c r="J60" i="1" s="1"/>
  <c r="G56" i="1"/>
  <c r="I56" i="1" s="1"/>
  <c r="J56" i="1" s="1"/>
  <c r="G52" i="1"/>
  <c r="I52" i="1" s="1"/>
  <c r="J52" i="1" s="1"/>
  <c r="G48" i="1"/>
  <c r="I48" i="1" s="1"/>
  <c r="J48" i="1" s="1"/>
  <c r="G44" i="1"/>
  <c r="I44" i="1" s="1"/>
  <c r="J44" i="1" s="1"/>
  <c r="G40" i="1"/>
  <c r="I40" i="1" s="1"/>
  <c r="J40" i="1" s="1"/>
  <c r="G36" i="1"/>
  <c r="I36" i="1" s="1"/>
  <c r="J36" i="1" s="1"/>
  <c r="G32" i="1"/>
  <c r="I32" i="1" s="1"/>
  <c r="J32" i="1" s="1"/>
  <c r="G28" i="1"/>
  <c r="I28" i="1" s="1"/>
  <c r="J28" i="1" s="1"/>
  <c r="G24" i="1"/>
  <c r="I24" i="1" s="1"/>
  <c r="J24" i="1" s="1"/>
  <c r="G20" i="1"/>
  <c r="I20" i="1" s="1"/>
  <c r="J20" i="1" s="1"/>
  <c r="I16" i="1"/>
  <c r="J16" i="1" s="1"/>
  <c r="I12" i="1"/>
  <c r="J12" i="1" s="1"/>
  <c r="G1608" i="1"/>
  <c r="I1608" i="1" s="1"/>
  <c r="J1608" i="1" s="1"/>
  <c r="G1604" i="1"/>
  <c r="I1604" i="1" s="1"/>
  <c r="J1604" i="1" s="1"/>
  <c r="G1600" i="1"/>
  <c r="I1600" i="1" s="1"/>
  <c r="J1600" i="1" s="1"/>
  <c r="G1592" i="1"/>
  <c r="I1592" i="1" s="1"/>
  <c r="J1592" i="1" s="1"/>
  <c r="G1543" i="1"/>
  <c r="I1543" i="1" s="1"/>
  <c r="J1543" i="1" s="1"/>
  <c r="G799" i="1"/>
  <c r="I799" i="1" s="1"/>
  <c r="J799" i="1" s="1"/>
  <c r="G795" i="1"/>
  <c r="I795" i="1" s="1"/>
  <c r="J795" i="1" s="1"/>
  <c r="G791" i="1"/>
  <c r="I791" i="1" s="1"/>
  <c r="J791" i="1" s="1"/>
  <c r="G787" i="1"/>
  <c r="I787" i="1" s="1"/>
  <c r="J787" i="1" s="1"/>
  <c r="G783" i="1"/>
  <c r="I783" i="1" s="1"/>
  <c r="J783" i="1" s="1"/>
  <c r="G779" i="1"/>
  <c r="I779" i="1" s="1"/>
  <c r="J779" i="1" s="1"/>
  <c r="G775" i="1"/>
  <c r="I775" i="1" s="1"/>
  <c r="J775" i="1" s="1"/>
  <c r="G771" i="1"/>
  <c r="I771" i="1" s="1"/>
  <c r="J771" i="1" s="1"/>
  <c r="G767" i="1"/>
  <c r="I767" i="1" s="1"/>
  <c r="J767" i="1" s="1"/>
  <c r="G763" i="1"/>
  <c r="I763" i="1" s="1"/>
  <c r="J763" i="1" s="1"/>
  <c r="G759" i="1"/>
  <c r="I759" i="1" s="1"/>
  <c r="J759" i="1" s="1"/>
  <c r="G755" i="1"/>
  <c r="I755" i="1" s="1"/>
  <c r="J755" i="1" s="1"/>
  <c r="G751" i="1"/>
  <c r="I751" i="1" s="1"/>
  <c r="J751" i="1" s="1"/>
  <c r="G747" i="1"/>
  <c r="I747" i="1" s="1"/>
  <c r="J747" i="1" s="1"/>
  <c r="G743" i="1"/>
  <c r="I743" i="1" s="1"/>
  <c r="J743" i="1" s="1"/>
  <c r="G739" i="1"/>
  <c r="I739" i="1" s="1"/>
  <c r="J739" i="1" s="1"/>
  <c r="G735" i="1"/>
  <c r="I735" i="1" s="1"/>
  <c r="J735" i="1" s="1"/>
  <c r="G731" i="1"/>
  <c r="I731" i="1" s="1"/>
  <c r="J731" i="1" s="1"/>
  <c r="G727" i="1"/>
  <c r="I727" i="1" s="1"/>
  <c r="J727" i="1" s="1"/>
  <c r="G723" i="1"/>
  <c r="I723" i="1" s="1"/>
  <c r="J723" i="1" s="1"/>
  <c r="G719" i="1"/>
  <c r="I719" i="1" s="1"/>
  <c r="J719" i="1" s="1"/>
  <c r="G715" i="1"/>
  <c r="I715" i="1" s="1"/>
  <c r="J715" i="1" s="1"/>
  <c r="G711" i="1"/>
  <c r="I711" i="1" s="1"/>
  <c r="J711" i="1" s="1"/>
  <c r="G707" i="1"/>
  <c r="I707" i="1" s="1"/>
  <c r="J707" i="1" s="1"/>
  <c r="G703" i="1"/>
  <c r="I703" i="1" s="1"/>
  <c r="J703" i="1" s="1"/>
  <c r="G699" i="1"/>
  <c r="I699" i="1" s="1"/>
  <c r="J699" i="1" s="1"/>
  <c r="G695" i="1"/>
  <c r="I695" i="1" s="1"/>
  <c r="J695" i="1" s="1"/>
  <c r="G691" i="1"/>
  <c r="I691" i="1" s="1"/>
  <c r="J691" i="1" s="1"/>
  <c r="G687" i="1"/>
  <c r="I687" i="1" s="1"/>
  <c r="J687" i="1" s="1"/>
  <c r="G683" i="1"/>
  <c r="I683" i="1" s="1"/>
  <c r="J683" i="1" s="1"/>
  <c r="G679" i="1"/>
  <c r="I679" i="1" s="1"/>
  <c r="J679" i="1" s="1"/>
  <c r="G675" i="1"/>
  <c r="I675" i="1" s="1"/>
  <c r="J675" i="1" s="1"/>
  <c r="G671" i="1"/>
  <c r="I671" i="1" s="1"/>
  <c r="J671" i="1" s="1"/>
  <c r="G667" i="1"/>
  <c r="I667" i="1" s="1"/>
  <c r="J667" i="1" s="1"/>
  <c r="G663" i="1"/>
  <c r="I663" i="1" s="1"/>
  <c r="J663" i="1" s="1"/>
  <c r="G659" i="1"/>
  <c r="I659" i="1" s="1"/>
  <c r="J659" i="1" s="1"/>
  <c r="G655" i="1"/>
  <c r="I655" i="1" s="1"/>
  <c r="J655" i="1" s="1"/>
  <c r="G651" i="1"/>
  <c r="I651" i="1" s="1"/>
  <c r="J651" i="1" s="1"/>
  <c r="G647" i="1"/>
  <c r="I647" i="1" s="1"/>
  <c r="J647" i="1" s="1"/>
  <c r="G643" i="1"/>
  <c r="I643" i="1" s="1"/>
  <c r="J643" i="1" s="1"/>
  <c r="G639" i="1"/>
  <c r="I639" i="1" s="1"/>
  <c r="J639" i="1" s="1"/>
  <c r="G635" i="1"/>
  <c r="I635" i="1" s="1"/>
  <c r="J635" i="1" s="1"/>
  <c r="G631" i="1"/>
  <c r="I631" i="1" s="1"/>
  <c r="J631" i="1" s="1"/>
  <c r="G627" i="1"/>
  <c r="I627" i="1" s="1"/>
  <c r="J627" i="1" s="1"/>
  <c r="G623" i="1"/>
  <c r="I623" i="1" s="1"/>
  <c r="J623" i="1" s="1"/>
  <c r="G619" i="1"/>
  <c r="I619" i="1" s="1"/>
  <c r="J619" i="1" s="1"/>
  <c r="G615" i="1"/>
  <c r="I615" i="1" s="1"/>
  <c r="J615" i="1" s="1"/>
  <c r="G611" i="1"/>
  <c r="I611" i="1" s="1"/>
  <c r="J611" i="1" s="1"/>
  <c r="G607" i="1"/>
  <c r="I607" i="1" s="1"/>
  <c r="J607" i="1" s="1"/>
  <c r="G603" i="1"/>
  <c r="I603" i="1" s="1"/>
  <c r="J603" i="1" s="1"/>
  <c r="G599" i="1"/>
  <c r="I599" i="1" s="1"/>
  <c r="J599" i="1" s="1"/>
  <c r="G595" i="1"/>
  <c r="I595" i="1" s="1"/>
  <c r="J595" i="1" s="1"/>
  <c r="G591" i="1"/>
  <c r="I591" i="1" s="1"/>
  <c r="J591" i="1" s="1"/>
  <c r="G587" i="1"/>
  <c r="I587" i="1" s="1"/>
  <c r="J587" i="1" s="1"/>
  <c r="G583" i="1"/>
  <c r="I583" i="1" s="1"/>
  <c r="J583" i="1" s="1"/>
  <c r="G579" i="1"/>
  <c r="I579" i="1" s="1"/>
  <c r="J579" i="1" s="1"/>
  <c r="G575" i="1"/>
  <c r="I575" i="1" s="1"/>
  <c r="J575" i="1" s="1"/>
  <c r="G571" i="1"/>
  <c r="I571" i="1" s="1"/>
  <c r="J571" i="1" s="1"/>
  <c r="G567" i="1"/>
  <c r="I567" i="1" s="1"/>
  <c r="J567" i="1" s="1"/>
  <c r="G563" i="1"/>
  <c r="I563" i="1" s="1"/>
  <c r="J563" i="1" s="1"/>
  <c r="G559" i="1"/>
  <c r="I559" i="1" s="1"/>
  <c r="J559" i="1" s="1"/>
  <c r="G551" i="1"/>
  <c r="I551" i="1" s="1"/>
  <c r="J551" i="1" s="1"/>
  <c r="G547" i="1"/>
  <c r="I547" i="1" s="1"/>
  <c r="J547" i="1" s="1"/>
  <c r="G543" i="1"/>
  <c r="I543" i="1" s="1"/>
  <c r="J543" i="1" s="1"/>
  <c r="G539" i="1"/>
  <c r="I539" i="1" s="1"/>
  <c r="J539" i="1" s="1"/>
  <c r="G535" i="1"/>
  <c r="I535" i="1" s="1"/>
  <c r="J535" i="1" s="1"/>
  <c r="G531" i="1"/>
  <c r="I531" i="1" s="1"/>
  <c r="J531" i="1" s="1"/>
  <c r="G527" i="1"/>
  <c r="I527" i="1" s="1"/>
  <c r="J527" i="1" s="1"/>
  <c r="G523" i="1"/>
  <c r="I523" i="1" s="1"/>
  <c r="J523" i="1" s="1"/>
  <c r="G519" i="1"/>
  <c r="I519" i="1" s="1"/>
  <c r="J519" i="1" s="1"/>
  <c r="G515" i="1"/>
  <c r="I515" i="1" s="1"/>
  <c r="J515" i="1" s="1"/>
  <c r="G511" i="1"/>
  <c r="I511" i="1" s="1"/>
  <c r="J511" i="1" s="1"/>
  <c r="G507" i="1"/>
  <c r="I507" i="1" s="1"/>
  <c r="J507" i="1" s="1"/>
  <c r="G503" i="1"/>
  <c r="I503" i="1" s="1"/>
  <c r="J503" i="1" s="1"/>
  <c r="G499" i="1"/>
  <c r="I499" i="1" s="1"/>
  <c r="J499" i="1" s="1"/>
  <c r="G495" i="1"/>
  <c r="I495" i="1" s="1"/>
  <c r="J495" i="1" s="1"/>
  <c r="G491" i="1"/>
  <c r="I491" i="1" s="1"/>
  <c r="J491" i="1" s="1"/>
  <c r="G487" i="1"/>
  <c r="I487" i="1" s="1"/>
  <c r="J487" i="1" s="1"/>
  <c r="G483" i="1"/>
  <c r="I483" i="1" s="1"/>
  <c r="J483" i="1" s="1"/>
  <c r="G479" i="1"/>
  <c r="I479" i="1" s="1"/>
  <c r="J479" i="1" s="1"/>
  <c r="G475" i="1"/>
  <c r="I475" i="1" s="1"/>
  <c r="J475" i="1" s="1"/>
  <c r="G471" i="1"/>
  <c r="I471" i="1" s="1"/>
  <c r="J471" i="1" s="1"/>
  <c r="G467" i="1"/>
  <c r="I467" i="1" s="1"/>
  <c r="J467" i="1" s="1"/>
  <c r="G463" i="1"/>
  <c r="I463" i="1" s="1"/>
  <c r="J463" i="1" s="1"/>
  <c r="G459" i="1"/>
  <c r="I459" i="1" s="1"/>
  <c r="J459" i="1" s="1"/>
  <c r="G455" i="1"/>
  <c r="I455" i="1" s="1"/>
  <c r="J455" i="1" s="1"/>
  <c r="G451" i="1"/>
  <c r="I451" i="1" s="1"/>
  <c r="J451" i="1" s="1"/>
  <c r="G447" i="1"/>
  <c r="I447" i="1" s="1"/>
  <c r="J447" i="1" s="1"/>
  <c r="G443" i="1"/>
  <c r="I443" i="1" s="1"/>
  <c r="J443" i="1" s="1"/>
  <c r="G439" i="1"/>
  <c r="I439" i="1" s="1"/>
  <c r="J439" i="1" s="1"/>
  <c r="G435" i="1"/>
  <c r="I435" i="1" s="1"/>
  <c r="J435" i="1" s="1"/>
  <c r="G431" i="1"/>
  <c r="I431" i="1" s="1"/>
  <c r="J431" i="1" s="1"/>
  <c r="G427" i="1"/>
  <c r="I427" i="1" s="1"/>
  <c r="J427" i="1" s="1"/>
  <c r="G423" i="1"/>
  <c r="I423" i="1" s="1"/>
  <c r="J423" i="1" s="1"/>
  <c r="G419" i="1"/>
  <c r="I419" i="1" s="1"/>
  <c r="J419" i="1" s="1"/>
  <c r="G415" i="1"/>
  <c r="I415" i="1" s="1"/>
  <c r="J415" i="1" s="1"/>
  <c r="G411" i="1"/>
  <c r="I411" i="1" s="1"/>
  <c r="J411" i="1" s="1"/>
  <c r="G407" i="1"/>
  <c r="I407" i="1" s="1"/>
  <c r="J407" i="1" s="1"/>
  <c r="G403" i="1"/>
  <c r="I403" i="1" s="1"/>
  <c r="J403" i="1" s="1"/>
  <c r="G399" i="1"/>
  <c r="I399" i="1" s="1"/>
  <c r="J399" i="1" s="1"/>
  <c r="G395" i="1"/>
  <c r="I395" i="1" s="1"/>
  <c r="J395" i="1" s="1"/>
  <c r="G391" i="1"/>
  <c r="I391" i="1" s="1"/>
  <c r="J391" i="1" s="1"/>
  <c r="G387" i="1"/>
  <c r="I387" i="1" s="1"/>
  <c r="J387" i="1" s="1"/>
  <c r="G383" i="1"/>
  <c r="I383" i="1" s="1"/>
  <c r="J383" i="1" s="1"/>
  <c r="G379" i="1"/>
  <c r="I379" i="1" s="1"/>
  <c r="J379" i="1" s="1"/>
  <c r="G375" i="1"/>
  <c r="I375" i="1" s="1"/>
  <c r="J375" i="1" s="1"/>
  <c r="G371" i="1"/>
  <c r="I371" i="1" s="1"/>
  <c r="J371" i="1" s="1"/>
  <c r="G367" i="1"/>
  <c r="I367" i="1" s="1"/>
  <c r="J367" i="1" s="1"/>
  <c r="G363" i="1"/>
  <c r="I363" i="1" s="1"/>
  <c r="J363" i="1" s="1"/>
  <c r="G359" i="1"/>
  <c r="I359" i="1" s="1"/>
  <c r="J359" i="1" s="1"/>
  <c r="G355" i="1"/>
  <c r="I355" i="1" s="1"/>
  <c r="J355" i="1" s="1"/>
  <c r="G351" i="1"/>
  <c r="I351" i="1" s="1"/>
  <c r="J351" i="1" s="1"/>
  <c r="G347" i="1"/>
  <c r="I347" i="1" s="1"/>
  <c r="J347" i="1" s="1"/>
  <c r="G343" i="1"/>
  <c r="I343" i="1" s="1"/>
  <c r="J343" i="1" s="1"/>
  <c r="G339" i="1"/>
  <c r="I339" i="1" s="1"/>
  <c r="J339" i="1" s="1"/>
  <c r="G335" i="1"/>
  <c r="I335" i="1" s="1"/>
  <c r="J335" i="1" s="1"/>
  <c r="G331" i="1"/>
  <c r="I331" i="1" s="1"/>
  <c r="J331" i="1" s="1"/>
  <c r="G327" i="1"/>
  <c r="I327" i="1" s="1"/>
  <c r="J327" i="1" s="1"/>
  <c r="G323" i="1"/>
  <c r="I323" i="1" s="1"/>
  <c r="J323" i="1" s="1"/>
  <c r="G319" i="1"/>
  <c r="I319" i="1" s="1"/>
  <c r="J319" i="1" s="1"/>
  <c r="G315" i="1"/>
  <c r="I315" i="1" s="1"/>
  <c r="J315" i="1" s="1"/>
  <c r="G311" i="1"/>
  <c r="I311" i="1" s="1"/>
  <c r="J311" i="1" s="1"/>
  <c r="G307" i="1"/>
  <c r="I307" i="1" s="1"/>
  <c r="J307" i="1" s="1"/>
  <c r="G303" i="1"/>
  <c r="I303" i="1" s="1"/>
  <c r="J303" i="1" s="1"/>
  <c r="G299" i="1"/>
  <c r="I299" i="1" s="1"/>
  <c r="J299" i="1" s="1"/>
  <c r="G295" i="1"/>
  <c r="I295" i="1" s="1"/>
  <c r="J295" i="1" s="1"/>
  <c r="G291" i="1"/>
  <c r="I291" i="1" s="1"/>
  <c r="J291" i="1" s="1"/>
  <c r="G287" i="1"/>
  <c r="I287" i="1" s="1"/>
  <c r="J287" i="1" s="1"/>
  <c r="G283" i="1"/>
  <c r="I283" i="1" s="1"/>
  <c r="J283" i="1" s="1"/>
  <c r="G279" i="1"/>
  <c r="I279" i="1" s="1"/>
  <c r="J279" i="1" s="1"/>
  <c r="G275" i="1"/>
  <c r="I275" i="1" s="1"/>
  <c r="J275" i="1" s="1"/>
  <c r="G271" i="1"/>
  <c r="I271" i="1" s="1"/>
  <c r="J271" i="1" s="1"/>
  <c r="G267" i="1"/>
  <c r="I267" i="1" s="1"/>
  <c r="J267" i="1" s="1"/>
  <c r="G263" i="1"/>
  <c r="I263" i="1" s="1"/>
  <c r="J263" i="1" s="1"/>
  <c r="G259" i="1"/>
  <c r="I259" i="1" s="1"/>
  <c r="J259" i="1" s="1"/>
  <c r="G255" i="1"/>
  <c r="I255" i="1" s="1"/>
  <c r="J255" i="1" s="1"/>
  <c r="G251" i="1"/>
  <c r="I251" i="1" s="1"/>
  <c r="J251" i="1" s="1"/>
  <c r="G247" i="1"/>
  <c r="I247" i="1" s="1"/>
  <c r="J247" i="1" s="1"/>
  <c r="G243" i="1"/>
  <c r="I243" i="1" s="1"/>
  <c r="J243" i="1" s="1"/>
  <c r="G239" i="1"/>
  <c r="I239" i="1" s="1"/>
  <c r="J239" i="1" s="1"/>
  <c r="G235" i="1"/>
  <c r="I235" i="1" s="1"/>
  <c r="J235" i="1" s="1"/>
  <c r="G231" i="1"/>
  <c r="I231" i="1" s="1"/>
  <c r="J231" i="1" s="1"/>
  <c r="G227" i="1"/>
  <c r="I227" i="1" s="1"/>
  <c r="J227" i="1" s="1"/>
  <c r="G223" i="1"/>
  <c r="I223" i="1" s="1"/>
  <c r="J223" i="1" s="1"/>
  <c r="G219" i="1"/>
  <c r="I219" i="1" s="1"/>
  <c r="J219" i="1" s="1"/>
  <c r="G215" i="1"/>
  <c r="I215" i="1" s="1"/>
  <c r="J215" i="1" s="1"/>
  <c r="G211" i="1"/>
  <c r="I211" i="1" s="1"/>
  <c r="J211" i="1" s="1"/>
  <c r="G207" i="1"/>
  <c r="I207" i="1" s="1"/>
  <c r="J207" i="1" s="1"/>
  <c r="G203" i="1"/>
  <c r="I203" i="1" s="1"/>
  <c r="J203" i="1" s="1"/>
  <c r="G199" i="1"/>
  <c r="I199" i="1" s="1"/>
  <c r="J199" i="1" s="1"/>
  <c r="G195" i="1"/>
  <c r="I195" i="1" s="1"/>
  <c r="J195" i="1" s="1"/>
  <c r="G191" i="1"/>
  <c r="I191" i="1" s="1"/>
  <c r="J191" i="1" s="1"/>
  <c r="G187" i="1"/>
  <c r="I187" i="1" s="1"/>
  <c r="J187" i="1" s="1"/>
  <c r="G183" i="1"/>
  <c r="I183" i="1" s="1"/>
  <c r="J183" i="1" s="1"/>
  <c r="G179" i="1"/>
  <c r="I179" i="1" s="1"/>
  <c r="J179" i="1" s="1"/>
  <c r="G175" i="1"/>
  <c r="I175" i="1" s="1"/>
  <c r="J175" i="1" s="1"/>
  <c r="G171" i="1"/>
  <c r="I171" i="1" s="1"/>
  <c r="J171" i="1" s="1"/>
  <c r="G167" i="1"/>
  <c r="I167" i="1" s="1"/>
  <c r="J167" i="1" s="1"/>
  <c r="G163" i="1"/>
  <c r="I163" i="1" s="1"/>
  <c r="J163" i="1" s="1"/>
  <c r="G159" i="1"/>
  <c r="I159" i="1" s="1"/>
  <c r="J159" i="1" s="1"/>
  <c r="G155" i="1"/>
  <c r="I155" i="1" s="1"/>
  <c r="J155" i="1" s="1"/>
  <c r="G151" i="1"/>
  <c r="I151" i="1" s="1"/>
  <c r="J151" i="1" s="1"/>
  <c r="G147" i="1"/>
  <c r="I147" i="1" s="1"/>
  <c r="J147" i="1" s="1"/>
  <c r="G143" i="1"/>
  <c r="I143" i="1" s="1"/>
  <c r="J143" i="1" s="1"/>
  <c r="G139" i="1"/>
  <c r="I139" i="1" s="1"/>
  <c r="J139" i="1" s="1"/>
  <c r="G135" i="1"/>
  <c r="I135" i="1" s="1"/>
  <c r="J135" i="1" s="1"/>
  <c r="G131" i="1"/>
  <c r="I131" i="1" s="1"/>
  <c r="J131" i="1" s="1"/>
  <c r="G127" i="1"/>
  <c r="I127" i="1" s="1"/>
  <c r="J127" i="1" s="1"/>
  <c r="G123" i="1"/>
  <c r="I123" i="1" s="1"/>
  <c r="J123" i="1" s="1"/>
  <c r="G119" i="1"/>
  <c r="I119" i="1" s="1"/>
  <c r="J119" i="1" s="1"/>
  <c r="G115" i="1"/>
  <c r="I115" i="1" s="1"/>
  <c r="J115" i="1" s="1"/>
  <c r="G111" i="1"/>
  <c r="I111" i="1" s="1"/>
  <c r="J111" i="1" s="1"/>
  <c r="G107" i="1"/>
  <c r="I107" i="1" s="1"/>
  <c r="J107" i="1" s="1"/>
  <c r="G103" i="1"/>
  <c r="I103" i="1" s="1"/>
  <c r="J103" i="1" s="1"/>
  <c r="G99" i="1"/>
  <c r="I99" i="1" s="1"/>
  <c r="J99" i="1" s="1"/>
  <c r="G95" i="1"/>
  <c r="I95" i="1" s="1"/>
  <c r="J95" i="1" s="1"/>
  <c r="G91" i="1"/>
  <c r="I91" i="1" s="1"/>
  <c r="J91" i="1" s="1"/>
  <c r="G87" i="1"/>
  <c r="I87" i="1" s="1"/>
  <c r="J87" i="1" s="1"/>
  <c r="G83" i="1"/>
  <c r="I83" i="1" s="1"/>
  <c r="J83" i="1" s="1"/>
  <c r="G79" i="1"/>
  <c r="I79" i="1" s="1"/>
  <c r="J79" i="1" s="1"/>
  <c r="G75" i="1"/>
  <c r="I75" i="1" s="1"/>
  <c r="J75" i="1" s="1"/>
  <c r="G71" i="1"/>
  <c r="I71" i="1" s="1"/>
  <c r="J71" i="1" s="1"/>
  <c r="G67" i="1"/>
  <c r="I67" i="1" s="1"/>
  <c r="J67" i="1" s="1"/>
  <c r="G63" i="1"/>
  <c r="I63" i="1" s="1"/>
  <c r="J63" i="1" s="1"/>
  <c r="G59" i="1"/>
  <c r="I59" i="1" s="1"/>
  <c r="J59" i="1" s="1"/>
  <c r="G55" i="1"/>
  <c r="I55" i="1" s="1"/>
  <c r="J55" i="1" s="1"/>
  <c r="G51" i="1"/>
  <c r="I51" i="1" s="1"/>
  <c r="J51" i="1" s="1"/>
  <c r="G47" i="1"/>
  <c r="I47" i="1" s="1"/>
  <c r="J47" i="1" s="1"/>
  <c r="G43" i="1"/>
  <c r="I43" i="1" s="1"/>
  <c r="J43" i="1" s="1"/>
  <c r="G39" i="1"/>
  <c r="I39" i="1" s="1"/>
  <c r="J39" i="1" s="1"/>
  <c r="G35" i="1"/>
  <c r="I35" i="1" s="1"/>
  <c r="J35" i="1" s="1"/>
  <c r="G31" i="1"/>
  <c r="I31" i="1" s="1"/>
  <c r="J31" i="1" s="1"/>
  <c r="G27" i="1"/>
  <c r="I27" i="1" s="1"/>
  <c r="J27" i="1" s="1"/>
  <c r="G23" i="1"/>
  <c r="I23" i="1" s="1"/>
  <c r="J23" i="1" s="1"/>
  <c r="I19" i="1"/>
  <c r="J19" i="1" s="1"/>
  <c r="I15" i="1"/>
  <c r="J15" i="1" s="1"/>
  <c r="I11" i="1"/>
  <c r="J11" i="1" s="1"/>
  <c r="I7" i="1"/>
  <c r="J7" i="1" s="1"/>
  <c r="I3" i="1"/>
  <c r="J3" i="1" s="1"/>
  <c r="G1603" i="1"/>
  <c r="I1603" i="1" s="1"/>
  <c r="J1603" i="1" s="1"/>
  <c r="G1599" i="1"/>
  <c r="I1599" i="1" s="1"/>
  <c r="J1599" i="1" s="1"/>
  <c r="G1595" i="1"/>
  <c r="I1595" i="1" s="1"/>
  <c r="J1595" i="1" s="1"/>
  <c r="G1588" i="1"/>
  <c r="I1588" i="1" s="1"/>
  <c r="J1588" i="1" s="1"/>
  <c r="G1584" i="1"/>
  <c r="I1584" i="1" s="1"/>
  <c r="J1584" i="1" s="1"/>
  <c r="G1576" i="1"/>
  <c r="I1576" i="1" s="1"/>
  <c r="J1576" i="1" s="1"/>
  <c r="G1492" i="1"/>
  <c r="I1492" i="1" s="1"/>
  <c r="J1492" i="1" s="1"/>
  <c r="G1460" i="1"/>
  <c r="I1460" i="1" s="1"/>
  <c r="J1460" i="1" s="1"/>
  <c r="G1428" i="1"/>
  <c r="I1428" i="1" s="1"/>
  <c r="J1428" i="1" s="1"/>
  <c r="G1384" i="1"/>
  <c r="I1384" i="1" s="1"/>
  <c r="J1384" i="1" s="1"/>
  <c r="G1368" i="1"/>
  <c r="I1368" i="1" s="1"/>
  <c r="J1368" i="1" s="1"/>
  <c r="G1580" i="1"/>
  <c r="I1580" i="1" s="1"/>
  <c r="J1580" i="1" s="1"/>
  <c r="G1495" i="1"/>
  <c r="I1495" i="1" s="1"/>
  <c r="J1495" i="1" s="1"/>
  <c r="G708" i="1"/>
  <c r="I708" i="1" s="1"/>
  <c r="J708" i="1" s="1"/>
  <c r="G1583" i="1"/>
  <c r="I1583" i="1" s="1"/>
  <c r="J1583" i="1" s="1"/>
  <c r="G1571" i="1"/>
  <c r="I1571" i="1" s="1"/>
  <c r="J1571" i="1" s="1"/>
  <c r="G1563" i="1"/>
  <c r="I1563" i="1" s="1"/>
  <c r="J1563" i="1" s="1"/>
  <c r="G1551" i="1"/>
  <c r="I1551" i="1" s="1"/>
  <c r="J1551" i="1" s="1"/>
  <c r="G1539" i="1"/>
  <c r="I1539" i="1" s="1"/>
  <c r="J1539" i="1" s="1"/>
  <c r="G1503" i="1"/>
  <c r="I1503" i="1" s="1"/>
  <c r="J1503" i="1" s="1"/>
  <c r="G1491" i="1"/>
  <c r="I1491" i="1" s="1"/>
  <c r="J1491" i="1" s="1"/>
  <c r="G1596" i="1"/>
  <c r="I1596" i="1" s="1"/>
  <c r="J1596" i="1" s="1"/>
  <c r="G1511" i="1"/>
  <c r="I1511" i="1" s="1"/>
  <c r="J1511" i="1" s="1"/>
  <c r="G1468" i="1"/>
  <c r="I1468" i="1" s="1"/>
  <c r="J1468" i="1" s="1"/>
  <c r="G555" i="1"/>
  <c r="I555" i="1" s="1"/>
  <c r="J555" i="1" s="1"/>
  <c r="G1587" i="1"/>
  <c r="I1587" i="1" s="1"/>
  <c r="J1587" i="1" s="1"/>
  <c r="G1547" i="1"/>
  <c r="I1547" i="1" s="1"/>
  <c r="J1547" i="1" s="1"/>
  <c r="G1535" i="1"/>
  <c r="I1535" i="1" s="1"/>
  <c r="J1535" i="1" s="1"/>
  <c r="G1519" i="1"/>
  <c r="I1519" i="1" s="1"/>
  <c r="J1519" i="1" s="1"/>
  <c r="G1507" i="1"/>
  <c r="I1507" i="1" s="1"/>
  <c r="J1507" i="1" s="1"/>
  <c r="G1499" i="1"/>
  <c r="I1499" i="1" s="1"/>
  <c r="J1499" i="1" s="1"/>
  <c r="G1487" i="1"/>
  <c r="I1487" i="1" s="1"/>
  <c r="J1487" i="1" s="1"/>
  <c r="G781" i="1"/>
  <c r="I781" i="1" s="1"/>
  <c r="J781" i="1" s="1"/>
  <c r="G521" i="1"/>
  <c r="I521" i="1" s="1"/>
  <c r="J521" i="1" s="1"/>
  <c r="G489" i="1"/>
  <c r="I489" i="1" s="1"/>
  <c r="J489" i="1" s="1"/>
  <c r="G393" i="1"/>
  <c r="I393" i="1" s="1"/>
  <c r="J393" i="1" s="1"/>
  <c r="G329" i="1"/>
  <c r="I329" i="1" s="1"/>
  <c r="J329" i="1" s="1"/>
  <c r="G293" i="1"/>
  <c r="I293" i="1" s="1"/>
  <c r="J293" i="1" s="1"/>
  <c r="G229" i="1"/>
  <c r="I229" i="1" s="1"/>
  <c r="J229" i="1" s="1"/>
  <c r="G145" i="1"/>
  <c r="I145" i="1" s="1"/>
  <c r="J145" i="1" s="1"/>
  <c r="G1574" i="1"/>
  <c r="I1574" i="1" s="1"/>
  <c r="J1574" i="1" s="1"/>
  <c r="G1542" i="1"/>
  <c r="I1542" i="1" s="1"/>
  <c r="J1542" i="1" s="1"/>
  <c r="G1510" i="1"/>
  <c r="I1510" i="1" s="1"/>
  <c r="J1510" i="1" s="1"/>
  <c r="G851" i="1"/>
  <c r="I851" i="1" s="1"/>
  <c r="J851" i="1" s="1"/>
  <c r="G847" i="1"/>
  <c r="I847" i="1" s="1"/>
  <c r="J847" i="1" s="1"/>
  <c r="G1591" i="1"/>
  <c r="I1591" i="1" s="1"/>
  <c r="J1591" i="1" s="1"/>
  <c r="G1527" i="1"/>
  <c r="I1527" i="1" s="1"/>
  <c r="J1527" i="1" s="1"/>
  <c r="G1320" i="1"/>
  <c r="I1320" i="1" s="1"/>
  <c r="J1320" i="1" s="1"/>
  <c r="G1304" i="1"/>
  <c r="I1304" i="1" s="1"/>
  <c r="J1304" i="1" s="1"/>
  <c r="G1256" i="1"/>
  <c r="I1256" i="1" s="1"/>
  <c r="J1256" i="1" s="1"/>
  <c r="G1240" i="1"/>
  <c r="I1240" i="1" s="1"/>
  <c r="J1240" i="1" s="1"/>
  <c r="G1192" i="1"/>
  <c r="I1192" i="1" s="1"/>
  <c r="J1192" i="1" s="1"/>
  <c r="G1176" i="1"/>
  <c r="I1176" i="1" s="1"/>
  <c r="J1176" i="1" s="1"/>
  <c r="G839" i="1"/>
  <c r="I839" i="1" s="1"/>
  <c r="J839" i="1" s="1"/>
  <c r="G831" i="1"/>
  <c r="I831" i="1" s="1"/>
  <c r="J831" i="1" s="1"/>
  <c r="G823" i="1"/>
  <c r="I823" i="1" s="1"/>
  <c r="J823" i="1" s="1"/>
  <c r="G815" i="1"/>
  <c r="I815" i="1" s="1"/>
  <c r="J815" i="1" s="1"/>
  <c r="G807" i="1"/>
  <c r="I807" i="1" s="1"/>
  <c r="J807" i="1" s="1"/>
  <c r="G1467" i="1"/>
  <c r="I1467" i="1" s="1"/>
  <c r="J1467" i="1" s="1"/>
  <c r="G1451" i="1"/>
  <c r="I1451" i="1" s="1"/>
  <c r="J1451" i="1" s="1"/>
  <c r="G1435" i="1"/>
  <c r="I1435" i="1" s="1"/>
  <c r="J1435" i="1" s="1"/>
  <c r="G1419" i="1"/>
  <c r="I1419" i="1" s="1"/>
  <c r="J1419" i="1" s="1"/>
  <c r="G1403" i="1"/>
  <c r="I1403" i="1" s="1"/>
  <c r="J1403" i="1" s="1"/>
  <c r="G835" i="1"/>
  <c r="I835" i="1" s="1"/>
  <c r="J835" i="1" s="1"/>
  <c r="G819" i="1"/>
  <c r="I819" i="1" s="1"/>
  <c r="J819" i="1" s="1"/>
  <c r="G803" i="1"/>
  <c r="I803" i="1" s="1"/>
  <c r="J803" i="1" s="1"/>
  <c r="G1482" i="1"/>
  <c r="I1482" i="1" s="1"/>
  <c r="J1482" i="1" s="1"/>
  <c r="G1471" i="1"/>
  <c r="I1471" i="1" s="1"/>
  <c r="J1471" i="1" s="1"/>
  <c r="G1455" i="1"/>
  <c r="I1455" i="1" s="1"/>
  <c r="J1455" i="1" s="1"/>
  <c r="G1439" i="1"/>
  <c r="I1439" i="1" s="1"/>
  <c r="J1439" i="1" s="1"/>
  <c r="G1423" i="1"/>
  <c r="I1423" i="1" s="1"/>
  <c r="J1423" i="1" s="1"/>
  <c r="G1407" i="1"/>
  <c r="I1407" i="1" s="1"/>
  <c r="J1407" i="1" s="1"/>
  <c r="G1402" i="1"/>
  <c r="I1402" i="1" s="1"/>
  <c r="J1402" i="1" s="1"/>
  <c r="G1395" i="1"/>
  <c r="I1395" i="1" s="1"/>
  <c r="J1395" i="1" s="1"/>
  <c r="G1387" i="1"/>
  <c r="I1387" i="1" s="1"/>
  <c r="J1387" i="1" s="1"/>
  <c r="G1379" i="1"/>
  <c r="I1379" i="1" s="1"/>
  <c r="J1379" i="1" s="1"/>
  <c r="G1371" i="1"/>
  <c r="I1371" i="1" s="1"/>
  <c r="J1371" i="1" s="1"/>
  <c r="G1363" i="1"/>
  <c r="I1363" i="1" s="1"/>
  <c r="J1363" i="1" s="1"/>
  <c r="G1355" i="1"/>
  <c r="I1355" i="1" s="1"/>
  <c r="J1355" i="1" s="1"/>
  <c r="G1347" i="1"/>
  <c r="I1347" i="1" s="1"/>
  <c r="J1347" i="1" s="1"/>
  <c r="G1339" i="1"/>
  <c r="I1339" i="1" s="1"/>
  <c r="J1339" i="1" s="1"/>
  <c r="G1331" i="1"/>
  <c r="I1331" i="1" s="1"/>
  <c r="J1331" i="1" s="1"/>
  <c r="G1323" i="1"/>
  <c r="I1323" i="1" s="1"/>
  <c r="J1323" i="1" s="1"/>
  <c r="G1315" i="1"/>
  <c r="I1315" i="1" s="1"/>
  <c r="J1315" i="1" s="1"/>
  <c r="G1307" i="1"/>
  <c r="I1307" i="1" s="1"/>
  <c r="J1307" i="1" s="1"/>
  <c r="G1299" i="1"/>
  <c r="I1299" i="1" s="1"/>
  <c r="J1299" i="1" s="1"/>
  <c r="G1291" i="1"/>
  <c r="I1291" i="1" s="1"/>
  <c r="J1291" i="1" s="1"/>
  <c r="G1283" i="1"/>
  <c r="I1283" i="1" s="1"/>
  <c r="J1283" i="1" s="1"/>
  <c r="G1275" i="1"/>
  <c r="I1275" i="1" s="1"/>
  <c r="J1275" i="1" s="1"/>
  <c r="G1267" i="1"/>
  <c r="I1267" i="1" s="1"/>
  <c r="J1267" i="1" s="1"/>
  <c r="G1259" i="1"/>
  <c r="I1259" i="1" s="1"/>
  <c r="J1259" i="1" s="1"/>
  <c r="G1251" i="1"/>
  <c r="I1251" i="1" s="1"/>
  <c r="J1251" i="1" s="1"/>
  <c r="G1243" i="1"/>
  <c r="I1243" i="1" s="1"/>
  <c r="J1243" i="1" s="1"/>
  <c r="G1235" i="1"/>
  <c r="I1235" i="1" s="1"/>
  <c r="J1235" i="1" s="1"/>
  <c r="G1227" i="1"/>
  <c r="I1227" i="1" s="1"/>
  <c r="J1227" i="1" s="1"/>
  <c r="G1219" i="1"/>
  <c r="I1219" i="1" s="1"/>
  <c r="J1219" i="1" s="1"/>
  <c r="G1211" i="1"/>
  <c r="I1211" i="1" s="1"/>
  <c r="J1211" i="1" s="1"/>
  <c r="G1203" i="1"/>
  <c r="I1203" i="1" s="1"/>
  <c r="J1203" i="1" s="1"/>
  <c r="G1195" i="1"/>
  <c r="I1195" i="1" s="1"/>
  <c r="J1195" i="1" s="1"/>
  <c r="G1187" i="1"/>
  <c r="I1187" i="1" s="1"/>
  <c r="J1187" i="1" s="1"/>
  <c r="G1179" i="1"/>
  <c r="I1179" i="1" s="1"/>
  <c r="J1179" i="1" s="1"/>
  <c r="G1171" i="1"/>
  <c r="I1171" i="1" s="1"/>
  <c r="J1171" i="1" s="1"/>
  <c r="G1163" i="1"/>
  <c r="I1163" i="1" s="1"/>
  <c r="J1163" i="1" s="1"/>
  <c r="G1155" i="1"/>
  <c r="I1155" i="1" s="1"/>
  <c r="J1155" i="1" s="1"/>
  <c r="G1147" i="1"/>
  <c r="I1147" i="1" s="1"/>
  <c r="J1147" i="1" s="1"/>
  <c r="G1139" i="1"/>
  <c r="I1139" i="1" s="1"/>
  <c r="J1139" i="1" s="1"/>
  <c r="G1131" i="1"/>
  <c r="I1131" i="1" s="1"/>
  <c r="J1131" i="1" s="1"/>
  <c r="G1123" i="1"/>
  <c r="I1123" i="1" s="1"/>
  <c r="J1123" i="1" s="1"/>
  <c r="G1115" i="1"/>
  <c r="I1115" i="1" s="1"/>
  <c r="J1115" i="1" s="1"/>
  <c r="G1107" i="1"/>
  <c r="I1107" i="1" s="1"/>
  <c r="J1107" i="1" s="1"/>
  <c r="G1099" i="1"/>
  <c r="I1099" i="1" s="1"/>
  <c r="J1099" i="1" s="1"/>
  <c r="G1091" i="1"/>
  <c r="I1091" i="1" s="1"/>
  <c r="J1091" i="1" s="1"/>
  <c r="G1083" i="1"/>
  <c r="I1083" i="1" s="1"/>
  <c r="J1083" i="1" s="1"/>
  <c r="G1079" i="1"/>
  <c r="I1079" i="1" s="1"/>
  <c r="J1079" i="1" s="1"/>
  <c r="G1075" i="1"/>
  <c r="I1075" i="1" s="1"/>
  <c r="J1075" i="1" s="1"/>
  <c r="G1063" i="1"/>
  <c r="I1063" i="1" s="1"/>
  <c r="J1063" i="1" s="1"/>
  <c r="G1059" i="1"/>
  <c r="I1059" i="1" s="1"/>
  <c r="J1059" i="1" s="1"/>
  <c r="G1047" i="1"/>
  <c r="I1047" i="1" s="1"/>
  <c r="J1047" i="1" s="1"/>
  <c r="G1043" i="1"/>
  <c r="I1043" i="1" s="1"/>
  <c r="J1043" i="1" s="1"/>
  <c r="G1031" i="1"/>
  <c r="I1031" i="1" s="1"/>
  <c r="J1031" i="1" s="1"/>
  <c r="G1027" i="1"/>
  <c r="I1027" i="1" s="1"/>
  <c r="J1027" i="1" s="1"/>
  <c r="G1015" i="1"/>
  <c r="I1015" i="1" s="1"/>
  <c r="J1015" i="1" s="1"/>
  <c r="G1011" i="1"/>
  <c r="I1011" i="1" s="1"/>
  <c r="J1011" i="1" s="1"/>
  <c r="G999" i="1"/>
  <c r="I999" i="1" s="1"/>
  <c r="J999" i="1" s="1"/>
  <c r="G995" i="1"/>
  <c r="I995" i="1" s="1"/>
  <c r="J995" i="1" s="1"/>
  <c r="G983" i="1"/>
  <c r="I983" i="1" s="1"/>
  <c r="J983" i="1" s="1"/>
  <c r="G975" i="1"/>
  <c r="I975" i="1" s="1"/>
  <c r="J975" i="1" s="1"/>
  <c r="G967" i="1"/>
  <c r="I967" i="1" s="1"/>
  <c r="J967" i="1" s="1"/>
  <c r="G959" i="1"/>
  <c r="I959" i="1" s="1"/>
  <c r="J959" i="1" s="1"/>
  <c r="G951" i="1"/>
  <c r="I951" i="1" s="1"/>
  <c r="J951" i="1" s="1"/>
  <c r="G943" i="1"/>
  <c r="I943" i="1" s="1"/>
  <c r="J943" i="1" s="1"/>
  <c r="G935" i="1"/>
  <c r="I935" i="1" s="1"/>
  <c r="J935" i="1" s="1"/>
  <c r="G927" i="1"/>
  <c r="I927" i="1" s="1"/>
  <c r="J927" i="1" s="1"/>
  <c r="G919" i="1"/>
  <c r="I919" i="1" s="1"/>
  <c r="J919" i="1" s="1"/>
  <c r="G911" i="1"/>
  <c r="I911" i="1" s="1"/>
  <c r="J911" i="1" s="1"/>
  <c r="G903" i="1"/>
  <c r="I903" i="1" s="1"/>
  <c r="J903" i="1" s="1"/>
  <c r="G895" i="1"/>
  <c r="I895" i="1" s="1"/>
  <c r="J895" i="1" s="1"/>
  <c r="G887" i="1"/>
  <c r="I887" i="1" s="1"/>
  <c r="J887" i="1" s="1"/>
  <c r="G879" i="1"/>
  <c r="I879" i="1" s="1"/>
  <c r="J879" i="1" s="1"/>
  <c r="G871" i="1"/>
  <c r="I871" i="1" s="1"/>
  <c r="J871" i="1" s="1"/>
  <c r="G863" i="1"/>
  <c r="I863" i="1" s="1"/>
  <c r="J863" i="1" s="1"/>
  <c r="G855" i="1"/>
  <c r="I855" i="1" s="1"/>
  <c r="J855" i="1" s="1"/>
  <c r="G813" i="1"/>
  <c r="I813" i="1" s="1"/>
  <c r="J813" i="1" s="1"/>
  <c r="G1475" i="1"/>
  <c r="I1475" i="1" s="1"/>
  <c r="J1475" i="1" s="1"/>
  <c r="G1459" i="1"/>
  <c r="I1459" i="1" s="1"/>
  <c r="J1459" i="1" s="1"/>
  <c r="G1443" i="1"/>
  <c r="I1443" i="1" s="1"/>
  <c r="J1443" i="1" s="1"/>
  <c r="G1427" i="1"/>
  <c r="I1427" i="1" s="1"/>
  <c r="J1427" i="1" s="1"/>
  <c r="G1411" i="1"/>
  <c r="I1411" i="1" s="1"/>
  <c r="J1411" i="1" s="1"/>
  <c r="G1242" i="1"/>
  <c r="I1242" i="1" s="1"/>
  <c r="J1242" i="1" s="1"/>
  <c r="G1071" i="1"/>
  <c r="I1071" i="1" s="1"/>
  <c r="J1071" i="1" s="1"/>
  <c r="G1039" i="1"/>
  <c r="I1039" i="1" s="1"/>
  <c r="J1039" i="1" s="1"/>
  <c r="G1007" i="1"/>
  <c r="I1007" i="1" s="1"/>
  <c r="J1007" i="1" s="1"/>
  <c r="G971" i="1"/>
  <c r="I971" i="1" s="1"/>
  <c r="J971" i="1" s="1"/>
  <c r="G955" i="1"/>
  <c r="I955" i="1" s="1"/>
  <c r="J955" i="1" s="1"/>
  <c r="G939" i="1"/>
  <c r="I939" i="1" s="1"/>
  <c r="J939" i="1" s="1"/>
  <c r="G923" i="1"/>
  <c r="I923" i="1" s="1"/>
  <c r="J923" i="1" s="1"/>
  <c r="G907" i="1"/>
  <c r="I907" i="1" s="1"/>
  <c r="J907" i="1" s="1"/>
  <c r="G891" i="1"/>
  <c r="I891" i="1" s="1"/>
  <c r="J891" i="1" s="1"/>
  <c r="G875" i="1"/>
  <c r="I875" i="1" s="1"/>
  <c r="J875" i="1" s="1"/>
  <c r="G859" i="1"/>
  <c r="I859" i="1" s="1"/>
  <c r="J859" i="1" s="1"/>
  <c r="G843" i="1"/>
  <c r="I843" i="1" s="1"/>
  <c r="J843" i="1" s="1"/>
  <c r="G827" i="1"/>
  <c r="I827" i="1" s="1"/>
  <c r="J827" i="1" s="1"/>
  <c r="G811" i="1"/>
  <c r="I811" i="1" s="1"/>
  <c r="J811" i="1" s="1"/>
  <c r="AX800" i="1"/>
  <c r="AY800" i="1" s="1" a="1"/>
  <c r="AY800" i="1" s="1"/>
  <c r="AX796" i="1"/>
  <c r="AY796" i="1" s="1" a="1"/>
  <c r="AY796" i="1" s="1"/>
  <c r="AX792" i="1"/>
  <c r="AY792" i="1" s="1" a="1"/>
  <c r="AY792" i="1" s="1"/>
  <c r="AX788" i="1"/>
  <c r="AY788" i="1" s="1" a="1"/>
  <c r="AY788" i="1" s="1"/>
  <c r="AX784" i="1"/>
  <c r="AY784" i="1" s="1" a="1"/>
  <c r="AY784" i="1" s="1"/>
  <c r="AX780" i="1"/>
  <c r="AY780" i="1" s="1" a="1"/>
  <c r="AY780" i="1" s="1"/>
  <c r="AX776" i="1"/>
  <c r="AY776" i="1" s="1" a="1"/>
  <c r="AY776" i="1" s="1"/>
  <c r="AX772" i="1"/>
  <c r="AY772" i="1" s="1" a="1"/>
  <c r="AY772" i="1" s="1"/>
  <c r="AX768" i="1"/>
  <c r="AY768" i="1" s="1" a="1"/>
  <c r="AY768" i="1" s="1"/>
  <c r="AX764" i="1"/>
  <c r="AY764" i="1" s="1" a="1"/>
  <c r="AY764" i="1" s="1"/>
  <c r="AX760" i="1"/>
  <c r="AY760" i="1" s="1" a="1"/>
  <c r="AY760" i="1" s="1"/>
  <c r="AX756" i="1"/>
  <c r="AY756" i="1" s="1" a="1"/>
  <c r="AY756" i="1" s="1"/>
  <c r="AX752" i="1"/>
  <c r="AY752" i="1" s="1" a="1"/>
  <c r="AY752" i="1" s="1"/>
  <c r="AX748" i="1"/>
  <c r="AY748" i="1" s="1" a="1"/>
  <c r="AY748" i="1" s="1"/>
  <c r="AX744" i="1"/>
  <c r="AY744" i="1" s="1" a="1"/>
  <c r="AY744" i="1" s="1"/>
  <c r="AX740" i="1"/>
  <c r="AY740" i="1" s="1" a="1"/>
  <c r="AY740" i="1" s="1"/>
  <c r="AX736" i="1"/>
  <c r="AY736" i="1" s="1" a="1"/>
  <c r="AY736" i="1" s="1"/>
  <c r="AX732" i="1"/>
  <c r="AY732" i="1" s="1" a="1"/>
  <c r="AY732" i="1" s="1"/>
  <c r="AX728" i="1"/>
  <c r="AY728" i="1" s="1" a="1"/>
  <c r="AY728" i="1" s="1"/>
  <c r="AX724" i="1"/>
  <c r="AY724" i="1" s="1" a="1"/>
  <c r="AY724" i="1" s="1"/>
  <c r="AX720" i="1"/>
  <c r="AY720" i="1" s="1" a="1"/>
  <c r="AY720" i="1" s="1"/>
  <c r="AX716" i="1"/>
  <c r="AY716" i="1" s="1" a="1"/>
  <c r="AY716" i="1" s="1"/>
  <c r="AX712" i="1"/>
  <c r="AY712" i="1" s="1" a="1"/>
  <c r="AY712" i="1" s="1"/>
  <c r="AX708" i="1"/>
  <c r="AY708" i="1" s="1" a="1"/>
  <c r="AY708" i="1" s="1"/>
  <c r="AX704" i="1"/>
  <c r="AY704" i="1" s="1" a="1"/>
  <c r="AY704" i="1" s="1"/>
  <c r="AX700" i="1"/>
  <c r="AY700" i="1" s="1" a="1"/>
  <c r="AY700" i="1" s="1"/>
  <c r="AX696" i="1"/>
  <c r="AY696" i="1" s="1" a="1"/>
  <c r="AY696" i="1" s="1"/>
  <c r="AX692" i="1"/>
  <c r="AY692" i="1" s="1" a="1"/>
  <c r="AY692" i="1" s="1"/>
  <c r="AX688" i="1"/>
  <c r="AY688" i="1" s="1" a="1"/>
  <c r="AY688" i="1" s="1"/>
  <c r="AX684" i="1"/>
  <c r="AY684" i="1" s="1" a="1"/>
  <c r="AY684" i="1" s="1"/>
  <c r="AX680" i="1"/>
  <c r="AY680" i="1" s="1" a="1"/>
  <c r="AY680" i="1" s="1"/>
  <c r="AX676" i="1"/>
  <c r="AY676" i="1" s="1" a="1"/>
  <c r="AY676" i="1" s="1"/>
  <c r="AX672" i="1"/>
  <c r="AY672" i="1" s="1" a="1"/>
  <c r="AY672" i="1" s="1"/>
  <c r="AX668" i="1"/>
  <c r="AY668" i="1" s="1" a="1"/>
  <c r="AY668" i="1" s="1"/>
  <c r="AX664" i="1"/>
  <c r="AY664" i="1" s="1" a="1"/>
  <c r="AY664" i="1" s="1"/>
  <c r="AX660" i="1"/>
  <c r="AY660" i="1" s="1" a="1"/>
  <c r="AY660" i="1" s="1"/>
  <c r="AX656" i="1"/>
  <c r="AY656" i="1" s="1" a="1"/>
  <c r="AY656" i="1" s="1"/>
  <c r="AX652" i="1"/>
  <c r="AY652" i="1" s="1" a="1"/>
  <c r="AY652" i="1" s="1"/>
  <c r="AX648" i="1"/>
  <c r="AY648" i="1" s="1" a="1"/>
  <c r="AY648" i="1" s="1"/>
  <c r="AX644" i="1"/>
  <c r="AY644" i="1" s="1" a="1"/>
  <c r="AY644" i="1" s="1"/>
  <c r="AX640" i="1"/>
  <c r="AY640" i="1" s="1" a="1"/>
  <c r="AY640" i="1" s="1"/>
  <c r="AX636" i="1"/>
  <c r="AY636" i="1" s="1" a="1"/>
  <c r="AY636" i="1" s="1"/>
  <c r="AX632" i="1"/>
  <c r="AY632" i="1" s="1" a="1"/>
  <c r="AY632" i="1" s="1"/>
  <c r="AX628" i="1"/>
  <c r="AY628" i="1" s="1" a="1"/>
  <c r="AY628" i="1" s="1"/>
  <c r="AX624" i="1"/>
  <c r="AY624" i="1" s="1" a="1"/>
  <c r="AY624" i="1" s="1"/>
  <c r="AX620" i="1"/>
  <c r="AY620" i="1" s="1" a="1"/>
  <c r="AY620" i="1" s="1"/>
  <c r="AX616" i="1"/>
  <c r="AY616" i="1" s="1" a="1"/>
  <c r="AY616" i="1" s="1"/>
  <c r="AX612" i="1"/>
  <c r="AY612" i="1" s="1" a="1"/>
  <c r="AY612" i="1" s="1"/>
  <c r="AX608" i="1"/>
  <c r="AY608" i="1" s="1" a="1"/>
  <c r="AY608" i="1" s="1"/>
  <c r="AX604" i="1"/>
  <c r="AY604" i="1" s="1" a="1"/>
  <c r="AY604" i="1" s="1"/>
  <c r="AX600" i="1"/>
  <c r="AY600" i="1" s="1" a="1"/>
  <c r="AY600" i="1" s="1"/>
  <c r="AX596" i="1"/>
  <c r="AY596" i="1" s="1" a="1"/>
  <c r="AY596" i="1" s="1"/>
  <c r="AX592" i="1"/>
  <c r="AY592" i="1" s="1" a="1"/>
  <c r="AY592" i="1" s="1"/>
  <c r="AX588" i="1"/>
  <c r="AY588" i="1" s="1" a="1"/>
  <c r="AY588" i="1" s="1"/>
  <c r="AX584" i="1"/>
  <c r="AY584" i="1" s="1" a="1"/>
  <c r="AY584" i="1" s="1"/>
  <c r="AX580" i="1"/>
  <c r="AY580" i="1" s="1" a="1"/>
  <c r="AY580" i="1" s="1"/>
  <c r="AX576" i="1"/>
  <c r="AY576" i="1" s="1" a="1"/>
  <c r="AY576" i="1" s="1"/>
  <c r="AX572" i="1"/>
  <c r="AY572" i="1" s="1" a="1"/>
  <c r="AY572" i="1" s="1"/>
  <c r="AX568" i="1"/>
  <c r="AY568" i="1" s="1" a="1"/>
  <c r="AY568" i="1" s="1"/>
  <c r="AX801" i="1"/>
  <c r="AY801" i="1" s="1" a="1"/>
  <c r="AY801" i="1" s="1"/>
  <c r="AX797" i="1"/>
  <c r="AY797" i="1" s="1" a="1"/>
  <c r="AY797" i="1" s="1"/>
  <c r="AX793" i="1"/>
  <c r="AY793" i="1" s="1" a="1"/>
  <c r="AY793" i="1" s="1"/>
  <c r="AX789" i="1"/>
  <c r="AY789" i="1" s="1" a="1"/>
  <c r="AY789" i="1" s="1"/>
  <c r="AX785" i="1"/>
  <c r="AY785" i="1" s="1" a="1"/>
  <c r="AY785" i="1" s="1"/>
  <c r="AX781" i="1"/>
  <c r="AY781" i="1" s="1" a="1"/>
  <c r="AY781" i="1" s="1"/>
  <c r="AX777" i="1"/>
  <c r="AY777" i="1" s="1" a="1"/>
  <c r="AY777" i="1" s="1"/>
  <c r="AX773" i="1"/>
  <c r="AY773" i="1" s="1" a="1"/>
  <c r="AY773" i="1" s="1"/>
  <c r="AX769" i="1"/>
  <c r="AY769" i="1" s="1" a="1"/>
  <c r="AY769" i="1" s="1"/>
  <c r="AX765" i="1"/>
  <c r="AY765" i="1" s="1" a="1"/>
  <c r="AY765" i="1" s="1"/>
  <c r="AX761" i="1"/>
  <c r="AY761" i="1" s="1" a="1"/>
  <c r="AY761" i="1" s="1"/>
  <c r="AX757" i="1"/>
  <c r="AY757" i="1" s="1" a="1"/>
  <c r="AY757" i="1" s="1"/>
  <c r="AX753" i="1"/>
  <c r="AY753" i="1" s="1" a="1"/>
  <c r="AY753" i="1" s="1"/>
  <c r="AX749" i="1"/>
  <c r="AY749" i="1" s="1" a="1"/>
  <c r="AY749" i="1" s="1"/>
  <c r="AX745" i="1"/>
  <c r="AY745" i="1" s="1" a="1"/>
  <c r="AY745" i="1" s="1"/>
  <c r="AX741" i="1"/>
  <c r="AY741" i="1" s="1" a="1"/>
  <c r="AY741" i="1" s="1"/>
  <c r="AX737" i="1"/>
  <c r="AY737" i="1" s="1" a="1"/>
  <c r="AY737" i="1" s="1"/>
  <c r="AX733" i="1"/>
  <c r="AY733" i="1" s="1" a="1"/>
  <c r="AY733" i="1" s="1"/>
  <c r="AX729" i="1"/>
  <c r="AY729" i="1" s="1" a="1"/>
  <c r="AY729" i="1" s="1"/>
  <c r="AX725" i="1"/>
  <c r="AY725" i="1" s="1" a="1"/>
  <c r="AY725" i="1" s="1"/>
  <c r="AX721" i="1"/>
  <c r="AY721" i="1" s="1" a="1"/>
  <c r="AY721" i="1" s="1"/>
  <c r="AX717" i="1"/>
  <c r="AY717" i="1" s="1" a="1"/>
  <c r="AY717" i="1" s="1"/>
  <c r="AX713" i="1"/>
  <c r="AY713" i="1" s="1" a="1"/>
  <c r="AY713" i="1" s="1"/>
  <c r="AX709" i="1"/>
  <c r="AY709" i="1" s="1" a="1"/>
  <c r="AY709" i="1" s="1"/>
  <c r="AX705" i="1"/>
  <c r="AY705" i="1" s="1" a="1"/>
  <c r="AY705" i="1" s="1"/>
  <c r="AX701" i="1"/>
  <c r="AY701" i="1" s="1" a="1"/>
  <c r="AY701" i="1" s="1"/>
  <c r="AX697" i="1"/>
  <c r="AY697" i="1" s="1" a="1"/>
  <c r="AY697" i="1" s="1"/>
  <c r="AX693" i="1"/>
  <c r="AY693" i="1" s="1" a="1"/>
  <c r="AY693" i="1" s="1"/>
  <c r="AX689" i="1"/>
  <c r="AY689" i="1" s="1" a="1"/>
  <c r="AY689" i="1" s="1"/>
  <c r="AX685" i="1"/>
  <c r="AY685" i="1" s="1" a="1"/>
  <c r="AY685" i="1" s="1"/>
  <c r="AX681" i="1"/>
  <c r="AY681" i="1" s="1" a="1"/>
  <c r="AY681" i="1" s="1"/>
  <c r="AX677" i="1"/>
  <c r="AY677" i="1" s="1" a="1"/>
  <c r="AY677" i="1" s="1"/>
  <c r="AX673" i="1"/>
  <c r="AY673" i="1" s="1" a="1"/>
  <c r="AY673" i="1" s="1"/>
  <c r="AX564" i="1"/>
  <c r="AY564" i="1" s="1" a="1"/>
  <c r="AY564" i="1" s="1"/>
  <c r="AX560" i="1"/>
  <c r="AY560" i="1" s="1" a="1"/>
  <c r="AY560" i="1" s="1"/>
  <c r="AX556" i="1"/>
  <c r="AY556" i="1" s="1" a="1"/>
  <c r="AY556" i="1" s="1"/>
  <c r="AX552" i="1"/>
  <c r="AY552" i="1" s="1" a="1"/>
  <c r="AY552" i="1" s="1"/>
  <c r="AX548" i="1"/>
  <c r="AY548" i="1" s="1" a="1"/>
  <c r="AY548" i="1" s="1"/>
  <c r="AX544" i="1"/>
  <c r="AY544" i="1" s="1" a="1"/>
  <c r="AY544" i="1" s="1"/>
  <c r="AX1443" i="1"/>
  <c r="AY1443" i="1" s="1" a="1"/>
  <c r="AY1443" i="1" s="1"/>
  <c r="AX1399" i="1"/>
  <c r="AY1399" i="1" s="1" a="1"/>
  <c r="AY1399" i="1" s="1"/>
  <c r="AX1392" i="1"/>
  <c r="AY1392" i="1" s="1" a="1"/>
  <c r="AY1392" i="1" s="1"/>
  <c r="AX1338" i="1"/>
  <c r="AY1338" i="1" s="1" a="1"/>
  <c r="AY1338" i="1" s="1"/>
  <c r="AX1336" i="1"/>
  <c r="AY1336" i="1" s="1" a="1"/>
  <c r="AY1336" i="1" s="1"/>
  <c r="AX1325" i="1"/>
  <c r="AY1325" i="1" s="1" a="1"/>
  <c r="AY1325" i="1" s="1"/>
  <c r="AX1370" i="1"/>
  <c r="AY1370" i="1" s="1" a="1"/>
  <c r="AY1370" i="1" s="1"/>
  <c r="AX1368" i="1"/>
  <c r="AY1368" i="1" s="1" a="1"/>
  <c r="AY1368" i="1" s="1"/>
  <c r="AX1357" i="1"/>
  <c r="AY1357" i="1" s="1" a="1"/>
  <c r="AY1357" i="1" s="1"/>
  <c r="AX1306" i="1"/>
  <c r="AY1306" i="1" s="1" a="1"/>
  <c r="AY1306" i="1" s="1"/>
  <c r="AX1304" i="1"/>
  <c r="AY1304" i="1" s="1" a="1"/>
  <c r="AY1304" i="1" s="1"/>
  <c r="AX1384" i="1"/>
  <c r="AY1384" i="1" s="1" a="1"/>
  <c r="AY1384" i="1" s="1"/>
  <c r="AX1354" i="1"/>
  <c r="AY1354" i="1" s="1" a="1"/>
  <c r="AY1354" i="1" s="1"/>
  <c r="AX1352" i="1"/>
  <c r="AY1352" i="1" s="1" a="1"/>
  <c r="AY1352" i="1" s="1"/>
  <c r="AX1322" i="1"/>
  <c r="AY1322" i="1" s="1" a="1"/>
  <c r="AY1322" i="1" s="1"/>
  <c r="AX1320" i="1"/>
  <c r="AY1320" i="1" s="1" a="1"/>
  <c r="AY1320" i="1" s="1"/>
  <c r="AX1290" i="1"/>
  <c r="AY1290" i="1" s="1" a="1"/>
  <c r="AY1290" i="1" s="1"/>
  <c r="AX1288" i="1"/>
  <c r="AY1288" i="1" s="1" a="1"/>
  <c r="AY1288" i="1" s="1"/>
  <c r="AX1103" i="1"/>
  <c r="AY1103" i="1" s="1" a="1"/>
  <c r="AY1103" i="1" s="1"/>
  <c r="C1103" i="1" s="1"/>
  <c r="AX1067" i="1"/>
  <c r="AY1067" i="1" s="1" a="1"/>
  <c r="AY1067" i="1" s="1"/>
  <c r="C1067" i="1" s="1"/>
  <c r="AX906" i="1"/>
  <c r="AY906" i="1" s="1" a="1"/>
  <c r="AY906" i="1" s="1"/>
  <c r="C906" i="1" s="1"/>
  <c r="AX904" i="1"/>
  <c r="AY904" i="1" s="1" a="1"/>
  <c r="AY904" i="1" s="1"/>
  <c r="C904" i="1" s="1"/>
  <c r="AX902" i="1"/>
  <c r="AY902" i="1" s="1" a="1"/>
  <c r="AY902" i="1" s="1"/>
  <c r="C902" i="1" s="1"/>
  <c r="AX890" i="1"/>
  <c r="AY890" i="1" s="1" a="1"/>
  <c r="AY890" i="1" s="1"/>
  <c r="C890" i="1" s="1"/>
  <c r="AX669" i="1"/>
  <c r="AY669" i="1" s="1" a="1"/>
  <c r="AY669" i="1" s="1"/>
  <c r="AX665" i="1"/>
  <c r="AY665" i="1" s="1" a="1"/>
  <c r="AY665" i="1" s="1"/>
  <c r="AX661" i="1"/>
  <c r="AY661" i="1" s="1" a="1"/>
  <c r="AY661" i="1" s="1"/>
  <c r="AX657" i="1"/>
  <c r="AY657" i="1" s="1" a="1"/>
  <c r="AY657" i="1" s="1"/>
  <c r="AX653" i="1"/>
  <c r="AY653" i="1" s="1" a="1"/>
  <c r="AY653" i="1" s="1"/>
  <c r="AX649" i="1"/>
  <c r="AY649" i="1" s="1" a="1"/>
  <c r="AY649" i="1" s="1"/>
  <c r="AX645" i="1"/>
  <c r="AY645" i="1" s="1" a="1"/>
  <c r="AY645" i="1" s="1"/>
  <c r="AX641" i="1"/>
  <c r="AY641" i="1" s="1" a="1"/>
  <c r="AY641" i="1" s="1"/>
  <c r="AX637" i="1"/>
  <c r="AY637" i="1" s="1" a="1"/>
  <c r="AY637" i="1" s="1"/>
  <c r="AX633" i="1"/>
  <c r="AY633" i="1" s="1" a="1"/>
  <c r="AY633" i="1" s="1"/>
  <c r="AX629" i="1"/>
  <c r="AY629" i="1" s="1" a="1"/>
  <c r="AY629" i="1" s="1"/>
  <c r="AX625" i="1"/>
  <c r="AY625" i="1" s="1" a="1"/>
  <c r="AY625" i="1" s="1"/>
  <c r="AX621" i="1"/>
  <c r="AY621" i="1" s="1" a="1"/>
  <c r="AY621" i="1" s="1"/>
  <c r="AX617" i="1"/>
  <c r="AY617" i="1" s="1" a="1"/>
  <c r="AY617" i="1" s="1"/>
  <c r="AX613" i="1"/>
  <c r="AY613" i="1" s="1" a="1"/>
  <c r="AY613" i="1" s="1"/>
  <c r="AX609" i="1"/>
  <c r="AY609" i="1" s="1" a="1"/>
  <c r="AY609" i="1" s="1"/>
  <c r="AX605" i="1"/>
  <c r="AY605" i="1" s="1" a="1"/>
  <c r="AY605" i="1" s="1"/>
  <c r="AX601" i="1"/>
  <c r="AY601" i="1" s="1" a="1"/>
  <c r="AY601" i="1" s="1"/>
  <c r="AX597" i="1"/>
  <c r="AY597" i="1" s="1" a="1"/>
  <c r="AY597" i="1" s="1"/>
  <c r="AX593" i="1"/>
  <c r="AY593" i="1" s="1" a="1"/>
  <c r="AY593" i="1" s="1"/>
  <c r="AX589" i="1"/>
  <c r="AY589" i="1" s="1" a="1"/>
  <c r="AY589" i="1" s="1"/>
  <c r="AX585" i="1"/>
  <c r="AY585" i="1" s="1" a="1"/>
  <c r="AY585" i="1" s="1"/>
  <c r="AX581" i="1"/>
  <c r="AY581" i="1" s="1" a="1"/>
  <c r="AY581" i="1" s="1"/>
  <c r="AX577" i="1"/>
  <c r="AY577" i="1" s="1" a="1"/>
  <c r="AY577" i="1" s="1"/>
  <c r="AX573" i="1"/>
  <c r="AY573" i="1" s="1" a="1"/>
  <c r="AY573" i="1" s="1"/>
  <c r="AX569" i="1"/>
  <c r="AY569" i="1" s="1" a="1"/>
  <c r="AY569" i="1" s="1"/>
  <c r="AX565" i="1"/>
  <c r="AY565" i="1" s="1" a="1"/>
  <c r="AY565" i="1" s="1"/>
  <c r="AX561" i="1"/>
  <c r="AY561" i="1" s="1" a="1"/>
  <c r="AY561" i="1" s="1"/>
  <c r="AX557" i="1"/>
  <c r="AY557" i="1" s="1" a="1"/>
  <c r="AY557" i="1" s="1"/>
  <c r="AX553" i="1"/>
  <c r="AY553" i="1" s="1" a="1"/>
  <c r="AY553" i="1" s="1"/>
  <c r="AX549" i="1"/>
  <c r="AY549" i="1" s="1" a="1"/>
  <c r="AY549" i="1" s="1"/>
  <c r="AX545" i="1"/>
  <c r="AY545" i="1" s="1" a="1"/>
  <c r="AY545" i="1" s="1"/>
  <c r="AX541" i="1"/>
  <c r="AY541" i="1" s="1" a="1"/>
  <c r="AY541" i="1" s="1"/>
  <c r="AX537" i="1"/>
  <c r="AY537" i="1" s="1" a="1"/>
  <c r="AY537" i="1" s="1"/>
  <c r="AX533" i="1"/>
  <c r="AY533" i="1" s="1" a="1"/>
  <c r="AY533" i="1" s="1"/>
  <c r="AX529" i="1"/>
  <c r="AY529" i="1" s="1" a="1"/>
  <c r="AY529" i="1" s="1"/>
  <c r="AX525" i="1"/>
  <c r="AY525" i="1" s="1" a="1"/>
  <c r="AY525" i="1" s="1"/>
  <c r="AX521" i="1"/>
  <c r="AY521" i="1" s="1" a="1"/>
  <c r="AY521" i="1" s="1"/>
  <c r="AX517" i="1"/>
  <c r="AY517" i="1" s="1" a="1"/>
  <c r="AY517" i="1" s="1"/>
  <c r="AX513" i="1"/>
  <c r="AY513" i="1" s="1" a="1"/>
  <c r="AY513" i="1" s="1"/>
  <c r="AX509" i="1"/>
  <c r="AY509" i="1" s="1" a="1"/>
  <c r="AY509" i="1" s="1"/>
  <c r="AX505" i="1"/>
  <c r="AY505" i="1" s="1" a="1"/>
  <c r="AY505" i="1" s="1"/>
  <c r="AX501" i="1"/>
  <c r="AY501" i="1" s="1" a="1"/>
  <c r="AY501" i="1" s="1"/>
  <c r="AX497" i="1"/>
  <c r="AY497" i="1" s="1" a="1"/>
  <c r="AY497" i="1" s="1"/>
  <c r="AX493" i="1"/>
  <c r="AY493" i="1" s="1" a="1"/>
  <c r="AY493" i="1" s="1"/>
  <c r="AX489" i="1"/>
  <c r="AY489" i="1" s="1" a="1"/>
  <c r="AY489" i="1" s="1"/>
  <c r="AX485" i="1"/>
  <c r="AY485" i="1" s="1" a="1"/>
  <c r="AY485" i="1" s="1"/>
  <c r="AX481" i="1"/>
  <c r="AY481" i="1" s="1" a="1"/>
  <c r="AY481" i="1" s="1"/>
  <c r="AX477" i="1"/>
  <c r="AY477" i="1" s="1" a="1"/>
  <c r="AY477" i="1" s="1"/>
  <c r="AX473" i="1"/>
  <c r="AY473" i="1" s="1" a="1"/>
  <c r="AY473" i="1" s="1"/>
  <c r="AX469" i="1"/>
  <c r="AY469" i="1" s="1" a="1"/>
  <c r="AY469" i="1" s="1"/>
  <c r="AX465" i="1"/>
  <c r="AY465" i="1" s="1" a="1"/>
  <c r="AY465" i="1" s="1"/>
  <c r="AX461" i="1"/>
  <c r="AY461" i="1" s="1" a="1"/>
  <c r="AY461" i="1" s="1"/>
  <c r="AX457" i="1"/>
  <c r="AY457" i="1" s="1" a="1"/>
  <c r="AY457" i="1" s="1"/>
  <c r="AX453" i="1"/>
  <c r="AY453" i="1" s="1" a="1"/>
  <c r="AY453" i="1" s="1"/>
  <c r="AX449" i="1"/>
  <c r="AY449" i="1" s="1" a="1"/>
  <c r="AY449" i="1" s="1"/>
  <c r="AX445" i="1"/>
  <c r="AY445" i="1" s="1" a="1"/>
  <c r="AY445" i="1" s="1"/>
  <c r="AX441" i="1"/>
  <c r="AY441" i="1" s="1" a="1"/>
  <c r="AY441" i="1" s="1"/>
  <c r="AX437" i="1"/>
  <c r="AY437" i="1" s="1" a="1"/>
  <c r="AY437" i="1" s="1"/>
  <c r="AX433" i="1"/>
  <c r="AY433" i="1" s="1" a="1"/>
  <c r="AY433" i="1" s="1"/>
  <c r="AX429" i="1"/>
  <c r="AY429" i="1" s="1" a="1"/>
  <c r="AY429" i="1" s="1"/>
  <c r="AX425" i="1"/>
  <c r="AY425" i="1" s="1" a="1"/>
  <c r="AY425" i="1" s="1"/>
  <c r="AX421" i="1"/>
  <c r="AY421" i="1" s="1" a="1"/>
  <c r="AY421" i="1" s="1"/>
  <c r="AX417" i="1"/>
  <c r="AY417" i="1" s="1" a="1"/>
  <c r="AY417" i="1" s="1"/>
  <c r="AX413" i="1"/>
  <c r="AY413" i="1" s="1" a="1"/>
  <c r="AY413" i="1" s="1"/>
  <c r="AX409" i="1"/>
  <c r="AY409" i="1" s="1" a="1"/>
  <c r="AY409" i="1" s="1"/>
  <c r="AX405" i="1"/>
  <c r="AY405" i="1" s="1" a="1"/>
  <c r="AY405" i="1" s="1"/>
  <c r="AX401" i="1"/>
  <c r="AY401" i="1" s="1" a="1"/>
  <c r="AY401" i="1" s="1"/>
  <c r="AX397" i="1"/>
  <c r="AY397" i="1" s="1" a="1"/>
  <c r="AY397" i="1" s="1"/>
  <c r="AX393" i="1"/>
  <c r="AY393" i="1" s="1" a="1"/>
  <c r="AY393" i="1" s="1"/>
  <c r="AX389" i="1"/>
  <c r="AY389" i="1" s="1" a="1"/>
  <c r="AY389" i="1" s="1"/>
  <c r="C389" i="1" s="1"/>
  <c r="AX385" i="1"/>
  <c r="AY385" i="1" s="1" a="1"/>
  <c r="AY385" i="1" s="1"/>
  <c r="C385" i="1" s="1"/>
  <c r="AX381" i="1"/>
  <c r="AY381" i="1" s="1" a="1"/>
  <c r="AY381" i="1" s="1"/>
  <c r="C381" i="1" s="1"/>
  <c r="AX377" i="1"/>
  <c r="AY377" i="1" s="1" a="1"/>
  <c r="AY377" i="1" s="1"/>
  <c r="C377" i="1" s="1"/>
  <c r="AX373" i="1"/>
  <c r="AY373" i="1" s="1" a="1"/>
  <c r="AY373" i="1" s="1"/>
  <c r="C373" i="1" s="1"/>
  <c r="AX369" i="1"/>
  <c r="AY369" i="1" s="1" a="1"/>
  <c r="AY369" i="1" s="1"/>
  <c r="C369" i="1" s="1"/>
  <c r="AX365" i="1"/>
  <c r="AY365" i="1" s="1" a="1"/>
  <c r="AY365" i="1" s="1"/>
  <c r="C365" i="1" s="1"/>
  <c r="AX361" i="1"/>
  <c r="AY361" i="1" s="1" a="1"/>
  <c r="AY361" i="1" s="1"/>
  <c r="C361" i="1" s="1"/>
  <c r="AX357" i="1"/>
  <c r="AY357" i="1" s="1" a="1"/>
  <c r="AY357" i="1" s="1"/>
  <c r="C357" i="1" s="1"/>
  <c r="AX353" i="1"/>
  <c r="AY353" i="1" s="1" a="1"/>
  <c r="AY353" i="1" s="1"/>
  <c r="C353" i="1" s="1"/>
  <c r="AX349" i="1"/>
  <c r="AY349" i="1" s="1" a="1"/>
  <c r="AY349" i="1" s="1"/>
  <c r="C349" i="1" s="1"/>
  <c r="AX345" i="1"/>
  <c r="AY345" i="1" s="1" a="1"/>
  <c r="AY345" i="1" s="1"/>
  <c r="C345" i="1" s="1"/>
  <c r="AX341" i="1"/>
  <c r="AY341" i="1" s="1" a="1"/>
  <c r="AY341" i="1" s="1"/>
  <c r="C341" i="1" s="1"/>
  <c r="AX337" i="1"/>
  <c r="AY337" i="1" s="1" a="1"/>
  <c r="AY337" i="1" s="1"/>
  <c r="C337" i="1" s="1"/>
  <c r="AX333" i="1"/>
  <c r="AY333" i="1" s="1" a="1"/>
  <c r="AY333" i="1" s="1"/>
  <c r="C333" i="1" s="1"/>
  <c r="AX329" i="1"/>
  <c r="AY329" i="1" s="1" a="1"/>
  <c r="AY329" i="1" s="1"/>
  <c r="C329" i="1" s="1"/>
  <c r="AX325" i="1"/>
  <c r="AY325" i="1" s="1" a="1"/>
  <c r="AY325" i="1" s="1"/>
  <c r="C325" i="1" s="1"/>
  <c r="AX321" i="1"/>
  <c r="AY321" i="1" s="1" a="1"/>
  <c r="AY321" i="1" s="1"/>
  <c r="C321" i="1" s="1"/>
  <c r="AX317" i="1"/>
  <c r="AY317" i="1" s="1" a="1"/>
  <c r="AY317" i="1" s="1"/>
  <c r="C317" i="1" s="1"/>
  <c r="AX313" i="1"/>
  <c r="AY313" i="1" s="1" a="1"/>
  <c r="AY313" i="1" s="1"/>
  <c r="C313" i="1" s="1"/>
  <c r="AX309" i="1"/>
  <c r="AY309" i="1" s="1" a="1"/>
  <c r="AY309" i="1" s="1"/>
  <c r="C309" i="1" s="1"/>
  <c r="AX305" i="1"/>
  <c r="AY305" i="1" s="1" a="1"/>
  <c r="AY305" i="1" s="1"/>
  <c r="C305" i="1" s="1"/>
  <c r="AX301" i="1"/>
  <c r="AY301" i="1" s="1" a="1"/>
  <c r="AY301" i="1" s="1"/>
  <c r="C301" i="1" s="1"/>
  <c r="AX297" i="1"/>
  <c r="AY297" i="1" s="1" a="1"/>
  <c r="AY297" i="1" s="1"/>
  <c r="C297" i="1" s="1"/>
  <c r="AX293" i="1"/>
  <c r="AY293" i="1" s="1" a="1"/>
  <c r="AY293" i="1" s="1"/>
  <c r="C293" i="1" s="1"/>
  <c r="AX289" i="1"/>
  <c r="AY289" i="1" s="1" a="1"/>
  <c r="AY289" i="1" s="1"/>
  <c r="C289" i="1" s="1"/>
  <c r="AX285" i="1"/>
  <c r="AY285" i="1" s="1" a="1"/>
  <c r="AY285" i="1" s="1"/>
  <c r="C285" i="1" s="1"/>
  <c r="AX281" i="1"/>
  <c r="AY281" i="1" s="1" a="1"/>
  <c r="AY281" i="1" s="1"/>
  <c r="C281" i="1" s="1"/>
  <c r="AX277" i="1"/>
  <c r="AY277" i="1" s="1" a="1"/>
  <c r="AY277" i="1" s="1"/>
  <c r="C277" i="1" s="1"/>
  <c r="AX273" i="1"/>
  <c r="AY273" i="1" s="1" a="1"/>
  <c r="AY273" i="1" s="1"/>
  <c r="C273" i="1" s="1"/>
  <c r="AX269" i="1"/>
  <c r="AY269" i="1" s="1" a="1"/>
  <c r="AY269" i="1" s="1"/>
  <c r="C269" i="1" s="1"/>
  <c r="AX265" i="1"/>
  <c r="AY265" i="1" s="1" a="1"/>
  <c r="AY265" i="1" s="1"/>
  <c r="C265" i="1" s="1"/>
  <c r="AX261" i="1"/>
  <c r="AY261" i="1" s="1" a="1"/>
  <c r="AY261" i="1" s="1"/>
  <c r="C261" i="1" s="1"/>
  <c r="AX257" i="1"/>
  <c r="AY257" i="1" s="1" a="1"/>
  <c r="AY257" i="1" s="1"/>
  <c r="C257" i="1" s="1"/>
  <c r="AX253" i="1"/>
  <c r="AY253" i="1" s="1" a="1"/>
  <c r="AY253" i="1" s="1"/>
  <c r="C253" i="1" s="1"/>
  <c r="AX249" i="1"/>
  <c r="AY249" i="1" s="1" a="1"/>
  <c r="AY249" i="1" s="1"/>
  <c r="C249" i="1" s="1"/>
  <c r="AX245" i="1"/>
  <c r="AY245" i="1" s="1" a="1"/>
  <c r="AY245" i="1" s="1"/>
  <c r="C245" i="1" s="1"/>
  <c r="AX241" i="1"/>
  <c r="AY241" i="1" s="1" a="1"/>
  <c r="AY241" i="1" s="1"/>
  <c r="C241" i="1" s="1"/>
  <c r="AX237" i="1"/>
  <c r="AY237" i="1" s="1" a="1"/>
  <c r="AY237" i="1" s="1"/>
  <c r="C237" i="1" s="1"/>
  <c r="AX233" i="1"/>
  <c r="AY233" i="1" s="1" a="1"/>
  <c r="AY233" i="1" s="1"/>
  <c r="C233" i="1" s="1"/>
  <c r="AX229" i="1"/>
  <c r="AY229" i="1" s="1" a="1"/>
  <c r="AY229" i="1" s="1"/>
  <c r="C229" i="1" s="1"/>
  <c r="AX225" i="1"/>
  <c r="AY225" i="1" s="1" a="1"/>
  <c r="AY225" i="1" s="1"/>
  <c r="C225" i="1" s="1"/>
  <c r="AX221" i="1"/>
  <c r="AY221" i="1" s="1" a="1"/>
  <c r="AY221" i="1" s="1"/>
  <c r="C221" i="1" s="1"/>
  <c r="AX217" i="1"/>
  <c r="AY217" i="1" s="1" a="1"/>
  <c r="AY217" i="1" s="1"/>
  <c r="C217" i="1" s="1"/>
  <c r="AX213" i="1"/>
  <c r="AY213" i="1" s="1" a="1"/>
  <c r="AY213" i="1" s="1"/>
  <c r="C213" i="1" s="1"/>
  <c r="AX209" i="1"/>
  <c r="AY209" i="1" s="1" a="1"/>
  <c r="AY209" i="1" s="1"/>
  <c r="C209" i="1" s="1"/>
  <c r="AX205" i="1"/>
  <c r="AY205" i="1" s="1" a="1"/>
  <c r="AY205" i="1" s="1"/>
  <c r="C205" i="1" s="1"/>
  <c r="AX201" i="1"/>
  <c r="AY201" i="1" s="1" a="1"/>
  <c r="AY201" i="1" s="1"/>
  <c r="C201" i="1" s="1"/>
  <c r="AX197" i="1"/>
  <c r="AY197" i="1" s="1" a="1"/>
  <c r="AY197" i="1" s="1"/>
  <c r="C197" i="1" s="1"/>
  <c r="AX193" i="1"/>
  <c r="AY193" i="1" s="1" a="1"/>
  <c r="AY193" i="1" s="1"/>
  <c r="C193" i="1" s="1"/>
  <c r="AX189" i="1"/>
  <c r="AY189" i="1" s="1" a="1"/>
  <c r="AY189" i="1" s="1"/>
  <c r="C189" i="1" s="1"/>
  <c r="AX185" i="1"/>
  <c r="AY185" i="1" s="1" a="1"/>
  <c r="AY185" i="1" s="1"/>
  <c r="C185" i="1" s="1"/>
  <c r="AX181" i="1"/>
  <c r="AY181" i="1" s="1" a="1"/>
  <c r="AY181" i="1" s="1"/>
  <c r="C181" i="1" s="1"/>
  <c r="AX177" i="1"/>
  <c r="AY177" i="1" s="1" a="1"/>
  <c r="AY177" i="1" s="1"/>
  <c r="C177" i="1" s="1"/>
  <c r="AX173" i="1"/>
  <c r="AY173" i="1" s="1" a="1"/>
  <c r="AY173" i="1" s="1"/>
  <c r="C173" i="1" s="1"/>
  <c r="AX169" i="1"/>
  <c r="AY169" i="1" s="1" a="1"/>
  <c r="AY169" i="1" s="1"/>
  <c r="C169" i="1" s="1"/>
  <c r="AX165" i="1"/>
  <c r="AY165" i="1" s="1" a="1"/>
  <c r="AY165" i="1" s="1"/>
  <c r="C165" i="1" s="1"/>
  <c r="AX161" i="1"/>
  <c r="AY161" i="1" s="1" a="1"/>
  <c r="AY161" i="1" s="1"/>
  <c r="C161" i="1" s="1"/>
  <c r="AX157" i="1"/>
  <c r="AY157" i="1" s="1" a="1"/>
  <c r="AY157" i="1" s="1"/>
  <c r="C157" i="1" s="1"/>
  <c r="AX153" i="1"/>
  <c r="AY153" i="1" s="1" a="1"/>
  <c r="AY153" i="1" s="1"/>
  <c r="C153" i="1" s="1"/>
  <c r="AX149" i="1"/>
  <c r="AY149" i="1" s="1" a="1"/>
  <c r="AY149" i="1" s="1"/>
  <c r="C149" i="1" s="1"/>
  <c r="AX145" i="1"/>
  <c r="AY145" i="1" s="1" a="1"/>
  <c r="AY145" i="1" s="1"/>
  <c r="C145" i="1" s="1"/>
  <c r="AX141" i="1"/>
  <c r="AY141" i="1" s="1" a="1"/>
  <c r="AY141" i="1" s="1"/>
  <c r="C141" i="1" s="1"/>
  <c r="AX137" i="1"/>
  <c r="AY137" i="1" s="1" a="1"/>
  <c r="AY137" i="1" s="1"/>
  <c r="C137" i="1" s="1"/>
  <c r="AX133" i="1"/>
  <c r="AY133" i="1" s="1" a="1"/>
  <c r="AY133" i="1" s="1"/>
  <c r="C133" i="1" s="1"/>
  <c r="AX129" i="1"/>
  <c r="AY129" i="1" s="1" a="1"/>
  <c r="AY129" i="1" s="1"/>
  <c r="C129" i="1" s="1"/>
  <c r="AX125" i="1"/>
  <c r="AY125" i="1" s="1" a="1"/>
  <c r="AY125" i="1" s="1"/>
  <c r="C125" i="1" s="1"/>
  <c r="AX121" i="1"/>
  <c r="AY121" i="1" s="1" a="1"/>
  <c r="AY121" i="1" s="1"/>
  <c r="C121" i="1" s="1"/>
  <c r="AX117" i="1"/>
  <c r="AY117" i="1" s="1" a="1"/>
  <c r="AY117" i="1" s="1"/>
  <c r="C117" i="1" s="1"/>
  <c r="AX113" i="1"/>
  <c r="AY113" i="1" s="1" a="1"/>
  <c r="AY113" i="1" s="1"/>
  <c r="C113" i="1" s="1"/>
  <c r="AX109" i="1"/>
  <c r="AY109" i="1" s="1" a="1"/>
  <c r="AY109" i="1" s="1"/>
  <c r="C109" i="1" s="1"/>
  <c r="AX1491" i="1"/>
  <c r="AY1491" i="1" s="1" a="1"/>
  <c r="AY1491" i="1" s="1"/>
  <c r="AX1222" i="1"/>
  <c r="AY1222" i="1" s="1" a="1"/>
  <c r="AY1222" i="1" s="1"/>
  <c r="C1222" i="1" s="1"/>
  <c r="AX928" i="1"/>
  <c r="AY928" i="1" s="1" a="1"/>
  <c r="AY928" i="1" s="1"/>
  <c r="C928" i="1" s="1"/>
  <c r="AX1546" i="1"/>
  <c r="AY1546" i="1" s="1" a="1"/>
  <c r="AY1546" i="1" s="1"/>
  <c r="AX1601" i="1"/>
  <c r="AY1601" i="1" s="1" a="1"/>
  <c r="AY1601" i="1" s="1"/>
  <c r="AX1162" i="1"/>
  <c r="AY1162" i="1" s="1" a="1"/>
  <c r="AY1162" i="1" s="1"/>
  <c r="C1162" i="1" s="1"/>
  <c r="AX850" i="1"/>
  <c r="AY850" i="1" s="1" a="1"/>
  <c r="AY850" i="1" s="1"/>
  <c r="C850" i="1" s="1"/>
  <c r="AX1583" i="1"/>
  <c r="AY1583" i="1" s="1" a="1"/>
  <c r="AY1583" i="1" s="1"/>
  <c r="C1583" i="1" s="1"/>
  <c r="AX1463" i="1"/>
  <c r="AY1463" i="1" s="1" a="1"/>
  <c r="AY1463" i="1" s="1"/>
  <c r="AX1238" i="1"/>
  <c r="AY1238" i="1" s="1" a="1"/>
  <c r="AY1238" i="1" s="1"/>
  <c r="C1238" i="1" s="1"/>
  <c r="AX1146" i="1"/>
  <c r="AY1146" i="1" s="1" a="1"/>
  <c r="AY1146" i="1" s="1"/>
  <c r="C1146" i="1" s="1"/>
  <c r="AX939" i="1"/>
  <c r="AY939" i="1" s="1" a="1"/>
  <c r="AY939" i="1" s="1"/>
  <c r="C939" i="1" s="1"/>
  <c r="AX933" i="1"/>
  <c r="AY933" i="1" s="1" a="1"/>
  <c r="AY933" i="1" s="1"/>
  <c r="C933" i="1" s="1"/>
  <c r="AX1597" i="1"/>
  <c r="AY1597" i="1" s="1" a="1"/>
  <c r="AY1597" i="1" s="1"/>
  <c r="AX1535" i="1"/>
  <c r="AY1535" i="1" s="1" a="1"/>
  <c r="AY1535" i="1" s="1"/>
  <c r="C1535" i="1" s="1"/>
  <c r="AX1513" i="1"/>
  <c r="AY1513" i="1" s="1" a="1"/>
  <c r="AY1513" i="1" s="1"/>
  <c r="AX1452" i="1"/>
  <c r="AY1452" i="1" s="1" a="1"/>
  <c r="AY1452" i="1" s="1"/>
  <c r="AX1433" i="1"/>
  <c r="AY1433" i="1" s="1" a="1"/>
  <c r="AY1433" i="1" s="1"/>
  <c r="AX944" i="1"/>
  <c r="AY944" i="1" s="1" a="1"/>
  <c r="AY944" i="1" s="1"/>
  <c r="C944" i="1" s="1"/>
  <c r="AX1453" i="1"/>
  <c r="AY1453" i="1" s="1" a="1"/>
  <c r="AY1453" i="1" s="1"/>
  <c r="AX1362" i="1"/>
  <c r="AY1362" i="1" s="1" a="1"/>
  <c r="AY1362" i="1" s="1"/>
  <c r="AX1330" i="1"/>
  <c r="AY1330" i="1" s="1" a="1"/>
  <c r="AY1330" i="1" s="1"/>
  <c r="AX1298" i="1"/>
  <c r="AY1298" i="1" s="1" a="1"/>
  <c r="AY1298" i="1" s="1"/>
  <c r="AX1293" i="1"/>
  <c r="AY1293" i="1" s="1" a="1"/>
  <c r="AY1293" i="1" s="1"/>
  <c r="AX955" i="1"/>
  <c r="AY955" i="1" s="1" a="1"/>
  <c r="AY955" i="1" s="1"/>
  <c r="C955" i="1" s="1"/>
  <c r="AX830" i="1"/>
  <c r="AY830" i="1" s="1" a="1"/>
  <c r="AY830" i="1" s="1"/>
  <c r="C830" i="1" s="1"/>
  <c r="AX1593" i="1"/>
  <c r="AY1593" i="1" s="1" a="1"/>
  <c r="AY1593" i="1" s="1"/>
  <c r="AX1589" i="1"/>
  <c r="AY1589" i="1" s="1" a="1"/>
  <c r="AY1589" i="1" s="1"/>
  <c r="AX1562" i="1"/>
  <c r="AY1562" i="1" s="1" a="1"/>
  <c r="AY1562" i="1" s="1"/>
  <c r="AX1551" i="1"/>
  <c r="AY1551" i="1" s="1" a="1"/>
  <c r="AY1551" i="1" s="1"/>
  <c r="C1551" i="1" s="1"/>
  <c r="AX1536" i="1"/>
  <c r="AY1536" i="1" s="1" a="1"/>
  <c r="AY1536" i="1" s="1"/>
  <c r="AX1499" i="1"/>
  <c r="AY1499" i="1" s="1" a="1"/>
  <c r="AY1499" i="1" s="1"/>
  <c r="AX1447" i="1"/>
  <c r="AY1447" i="1" s="1" a="1"/>
  <c r="AY1447" i="1" s="1"/>
  <c r="AX1426" i="1"/>
  <c r="AY1426" i="1" s="1" a="1"/>
  <c r="AY1426" i="1" s="1"/>
  <c r="AX885" i="1"/>
  <c r="AY885" i="1" s="1" a="1"/>
  <c r="AY885" i="1" s="1"/>
  <c r="C885" i="1" s="1"/>
  <c r="AX105" i="1"/>
  <c r="AY105" i="1" s="1" a="1"/>
  <c r="AY105" i="1" s="1"/>
  <c r="C105" i="1" s="1"/>
  <c r="AX101" i="1"/>
  <c r="AY101" i="1" s="1" a="1"/>
  <c r="AY101" i="1" s="1"/>
  <c r="C101" i="1" s="1"/>
  <c r="AX97" i="1"/>
  <c r="AY97" i="1" s="1" a="1"/>
  <c r="AY97" i="1" s="1"/>
  <c r="C97" i="1" s="1"/>
  <c r="AX93" i="1"/>
  <c r="AY93" i="1" s="1" a="1"/>
  <c r="AY93" i="1" s="1"/>
  <c r="C93" i="1" s="1"/>
  <c r="AX89" i="1"/>
  <c r="AY89" i="1" s="1" a="1"/>
  <c r="AY89" i="1" s="1"/>
  <c r="C89" i="1" s="1"/>
  <c r="AX85" i="1"/>
  <c r="AY85" i="1" s="1" a="1"/>
  <c r="AY85" i="1" s="1"/>
  <c r="C85" i="1" s="1"/>
  <c r="AX81" i="1"/>
  <c r="AY81" i="1" s="1" a="1"/>
  <c r="AY81" i="1" s="1"/>
  <c r="C81" i="1" s="1"/>
  <c r="AX77" i="1"/>
  <c r="AY77" i="1" s="1" a="1"/>
  <c r="AY77" i="1" s="1"/>
  <c r="C77" i="1" s="1"/>
  <c r="AX73" i="1"/>
  <c r="AY73" i="1" s="1" a="1"/>
  <c r="AY73" i="1" s="1"/>
  <c r="C73" i="1" s="1"/>
  <c r="AX69" i="1"/>
  <c r="AY69" i="1" s="1" a="1"/>
  <c r="AY69" i="1" s="1"/>
  <c r="C69" i="1" s="1"/>
  <c r="AX65" i="1"/>
  <c r="AY65" i="1" s="1" a="1"/>
  <c r="AY65" i="1" s="1"/>
  <c r="C65" i="1" s="1"/>
  <c r="AX61" i="1"/>
  <c r="AY61" i="1" s="1" a="1"/>
  <c r="AY61" i="1" s="1"/>
  <c r="C61" i="1" s="1"/>
  <c r="AX57" i="1"/>
  <c r="AY57" i="1" s="1" a="1"/>
  <c r="AY57" i="1" s="1"/>
  <c r="C57" i="1" s="1"/>
  <c r="AX53" i="1"/>
  <c r="AY53" i="1" s="1" a="1"/>
  <c r="AY53" i="1" s="1"/>
  <c r="C53" i="1" s="1"/>
  <c r="AX49" i="1"/>
  <c r="AY49" i="1" s="1" a="1"/>
  <c r="AY49" i="1" s="1"/>
  <c r="C49" i="1" s="1"/>
  <c r="AX45" i="1"/>
  <c r="AY45" i="1" s="1" a="1"/>
  <c r="AY45" i="1" s="1"/>
  <c r="C45" i="1" s="1"/>
  <c r="AX41" i="1"/>
  <c r="AY41" i="1" s="1" a="1"/>
  <c r="AY41" i="1" s="1"/>
  <c r="C41" i="1" s="1"/>
  <c r="AX37" i="1"/>
  <c r="AY37" i="1" s="1" a="1"/>
  <c r="AY37" i="1" s="1"/>
  <c r="C37" i="1" s="1"/>
  <c r="AX33" i="1"/>
  <c r="AY33" i="1" s="1" a="1"/>
  <c r="AY33" i="1" s="1"/>
  <c r="C33" i="1" s="1"/>
  <c r="AX29" i="1"/>
  <c r="AY29" i="1" s="1" a="1"/>
  <c r="AY29" i="1" s="1"/>
  <c r="C29" i="1" s="1"/>
  <c r="AX25" i="1"/>
  <c r="AY25" i="1" s="1" a="1"/>
  <c r="AY25" i="1" s="1"/>
  <c r="C25" i="1" s="1"/>
  <c r="AX21" i="1"/>
  <c r="AY21" i="1" s="1" a="1"/>
  <c r="AY21" i="1" s="1"/>
  <c r="C21" i="1" s="1"/>
  <c r="AX1610" i="1"/>
  <c r="AY1610" i="1" s="1" a="1"/>
  <c r="AY1610" i="1" s="1"/>
  <c r="C1610" i="1" s="1"/>
  <c r="AX1595" i="1"/>
  <c r="AY1595" i="1" s="1" a="1"/>
  <c r="AY1595" i="1" s="1"/>
  <c r="C1595" i="1" s="1"/>
  <c r="AX1594" i="1"/>
  <c r="AY1594" i="1" s="1" a="1"/>
  <c r="AY1594" i="1" s="1"/>
  <c r="AX1529" i="1"/>
  <c r="AY1529" i="1" s="1" a="1"/>
  <c r="AY1529" i="1" s="1"/>
  <c r="AX1525" i="1"/>
  <c r="AY1525" i="1" s="1" a="1"/>
  <c r="AY1525" i="1" s="1"/>
  <c r="AX1519" i="1"/>
  <c r="AY1519" i="1" s="1" a="1"/>
  <c r="AY1519" i="1" s="1"/>
  <c r="C1519" i="1" s="1"/>
  <c r="AX1507" i="1"/>
  <c r="AY1507" i="1" s="1" a="1"/>
  <c r="AY1507" i="1" s="1"/>
  <c r="AX1483" i="1"/>
  <c r="AY1483" i="1" s="1" a="1"/>
  <c r="AY1483" i="1" s="1"/>
  <c r="AX1418" i="1"/>
  <c r="AY1418" i="1" s="1" a="1"/>
  <c r="AY1418" i="1" s="1"/>
  <c r="AX1393" i="1"/>
  <c r="AY1393" i="1" s="1" a="1"/>
  <c r="AY1393" i="1" s="1"/>
  <c r="AX1377" i="1"/>
  <c r="AY1377" i="1" s="1" a="1"/>
  <c r="AY1377" i="1" s="1"/>
  <c r="AX1371" i="1"/>
  <c r="AY1371" i="1" s="1" a="1"/>
  <c r="AY1371" i="1" s="1"/>
  <c r="AX1360" i="1"/>
  <c r="AY1360" i="1" s="1" a="1"/>
  <c r="AY1360" i="1" s="1"/>
  <c r="AX1345" i="1"/>
  <c r="AY1345" i="1" s="1" a="1"/>
  <c r="AY1345" i="1" s="1"/>
  <c r="AX1339" i="1"/>
  <c r="AY1339" i="1" s="1" a="1"/>
  <c r="AY1339" i="1" s="1"/>
  <c r="AX1328" i="1"/>
  <c r="AY1328" i="1" s="1" a="1"/>
  <c r="AY1328" i="1" s="1"/>
  <c r="AX1313" i="1"/>
  <c r="AY1313" i="1" s="1" a="1"/>
  <c r="AY1313" i="1" s="1"/>
  <c r="AX1307" i="1"/>
  <c r="AY1307" i="1" s="1" a="1"/>
  <c r="AY1307" i="1" s="1"/>
  <c r="AX1296" i="1"/>
  <c r="AY1296" i="1" s="1" a="1"/>
  <c r="AY1296" i="1" s="1"/>
  <c r="AX1206" i="1"/>
  <c r="AY1206" i="1" s="1" a="1"/>
  <c r="AY1206" i="1" s="1"/>
  <c r="C1206" i="1" s="1"/>
  <c r="AX1202" i="1"/>
  <c r="AY1202" i="1" s="1" a="1"/>
  <c r="AY1202" i="1" s="1"/>
  <c r="C1202" i="1" s="1"/>
  <c r="AX1178" i="1"/>
  <c r="AY1178" i="1" s="1" a="1"/>
  <c r="AY1178" i="1" s="1"/>
  <c r="C1178" i="1" s="1"/>
  <c r="AX1119" i="1"/>
  <c r="AY1119" i="1" s="1" a="1"/>
  <c r="AY1119" i="1" s="1"/>
  <c r="C1119" i="1" s="1"/>
  <c r="AX1003" i="1"/>
  <c r="AY1003" i="1" s="1" a="1"/>
  <c r="AY1003" i="1" s="1"/>
  <c r="C1003" i="1" s="1"/>
  <c r="AX912" i="1"/>
  <c r="AY912" i="1" s="1" a="1"/>
  <c r="AY912" i="1" s="1"/>
  <c r="C912" i="1" s="1"/>
  <c r="AX836" i="1"/>
  <c r="AY836" i="1" s="1" a="1"/>
  <c r="AY836" i="1" s="1"/>
  <c r="C836" i="1" s="1"/>
  <c r="AX1557" i="1"/>
  <c r="AY1557" i="1" s="1" a="1"/>
  <c r="AY1557" i="1" s="1"/>
  <c r="AX1541" i="1"/>
  <c r="AY1541" i="1" s="1" a="1"/>
  <c r="AY1541" i="1" s="1"/>
  <c r="AX1425" i="1"/>
  <c r="AY1425" i="1" s="1" a="1"/>
  <c r="AY1425" i="1" s="1"/>
  <c r="AX1234" i="1"/>
  <c r="AY1234" i="1" s="1" a="1"/>
  <c r="AY1234" i="1" s="1"/>
  <c r="C1234" i="1" s="1"/>
  <c r="AX978" i="1"/>
  <c r="AY978" i="1" s="1" a="1"/>
  <c r="AY978" i="1" s="1"/>
  <c r="AX975" i="1"/>
  <c r="AY975" i="1" s="1" a="1"/>
  <c r="AY975" i="1" s="1"/>
  <c r="C975" i="1" s="1"/>
  <c r="AX923" i="1"/>
  <c r="AY923" i="1" s="1" a="1"/>
  <c r="AY923" i="1" s="1"/>
  <c r="C923" i="1" s="1"/>
  <c r="AX917" i="1"/>
  <c r="AY917" i="1" s="1" a="1"/>
  <c r="AY917" i="1" s="1"/>
  <c r="C917" i="1" s="1"/>
  <c r="AX886" i="1"/>
  <c r="AY886" i="1" s="1" a="1"/>
  <c r="AY886" i="1" s="1"/>
  <c r="C886" i="1" s="1"/>
  <c r="AX823" i="1"/>
  <c r="AY823" i="1" s="1" a="1"/>
  <c r="AY823" i="1" s="1"/>
  <c r="C823" i="1" s="1"/>
  <c r="AX1609" i="1"/>
  <c r="AY1609" i="1" s="1" a="1"/>
  <c r="AY1609" i="1" s="1"/>
  <c r="AX1577" i="1"/>
  <c r="AY1577" i="1" s="1" a="1"/>
  <c r="AY1577" i="1" s="1"/>
  <c r="AX1530" i="1"/>
  <c r="AY1530" i="1" s="1" a="1"/>
  <c r="AY1530" i="1" s="1"/>
  <c r="AX1524" i="1"/>
  <c r="AY1524" i="1" s="1" a="1"/>
  <c r="AY1524" i="1" s="1"/>
  <c r="AX1475" i="1"/>
  <c r="AY1475" i="1" s="1" a="1"/>
  <c r="AY1475" i="1" s="1"/>
  <c r="AX1442" i="1"/>
  <c r="AY1442" i="1" s="1" a="1"/>
  <c r="AY1442" i="1" s="1"/>
  <c r="AX1438" i="1"/>
  <c r="AY1438" i="1" s="1" a="1"/>
  <c r="AY1438" i="1" s="1"/>
  <c r="AX1436" i="1"/>
  <c r="AY1436" i="1" s="1" a="1"/>
  <c r="AY1436" i="1" s="1"/>
  <c r="AX1417" i="1"/>
  <c r="AY1417" i="1" s="1" a="1"/>
  <c r="AY1417" i="1" s="1"/>
  <c r="AX1415" i="1"/>
  <c r="AY1415" i="1" s="1" a="1"/>
  <c r="AY1415" i="1" s="1"/>
  <c r="AX1411" i="1"/>
  <c r="AY1411" i="1" s="1" a="1"/>
  <c r="AY1411" i="1" s="1"/>
  <c r="AX1409" i="1"/>
  <c r="AY1409" i="1" s="1" a="1"/>
  <c r="AY1409" i="1" s="1"/>
  <c r="AX1194" i="1"/>
  <c r="AY1194" i="1" s="1" a="1"/>
  <c r="AY1194" i="1" s="1"/>
  <c r="C1194" i="1" s="1"/>
  <c r="AX981" i="1"/>
  <c r="AY981" i="1" s="1" a="1"/>
  <c r="AY981" i="1" s="1"/>
  <c r="AX891" i="1"/>
  <c r="AY891" i="1" s="1" a="1"/>
  <c r="AY891" i="1" s="1"/>
  <c r="C891" i="1" s="1"/>
  <c r="AX882" i="1"/>
  <c r="AY882" i="1" s="1" a="1"/>
  <c r="AY882" i="1" s="1"/>
  <c r="C882" i="1" s="1"/>
  <c r="AX878" i="1"/>
  <c r="AY878" i="1" s="1" a="1"/>
  <c r="AY878" i="1" s="1"/>
  <c r="C878" i="1" s="1"/>
  <c r="AX876" i="1"/>
  <c r="AY876" i="1" s="1" a="1"/>
  <c r="AY876" i="1" s="1"/>
  <c r="C876" i="1" s="1"/>
  <c r="AX1221" i="1"/>
  <c r="AY1221" i="1" s="1" a="1"/>
  <c r="AY1221" i="1" s="1"/>
  <c r="C1221" i="1" s="1"/>
  <c r="AX1193" i="1"/>
  <c r="AY1193" i="1" s="1" a="1"/>
  <c r="AY1193" i="1" s="1"/>
  <c r="C1193" i="1" s="1"/>
  <c r="AX1108" i="1"/>
  <c r="AY1108" i="1" s="1" a="1"/>
  <c r="AY1108" i="1" s="1"/>
  <c r="AX825" i="1"/>
  <c r="AY825" i="1" s="1" a="1"/>
  <c r="AY825" i="1" s="1"/>
  <c r="AX1552" i="1"/>
  <c r="AY1552" i="1" s="1" a="1"/>
  <c r="AY1552" i="1" s="1"/>
  <c r="AX1547" i="1"/>
  <c r="AY1547" i="1" s="1" a="1"/>
  <c r="AY1547" i="1" s="1"/>
  <c r="C1547" i="1" s="1"/>
  <c r="AX1471" i="1"/>
  <c r="AY1471" i="1" s="1" a="1"/>
  <c r="AY1471" i="1" s="1"/>
  <c r="AX1439" i="1"/>
  <c r="AY1439" i="1" s="1" a="1"/>
  <c r="AY1439" i="1" s="1"/>
  <c r="AX1407" i="1"/>
  <c r="AY1407" i="1" s="1" a="1"/>
  <c r="AY1407" i="1" s="1"/>
  <c r="AX1378" i="1"/>
  <c r="AY1378" i="1" s="1" a="1"/>
  <c r="AY1378" i="1" s="1"/>
  <c r="AX1373" i="1"/>
  <c r="AY1373" i="1" s="1" a="1"/>
  <c r="AY1373" i="1" s="1"/>
  <c r="AX1346" i="1"/>
  <c r="AY1346" i="1" s="1" a="1"/>
  <c r="AY1346" i="1" s="1"/>
  <c r="AX1341" i="1"/>
  <c r="AY1341" i="1" s="1" a="1"/>
  <c r="AY1341" i="1" s="1"/>
  <c r="AX1314" i="1"/>
  <c r="AY1314" i="1" s="1" a="1"/>
  <c r="AY1314" i="1" s="1"/>
  <c r="AX1309" i="1"/>
  <c r="AY1309" i="1" s="1" a="1"/>
  <c r="AY1309" i="1" s="1"/>
  <c r="AX1250" i="1"/>
  <c r="AY1250" i="1" s="1" a="1"/>
  <c r="AY1250" i="1" s="1"/>
  <c r="C1250" i="1" s="1"/>
  <c r="AX1218" i="1"/>
  <c r="AY1218" i="1" s="1" a="1"/>
  <c r="AY1218" i="1" s="1"/>
  <c r="C1218" i="1" s="1"/>
  <c r="AX1177" i="1"/>
  <c r="AY1177" i="1" s="1" a="1"/>
  <c r="AY1177" i="1" s="1"/>
  <c r="C1177" i="1" s="1"/>
  <c r="AX1157" i="1"/>
  <c r="AY1157" i="1" s="1" a="1"/>
  <c r="AY1157" i="1" s="1"/>
  <c r="C1157" i="1" s="1"/>
  <c r="AX1142" i="1"/>
  <c r="AY1142" i="1" s="1" a="1"/>
  <c r="AY1142" i="1" s="1"/>
  <c r="C1142" i="1" s="1"/>
  <c r="AX1081" i="1"/>
  <c r="AY1081" i="1" s="1" a="1"/>
  <c r="AY1081" i="1" s="1"/>
  <c r="AX947" i="1"/>
  <c r="AY947" i="1" s="1" a="1"/>
  <c r="AY947" i="1" s="1"/>
  <c r="C947" i="1" s="1"/>
  <c r="AX941" i="1"/>
  <c r="AY941" i="1" s="1" a="1"/>
  <c r="AY941" i="1" s="1"/>
  <c r="C941" i="1" s="1"/>
  <c r="AX936" i="1"/>
  <c r="AY936" i="1" s="1" a="1"/>
  <c r="AY936" i="1" s="1"/>
  <c r="C936" i="1" s="1"/>
  <c r="AX931" i="1"/>
  <c r="AY931" i="1" s="1" a="1"/>
  <c r="AY931" i="1" s="1"/>
  <c r="C931" i="1" s="1"/>
  <c r="AX925" i="1"/>
  <c r="AY925" i="1" s="1" a="1"/>
  <c r="AY925" i="1" s="1"/>
  <c r="C925" i="1" s="1"/>
  <c r="AX920" i="1"/>
  <c r="AY920" i="1" s="1" a="1"/>
  <c r="AY920" i="1" s="1"/>
  <c r="C920" i="1" s="1"/>
  <c r="AX915" i="1"/>
  <c r="AY915" i="1" s="1" a="1"/>
  <c r="AY915" i="1" s="1"/>
  <c r="C915" i="1" s="1"/>
  <c r="AX893" i="1"/>
  <c r="AY893" i="1" s="1" a="1"/>
  <c r="AY893" i="1" s="1"/>
  <c r="C893" i="1" s="1"/>
  <c r="AX829" i="1"/>
  <c r="AY829" i="1" s="1" a="1"/>
  <c r="AY829" i="1" s="1"/>
  <c r="C829" i="1" s="1"/>
  <c r="AX824" i="1"/>
  <c r="AY824" i="1" s="1" a="1"/>
  <c r="AY824" i="1" s="1"/>
  <c r="C824" i="1" s="1"/>
  <c r="AX1604" i="1"/>
  <c r="AY1604" i="1" s="1" a="1"/>
  <c r="AY1604" i="1" s="1"/>
  <c r="C1604" i="1" s="1"/>
  <c r="AX1599" i="1"/>
  <c r="AY1599" i="1" s="1" a="1"/>
  <c r="AY1599" i="1" s="1"/>
  <c r="C1599" i="1" s="1"/>
  <c r="AX1588" i="1"/>
  <c r="AY1588" i="1" s="1" a="1"/>
  <c r="AY1588" i="1" s="1"/>
  <c r="AX1572" i="1"/>
  <c r="AY1572" i="1" s="1" a="1"/>
  <c r="AY1572" i="1" s="1"/>
  <c r="AX1550" i="1"/>
  <c r="AY1550" i="1" s="1" a="1"/>
  <c r="AY1550" i="1" s="1"/>
  <c r="AX1531" i="1"/>
  <c r="AY1531" i="1" s="1" a="1"/>
  <c r="AY1531" i="1" s="1"/>
  <c r="C1531" i="1" s="1"/>
  <c r="AX1467" i="1"/>
  <c r="AY1467" i="1" s="1" a="1"/>
  <c r="AY1467" i="1" s="1"/>
  <c r="AX1451" i="1"/>
  <c r="AY1451" i="1" s="1" a="1"/>
  <c r="AY1451" i="1" s="1"/>
  <c r="AX1446" i="1"/>
  <c r="AY1446" i="1" s="1" a="1"/>
  <c r="AY1446" i="1" s="1"/>
  <c r="AX1444" i="1"/>
  <c r="AY1444" i="1" s="1" a="1"/>
  <c r="AY1444" i="1" s="1"/>
  <c r="AX1435" i="1"/>
  <c r="AY1435" i="1" s="1" a="1"/>
  <c r="AY1435" i="1" s="1"/>
  <c r="AX1422" i="1"/>
  <c r="AY1422" i="1" s="1" a="1"/>
  <c r="AY1422" i="1" s="1"/>
  <c r="AX1405" i="1"/>
  <c r="AY1405" i="1" s="1" a="1"/>
  <c r="AY1405" i="1" s="1"/>
  <c r="AX1403" i="1"/>
  <c r="AY1403" i="1" s="1" a="1"/>
  <c r="AY1403" i="1" s="1"/>
  <c r="AX1401" i="1"/>
  <c r="AY1401" i="1" s="1" a="1"/>
  <c r="AY1401" i="1" s="1"/>
  <c r="AX1387" i="1"/>
  <c r="AY1387" i="1" s="1" a="1"/>
  <c r="AY1387" i="1" s="1"/>
  <c r="AX1376" i="1"/>
  <c r="AY1376" i="1" s="1" a="1"/>
  <c r="AY1376" i="1" s="1"/>
  <c r="AX1361" i="1"/>
  <c r="AY1361" i="1" s="1" a="1"/>
  <c r="AY1361" i="1" s="1"/>
  <c r="AX1355" i="1"/>
  <c r="AY1355" i="1" s="1" a="1"/>
  <c r="AY1355" i="1" s="1"/>
  <c r="AX1344" i="1"/>
  <c r="AY1344" i="1" s="1" a="1"/>
  <c r="AY1344" i="1" s="1"/>
  <c r="AX1329" i="1"/>
  <c r="AY1329" i="1" s="1" a="1"/>
  <c r="AY1329" i="1" s="1"/>
  <c r="AX1323" i="1"/>
  <c r="AY1323" i="1" s="1" a="1"/>
  <c r="AY1323" i="1" s="1"/>
  <c r="AX1312" i="1"/>
  <c r="AY1312" i="1" s="1" a="1"/>
  <c r="AY1312" i="1" s="1"/>
  <c r="AX1297" i="1"/>
  <c r="AY1297" i="1" s="1" a="1"/>
  <c r="AY1297" i="1" s="1"/>
  <c r="AX1291" i="1"/>
  <c r="AY1291" i="1" s="1" a="1"/>
  <c r="AY1291" i="1" s="1"/>
  <c r="AX1237" i="1"/>
  <c r="AY1237" i="1" s="1" a="1"/>
  <c r="AY1237" i="1" s="1"/>
  <c r="C1237" i="1" s="1"/>
  <c r="AX1205" i="1"/>
  <c r="AY1205" i="1" s="1" a="1"/>
  <c r="AY1205" i="1" s="1"/>
  <c r="C1205" i="1" s="1"/>
  <c r="AX1158" i="1"/>
  <c r="AY1158" i="1" s="1" a="1"/>
  <c r="AY1158" i="1" s="1"/>
  <c r="C1158" i="1" s="1"/>
  <c r="AX1141" i="1"/>
  <c r="AY1141" i="1" s="1" a="1"/>
  <c r="AY1141" i="1" s="1"/>
  <c r="C1141" i="1" s="1"/>
  <c r="AX1124" i="1"/>
  <c r="AY1124" i="1" s="1" a="1"/>
  <c r="AY1124" i="1" s="1"/>
  <c r="AX1078" i="1"/>
  <c r="AY1078" i="1" s="1" a="1"/>
  <c r="AY1078" i="1" s="1"/>
  <c r="C1078" i="1" s="1"/>
  <c r="AX1002" i="1"/>
  <c r="AY1002" i="1" s="1" a="1"/>
  <c r="AY1002" i="1" s="1"/>
  <c r="AX999" i="1"/>
  <c r="AY999" i="1" s="1" a="1"/>
  <c r="AY999" i="1" s="1"/>
  <c r="C999" i="1" s="1"/>
  <c r="AX994" i="1"/>
  <c r="AY994" i="1" s="1" a="1"/>
  <c r="AY994" i="1" s="1"/>
  <c r="AX875" i="1"/>
  <c r="AY875" i="1" s="1" a="1"/>
  <c r="AY875" i="1" s="1"/>
  <c r="C875" i="1" s="1"/>
  <c r="AX872" i="1"/>
  <c r="AY872" i="1" s="1" a="1"/>
  <c r="AY872" i="1" s="1"/>
  <c r="C872" i="1" s="1"/>
  <c r="AX860" i="1"/>
  <c r="AY860" i="1" s="1" a="1"/>
  <c r="AY860" i="1" s="1"/>
  <c r="C860" i="1" s="1"/>
  <c r="AX1605" i="1"/>
  <c r="AY1605" i="1" s="1" a="1"/>
  <c r="AY1605" i="1" s="1"/>
  <c r="AX1568" i="1"/>
  <c r="AY1568" i="1" s="1" a="1"/>
  <c r="AY1568" i="1" s="1"/>
  <c r="AX1563" i="1"/>
  <c r="AY1563" i="1" s="1" a="1"/>
  <c r="AY1563" i="1" s="1"/>
  <c r="C1563" i="1" s="1"/>
  <c r="AX1606" i="1"/>
  <c r="AX1600" i="1"/>
  <c r="AY1600" i="1" s="1" a="1"/>
  <c r="AY1600" i="1" s="1"/>
  <c r="AX1582" i="1"/>
  <c r="AY1582" i="1" s="1" a="1"/>
  <c r="AY1582" i="1" s="1"/>
  <c r="AX1566" i="1"/>
  <c r="AY1566" i="1" s="1" a="1"/>
  <c r="AY1566" i="1" s="1"/>
  <c r="AX1459" i="1"/>
  <c r="AY1459" i="1" s="1" a="1"/>
  <c r="AY1459" i="1" s="1"/>
  <c r="AX1450" i="1"/>
  <c r="AY1450" i="1" s="1" a="1"/>
  <c r="AY1450" i="1" s="1"/>
  <c r="AX1434" i="1"/>
  <c r="AY1434" i="1" s="1" a="1"/>
  <c r="AY1434" i="1" s="1"/>
  <c r="AX1428" i="1"/>
  <c r="AY1428" i="1" s="1" a="1"/>
  <c r="AY1428" i="1" s="1"/>
  <c r="AX1226" i="1"/>
  <c r="AY1226" i="1" s="1" a="1"/>
  <c r="AY1226" i="1" s="1"/>
  <c r="C1226" i="1" s="1"/>
  <c r="AX1209" i="1"/>
  <c r="AY1209" i="1" s="1" a="1"/>
  <c r="AY1209" i="1" s="1"/>
  <c r="C1209" i="1" s="1"/>
  <c r="AX1174" i="1"/>
  <c r="AY1174" i="1" s="1" a="1"/>
  <c r="AY1174" i="1" s="1"/>
  <c r="C1174" i="1" s="1"/>
  <c r="AX1150" i="1"/>
  <c r="AY1150" i="1" s="1" a="1"/>
  <c r="AY1150" i="1" s="1"/>
  <c r="C1150" i="1" s="1"/>
  <c r="AX1584" i="1"/>
  <c r="AY1584" i="1" s="1" a="1"/>
  <c r="AY1584" i="1" s="1"/>
  <c r="AX1579" i="1"/>
  <c r="AY1579" i="1" s="1" a="1"/>
  <c r="AY1579" i="1" s="1"/>
  <c r="C1579" i="1" s="1"/>
  <c r="AX1578" i="1"/>
  <c r="AY1578" i="1" s="1" a="1"/>
  <c r="AY1578" i="1" s="1"/>
  <c r="AX1573" i="1"/>
  <c r="AY1573" i="1" s="1" a="1"/>
  <c r="AY1573" i="1" s="1"/>
  <c r="AX1567" i="1"/>
  <c r="AY1567" i="1" s="1" a="1"/>
  <c r="AY1567" i="1" s="1"/>
  <c r="C1567" i="1" s="1"/>
  <c r="AX1561" i="1"/>
  <c r="AY1561" i="1" s="1" a="1"/>
  <c r="AY1561" i="1" s="1"/>
  <c r="AX1556" i="1"/>
  <c r="AY1556" i="1" s="1" a="1"/>
  <c r="AY1556" i="1" s="1"/>
  <c r="AX1534" i="1"/>
  <c r="AY1534" i="1" s="1" a="1"/>
  <c r="AY1534" i="1" s="1"/>
  <c r="AX1520" i="1"/>
  <c r="AY1520" i="1" s="1" a="1"/>
  <c r="AY1520" i="1" s="1"/>
  <c r="AX1503" i="1"/>
  <c r="AY1503" i="1" s="1" a="1"/>
  <c r="AY1503" i="1" s="1"/>
  <c r="AX1495" i="1"/>
  <c r="AY1495" i="1" s="1" a="1"/>
  <c r="AY1495" i="1" s="1"/>
  <c r="AX1487" i="1"/>
  <c r="AY1487" i="1" s="1" a="1"/>
  <c r="AY1487" i="1" s="1"/>
  <c r="AX1479" i="1"/>
  <c r="AY1479" i="1" s="1" a="1"/>
  <c r="AY1479" i="1" s="1"/>
  <c r="AX1455" i="1"/>
  <c r="AY1455" i="1" s="1" a="1"/>
  <c r="AY1455" i="1" s="1"/>
  <c r="AX1430" i="1"/>
  <c r="AY1430" i="1" s="1" a="1"/>
  <c r="AY1430" i="1" s="1"/>
  <c r="AX1423" i="1"/>
  <c r="AY1423" i="1" s="1" a="1"/>
  <c r="AY1423" i="1" s="1"/>
  <c r="AX1420" i="1"/>
  <c r="AY1420" i="1" s="1" a="1"/>
  <c r="AY1420" i="1" s="1"/>
  <c r="AX1419" i="1"/>
  <c r="AY1419" i="1" s="1" a="1"/>
  <c r="AY1419" i="1" s="1"/>
  <c r="AX1397" i="1"/>
  <c r="AY1397" i="1" s="1" a="1"/>
  <c r="AY1397" i="1" s="1"/>
  <c r="AX1395" i="1"/>
  <c r="AY1395" i="1" s="1" a="1"/>
  <c r="AY1395" i="1" s="1"/>
  <c r="AX1390" i="1"/>
  <c r="AY1390" i="1" s="1" a="1"/>
  <c r="AY1390" i="1" s="1"/>
  <c r="AX1389" i="1"/>
  <c r="AY1389" i="1" s="1" a="1"/>
  <c r="AY1389" i="1" s="1"/>
  <c r="AX1385" i="1"/>
  <c r="AY1385" i="1" s="1" a="1"/>
  <c r="AY1385" i="1" s="1"/>
  <c r="AX1379" i="1"/>
  <c r="AY1379" i="1" s="1" a="1"/>
  <c r="AY1379" i="1" s="1"/>
  <c r="AX1369" i="1"/>
  <c r="AY1369" i="1" s="1" a="1"/>
  <c r="AY1369" i="1" s="1"/>
  <c r="AX1363" i="1"/>
  <c r="AY1363" i="1" s="1" a="1"/>
  <c r="AY1363" i="1" s="1"/>
  <c r="AX1353" i="1"/>
  <c r="AY1353" i="1" s="1" a="1"/>
  <c r="AY1353" i="1" s="1"/>
  <c r="AX1347" i="1"/>
  <c r="AY1347" i="1" s="1" a="1"/>
  <c r="AY1347" i="1" s="1"/>
  <c r="AX1337" i="1"/>
  <c r="AY1337" i="1" s="1" a="1"/>
  <c r="AY1337" i="1" s="1"/>
  <c r="AX1331" i="1"/>
  <c r="AY1331" i="1" s="1" a="1"/>
  <c r="AY1331" i="1" s="1"/>
  <c r="AX1321" i="1"/>
  <c r="AY1321" i="1" s="1" a="1"/>
  <c r="AY1321" i="1" s="1"/>
  <c r="AX1315" i="1"/>
  <c r="AY1315" i="1" s="1" a="1"/>
  <c r="AY1315" i="1" s="1"/>
  <c r="AX1305" i="1"/>
  <c r="AY1305" i="1" s="1" a="1"/>
  <c r="AY1305" i="1" s="1"/>
  <c r="AX1299" i="1"/>
  <c r="AY1299" i="1" s="1" a="1"/>
  <c r="AY1299" i="1" s="1"/>
  <c r="AX1289" i="1"/>
  <c r="AY1289" i="1" s="1" a="1"/>
  <c r="AY1289" i="1" s="1"/>
  <c r="AX1189" i="1"/>
  <c r="AY1189" i="1" s="1" a="1"/>
  <c r="AY1189" i="1" s="1"/>
  <c r="C1189" i="1" s="1"/>
  <c r="AX1153" i="1"/>
  <c r="AY1153" i="1" s="1" a="1"/>
  <c r="AY1153" i="1" s="1"/>
  <c r="C1153" i="1" s="1"/>
  <c r="AX1138" i="1"/>
  <c r="AY1138" i="1" s="1" a="1"/>
  <c r="AY1138" i="1" s="1"/>
  <c r="C1138" i="1" s="1"/>
  <c r="AX1545" i="1"/>
  <c r="AY1545" i="1" s="1" a="1"/>
  <c r="AY1545" i="1" s="1"/>
  <c r="AX1540" i="1"/>
  <c r="AY1540" i="1" s="1" a="1"/>
  <c r="AY1540" i="1" s="1"/>
  <c r="AX1518" i="1"/>
  <c r="AY1518" i="1" s="1" a="1"/>
  <c r="AY1518" i="1" s="1"/>
  <c r="AX1431" i="1"/>
  <c r="AY1431" i="1" s="1" a="1"/>
  <c r="AY1431" i="1" s="1"/>
  <c r="AX1427" i="1"/>
  <c r="AY1427" i="1" s="1" a="1"/>
  <c r="AY1427" i="1" s="1"/>
  <c r="AX1391" i="1"/>
  <c r="AY1391" i="1" s="1" a="1"/>
  <c r="AY1391" i="1" s="1"/>
  <c r="AX1381" i="1"/>
  <c r="AY1381" i="1" s="1" a="1"/>
  <c r="AY1381" i="1" s="1"/>
  <c r="AX1365" i="1"/>
  <c r="AY1365" i="1" s="1" a="1"/>
  <c r="AY1365" i="1" s="1"/>
  <c r="AX1349" i="1"/>
  <c r="AY1349" i="1" s="1" a="1"/>
  <c r="AY1349" i="1" s="1"/>
  <c r="AX1333" i="1"/>
  <c r="AY1333" i="1" s="1" a="1"/>
  <c r="AY1333" i="1" s="1"/>
  <c r="AX1317" i="1"/>
  <c r="AY1317" i="1" s="1" a="1"/>
  <c r="AY1317" i="1" s="1"/>
  <c r="AX1301" i="1"/>
  <c r="AY1301" i="1" s="1" a="1"/>
  <c r="AY1301" i="1" s="1"/>
  <c r="AX1242" i="1"/>
  <c r="AY1242" i="1" s="1" a="1"/>
  <c r="AY1242" i="1" s="1"/>
  <c r="C1242" i="1" s="1"/>
  <c r="AX1225" i="1"/>
  <c r="AY1225" i="1" s="1" a="1"/>
  <c r="AY1225" i="1" s="1"/>
  <c r="C1225" i="1" s="1"/>
  <c r="AX1210" i="1"/>
  <c r="AY1210" i="1" s="1" a="1"/>
  <c r="AY1210" i="1" s="1"/>
  <c r="C1210" i="1" s="1"/>
  <c r="AX1173" i="1"/>
  <c r="AY1173" i="1" s="1" a="1"/>
  <c r="AY1173" i="1" s="1"/>
  <c r="C1173" i="1" s="1"/>
  <c r="AX1134" i="1"/>
  <c r="AY1134" i="1" s="1" a="1"/>
  <c r="AY1134" i="1" s="1"/>
  <c r="C1134" i="1" s="1"/>
  <c r="AX1414" i="1"/>
  <c r="AY1414" i="1" s="1" a="1"/>
  <c r="AY1414" i="1" s="1"/>
  <c r="AX1396" i="1"/>
  <c r="AY1396" i="1" s="1" a="1"/>
  <c r="AY1396" i="1" s="1"/>
  <c r="AX1190" i="1"/>
  <c r="AY1190" i="1" s="1" a="1"/>
  <c r="AY1190" i="1" s="1"/>
  <c r="C1190" i="1" s="1"/>
  <c r="AX1154" i="1"/>
  <c r="AY1154" i="1" s="1" a="1"/>
  <c r="AY1154" i="1" s="1"/>
  <c r="C1154" i="1" s="1"/>
  <c r="AX1137" i="1"/>
  <c r="AY1137" i="1" s="1" a="1"/>
  <c r="AY1137" i="1" s="1"/>
  <c r="C1137" i="1" s="1"/>
  <c r="AX1116" i="1"/>
  <c r="AY1116" i="1" s="1" a="1"/>
  <c r="AY1116" i="1" s="1"/>
  <c r="AX1056" i="1"/>
  <c r="AY1056" i="1" s="1" a="1"/>
  <c r="AY1056" i="1" s="1"/>
  <c r="AX945" i="1"/>
  <c r="AY945" i="1" s="1" a="1"/>
  <c r="AY945" i="1" s="1"/>
  <c r="C945" i="1" s="1"/>
  <c r="AX937" i="1"/>
  <c r="AY937" i="1" s="1" a="1"/>
  <c r="AY937" i="1" s="1"/>
  <c r="C937" i="1" s="1"/>
  <c r="AX929" i="1"/>
  <c r="AY929" i="1" s="1" a="1"/>
  <c r="AY929" i="1" s="1"/>
  <c r="C929" i="1" s="1"/>
  <c r="AX921" i="1"/>
  <c r="AY921" i="1" s="1" a="1"/>
  <c r="AY921" i="1" s="1"/>
  <c r="C921" i="1" s="1"/>
  <c r="AX913" i="1"/>
  <c r="AY913" i="1" s="1" a="1"/>
  <c r="AY913" i="1" s="1"/>
  <c r="C913" i="1" s="1"/>
  <c r="AX843" i="1"/>
  <c r="AY843" i="1" s="1" a="1"/>
  <c r="AY843" i="1" s="1"/>
  <c r="C843" i="1" s="1"/>
  <c r="AX1245" i="1"/>
  <c r="AY1245" i="1" s="1" a="1"/>
  <c r="AY1245" i="1" s="1"/>
  <c r="C1245" i="1" s="1"/>
  <c r="AX1229" i="1"/>
  <c r="AY1229" i="1" s="1" a="1"/>
  <c r="AY1229" i="1" s="1"/>
  <c r="C1229" i="1" s="1"/>
  <c r="AX1217" i="1"/>
  <c r="AY1217" i="1" s="1" a="1"/>
  <c r="AY1217" i="1" s="1"/>
  <c r="C1217" i="1" s="1"/>
  <c r="AX1213" i="1"/>
  <c r="AY1213" i="1" s="1" a="1"/>
  <c r="AY1213" i="1" s="1"/>
  <c r="C1213" i="1" s="1"/>
  <c r="AX1201" i="1"/>
  <c r="AY1201" i="1" s="1" a="1"/>
  <c r="AY1201" i="1" s="1"/>
  <c r="C1201" i="1" s="1"/>
  <c r="AX1197" i="1"/>
  <c r="AY1197" i="1" s="1" a="1"/>
  <c r="AY1197" i="1" s="1"/>
  <c r="C1197" i="1" s="1"/>
  <c r="AX1186" i="1"/>
  <c r="AY1186" i="1" s="1" a="1"/>
  <c r="AY1186" i="1" s="1"/>
  <c r="C1186" i="1" s="1"/>
  <c r="AX1181" i="1"/>
  <c r="AY1181" i="1" s="1" a="1"/>
  <c r="AY1181" i="1" s="1"/>
  <c r="C1181" i="1" s="1"/>
  <c r="AX1170" i="1"/>
  <c r="AY1170" i="1" s="1" a="1"/>
  <c r="AY1170" i="1" s="1"/>
  <c r="C1170" i="1" s="1"/>
  <c r="AX1161" i="1"/>
  <c r="AY1161" i="1" s="1" a="1"/>
  <c r="AY1161" i="1" s="1"/>
  <c r="C1161" i="1" s="1"/>
  <c r="AX1145" i="1"/>
  <c r="AY1145" i="1" s="1" a="1"/>
  <c r="AY1145" i="1" s="1"/>
  <c r="C1145" i="1" s="1"/>
  <c r="AX1091" i="1"/>
  <c r="AY1091" i="1" s="1" a="1"/>
  <c r="AY1091" i="1" s="1"/>
  <c r="C1091" i="1" s="1"/>
  <c r="AX1088" i="1"/>
  <c r="AY1088" i="1" s="1" a="1"/>
  <c r="AY1088" i="1" s="1"/>
  <c r="C1088" i="1" s="1"/>
  <c r="AX1009" i="1"/>
  <c r="AY1009" i="1" s="1" a="1"/>
  <c r="AY1009" i="1" s="1"/>
  <c r="AX1004" i="1"/>
  <c r="AY1004" i="1" s="1" a="1"/>
  <c r="AY1004" i="1" s="1"/>
  <c r="AX992" i="1"/>
  <c r="AY992" i="1" s="1" a="1"/>
  <c r="AY992" i="1" s="1"/>
  <c r="AX985" i="1"/>
  <c r="AY985" i="1" s="1" a="1"/>
  <c r="AY985" i="1" s="1"/>
  <c r="AX979" i="1"/>
  <c r="AY979" i="1" s="1" a="1"/>
  <c r="AY979" i="1" s="1"/>
  <c r="C979" i="1" s="1"/>
  <c r="AX940" i="1"/>
  <c r="AY940" i="1" s="1" a="1"/>
  <c r="AY940" i="1" s="1"/>
  <c r="C940" i="1" s="1"/>
  <c r="AX932" i="1"/>
  <c r="AY932" i="1" s="1" a="1"/>
  <c r="AY932" i="1" s="1"/>
  <c r="C932" i="1" s="1"/>
  <c r="AX924" i="1"/>
  <c r="AY924" i="1" s="1" a="1"/>
  <c r="AY924" i="1" s="1"/>
  <c r="C924" i="1" s="1"/>
  <c r="AX916" i="1"/>
  <c r="AX908" i="1"/>
  <c r="AY908" i="1" s="1" a="1"/>
  <c r="AY908" i="1" s="1"/>
  <c r="C908" i="1" s="1"/>
  <c r="AX896" i="1"/>
  <c r="AY896" i="1" s="1" a="1"/>
  <c r="AY896" i="1" s="1"/>
  <c r="C896" i="1" s="1"/>
  <c r="AX883" i="1"/>
  <c r="AY883" i="1" s="1" a="1"/>
  <c r="AY883" i="1" s="1"/>
  <c r="C883" i="1" s="1"/>
  <c r="AX877" i="1"/>
  <c r="AY877" i="1" s="1" a="1"/>
  <c r="AY877" i="1" s="1"/>
  <c r="C877" i="1" s="1"/>
  <c r="AX873" i="1"/>
  <c r="AY873" i="1" s="1" a="1"/>
  <c r="AY873" i="1" s="1"/>
  <c r="AX852" i="1"/>
  <c r="AY852" i="1" s="1" a="1"/>
  <c r="AY852" i="1" s="1"/>
  <c r="C852" i="1" s="1"/>
  <c r="AX842" i="1"/>
  <c r="AY842" i="1" s="1" a="1"/>
  <c r="AY842" i="1" s="1"/>
  <c r="C842" i="1" s="1"/>
  <c r="AX837" i="1"/>
  <c r="AY837" i="1" s="1" a="1"/>
  <c r="AY837" i="1" s="1"/>
  <c r="C837" i="1" s="1"/>
  <c r="AX1246" i="1"/>
  <c r="AY1246" i="1" s="1" a="1"/>
  <c r="AY1246" i="1" s="1"/>
  <c r="C1246" i="1" s="1"/>
  <c r="AX1230" i="1"/>
  <c r="AY1230" i="1" s="1" a="1"/>
  <c r="AY1230" i="1" s="1"/>
  <c r="C1230" i="1" s="1"/>
  <c r="AX1214" i="1"/>
  <c r="AY1214" i="1" s="1" a="1"/>
  <c r="AY1214" i="1" s="1"/>
  <c r="C1214" i="1" s="1"/>
  <c r="AX1198" i="1"/>
  <c r="AY1198" i="1" s="1" a="1"/>
  <c r="AY1198" i="1" s="1"/>
  <c r="C1198" i="1" s="1"/>
  <c r="AX1182" i="1"/>
  <c r="AY1182" i="1" s="1" a="1"/>
  <c r="AY1182" i="1" s="1"/>
  <c r="C1182" i="1" s="1"/>
  <c r="AX1166" i="1"/>
  <c r="AY1166" i="1" s="1" a="1"/>
  <c r="AY1166" i="1" s="1"/>
  <c r="C1166" i="1" s="1"/>
  <c r="AX1165" i="1"/>
  <c r="AY1165" i="1" s="1" a="1"/>
  <c r="AY1165" i="1" s="1"/>
  <c r="C1165" i="1" s="1"/>
  <c r="AX1149" i="1"/>
  <c r="AY1149" i="1" s="1" a="1"/>
  <c r="AY1149" i="1" s="1"/>
  <c r="C1149" i="1" s="1"/>
  <c r="AX1133" i="1"/>
  <c r="AY1133" i="1" s="1" a="1"/>
  <c r="AY1133" i="1" s="1"/>
  <c r="C1133" i="1" s="1"/>
  <c r="AX1127" i="1"/>
  <c r="AY1127" i="1" s="1" a="1"/>
  <c r="AY1127" i="1" s="1"/>
  <c r="C1127" i="1" s="1"/>
  <c r="AX1111" i="1"/>
  <c r="AY1111" i="1" s="1" a="1"/>
  <c r="AY1111" i="1" s="1"/>
  <c r="C1111" i="1" s="1"/>
  <c r="AX1099" i="1"/>
  <c r="AY1099" i="1" s="1" a="1"/>
  <c r="AY1099" i="1" s="1"/>
  <c r="C1099" i="1" s="1"/>
  <c r="AX1097" i="1"/>
  <c r="AY1097" i="1" s="1" a="1"/>
  <c r="AY1097" i="1" s="1"/>
  <c r="AX1073" i="1"/>
  <c r="AY1073" i="1" s="1" a="1"/>
  <c r="AY1073" i="1" s="1"/>
  <c r="AX1051" i="1"/>
  <c r="AY1051" i="1" s="1" a="1"/>
  <c r="AY1051" i="1" s="1"/>
  <c r="C1051" i="1" s="1"/>
  <c r="AX1043" i="1"/>
  <c r="AY1043" i="1" s="1" a="1"/>
  <c r="AY1043" i="1" s="1"/>
  <c r="C1043" i="1" s="1"/>
  <c r="AX1013" i="1"/>
  <c r="AY1013" i="1" s="1" a="1"/>
  <c r="AY1013" i="1" s="1"/>
  <c r="C1013" i="1" s="1"/>
  <c r="AX1011" i="1"/>
  <c r="AY1011" i="1" s="1" a="1"/>
  <c r="AY1011" i="1" s="1"/>
  <c r="C1011" i="1" s="1"/>
  <c r="AX1010" i="1"/>
  <c r="AY1010" i="1" s="1" a="1"/>
  <c r="AY1010" i="1" s="1"/>
  <c r="AX998" i="1"/>
  <c r="AY998" i="1" s="1" a="1"/>
  <c r="AY998" i="1" s="1"/>
  <c r="AX995" i="1"/>
  <c r="AY995" i="1" s="1" a="1"/>
  <c r="AY995" i="1" s="1"/>
  <c r="C995" i="1" s="1"/>
  <c r="AX993" i="1"/>
  <c r="AY993" i="1" s="1" a="1"/>
  <c r="AY993" i="1" s="1"/>
  <c r="AX987" i="1"/>
  <c r="AY987" i="1" s="1" a="1"/>
  <c r="AY987" i="1" s="1"/>
  <c r="C987" i="1" s="1"/>
  <c r="AX986" i="1"/>
  <c r="AY986" i="1" s="1" a="1"/>
  <c r="AY986" i="1" s="1"/>
  <c r="AX982" i="1"/>
  <c r="AY982" i="1" s="1" a="1"/>
  <c r="AY982" i="1" s="1"/>
  <c r="AX980" i="1"/>
  <c r="AY980" i="1" s="1" a="1"/>
  <c r="AY980" i="1" s="1"/>
  <c r="AX959" i="1"/>
  <c r="AY959" i="1" s="1" a="1"/>
  <c r="AY959" i="1" s="1"/>
  <c r="C959" i="1" s="1"/>
  <c r="AX951" i="1"/>
  <c r="AY951" i="1" s="1" a="1"/>
  <c r="AY951" i="1" s="1"/>
  <c r="C951" i="1" s="1"/>
  <c r="AX943" i="1"/>
  <c r="AY943" i="1" s="1" a="1"/>
  <c r="AY943" i="1" s="1"/>
  <c r="C943" i="1" s="1"/>
  <c r="AX935" i="1"/>
  <c r="AY935" i="1" s="1" a="1"/>
  <c r="AY935" i="1" s="1"/>
  <c r="C935" i="1" s="1"/>
  <c r="AX927" i="1"/>
  <c r="AY927" i="1" s="1" a="1"/>
  <c r="AY927" i="1" s="1"/>
  <c r="C927" i="1" s="1"/>
  <c r="AX919" i="1"/>
  <c r="AY919" i="1" s="1" a="1"/>
  <c r="AY919" i="1" s="1"/>
  <c r="C919" i="1" s="1"/>
  <c r="AX911" i="1"/>
  <c r="AY911" i="1" s="1" a="1"/>
  <c r="AY911" i="1" s="1"/>
  <c r="C911" i="1" s="1"/>
  <c r="AX909" i="1"/>
  <c r="AY909" i="1" s="1" a="1"/>
  <c r="AY909" i="1" s="1"/>
  <c r="C909" i="1" s="1"/>
  <c r="AX899" i="1"/>
  <c r="AY899" i="1" s="1" a="1"/>
  <c r="AY899" i="1" s="1"/>
  <c r="C899" i="1" s="1"/>
  <c r="AX894" i="1"/>
  <c r="AY894" i="1" s="1" a="1"/>
  <c r="AY894" i="1" s="1"/>
  <c r="C894" i="1" s="1"/>
  <c r="AX884" i="1"/>
  <c r="AY884" i="1" s="1" a="1"/>
  <c r="AY884" i="1" s="1"/>
  <c r="C884" i="1" s="1"/>
  <c r="AX874" i="1"/>
  <c r="AY874" i="1" s="1" a="1"/>
  <c r="AY874" i="1" s="1"/>
  <c r="C874" i="1" s="1"/>
  <c r="AX838" i="1"/>
  <c r="AY838" i="1" s="1" a="1"/>
  <c r="AY838" i="1" s="1"/>
  <c r="C838" i="1" s="1"/>
  <c r="AX834" i="1"/>
  <c r="AY834" i="1" s="1" a="1"/>
  <c r="AY834" i="1" s="1"/>
  <c r="C834" i="1" s="1"/>
  <c r="AX828" i="1"/>
  <c r="AY828" i="1" s="1" a="1"/>
  <c r="AY828" i="1" s="1"/>
  <c r="C828" i="1" s="1"/>
  <c r="AX1505" i="1"/>
  <c r="AY1505" i="1" s="1" a="1"/>
  <c r="AY1505" i="1" s="1"/>
  <c r="AX1497" i="1"/>
  <c r="AY1497" i="1" s="1" a="1"/>
  <c r="AY1497" i="1" s="1"/>
  <c r="AX1489" i="1"/>
  <c r="AY1489" i="1" s="1" a="1"/>
  <c r="AY1489" i="1" s="1"/>
  <c r="AX1473" i="1"/>
  <c r="AY1473" i="1" s="1" a="1"/>
  <c r="AY1473" i="1" s="1"/>
  <c r="AX1367" i="1"/>
  <c r="AY1367" i="1" s="1" a="1"/>
  <c r="AY1367" i="1" s="1"/>
  <c r="AX1335" i="1"/>
  <c r="AY1335" i="1" s="1" a="1"/>
  <c r="AY1335" i="1" s="1"/>
  <c r="AX1318" i="1"/>
  <c r="AY1318" i="1" s="1" a="1"/>
  <c r="AY1318" i="1" s="1"/>
  <c r="AX1303" i="1"/>
  <c r="AY1303" i="1" s="1" a="1"/>
  <c r="AY1303" i="1" s="1"/>
  <c r="AX1049" i="1"/>
  <c r="AY1049" i="1" s="1" a="1"/>
  <c r="AY1049" i="1" s="1"/>
  <c r="C1049" i="1" s="1"/>
  <c r="AX1515" i="1"/>
  <c r="AY1515" i="1" s="1" a="1"/>
  <c r="AY1515" i="1" s="1"/>
  <c r="AX1514" i="1"/>
  <c r="AY1514" i="1" s="1" a="1"/>
  <c r="AY1514" i="1" s="1"/>
  <c r="AX1508" i="1"/>
  <c r="AY1508" i="1" s="1" a="1"/>
  <c r="AY1508" i="1" s="1"/>
  <c r="AX1504" i="1"/>
  <c r="AY1504" i="1" s="1" a="1"/>
  <c r="AY1504" i="1" s="1"/>
  <c r="AX1500" i="1"/>
  <c r="AY1500" i="1" s="1" a="1"/>
  <c r="AY1500" i="1" s="1"/>
  <c r="AX1496" i="1"/>
  <c r="AY1496" i="1" s="1" a="1"/>
  <c r="AY1496" i="1" s="1"/>
  <c r="AX1492" i="1"/>
  <c r="AY1492" i="1" s="1" a="1"/>
  <c r="AY1492" i="1" s="1"/>
  <c r="AX1488" i="1"/>
  <c r="AY1488" i="1" s="1" a="1"/>
  <c r="AY1488" i="1" s="1"/>
  <c r="AX1484" i="1"/>
  <c r="AY1484" i="1" s="1" a="1"/>
  <c r="AY1484" i="1" s="1"/>
  <c r="AX1480" i="1"/>
  <c r="AY1480" i="1" s="1" a="1"/>
  <c r="AY1480" i="1" s="1"/>
  <c r="AX1476" i="1"/>
  <c r="AY1476" i="1" s="1" a="1"/>
  <c r="AY1476" i="1" s="1"/>
  <c r="AX1472" i="1"/>
  <c r="AY1472" i="1" s="1" a="1"/>
  <c r="AY1472" i="1" s="1"/>
  <c r="AX1469" i="1"/>
  <c r="AY1469" i="1" s="1" a="1"/>
  <c r="AY1469" i="1" s="1"/>
  <c r="AX1468" i="1"/>
  <c r="AY1468" i="1" s="1" a="1"/>
  <c r="AY1468" i="1" s="1"/>
  <c r="AX1465" i="1"/>
  <c r="AY1465" i="1" s="1" a="1"/>
  <c r="AY1465" i="1" s="1"/>
  <c r="AX1464" i="1"/>
  <c r="AY1464" i="1" s="1" a="1"/>
  <c r="AY1464" i="1" s="1"/>
  <c r="AX1461" i="1"/>
  <c r="AY1461" i="1" s="1" a="1"/>
  <c r="AY1461" i="1" s="1"/>
  <c r="AX1460" i="1"/>
  <c r="AY1460" i="1" s="1" a="1"/>
  <c r="AY1460" i="1" s="1"/>
  <c r="AX1457" i="1"/>
  <c r="AY1457" i="1" s="1" a="1"/>
  <c r="AY1457" i="1" s="1"/>
  <c r="AX1456" i="1"/>
  <c r="AY1456" i="1" s="1" a="1"/>
  <c r="AY1456" i="1" s="1"/>
  <c r="AX1445" i="1"/>
  <c r="AY1445" i="1" s="1" a="1"/>
  <c r="AY1445" i="1" s="1"/>
  <c r="AX1437" i="1"/>
  <c r="AY1437" i="1" s="1" a="1"/>
  <c r="AY1437" i="1" s="1"/>
  <c r="AX1429" i="1"/>
  <c r="AY1429" i="1" s="1" a="1"/>
  <c r="AY1429" i="1" s="1"/>
  <c r="AX1421" i="1"/>
  <c r="AY1421" i="1" s="1" a="1"/>
  <c r="AY1421" i="1" s="1"/>
  <c r="AX1413" i="1"/>
  <c r="AY1413" i="1" s="1" a="1"/>
  <c r="AY1413" i="1" s="1"/>
  <c r="AX1412" i="1"/>
  <c r="AY1412" i="1" s="1" a="1"/>
  <c r="AY1412" i="1" s="1"/>
  <c r="AX1410" i="1"/>
  <c r="AY1410" i="1" s="1" a="1"/>
  <c r="AY1410" i="1" s="1"/>
  <c r="AX1408" i="1"/>
  <c r="AY1408" i="1" s="1" a="1"/>
  <c r="AY1408" i="1" s="1"/>
  <c r="AX1406" i="1"/>
  <c r="AY1406" i="1" s="1" a="1"/>
  <c r="AY1406" i="1" s="1"/>
  <c r="AX1404" i="1"/>
  <c r="AY1404" i="1" s="1" a="1"/>
  <c r="AY1404" i="1" s="1"/>
  <c r="AX1402" i="1"/>
  <c r="AY1402" i="1" s="1" a="1"/>
  <c r="AY1402" i="1" s="1"/>
  <c r="AX1400" i="1"/>
  <c r="AY1400" i="1" s="1" a="1"/>
  <c r="AY1400" i="1" s="1"/>
  <c r="AX1398" i="1"/>
  <c r="AY1398" i="1" s="1" a="1"/>
  <c r="AY1398" i="1" s="1"/>
  <c r="AX1394" i="1"/>
  <c r="AY1394" i="1" s="1" a="1"/>
  <c r="AY1394" i="1" s="1"/>
  <c r="AX1386" i="1"/>
  <c r="AY1386" i="1" s="1" a="1"/>
  <c r="AY1386" i="1" s="1"/>
  <c r="AX1375" i="1"/>
  <c r="AY1375" i="1" s="1" a="1"/>
  <c r="AY1375" i="1" s="1"/>
  <c r="AX1358" i="1"/>
  <c r="AY1358" i="1" s="1" a="1"/>
  <c r="AY1358" i="1" s="1"/>
  <c r="AX1343" i="1"/>
  <c r="AY1343" i="1" s="1" a="1"/>
  <c r="AY1343" i="1" s="1"/>
  <c r="AX1326" i="1"/>
  <c r="AY1326" i="1" s="1" a="1"/>
  <c r="AY1326" i="1" s="1"/>
  <c r="AX1311" i="1"/>
  <c r="AY1311" i="1" s="1" a="1"/>
  <c r="AY1311" i="1" s="1"/>
  <c r="AX1294" i="1"/>
  <c r="AY1294" i="1" s="1" a="1"/>
  <c r="AY1294" i="1" s="1"/>
  <c r="AX1493" i="1"/>
  <c r="AY1493" i="1" s="1" a="1"/>
  <c r="AY1493" i="1" s="1"/>
  <c r="AX1485" i="1"/>
  <c r="AY1485" i="1" s="1" a="1"/>
  <c r="AY1485" i="1" s="1"/>
  <c r="AX1481" i="1"/>
  <c r="AY1481" i="1" s="1" a="1"/>
  <c r="AY1481" i="1" s="1"/>
  <c r="AX1466" i="1"/>
  <c r="AY1466" i="1" s="1" a="1"/>
  <c r="AY1466" i="1" s="1"/>
  <c r="AX1350" i="1"/>
  <c r="AY1350" i="1" s="1" a="1"/>
  <c r="AY1350" i="1" s="1"/>
  <c r="AX1160" i="1"/>
  <c r="AY1160" i="1" s="1" a="1"/>
  <c r="AY1160" i="1" s="1"/>
  <c r="C1160" i="1" s="1"/>
  <c r="AX1144" i="1"/>
  <c r="AX1607" i="1"/>
  <c r="AY1607" i="1" s="1" a="1"/>
  <c r="AY1607" i="1" s="1"/>
  <c r="C1607" i="1" s="1"/>
  <c r="AX1602" i="1"/>
  <c r="AY1602" i="1" s="1" a="1"/>
  <c r="AY1602" i="1" s="1"/>
  <c r="C1602" i="1" s="1"/>
  <c r="AX1596" i="1"/>
  <c r="AY1596" i="1" s="1" a="1"/>
  <c r="AY1596" i="1" s="1"/>
  <c r="C1596" i="1" s="1"/>
  <c r="AX1591" i="1"/>
  <c r="AY1591" i="1" s="1" a="1"/>
  <c r="AY1591" i="1" s="1"/>
  <c r="C1591" i="1" s="1"/>
  <c r="AX1590" i="1"/>
  <c r="AY1590" i="1" s="1" a="1"/>
  <c r="AY1590" i="1" s="1"/>
  <c r="AX1585" i="1"/>
  <c r="AY1585" i="1" s="1" a="1"/>
  <c r="AY1585" i="1" s="1"/>
  <c r="C1585" i="1" s="1"/>
  <c r="AX1580" i="1"/>
  <c r="AY1580" i="1" s="1" a="1"/>
  <c r="AY1580" i="1" s="1"/>
  <c r="AX1575" i="1"/>
  <c r="AY1575" i="1" s="1" a="1"/>
  <c r="AY1575" i="1" s="1"/>
  <c r="C1575" i="1" s="1"/>
  <c r="AX1574" i="1"/>
  <c r="AY1574" i="1" s="1" a="1"/>
  <c r="AY1574" i="1" s="1"/>
  <c r="AX1569" i="1"/>
  <c r="AY1569" i="1" s="1" a="1"/>
  <c r="AY1569" i="1" s="1"/>
  <c r="AX1564" i="1"/>
  <c r="AY1564" i="1" s="1" a="1"/>
  <c r="AY1564" i="1" s="1"/>
  <c r="AX1559" i="1"/>
  <c r="AY1559" i="1" s="1" a="1"/>
  <c r="AY1559" i="1" s="1"/>
  <c r="C1559" i="1" s="1"/>
  <c r="AX1558" i="1"/>
  <c r="AY1558" i="1" s="1" a="1"/>
  <c r="AY1558" i="1" s="1"/>
  <c r="AX1553" i="1"/>
  <c r="AY1553" i="1" s="1" a="1"/>
  <c r="AY1553" i="1" s="1"/>
  <c r="AX1548" i="1"/>
  <c r="AY1548" i="1" s="1" a="1"/>
  <c r="AY1548" i="1" s="1"/>
  <c r="AX1543" i="1"/>
  <c r="AY1543" i="1" s="1" a="1"/>
  <c r="AY1543" i="1" s="1"/>
  <c r="C1543" i="1" s="1"/>
  <c r="AX1542" i="1"/>
  <c r="AY1542" i="1" s="1" a="1"/>
  <c r="AY1542" i="1" s="1"/>
  <c r="AX1537" i="1"/>
  <c r="AY1537" i="1" s="1" a="1"/>
  <c r="AY1537" i="1" s="1"/>
  <c r="AX1532" i="1"/>
  <c r="AY1532" i="1" s="1" a="1"/>
  <c r="AY1532" i="1" s="1"/>
  <c r="AX1527" i="1"/>
  <c r="AY1527" i="1" s="1" a="1"/>
  <c r="AY1527" i="1" s="1"/>
  <c r="C1527" i="1" s="1"/>
  <c r="AX1526" i="1"/>
  <c r="AY1526" i="1" s="1" a="1"/>
  <c r="AY1526" i="1" s="1"/>
  <c r="AX1521" i="1"/>
  <c r="AY1521" i="1" s="1" a="1"/>
  <c r="AY1521" i="1" s="1"/>
  <c r="AX1516" i="1"/>
  <c r="AY1516" i="1" s="1" a="1"/>
  <c r="AY1516" i="1" s="1"/>
  <c r="AX1388" i="1"/>
  <c r="AY1388" i="1" s="1" a="1"/>
  <c r="AY1388" i="1" s="1"/>
  <c r="AX1383" i="1"/>
  <c r="AY1383" i="1" s="1" a="1"/>
  <c r="AY1383" i="1" s="1"/>
  <c r="AX1366" i="1"/>
  <c r="AY1366" i="1" s="1" a="1"/>
  <c r="AY1366" i="1" s="1"/>
  <c r="AX1351" i="1"/>
  <c r="AY1351" i="1" s="1" a="1"/>
  <c r="AY1351" i="1" s="1"/>
  <c r="AX1334" i="1"/>
  <c r="AY1334" i="1" s="1" a="1"/>
  <c r="AY1334" i="1" s="1"/>
  <c r="AX1319" i="1"/>
  <c r="AY1319" i="1" s="1" a="1"/>
  <c r="AY1319" i="1" s="1"/>
  <c r="AX1302" i="1"/>
  <c r="AY1302" i="1" s="1" a="1"/>
  <c r="AY1302" i="1" s="1"/>
  <c r="AX1287" i="1"/>
  <c r="AY1287" i="1" s="1" a="1"/>
  <c r="AY1287" i="1" s="1"/>
  <c r="AX1509" i="1"/>
  <c r="AY1509" i="1" s="1" a="1"/>
  <c r="AY1509" i="1" s="1"/>
  <c r="AX1501" i="1"/>
  <c r="AY1501" i="1" s="1" a="1"/>
  <c r="AY1501" i="1" s="1"/>
  <c r="AX1477" i="1"/>
  <c r="AY1477" i="1" s="1" a="1"/>
  <c r="AY1477" i="1" s="1"/>
  <c r="AX1470" i="1"/>
  <c r="AY1470" i="1" s="1" a="1"/>
  <c r="AY1470" i="1" s="1"/>
  <c r="AX1462" i="1"/>
  <c r="AY1462" i="1" s="1" a="1"/>
  <c r="AY1462" i="1" s="1"/>
  <c r="AX1458" i="1"/>
  <c r="AY1458" i="1" s="1" a="1"/>
  <c r="AY1458" i="1" s="1"/>
  <c r="AX1382" i="1"/>
  <c r="AY1382" i="1" s="1" a="1"/>
  <c r="AY1382" i="1" s="1"/>
  <c r="AX1248" i="1"/>
  <c r="AY1248" i="1" s="1" a="1"/>
  <c r="AY1248" i="1" s="1"/>
  <c r="C1248" i="1" s="1"/>
  <c r="AX907" i="1"/>
  <c r="AY907" i="1" s="1" a="1"/>
  <c r="AY907" i="1" s="1"/>
  <c r="C907" i="1" s="1"/>
  <c r="AX905" i="1"/>
  <c r="AY905" i="1" s="1" a="1"/>
  <c r="AY905" i="1" s="1"/>
  <c r="AX866" i="1"/>
  <c r="AY866" i="1" s="1" a="1"/>
  <c r="AY866" i="1" s="1"/>
  <c r="C866" i="1" s="1"/>
  <c r="AX1608" i="1"/>
  <c r="AY1608" i="1" s="1" a="1"/>
  <c r="AY1608" i="1" s="1"/>
  <c r="C1608" i="1" s="1"/>
  <c r="AX1603" i="1"/>
  <c r="AY1603" i="1" s="1" a="1"/>
  <c r="AY1603" i="1" s="1"/>
  <c r="C1603" i="1" s="1"/>
  <c r="AX1598" i="1"/>
  <c r="AY1598" i="1" s="1" a="1"/>
  <c r="AY1598" i="1" s="1"/>
  <c r="C1598" i="1" s="1"/>
  <c r="AX1592" i="1"/>
  <c r="AY1592" i="1" s="1" a="1"/>
  <c r="AY1592" i="1" s="1"/>
  <c r="AX1587" i="1"/>
  <c r="AY1587" i="1" s="1" a="1"/>
  <c r="AY1587" i="1" s="1"/>
  <c r="C1587" i="1" s="1"/>
  <c r="AX1586" i="1"/>
  <c r="AY1586" i="1" s="1" a="1"/>
  <c r="AY1586" i="1" s="1"/>
  <c r="AX1581" i="1"/>
  <c r="AY1581" i="1" s="1" a="1"/>
  <c r="AY1581" i="1" s="1"/>
  <c r="AX1576" i="1"/>
  <c r="AY1576" i="1" s="1" a="1"/>
  <c r="AY1576" i="1" s="1"/>
  <c r="AX1571" i="1"/>
  <c r="AY1571" i="1" s="1" a="1"/>
  <c r="AY1571" i="1" s="1"/>
  <c r="C1571" i="1" s="1"/>
  <c r="AX1570" i="1"/>
  <c r="AY1570" i="1" s="1" a="1"/>
  <c r="AY1570" i="1" s="1"/>
  <c r="AX1565" i="1"/>
  <c r="AY1565" i="1" s="1" a="1"/>
  <c r="AY1565" i="1" s="1"/>
  <c r="AX1560" i="1"/>
  <c r="AY1560" i="1" s="1" a="1"/>
  <c r="AY1560" i="1" s="1"/>
  <c r="AX1555" i="1"/>
  <c r="AY1555" i="1" s="1" a="1"/>
  <c r="AY1555" i="1" s="1"/>
  <c r="C1555" i="1" s="1"/>
  <c r="AX1554" i="1"/>
  <c r="AY1554" i="1" s="1" a="1"/>
  <c r="AY1554" i="1" s="1"/>
  <c r="AX1549" i="1"/>
  <c r="AY1549" i="1" s="1" a="1"/>
  <c r="AY1549" i="1" s="1"/>
  <c r="AX1544" i="1"/>
  <c r="AY1544" i="1" s="1" a="1"/>
  <c r="AY1544" i="1" s="1"/>
  <c r="AX1539" i="1"/>
  <c r="AY1539" i="1" s="1" a="1"/>
  <c r="AY1539" i="1" s="1"/>
  <c r="C1539" i="1" s="1"/>
  <c r="AX1538" i="1"/>
  <c r="AY1538" i="1" s="1" a="1"/>
  <c r="AY1538" i="1" s="1"/>
  <c r="AX1533" i="1"/>
  <c r="AY1533" i="1" s="1" a="1"/>
  <c r="AY1533" i="1" s="1"/>
  <c r="AX1528" i="1"/>
  <c r="AY1528" i="1" s="1" a="1"/>
  <c r="AY1528" i="1" s="1"/>
  <c r="AX1523" i="1"/>
  <c r="AY1523" i="1" s="1" a="1"/>
  <c r="AY1523" i="1" s="1"/>
  <c r="C1523" i="1" s="1"/>
  <c r="AX1522" i="1"/>
  <c r="AY1522" i="1" s="1" a="1"/>
  <c r="AY1522" i="1" s="1"/>
  <c r="AX1517" i="1"/>
  <c r="AY1517" i="1" s="1" a="1"/>
  <c r="AY1517" i="1" s="1"/>
  <c r="AX1512" i="1"/>
  <c r="AY1512" i="1" s="1" a="1"/>
  <c r="AY1512" i="1" s="1"/>
  <c r="AX1511" i="1"/>
  <c r="AY1511" i="1" s="1" a="1"/>
  <c r="AY1511" i="1" s="1"/>
  <c r="AX1510" i="1"/>
  <c r="AY1510" i="1" s="1" a="1"/>
  <c r="AY1510" i="1" s="1"/>
  <c r="AX1506" i="1"/>
  <c r="AY1506" i="1" s="1" a="1"/>
  <c r="AY1506" i="1" s="1"/>
  <c r="AX1502" i="1"/>
  <c r="AY1502" i="1" s="1" a="1"/>
  <c r="AY1502" i="1" s="1"/>
  <c r="AX1498" i="1"/>
  <c r="AY1498" i="1" s="1" a="1"/>
  <c r="AY1498" i="1" s="1"/>
  <c r="AX1494" i="1"/>
  <c r="AY1494" i="1" s="1" a="1"/>
  <c r="AY1494" i="1" s="1"/>
  <c r="AX1490" i="1"/>
  <c r="AY1490" i="1" s="1" a="1"/>
  <c r="AY1490" i="1" s="1"/>
  <c r="AX1486" i="1"/>
  <c r="AY1486" i="1" s="1" a="1"/>
  <c r="AY1486" i="1" s="1"/>
  <c r="AX1482" i="1"/>
  <c r="AY1482" i="1" s="1" a="1"/>
  <c r="AY1482" i="1" s="1"/>
  <c r="AX1478" i="1"/>
  <c r="AY1478" i="1" s="1" a="1"/>
  <c r="AY1478" i="1" s="1"/>
  <c r="AX1474" i="1"/>
  <c r="AY1474" i="1" s="1" a="1"/>
  <c r="AY1474" i="1" s="1"/>
  <c r="AX1449" i="1"/>
  <c r="AY1449" i="1" s="1" a="1"/>
  <c r="AY1449" i="1" s="1"/>
  <c r="AX1448" i="1"/>
  <c r="AY1448" i="1" s="1" a="1"/>
  <c r="AY1448" i="1" s="1"/>
  <c r="AX1441" i="1"/>
  <c r="AY1441" i="1" s="1" a="1"/>
  <c r="AY1441" i="1" s="1"/>
  <c r="AX1440" i="1"/>
  <c r="AY1440" i="1" s="1" a="1"/>
  <c r="AY1440" i="1" s="1"/>
  <c r="AX1432" i="1"/>
  <c r="AY1432" i="1" s="1" a="1"/>
  <c r="AY1432" i="1" s="1"/>
  <c r="AX1424" i="1"/>
  <c r="AY1424" i="1" s="1" a="1"/>
  <c r="AY1424" i="1" s="1"/>
  <c r="AX1416" i="1"/>
  <c r="AY1416" i="1" s="1" a="1"/>
  <c r="AY1416" i="1" s="1"/>
  <c r="AX1374" i="1"/>
  <c r="AY1374" i="1" s="1" a="1"/>
  <c r="AY1374" i="1" s="1"/>
  <c r="AX1359" i="1"/>
  <c r="AY1359" i="1" s="1" a="1"/>
  <c r="AY1359" i="1" s="1"/>
  <c r="AX1342" i="1"/>
  <c r="AY1342" i="1" s="1" a="1"/>
  <c r="AY1342" i="1" s="1"/>
  <c r="AX1327" i="1"/>
  <c r="AY1327" i="1" s="1" a="1"/>
  <c r="AY1327" i="1" s="1"/>
  <c r="AX1310" i="1"/>
  <c r="AY1310" i="1" s="1" a="1"/>
  <c r="AY1310" i="1" s="1"/>
  <c r="AX1295" i="1"/>
  <c r="AY1295" i="1" s="1" a="1"/>
  <c r="AY1295" i="1" s="1"/>
  <c r="AX1185" i="1"/>
  <c r="AY1185" i="1" s="1" a="1"/>
  <c r="AY1185" i="1" s="1"/>
  <c r="C1185" i="1" s="1"/>
  <c r="AX1169" i="1"/>
  <c r="AY1169" i="1" s="1" a="1"/>
  <c r="AY1169" i="1" s="1"/>
  <c r="C1169" i="1" s="1"/>
  <c r="AX1454" i="1"/>
  <c r="AY1454" i="1" s="1" a="1"/>
  <c r="AY1454" i="1" s="1"/>
  <c r="AX1380" i="1"/>
  <c r="AY1380" i="1" s="1" a="1"/>
  <c r="AY1380" i="1" s="1"/>
  <c r="AX1372" i="1"/>
  <c r="AY1372" i="1" s="1" a="1"/>
  <c r="AY1372" i="1" s="1"/>
  <c r="AX1364" i="1"/>
  <c r="AY1364" i="1" s="1" a="1"/>
  <c r="AY1364" i="1" s="1"/>
  <c r="AX1356" i="1"/>
  <c r="AY1356" i="1" s="1" a="1"/>
  <c r="AY1356" i="1" s="1"/>
  <c r="AX1348" i="1"/>
  <c r="AY1348" i="1" s="1" a="1"/>
  <c r="AY1348" i="1" s="1"/>
  <c r="AX1340" i="1"/>
  <c r="AY1340" i="1" s="1" a="1"/>
  <c r="AY1340" i="1" s="1"/>
  <c r="AX1332" i="1"/>
  <c r="AY1332" i="1" s="1" a="1"/>
  <c r="AY1332" i="1" s="1"/>
  <c r="AX1324" i="1"/>
  <c r="AY1324" i="1" s="1" a="1"/>
  <c r="AY1324" i="1" s="1"/>
  <c r="AX1316" i="1"/>
  <c r="AY1316" i="1" s="1" a="1"/>
  <c r="AY1316" i="1" s="1"/>
  <c r="AX1308" i="1"/>
  <c r="AY1308" i="1" s="1" a="1"/>
  <c r="AY1308" i="1" s="1"/>
  <c r="AX1300" i="1"/>
  <c r="AY1300" i="1" s="1" a="1"/>
  <c r="AY1300" i="1" s="1"/>
  <c r="AX1292" i="1"/>
  <c r="AY1292" i="1" s="1" a="1"/>
  <c r="AY1292" i="1" s="1"/>
  <c r="AX1192" i="1"/>
  <c r="AY1192" i="1" s="1" a="1"/>
  <c r="AY1192" i="1" s="1"/>
  <c r="C1192" i="1" s="1"/>
  <c r="AX1176" i="1"/>
  <c r="AX1249" i="1"/>
  <c r="AY1249" i="1" s="1" a="1"/>
  <c r="AY1249" i="1" s="1"/>
  <c r="C1249" i="1" s="1"/>
  <c r="AX1247" i="1"/>
  <c r="AY1247" i="1" s="1" a="1"/>
  <c r="AY1247" i="1" s="1"/>
  <c r="C1247" i="1" s="1"/>
  <c r="AX1244" i="1"/>
  <c r="AY1244" i="1" s="1" a="1"/>
  <c r="AY1244" i="1" s="1"/>
  <c r="C1244" i="1" s="1"/>
  <c r="AX1241" i="1"/>
  <c r="AY1241" i="1" s="1" a="1"/>
  <c r="AY1241" i="1" s="1"/>
  <c r="C1241" i="1" s="1"/>
  <c r="AX1239" i="1"/>
  <c r="AY1239" i="1" s="1" a="1"/>
  <c r="AY1239" i="1" s="1"/>
  <c r="C1239" i="1" s="1"/>
  <c r="AX1236" i="1"/>
  <c r="AY1236" i="1" s="1" a="1"/>
  <c r="AY1236" i="1" s="1"/>
  <c r="C1236" i="1" s="1"/>
  <c r="AX1233" i="1"/>
  <c r="AY1233" i="1" s="1" a="1"/>
  <c r="AY1233" i="1" s="1"/>
  <c r="C1233" i="1" s="1"/>
  <c r="AX1228" i="1"/>
  <c r="AY1228" i="1" s="1" a="1"/>
  <c r="AY1228" i="1" s="1"/>
  <c r="C1228" i="1" s="1"/>
  <c r="AX1220" i="1"/>
  <c r="AY1220" i="1" s="1" a="1"/>
  <c r="AY1220" i="1" s="1"/>
  <c r="C1220" i="1" s="1"/>
  <c r="AX1212" i="1"/>
  <c r="AY1212" i="1" s="1" a="1"/>
  <c r="AY1212" i="1" s="1"/>
  <c r="C1212" i="1" s="1"/>
  <c r="AX1204" i="1"/>
  <c r="AY1204" i="1" s="1" a="1"/>
  <c r="AY1204" i="1" s="1"/>
  <c r="C1204" i="1" s="1"/>
  <c r="AX1196" i="1"/>
  <c r="AY1196" i="1" s="1" a="1"/>
  <c r="AY1196" i="1" s="1"/>
  <c r="C1196" i="1" s="1"/>
  <c r="AX1180" i="1"/>
  <c r="AY1180" i="1" s="1" a="1"/>
  <c r="AY1180" i="1" s="1"/>
  <c r="C1180" i="1" s="1"/>
  <c r="AX1164" i="1"/>
  <c r="AY1164" i="1" s="1" a="1"/>
  <c r="AY1164" i="1" s="1"/>
  <c r="C1164" i="1" s="1"/>
  <c r="AX1148" i="1"/>
  <c r="AY1148" i="1" s="1" a="1"/>
  <c r="AY1148" i="1" s="1"/>
  <c r="C1148" i="1" s="1"/>
  <c r="AX1132" i="1"/>
  <c r="AY1132" i="1" s="1" a="1"/>
  <c r="AY1132" i="1" s="1"/>
  <c r="C1132" i="1" s="1"/>
  <c r="AX958" i="1"/>
  <c r="AY958" i="1" s="1" a="1"/>
  <c r="AY958" i="1" s="1"/>
  <c r="C958" i="1" s="1"/>
  <c r="AX950" i="1"/>
  <c r="AY950" i="1" s="1" a="1"/>
  <c r="AY950" i="1" s="1"/>
  <c r="C950" i="1" s="1"/>
  <c r="AX942" i="1"/>
  <c r="AY942" i="1" s="1" a="1"/>
  <c r="AY942" i="1" s="1"/>
  <c r="C942" i="1" s="1"/>
  <c r="AX934" i="1"/>
  <c r="AY934" i="1" s="1" a="1"/>
  <c r="AY934" i="1" s="1"/>
  <c r="C934" i="1" s="1"/>
  <c r="AX926" i="1"/>
  <c r="AY926" i="1" s="1" a="1"/>
  <c r="AY926" i="1" s="1"/>
  <c r="C926" i="1" s="1"/>
  <c r="AX918" i="1"/>
  <c r="AY918" i="1" s="1" a="1"/>
  <c r="AY918" i="1" s="1"/>
  <c r="C918" i="1" s="1"/>
  <c r="AX910" i="1"/>
  <c r="AY910" i="1" s="1" a="1"/>
  <c r="AY910" i="1" s="1"/>
  <c r="C910" i="1" s="1"/>
  <c r="AX1184" i="1"/>
  <c r="AX1168" i="1"/>
  <c r="AY1168" i="1" s="1" a="1"/>
  <c r="AY1168" i="1" s="1"/>
  <c r="C1168" i="1" s="1"/>
  <c r="AX1152" i="1"/>
  <c r="AY1152" i="1" s="1" a="1"/>
  <c r="AY1152" i="1" s="1"/>
  <c r="C1152" i="1" s="1"/>
  <c r="AX1136" i="1"/>
  <c r="AY1136" i="1" s="1" a="1"/>
  <c r="AY1136" i="1" s="1"/>
  <c r="C1136" i="1" s="1"/>
  <c r="AX1243" i="1"/>
  <c r="AY1243" i="1" s="1" a="1"/>
  <c r="AY1243" i="1" s="1"/>
  <c r="C1243" i="1" s="1"/>
  <c r="AX1240" i="1"/>
  <c r="AY1240" i="1" s="1" a="1"/>
  <c r="AY1240" i="1" s="1"/>
  <c r="C1240" i="1" s="1"/>
  <c r="AX1235" i="1"/>
  <c r="AY1235" i="1" s="1" a="1"/>
  <c r="AY1235" i="1" s="1"/>
  <c r="C1235" i="1" s="1"/>
  <c r="AX1232" i="1"/>
  <c r="AY1232" i="1" s="1" a="1"/>
  <c r="AY1232" i="1" s="1"/>
  <c r="C1232" i="1" s="1"/>
  <c r="AX1224" i="1"/>
  <c r="AY1224" i="1" s="1" a="1"/>
  <c r="AY1224" i="1" s="1"/>
  <c r="C1224" i="1" s="1"/>
  <c r="AX1216" i="1"/>
  <c r="AY1216" i="1" s="1" a="1"/>
  <c r="AY1216" i="1" s="1"/>
  <c r="C1216" i="1" s="1"/>
  <c r="AX1208" i="1"/>
  <c r="AY1208" i="1" s="1" a="1"/>
  <c r="AY1208" i="1" s="1"/>
  <c r="C1208" i="1" s="1"/>
  <c r="AX1200" i="1"/>
  <c r="AY1200" i="1" s="1" a="1"/>
  <c r="AY1200" i="1" s="1"/>
  <c r="C1200" i="1" s="1"/>
  <c r="AX1188" i="1"/>
  <c r="AY1188" i="1" s="1" a="1"/>
  <c r="AY1188" i="1" s="1"/>
  <c r="C1188" i="1" s="1"/>
  <c r="AX1172" i="1"/>
  <c r="AY1172" i="1" s="1" a="1"/>
  <c r="AY1172" i="1" s="1"/>
  <c r="C1172" i="1" s="1"/>
  <c r="AX1156" i="1"/>
  <c r="AY1156" i="1" s="1" a="1"/>
  <c r="AY1156" i="1" s="1"/>
  <c r="C1156" i="1" s="1"/>
  <c r="AX1140" i="1"/>
  <c r="AY1140" i="1" s="1" a="1"/>
  <c r="AY1140" i="1" s="1"/>
  <c r="C1140" i="1" s="1"/>
  <c r="AX962" i="1"/>
  <c r="AY962" i="1" s="1" a="1"/>
  <c r="AY962" i="1" s="1"/>
  <c r="C962" i="1" s="1"/>
  <c r="AX954" i="1"/>
  <c r="AY954" i="1" s="1" a="1"/>
  <c r="AY954" i="1" s="1"/>
  <c r="C954" i="1" s="1"/>
  <c r="AX946" i="1"/>
  <c r="AY946" i="1" s="1" a="1"/>
  <c r="AY946" i="1" s="1"/>
  <c r="AX938" i="1"/>
  <c r="AY938" i="1" s="1" a="1"/>
  <c r="AY938" i="1" s="1"/>
  <c r="C938" i="1" s="1"/>
  <c r="AX930" i="1"/>
  <c r="AX922" i="1"/>
  <c r="AY922" i="1" s="1" a="1"/>
  <c r="AY922" i="1" s="1"/>
  <c r="C922" i="1" s="1"/>
  <c r="AX914" i="1"/>
  <c r="AY914" i="1" s="1" a="1"/>
  <c r="AY914" i="1" s="1"/>
  <c r="AX1064" i="1"/>
  <c r="AY1064" i="1" s="1" a="1"/>
  <c r="AY1064" i="1" s="1"/>
  <c r="AX1096" i="1"/>
  <c r="AY1096" i="1" s="1" a="1"/>
  <c r="AY1096" i="1" s="1"/>
  <c r="AX1015" i="1"/>
  <c r="AY1015" i="1" s="1" a="1"/>
  <c r="AY1015" i="1" s="1"/>
  <c r="C1015" i="1" s="1"/>
  <c r="AX1007" i="1"/>
  <c r="AY1007" i="1" s="1" a="1"/>
  <c r="AY1007" i="1" s="1"/>
  <c r="C1007" i="1" s="1"/>
  <c r="AX1006" i="1"/>
  <c r="AY1006" i="1" s="1" a="1"/>
  <c r="AY1006" i="1" s="1"/>
  <c r="AX1005" i="1"/>
  <c r="AY1005" i="1" s="1" a="1"/>
  <c r="AY1005" i="1" s="1"/>
  <c r="AX1000" i="1"/>
  <c r="AY1000" i="1" s="1" a="1"/>
  <c r="AY1000" i="1" s="1"/>
  <c r="AX983" i="1"/>
  <c r="AY983" i="1" s="1" a="1"/>
  <c r="AY983" i="1" s="1"/>
  <c r="C983" i="1" s="1"/>
  <c r="AX976" i="1"/>
  <c r="AY976" i="1" s="1" a="1"/>
  <c r="AY976" i="1" s="1"/>
  <c r="AX960" i="1"/>
  <c r="AY960" i="1" s="1" a="1"/>
  <c r="AY960" i="1" s="1"/>
  <c r="C960" i="1" s="1"/>
  <c r="AX956" i="1"/>
  <c r="AX952" i="1"/>
  <c r="AY952" i="1" s="1" a="1"/>
  <c r="AY952" i="1" s="1"/>
  <c r="C952" i="1" s="1"/>
  <c r="AX948" i="1"/>
  <c r="AY948" i="1" s="1" a="1"/>
  <c r="AY948" i="1" s="1"/>
  <c r="C948" i="1" s="1"/>
  <c r="AX889" i="1"/>
  <c r="AY889" i="1" s="1" a="1"/>
  <c r="AY889" i="1" s="1"/>
  <c r="AX1231" i="1"/>
  <c r="AY1231" i="1" s="1" a="1"/>
  <c r="AY1231" i="1" s="1"/>
  <c r="C1231" i="1" s="1"/>
  <c r="AX1227" i="1"/>
  <c r="AY1227" i="1" s="1" a="1"/>
  <c r="AY1227" i="1" s="1"/>
  <c r="C1227" i="1" s="1"/>
  <c r="AX1223" i="1"/>
  <c r="AY1223" i="1" s="1" a="1"/>
  <c r="AY1223" i="1" s="1"/>
  <c r="C1223" i="1" s="1"/>
  <c r="AX1219" i="1"/>
  <c r="AY1219" i="1" s="1" a="1"/>
  <c r="AY1219" i="1" s="1"/>
  <c r="C1219" i="1" s="1"/>
  <c r="AX1215" i="1"/>
  <c r="AY1215" i="1" s="1" a="1"/>
  <c r="AY1215" i="1" s="1"/>
  <c r="C1215" i="1" s="1"/>
  <c r="AX1211" i="1"/>
  <c r="AY1211" i="1" s="1" a="1"/>
  <c r="AY1211" i="1" s="1"/>
  <c r="C1211" i="1" s="1"/>
  <c r="AX1207" i="1"/>
  <c r="AY1207" i="1" s="1" a="1"/>
  <c r="AY1207" i="1" s="1"/>
  <c r="C1207" i="1" s="1"/>
  <c r="AX1203" i="1"/>
  <c r="AY1203" i="1" s="1" a="1"/>
  <c r="AY1203" i="1" s="1"/>
  <c r="C1203" i="1" s="1"/>
  <c r="AX1199" i="1"/>
  <c r="AY1199" i="1" s="1" a="1"/>
  <c r="AY1199" i="1" s="1"/>
  <c r="C1199" i="1" s="1"/>
  <c r="AX1195" i="1"/>
  <c r="AY1195" i="1" s="1" a="1"/>
  <c r="AY1195" i="1" s="1"/>
  <c r="C1195" i="1" s="1"/>
  <c r="AX1191" i="1"/>
  <c r="AY1191" i="1" s="1" a="1"/>
  <c r="AY1191" i="1" s="1"/>
  <c r="C1191" i="1" s="1"/>
  <c r="AX1187" i="1"/>
  <c r="AY1187" i="1" s="1" a="1"/>
  <c r="AY1187" i="1" s="1"/>
  <c r="C1187" i="1" s="1"/>
  <c r="AX1183" i="1"/>
  <c r="AY1183" i="1" s="1" a="1"/>
  <c r="AY1183" i="1" s="1"/>
  <c r="C1183" i="1" s="1"/>
  <c r="AX1179" i="1"/>
  <c r="AY1179" i="1" s="1" a="1"/>
  <c r="AY1179" i="1" s="1"/>
  <c r="C1179" i="1" s="1"/>
  <c r="AX1175" i="1"/>
  <c r="AY1175" i="1" s="1" a="1"/>
  <c r="AY1175" i="1" s="1"/>
  <c r="C1175" i="1" s="1"/>
  <c r="AX1171" i="1"/>
  <c r="AY1171" i="1" s="1" a="1"/>
  <c r="AY1171" i="1" s="1"/>
  <c r="C1171" i="1" s="1"/>
  <c r="AX1167" i="1"/>
  <c r="AY1167" i="1" s="1" a="1"/>
  <c r="AY1167" i="1" s="1"/>
  <c r="C1167" i="1" s="1"/>
  <c r="AX1163" i="1"/>
  <c r="AY1163" i="1" s="1" a="1"/>
  <c r="AY1163" i="1" s="1"/>
  <c r="C1163" i="1" s="1"/>
  <c r="AX1159" i="1"/>
  <c r="AY1159" i="1" s="1" a="1"/>
  <c r="AY1159" i="1" s="1"/>
  <c r="C1159" i="1" s="1"/>
  <c r="AX1155" i="1"/>
  <c r="AY1155" i="1" s="1" a="1"/>
  <c r="AY1155" i="1" s="1"/>
  <c r="C1155" i="1" s="1"/>
  <c r="AX1151" i="1"/>
  <c r="AY1151" i="1" s="1" a="1"/>
  <c r="AY1151" i="1" s="1"/>
  <c r="C1151" i="1" s="1"/>
  <c r="AX1147" i="1"/>
  <c r="AY1147" i="1" s="1" a="1"/>
  <c r="AY1147" i="1" s="1"/>
  <c r="C1147" i="1" s="1"/>
  <c r="AX1143" i="1"/>
  <c r="AY1143" i="1" s="1" a="1"/>
  <c r="AY1143" i="1" s="1"/>
  <c r="C1143" i="1" s="1"/>
  <c r="AX1139" i="1"/>
  <c r="AY1139" i="1" s="1" a="1"/>
  <c r="AY1139" i="1" s="1"/>
  <c r="C1139" i="1" s="1"/>
  <c r="AX1135" i="1"/>
  <c r="AY1135" i="1" s="1" a="1"/>
  <c r="AY1135" i="1" s="1"/>
  <c r="C1135" i="1" s="1"/>
  <c r="AX1125" i="1"/>
  <c r="AY1125" i="1" s="1" a="1"/>
  <c r="AY1125" i="1" s="1"/>
  <c r="C1125" i="1" s="1"/>
  <c r="AX1117" i="1"/>
  <c r="AY1117" i="1" s="1" a="1"/>
  <c r="AY1117" i="1" s="1"/>
  <c r="C1117" i="1" s="1"/>
  <c r="AX1109" i="1"/>
  <c r="AY1109" i="1" s="1" a="1"/>
  <c r="AY1109" i="1" s="1"/>
  <c r="C1109" i="1" s="1"/>
  <c r="AX1101" i="1"/>
  <c r="AY1101" i="1" s="1" a="1"/>
  <c r="AY1101" i="1" s="1"/>
  <c r="C1101" i="1" s="1"/>
  <c r="AX1083" i="1"/>
  <c r="AY1083" i="1" s="1" a="1"/>
  <c r="AY1083" i="1" s="1"/>
  <c r="C1083" i="1" s="1"/>
  <c r="AX1075" i="1"/>
  <c r="AY1075" i="1" s="1" a="1"/>
  <c r="AY1075" i="1" s="1"/>
  <c r="C1075" i="1" s="1"/>
  <c r="AX1065" i="1"/>
  <c r="AY1065" i="1" s="1" a="1"/>
  <c r="AY1065" i="1" s="1"/>
  <c r="AX1059" i="1"/>
  <c r="AY1059" i="1" s="1" a="1"/>
  <c r="AY1059" i="1" s="1"/>
  <c r="C1059" i="1" s="1"/>
  <c r="AX1057" i="1"/>
  <c r="AY1057" i="1" s="1" a="1"/>
  <c r="AY1057" i="1" s="1"/>
  <c r="C1057" i="1" s="1"/>
  <c r="AX1048" i="1"/>
  <c r="AY1048" i="1" s="1" a="1"/>
  <c r="AY1048" i="1" s="1"/>
  <c r="AX1008" i="1"/>
  <c r="AY1008" i="1" s="1" a="1"/>
  <c r="AY1008" i="1" s="1"/>
  <c r="AX1001" i="1"/>
  <c r="AY1001" i="1" s="1" a="1"/>
  <c r="AY1001" i="1" s="1"/>
  <c r="AX997" i="1"/>
  <c r="AY997" i="1" s="1" a="1"/>
  <c r="AY997" i="1" s="1"/>
  <c r="AX988" i="1"/>
  <c r="AY988" i="1" s="1" a="1"/>
  <c r="AY988" i="1" s="1"/>
  <c r="AX961" i="1"/>
  <c r="AX957" i="1"/>
  <c r="AY957" i="1" s="1" a="1"/>
  <c r="AY957" i="1" s="1"/>
  <c r="C957" i="1" s="1"/>
  <c r="AX953" i="1"/>
  <c r="AY953" i="1" s="1" a="1"/>
  <c r="AY953" i="1" s="1"/>
  <c r="C953" i="1" s="1"/>
  <c r="AX949" i="1"/>
  <c r="AY949" i="1" s="1" a="1"/>
  <c r="AY949" i="1" s="1"/>
  <c r="C949" i="1" s="1"/>
  <c r="AX844" i="1"/>
  <c r="AY844" i="1" s="1" a="1"/>
  <c r="AY844" i="1" s="1"/>
  <c r="C844" i="1" s="1"/>
  <c r="AX996" i="1"/>
  <c r="AY996" i="1" s="1" a="1"/>
  <c r="AY996" i="1" s="1"/>
  <c r="AX991" i="1"/>
  <c r="AY991" i="1" s="1" a="1"/>
  <c r="AY991" i="1" s="1"/>
  <c r="C991" i="1" s="1"/>
  <c r="AX990" i="1"/>
  <c r="AY990" i="1" s="1" a="1"/>
  <c r="AY990" i="1" s="1"/>
  <c r="AX989" i="1"/>
  <c r="AY989" i="1" s="1" a="1"/>
  <c r="AY989" i="1" s="1"/>
  <c r="AX984" i="1"/>
  <c r="AY984" i="1" s="1" a="1"/>
  <c r="AY984" i="1" s="1"/>
  <c r="AX977" i="1"/>
  <c r="AY977" i="1" s="1" a="1"/>
  <c r="AY977" i="1" s="1"/>
  <c r="AX900" i="1"/>
  <c r="AY900" i="1" s="1" a="1"/>
  <c r="AY900" i="1" s="1"/>
  <c r="C900" i="1" s="1"/>
  <c r="AX897" i="1"/>
  <c r="AY897" i="1" s="1" a="1"/>
  <c r="AY897" i="1" s="1"/>
  <c r="C897" i="1" s="1"/>
  <c r="AX888" i="1"/>
  <c r="AY888" i="1" s="1" a="1"/>
  <c r="AY888" i="1" s="1"/>
  <c r="C888" i="1" s="1"/>
  <c r="AX887" i="1"/>
  <c r="AY887" i="1" s="1" a="1"/>
  <c r="AY887" i="1" s="1"/>
  <c r="C887" i="1" s="1"/>
  <c r="AX880" i="1"/>
  <c r="AY880" i="1" s="1" a="1"/>
  <c r="AY880" i="1" s="1"/>
  <c r="C880" i="1" s="1"/>
  <c r="AX879" i="1"/>
  <c r="AY879" i="1" s="1" a="1"/>
  <c r="AY879" i="1" s="1"/>
  <c r="C879" i="1" s="1"/>
  <c r="AX841" i="1"/>
  <c r="AX839" i="1"/>
  <c r="AY839" i="1" s="1" a="1"/>
  <c r="AY839" i="1" s="1"/>
  <c r="AX833" i="1"/>
  <c r="AY833" i="1" s="1" a="1"/>
  <c r="AY833" i="1" s="1"/>
  <c r="C833" i="1" s="1"/>
  <c r="AX827" i="1"/>
  <c r="AY827" i="1" s="1" a="1"/>
  <c r="AY827" i="1" s="1"/>
  <c r="C827" i="1" s="1"/>
  <c r="AX892" i="1"/>
  <c r="AY892" i="1" s="1" a="1"/>
  <c r="AY892" i="1" s="1"/>
  <c r="C892" i="1" s="1"/>
  <c r="AX881" i="1"/>
  <c r="AY881" i="1" s="1" a="1"/>
  <c r="AY881" i="1" s="1"/>
  <c r="C881" i="1" s="1"/>
  <c r="AX868" i="1"/>
  <c r="AY868" i="1" s="1" a="1"/>
  <c r="AY868" i="1" s="1"/>
  <c r="C868" i="1" s="1"/>
  <c r="AX858" i="1"/>
  <c r="AY858" i="1" s="1" a="1"/>
  <c r="AY858" i="1" s="1"/>
  <c r="C858" i="1" s="1"/>
  <c r="AX840" i="1"/>
  <c r="AY840" i="1" s="1" a="1"/>
  <c r="AY840" i="1" s="1"/>
  <c r="C840" i="1" s="1"/>
  <c r="AX835" i="1"/>
  <c r="AY835" i="1" s="1" a="1"/>
  <c r="AY835" i="1" s="1"/>
  <c r="C835" i="1" s="1"/>
  <c r="AX832" i="1"/>
  <c r="AY832" i="1" s="1" a="1"/>
  <c r="AY832" i="1" s="1"/>
  <c r="C832" i="1" s="1"/>
  <c r="AX826" i="1"/>
  <c r="AY826" i="1" s="1" a="1"/>
  <c r="AY826" i="1" s="1"/>
  <c r="AX898" i="1"/>
  <c r="AY898" i="1" s="1" a="1"/>
  <c r="AY898" i="1" s="1"/>
  <c r="C898" i="1" s="1"/>
  <c r="AY1606" i="1" a="1"/>
  <c r="AY1606" i="1" s="1"/>
  <c r="C1606" i="1" s="1"/>
  <c r="AX1130" i="1"/>
  <c r="AX1105" i="1"/>
  <c r="AX1089" i="1"/>
  <c r="AX1114" i="1"/>
  <c r="AX1053" i="1"/>
  <c r="AX540" i="1"/>
  <c r="AY540" i="1" s="1" a="1"/>
  <c r="AY540" i="1" s="1"/>
  <c r="AX536" i="1"/>
  <c r="AY536" i="1" s="1" a="1"/>
  <c r="AY536" i="1" s="1"/>
  <c r="AX532" i="1"/>
  <c r="AY532" i="1" s="1" a="1"/>
  <c r="AY532" i="1" s="1"/>
  <c r="AX528" i="1"/>
  <c r="AY528" i="1" s="1" a="1"/>
  <c r="AY528" i="1" s="1"/>
  <c r="AX524" i="1"/>
  <c r="AY524" i="1" s="1" a="1"/>
  <c r="AY524" i="1" s="1"/>
  <c r="AX520" i="1"/>
  <c r="AY520" i="1" s="1" a="1"/>
  <c r="AY520" i="1" s="1"/>
  <c r="AX516" i="1"/>
  <c r="AY516" i="1" s="1" a="1"/>
  <c r="AY516" i="1" s="1"/>
  <c r="AX512" i="1"/>
  <c r="AY512" i="1" s="1" a="1"/>
  <c r="AY512" i="1" s="1"/>
  <c r="AX508" i="1"/>
  <c r="AY508" i="1" s="1" a="1"/>
  <c r="AY508" i="1" s="1"/>
  <c r="AX504" i="1"/>
  <c r="AY504" i="1" s="1" a="1"/>
  <c r="AY504" i="1" s="1"/>
  <c r="AX500" i="1"/>
  <c r="AY500" i="1" s="1" a="1"/>
  <c r="AY500" i="1" s="1"/>
  <c r="AX496" i="1"/>
  <c r="AY496" i="1" s="1" a="1"/>
  <c r="AY496" i="1" s="1"/>
  <c r="AX492" i="1"/>
  <c r="AY492" i="1" s="1" a="1"/>
  <c r="AY492" i="1" s="1"/>
  <c r="AX488" i="1"/>
  <c r="AY488" i="1" s="1" a="1"/>
  <c r="AY488" i="1" s="1"/>
  <c r="AX484" i="1"/>
  <c r="AY484" i="1" s="1" a="1"/>
  <c r="AY484" i="1" s="1"/>
  <c r="AX480" i="1"/>
  <c r="AY480" i="1" s="1" a="1"/>
  <c r="AY480" i="1" s="1"/>
  <c r="AX476" i="1"/>
  <c r="AY476" i="1" s="1" a="1"/>
  <c r="AY476" i="1" s="1"/>
  <c r="AX472" i="1"/>
  <c r="AY472" i="1" s="1" a="1"/>
  <c r="AY472" i="1" s="1"/>
  <c r="AX468" i="1"/>
  <c r="AY468" i="1" s="1" a="1"/>
  <c r="AY468" i="1" s="1"/>
  <c r="AX464" i="1"/>
  <c r="AY464" i="1" s="1" a="1"/>
  <c r="AY464" i="1" s="1"/>
  <c r="AX460" i="1"/>
  <c r="AY460" i="1" s="1" a="1"/>
  <c r="AY460" i="1" s="1"/>
  <c r="AX456" i="1"/>
  <c r="AY456" i="1" s="1" a="1"/>
  <c r="AY456" i="1" s="1"/>
  <c r="AX452" i="1"/>
  <c r="AY452" i="1" s="1" a="1"/>
  <c r="AY452" i="1" s="1"/>
  <c r="AX448" i="1"/>
  <c r="AY448" i="1" s="1" a="1"/>
  <c r="AY448" i="1" s="1"/>
  <c r="AX444" i="1"/>
  <c r="AY444" i="1" s="1" a="1"/>
  <c r="AY444" i="1" s="1"/>
  <c r="AX440" i="1"/>
  <c r="AY440" i="1" s="1" a="1"/>
  <c r="AY440" i="1" s="1"/>
  <c r="AX436" i="1"/>
  <c r="AY436" i="1" s="1" a="1"/>
  <c r="AY436" i="1" s="1"/>
  <c r="AX432" i="1"/>
  <c r="AY432" i="1" s="1" a="1"/>
  <c r="AY432" i="1" s="1"/>
  <c r="AX428" i="1"/>
  <c r="AY428" i="1" s="1" a="1"/>
  <c r="AY428" i="1" s="1"/>
  <c r="AX424" i="1"/>
  <c r="AY424" i="1" s="1" a="1"/>
  <c r="AY424" i="1" s="1"/>
  <c r="AX420" i="1"/>
  <c r="AY420" i="1" s="1" a="1"/>
  <c r="AY420" i="1" s="1"/>
  <c r="AX416" i="1"/>
  <c r="AY416" i="1" s="1" a="1"/>
  <c r="AY416" i="1" s="1"/>
  <c r="AX412" i="1"/>
  <c r="AY412" i="1" s="1" a="1"/>
  <c r="AY412" i="1" s="1"/>
  <c r="AX408" i="1"/>
  <c r="AY408" i="1" s="1" a="1"/>
  <c r="AY408" i="1" s="1"/>
  <c r="AX404" i="1"/>
  <c r="AY404" i="1" s="1" a="1"/>
  <c r="AY404" i="1" s="1"/>
  <c r="AX400" i="1"/>
  <c r="AY400" i="1" s="1" a="1"/>
  <c r="AY400" i="1" s="1"/>
  <c r="AX396" i="1"/>
  <c r="AY396" i="1" s="1" a="1"/>
  <c r="AY396" i="1" s="1"/>
  <c r="AX392" i="1"/>
  <c r="AY392" i="1" s="1" a="1"/>
  <c r="AY392" i="1" s="1"/>
  <c r="AX388" i="1"/>
  <c r="AY388" i="1" s="1" a="1"/>
  <c r="AY388" i="1" s="1"/>
  <c r="AX384" i="1"/>
  <c r="AY384" i="1" s="1" a="1"/>
  <c r="AY384" i="1" s="1"/>
  <c r="AX380" i="1"/>
  <c r="AY380" i="1" s="1" a="1"/>
  <c r="AY380" i="1" s="1"/>
  <c r="AX376" i="1"/>
  <c r="AY376" i="1" s="1" a="1"/>
  <c r="AY376" i="1" s="1"/>
  <c r="AX372" i="1"/>
  <c r="AY372" i="1" s="1" a="1"/>
  <c r="AY372" i="1" s="1"/>
  <c r="AX368" i="1"/>
  <c r="AY368" i="1" s="1" a="1"/>
  <c r="AY368" i="1" s="1"/>
  <c r="AX364" i="1"/>
  <c r="AY364" i="1" s="1" a="1"/>
  <c r="AY364" i="1" s="1"/>
  <c r="AX360" i="1"/>
  <c r="AY360" i="1" s="1" a="1"/>
  <c r="AY360" i="1" s="1"/>
  <c r="AX356" i="1"/>
  <c r="AY356" i="1" s="1" a="1"/>
  <c r="AY356" i="1" s="1"/>
  <c r="AX352" i="1"/>
  <c r="AY352" i="1" s="1" a="1"/>
  <c r="AY352" i="1" s="1"/>
  <c r="AX348" i="1"/>
  <c r="AY348" i="1" s="1" a="1"/>
  <c r="AY348" i="1" s="1"/>
  <c r="AX344" i="1"/>
  <c r="AY344" i="1" s="1" a="1"/>
  <c r="AY344" i="1" s="1"/>
  <c r="AX340" i="1"/>
  <c r="AY340" i="1" s="1" a="1"/>
  <c r="AY340" i="1" s="1"/>
  <c r="C340" i="1" s="1"/>
  <c r="AX336" i="1"/>
  <c r="AY336" i="1" s="1" a="1"/>
  <c r="AY336" i="1" s="1"/>
  <c r="C336" i="1" s="1"/>
  <c r="AX332" i="1"/>
  <c r="AY332" i="1" s="1" a="1"/>
  <c r="AY332" i="1" s="1"/>
  <c r="C332" i="1" s="1"/>
  <c r="AX328" i="1"/>
  <c r="AY328" i="1" s="1" a="1"/>
  <c r="AY328" i="1" s="1"/>
  <c r="C328" i="1" s="1"/>
  <c r="AX324" i="1"/>
  <c r="AY324" i="1" s="1" a="1"/>
  <c r="AY324" i="1" s="1"/>
  <c r="C324" i="1" s="1"/>
  <c r="AX320" i="1"/>
  <c r="AY320" i="1" s="1" a="1"/>
  <c r="AY320" i="1" s="1"/>
  <c r="C320" i="1" s="1"/>
  <c r="AX316" i="1"/>
  <c r="AY316" i="1" s="1" a="1"/>
  <c r="AY316" i="1" s="1"/>
  <c r="C316" i="1" s="1"/>
  <c r="AX312" i="1"/>
  <c r="AY312" i="1" s="1" a="1"/>
  <c r="AY312" i="1" s="1"/>
  <c r="C312" i="1" s="1"/>
  <c r="AX308" i="1"/>
  <c r="AX304" i="1"/>
  <c r="AY304" i="1" s="1" a="1"/>
  <c r="AY304" i="1" s="1"/>
  <c r="C304" i="1" s="1"/>
  <c r="AX300" i="1"/>
  <c r="AY300" i="1" s="1" a="1"/>
  <c r="AY300" i="1" s="1"/>
  <c r="C300" i="1" s="1"/>
  <c r="AX296" i="1"/>
  <c r="AY296" i="1" s="1" a="1"/>
  <c r="AY296" i="1" s="1"/>
  <c r="C296" i="1" s="1"/>
  <c r="AX292" i="1"/>
  <c r="AY292" i="1" s="1" a="1"/>
  <c r="AY292" i="1" s="1"/>
  <c r="C292" i="1" s="1"/>
  <c r="AX288" i="1"/>
  <c r="AY288" i="1" s="1" a="1"/>
  <c r="AY288" i="1" s="1"/>
  <c r="C288" i="1" s="1"/>
  <c r="AX284" i="1"/>
  <c r="AY284" i="1" s="1" a="1"/>
  <c r="AY284" i="1" s="1"/>
  <c r="C284" i="1" s="1"/>
  <c r="AX280" i="1"/>
  <c r="AY280" i="1" s="1" a="1"/>
  <c r="AY280" i="1" s="1"/>
  <c r="C280" i="1" s="1"/>
  <c r="AX276" i="1"/>
  <c r="AY276" i="1" s="1" a="1"/>
  <c r="AY276" i="1" s="1"/>
  <c r="AX272" i="1"/>
  <c r="AY272" i="1" s="1" a="1"/>
  <c r="AY272" i="1" s="1"/>
  <c r="C272" i="1" s="1"/>
  <c r="AX268" i="1"/>
  <c r="AY268" i="1" s="1" a="1"/>
  <c r="AY268" i="1" s="1"/>
  <c r="C268" i="1" s="1"/>
  <c r="AX264" i="1"/>
  <c r="AY264" i="1" s="1" a="1"/>
  <c r="AY264" i="1" s="1"/>
  <c r="C264" i="1" s="1"/>
  <c r="AX260" i="1"/>
  <c r="AY260" i="1" s="1" a="1"/>
  <c r="AY260" i="1" s="1"/>
  <c r="C260" i="1" s="1"/>
  <c r="AX256" i="1"/>
  <c r="AY256" i="1" s="1" a="1"/>
  <c r="AY256" i="1" s="1"/>
  <c r="C256" i="1" s="1"/>
  <c r="AX252" i="1"/>
  <c r="AY252" i="1" s="1" a="1"/>
  <c r="AY252" i="1" s="1"/>
  <c r="C252" i="1" s="1"/>
  <c r="AX248" i="1"/>
  <c r="AY248" i="1" s="1" a="1"/>
  <c r="AY248" i="1" s="1"/>
  <c r="C248" i="1" s="1"/>
  <c r="AX244" i="1"/>
  <c r="AY244" i="1" s="1" a="1"/>
  <c r="AY244" i="1" s="1"/>
  <c r="C244" i="1" s="1"/>
  <c r="AX240" i="1"/>
  <c r="AY240" i="1" s="1" a="1"/>
  <c r="AY240" i="1" s="1"/>
  <c r="C240" i="1" s="1"/>
  <c r="AX236" i="1"/>
  <c r="AY236" i="1" s="1" a="1"/>
  <c r="AY236" i="1" s="1"/>
  <c r="C236" i="1" s="1"/>
  <c r="AX232" i="1"/>
  <c r="AY232" i="1" s="1" a="1"/>
  <c r="AY232" i="1" s="1"/>
  <c r="C232" i="1" s="1"/>
  <c r="AX228" i="1"/>
  <c r="AY228" i="1" s="1" a="1"/>
  <c r="AY228" i="1" s="1"/>
  <c r="C228" i="1" s="1"/>
  <c r="AX224" i="1"/>
  <c r="AY224" i="1" s="1" a="1"/>
  <c r="AY224" i="1" s="1"/>
  <c r="C224" i="1" s="1"/>
  <c r="AX220" i="1"/>
  <c r="AY220" i="1" s="1" a="1"/>
  <c r="AY220" i="1" s="1"/>
  <c r="C220" i="1" s="1"/>
  <c r="AX216" i="1"/>
  <c r="AY216" i="1" s="1" a="1"/>
  <c r="AY216" i="1" s="1"/>
  <c r="C216" i="1" s="1"/>
  <c r="AX212" i="1"/>
  <c r="AY212" i="1" s="1" a="1"/>
  <c r="AY212" i="1" s="1"/>
  <c r="C212" i="1" s="1"/>
  <c r="AX208" i="1"/>
  <c r="AY208" i="1" s="1" a="1"/>
  <c r="AY208" i="1" s="1"/>
  <c r="C208" i="1" s="1"/>
  <c r="AX204" i="1"/>
  <c r="AY204" i="1" s="1" a="1"/>
  <c r="AY204" i="1" s="1"/>
  <c r="C204" i="1" s="1"/>
  <c r="AX200" i="1"/>
  <c r="AY200" i="1" s="1" a="1"/>
  <c r="AY200" i="1" s="1"/>
  <c r="C200" i="1" s="1"/>
  <c r="AX196" i="1"/>
  <c r="AY196" i="1" s="1" a="1"/>
  <c r="AY196" i="1" s="1"/>
  <c r="C196" i="1" s="1"/>
  <c r="AX192" i="1"/>
  <c r="AY192" i="1" s="1" a="1"/>
  <c r="AY192" i="1" s="1"/>
  <c r="C192" i="1" s="1"/>
  <c r="AX188" i="1"/>
  <c r="AY188" i="1" s="1" a="1"/>
  <c r="AY188" i="1" s="1"/>
  <c r="C188" i="1" s="1"/>
  <c r="AX184" i="1"/>
  <c r="AY184" i="1" s="1" a="1"/>
  <c r="AY184" i="1" s="1"/>
  <c r="C184" i="1" s="1"/>
  <c r="AX180" i="1"/>
  <c r="AY180" i="1" s="1" a="1"/>
  <c r="AY180" i="1" s="1"/>
  <c r="C180" i="1" s="1"/>
  <c r="AX176" i="1"/>
  <c r="AY176" i="1" s="1" a="1"/>
  <c r="AY176" i="1" s="1"/>
  <c r="C176" i="1" s="1"/>
  <c r="AX172" i="1"/>
  <c r="AY172" i="1" s="1" a="1"/>
  <c r="AY172" i="1" s="1"/>
  <c r="C172" i="1" s="1"/>
  <c r="AX168" i="1"/>
  <c r="AY168" i="1" s="1" a="1"/>
  <c r="AY168" i="1" s="1"/>
  <c r="C168" i="1" s="1"/>
  <c r="AX164" i="1"/>
  <c r="AY164" i="1" s="1" a="1"/>
  <c r="AY164" i="1" s="1"/>
  <c r="C164" i="1" s="1"/>
  <c r="AX160" i="1"/>
  <c r="AY160" i="1" s="1" a="1"/>
  <c r="AY160" i="1" s="1"/>
  <c r="C160" i="1" s="1"/>
  <c r="AX156" i="1"/>
  <c r="AY156" i="1" s="1" a="1"/>
  <c r="AY156" i="1" s="1"/>
  <c r="C156" i="1" s="1"/>
  <c r="AX152" i="1"/>
  <c r="AY152" i="1" s="1" a="1"/>
  <c r="AY152" i="1" s="1"/>
  <c r="C152" i="1" s="1"/>
  <c r="AX148" i="1"/>
  <c r="AY148" i="1" s="1" a="1"/>
  <c r="AY148" i="1" s="1"/>
  <c r="C148" i="1" s="1"/>
  <c r="AX144" i="1"/>
  <c r="AY144" i="1" s="1" a="1"/>
  <c r="AY144" i="1" s="1"/>
  <c r="C144" i="1" s="1"/>
  <c r="AX140" i="1"/>
  <c r="AY140" i="1" s="1" a="1"/>
  <c r="AY140" i="1" s="1"/>
  <c r="C140" i="1" s="1"/>
  <c r="AX136" i="1"/>
  <c r="AY136" i="1" s="1" a="1"/>
  <c r="AY136" i="1" s="1"/>
  <c r="C136" i="1" s="1"/>
  <c r="AX132" i="1"/>
  <c r="AY132" i="1" s="1" a="1"/>
  <c r="AY132" i="1" s="1"/>
  <c r="C132" i="1" s="1"/>
  <c r="AX128" i="1"/>
  <c r="AY128" i="1" s="1" a="1"/>
  <c r="AY128" i="1" s="1"/>
  <c r="C128" i="1" s="1"/>
  <c r="AX124" i="1"/>
  <c r="AY124" i="1" s="1" a="1"/>
  <c r="AY124" i="1" s="1"/>
  <c r="C124" i="1" s="1"/>
  <c r="AX120" i="1"/>
  <c r="AY120" i="1" s="1" a="1"/>
  <c r="AY120" i="1" s="1"/>
  <c r="C120" i="1" s="1"/>
  <c r="AX116" i="1"/>
  <c r="AY116" i="1" s="1" a="1"/>
  <c r="AY116" i="1" s="1"/>
  <c r="C116" i="1" s="1"/>
  <c r="AX112" i="1"/>
  <c r="AY112" i="1" s="1" a="1"/>
  <c r="AY112" i="1" s="1"/>
  <c r="C112" i="1" s="1"/>
  <c r="AX108" i="1"/>
  <c r="AY108" i="1" s="1" a="1"/>
  <c r="AY108" i="1" s="1"/>
  <c r="C108" i="1" s="1"/>
  <c r="AX104" i="1"/>
  <c r="AY104" i="1" s="1" a="1"/>
  <c r="AY104" i="1" s="1"/>
  <c r="C104" i="1" s="1"/>
  <c r="AX100" i="1"/>
  <c r="AY100" i="1" s="1" a="1"/>
  <c r="AY100" i="1" s="1"/>
  <c r="C100" i="1" s="1"/>
  <c r="AX96" i="1"/>
  <c r="AY96" i="1" s="1" a="1"/>
  <c r="AY96" i="1" s="1"/>
  <c r="C96" i="1" s="1"/>
  <c r="AX92" i="1"/>
  <c r="AY92" i="1" s="1" a="1"/>
  <c r="AY92" i="1" s="1"/>
  <c r="C92" i="1" s="1"/>
  <c r="AX88" i="1"/>
  <c r="AY88" i="1" s="1" a="1"/>
  <c r="AY88" i="1" s="1"/>
  <c r="C88" i="1" s="1"/>
  <c r="AX84" i="1"/>
  <c r="AY84" i="1" s="1" a="1"/>
  <c r="AY84" i="1" s="1"/>
  <c r="C84" i="1" s="1"/>
  <c r="AX80" i="1"/>
  <c r="AY80" i="1" s="1" a="1"/>
  <c r="AY80" i="1" s="1"/>
  <c r="C80" i="1" s="1"/>
  <c r="AX76" i="1"/>
  <c r="AY76" i="1" s="1" a="1"/>
  <c r="AY76" i="1" s="1"/>
  <c r="C76" i="1" s="1"/>
  <c r="AX72" i="1"/>
  <c r="AY72" i="1" s="1" a="1"/>
  <c r="AY72" i="1" s="1"/>
  <c r="C72" i="1" s="1"/>
  <c r="AX68" i="1"/>
  <c r="AY68" i="1" s="1" a="1"/>
  <c r="AY68" i="1" s="1"/>
  <c r="C68" i="1" s="1"/>
  <c r="AX64" i="1"/>
  <c r="AY64" i="1" s="1" a="1"/>
  <c r="AY64" i="1" s="1"/>
  <c r="C64" i="1" s="1"/>
  <c r="AX60" i="1"/>
  <c r="AY60" i="1" s="1" a="1"/>
  <c r="AY60" i="1" s="1"/>
  <c r="C60" i="1" s="1"/>
  <c r="AX56" i="1"/>
  <c r="AY56" i="1" s="1" a="1"/>
  <c r="AY56" i="1" s="1"/>
  <c r="C56" i="1" s="1"/>
  <c r="AX52" i="1"/>
  <c r="AY52" i="1" s="1" a="1"/>
  <c r="AY52" i="1" s="1"/>
  <c r="C52" i="1" s="1"/>
  <c r="AX48" i="1"/>
  <c r="AY48" i="1" s="1" a="1"/>
  <c r="AY48" i="1" s="1"/>
  <c r="C48" i="1" s="1"/>
  <c r="AX44" i="1"/>
  <c r="AY44" i="1" s="1" a="1"/>
  <c r="AY44" i="1" s="1"/>
  <c r="C44" i="1" s="1"/>
  <c r="AX40" i="1"/>
  <c r="AY40" i="1" s="1" a="1"/>
  <c r="AY40" i="1" s="1"/>
  <c r="C40" i="1" s="1"/>
  <c r="AX36" i="1"/>
  <c r="AY36" i="1" s="1" a="1"/>
  <c r="AY36" i="1" s="1"/>
  <c r="C36" i="1" s="1"/>
  <c r="AX32" i="1"/>
  <c r="AY32" i="1" s="1" a="1"/>
  <c r="AY32" i="1" s="1"/>
  <c r="C32" i="1" s="1"/>
  <c r="AX28" i="1"/>
  <c r="AY28" i="1" s="1" a="1"/>
  <c r="AY28" i="1" s="1"/>
  <c r="C28" i="1" s="1"/>
  <c r="AX24" i="1"/>
  <c r="AY24" i="1" s="1" a="1"/>
  <c r="AY24" i="1" s="1"/>
  <c r="C24" i="1" s="1"/>
  <c r="AX20" i="1"/>
  <c r="AY20" i="1" s="1" a="1"/>
  <c r="AY20" i="1" s="1"/>
  <c r="C20" i="1" s="1"/>
  <c r="AX16" i="1"/>
  <c r="AY16" i="1" s="1" a="1"/>
  <c r="AY16" i="1" s="1"/>
  <c r="C16" i="1" s="1"/>
  <c r="AX12" i="1"/>
  <c r="AY12" i="1" s="1" a="1"/>
  <c r="AY12" i="1" s="1"/>
  <c r="C12" i="1" s="1"/>
  <c r="AX8" i="1"/>
  <c r="AY8" i="1" s="1" a="1"/>
  <c r="AY8" i="1" s="1"/>
  <c r="C8" i="1" s="1"/>
  <c r="AX1121" i="1"/>
  <c r="AX1070" i="1"/>
  <c r="AX1087" i="1"/>
  <c r="AX974" i="1"/>
  <c r="AX1129" i="1"/>
  <c r="AX1122" i="1"/>
  <c r="AX1113" i="1"/>
  <c r="AX1106" i="1"/>
  <c r="AX1090" i="1"/>
  <c r="AX1071" i="1"/>
  <c r="AX1040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093" i="1"/>
  <c r="AX1086" i="1"/>
  <c r="AX1077" i="1"/>
  <c r="AX1024" i="1"/>
  <c r="AX1131" i="1"/>
  <c r="AX1128" i="1"/>
  <c r="AX1123" i="1"/>
  <c r="AX1120" i="1"/>
  <c r="AX1115" i="1"/>
  <c r="AX1112" i="1"/>
  <c r="AX1107" i="1"/>
  <c r="AX1104" i="1"/>
  <c r="AX1098" i="1"/>
  <c r="AX1095" i="1"/>
  <c r="AX1094" i="1"/>
  <c r="AX1072" i="1"/>
  <c r="AX1062" i="1"/>
  <c r="AX1045" i="1"/>
  <c r="AX1036" i="1"/>
  <c r="AX1020" i="1"/>
  <c r="AX1126" i="1"/>
  <c r="AX1118" i="1"/>
  <c r="AX1110" i="1"/>
  <c r="AX1102" i="1"/>
  <c r="AX1085" i="1"/>
  <c r="AX1079" i="1"/>
  <c r="AX1069" i="1"/>
  <c r="AX1054" i="1"/>
  <c r="AX1032" i="1"/>
  <c r="AX1016" i="1"/>
  <c r="AX1080" i="1"/>
  <c r="AX1061" i="1"/>
  <c r="AX1046" i="1"/>
  <c r="AX1028" i="1"/>
  <c r="AX1100" i="1"/>
  <c r="AX1092" i="1"/>
  <c r="AX1084" i="1"/>
  <c r="AX1076" i="1"/>
  <c r="AX1068" i="1"/>
  <c r="AX1063" i="1"/>
  <c r="AX1060" i="1"/>
  <c r="AX1055" i="1"/>
  <c r="AX1052" i="1"/>
  <c r="AX1047" i="1"/>
  <c r="AX1044" i="1"/>
  <c r="AX1041" i="1"/>
  <c r="AX1037" i="1"/>
  <c r="AX1033" i="1"/>
  <c r="AX1029" i="1"/>
  <c r="AX1025" i="1"/>
  <c r="AX1021" i="1"/>
  <c r="AX1017" i="1"/>
  <c r="AX1014" i="1"/>
  <c r="AX1082" i="1"/>
  <c r="AX1074" i="1"/>
  <c r="AX1066" i="1"/>
  <c r="AX1058" i="1"/>
  <c r="AX1050" i="1"/>
  <c r="AX1042" i="1"/>
  <c r="AX1038" i="1"/>
  <c r="AX1034" i="1"/>
  <c r="AX1030" i="1"/>
  <c r="AX1026" i="1"/>
  <c r="AX1022" i="1"/>
  <c r="AX1018" i="1"/>
  <c r="AX1012" i="1"/>
  <c r="AX1039" i="1"/>
  <c r="AX1035" i="1"/>
  <c r="AX1031" i="1"/>
  <c r="AX1027" i="1"/>
  <c r="AX1023" i="1"/>
  <c r="AX1019" i="1"/>
  <c r="AX972" i="1"/>
  <c r="AX973" i="1"/>
  <c r="AX903" i="1"/>
  <c r="AX971" i="1"/>
  <c r="AX970" i="1"/>
  <c r="AX969" i="1"/>
  <c r="AX968" i="1"/>
  <c r="AX967" i="1"/>
  <c r="AX966" i="1"/>
  <c r="AX965" i="1"/>
  <c r="AX964" i="1"/>
  <c r="AX963" i="1"/>
  <c r="AX901" i="1"/>
  <c r="AX895" i="1"/>
  <c r="AX831" i="1"/>
  <c r="AX870" i="1"/>
  <c r="AX862" i="1"/>
  <c r="AX854" i="1"/>
  <c r="AX846" i="1"/>
  <c r="AX864" i="1"/>
  <c r="AX856" i="1"/>
  <c r="AX848" i="1"/>
  <c r="AX819" i="1"/>
  <c r="AX820" i="1"/>
  <c r="AX821" i="1"/>
  <c r="AX871" i="1"/>
  <c r="AX869" i="1"/>
  <c r="AX867" i="1"/>
  <c r="AX865" i="1"/>
  <c r="AX863" i="1"/>
  <c r="AX861" i="1"/>
  <c r="AX859" i="1"/>
  <c r="AX857" i="1"/>
  <c r="AX855" i="1"/>
  <c r="AX853" i="1"/>
  <c r="AX851" i="1"/>
  <c r="AX849" i="1"/>
  <c r="AX847" i="1"/>
  <c r="AX845" i="1"/>
  <c r="AX822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11" i="1"/>
  <c r="AX798" i="1"/>
  <c r="AX794" i="1"/>
  <c r="AX790" i="1"/>
  <c r="AX786" i="1"/>
  <c r="AX782" i="1"/>
  <c r="AX778" i="1"/>
  <c r="AX774" i="1"/>
  <c r="AX770" i="1"/>
  <c r="AX766" i="1"/>
  <c r="AX762" i="1"/>
  <c r="AX758" i="1"/>
  <c r="AX754" i="1"/>
  <c r="AX750" i="1"/>
  <c r="AX746" i="1"/>
  <c r="AX742" i="1"/>
  <c r="AX738" i="1"/>
  <c r="AX734" i="1"/>
  <c r="AX638" i="1"/>
  <c r="AX634" i="1"/>
  <c r="AX630" i="1"/>
  <c r="AX626" i="1"/>
  <c r="AX622" i="1"/>
  <c r="AX618" i="1"/>
  <c r="AX614" i="1"/>
  <c r="AX610" i="1"/>
  <c r="AX606" i="1"/>
  <c r="AX602" i="1"/>
  <c r="AX598" i="1"/>
  <c r="AX594" i="1"/>
  <c r="AX590" i="1"/>
  <c r="AX586" i="1"/>
  <c r="AX582" i="1"/>
  <c r="AX578" i="1"/>
  <c r="AX574" i="1"/>
  <c r="AX570" i="1"/>
  <c r="AX566" i="1"/>
  <c r="AX562" i="1"/>
  <c r="AX558" i="1"/>
  <c r="AX554" i="1"/>
  <c r="AX550" i="1"/>
  <c r="AX546" i="1"/>
  <c r="AX542" i="1"/>
  <c r="AX538" i="1"/>
  <c r="AX534" i="1"/>
  <c r="AX530" i="1"/>
  <c r="AX526" i="1"/>
  <c r="AX522" i="1"/>
  <c r="AX518" i="1"/>
  <c r="AX514" i="1"/>
  <c r="AX510" i="1"/>
  <c r="AX506" i="1"/>
  <c r="AX502" i="1"/>
  <c r="AX498" i="1"/>
  <c r="AX494" i="1"/>
  <c r="AX490" i="1"/>
  <c r="AX486" i="1"/>
  <c r="AX482" i="1"/>
  <c r="AX478" i="1"/>
  <c r="AX474" i="1"/>
  <c r="AX470" i="1"/>
  <c r="AX466" i="1"/>
  <c r="AX462" i="1"/>
  <c r="AX458" i="1"/>
  <c r="AX450" i="1"/>
  <c r="AX446" i="1"/>
  <c r="AX442" i="1"/>
  <c r="AX438" i="1"/>
  <c r="AX434" i="1"/>
  <c r="AX430" i="1"/>
  <c r="AX426" i="1"/>
  <c r="AX422" i="1"/>
  <c r="AX418" i="1"/>
  <c r="AX414" i="1"/>
  <c r="AX410" i="1"/>
  <c r="AX406" i="1"/>
  <c r="AX402" i="1"/>
  <c r="AX398" i="1"/>
  <c r="AX394" i="1"/>
  <c r="AX390" i="1"/>
  <c r="AX386" i="1"/>
  <c r="AX382" i="1"/>
  <c r="AX378" i="1"/>
  <c r="AX374" i="1"/>
  <c r="AX370" i="1"/>
  <c r="AX366" i="1"/>
  <c r="AX362" i="1"/>
  <c r="AX358" i="1"/>
  <c r="AX354" i="1"/>
  <c r="AX350" i="1"/>
  <c r="AX346" i="1"/>
  <c r="AX342" i="1"/>
  <c r="AX338" i="1"/>
  <c r="AX334" i="1"/>
  <c r="AX330" i="1"/>
  <c r="AX326" i="1"/>
  <c r="AX322" i="1"/>
  <c r="AX318" i="1"/>
  <c r="AX314" i="1"/>
  <c r="AX310" i="1"/>
  <c r="AX306" i="1"/>
  <c r="AX302" i="1"/>
  <c r="AX298" i="1"/>
  <c r="AX294" i="1"/>
  <c r="AX290" i="1"/>
  <c r="AX286" i="1"/>
  <c r="AX282" i="1"/>
  <c r="AX278" i="1"/>
  <c r="AX274" i="1"/>
  <c r="AX270" i="1"/>
  <c r="AX266" i="1"/>
  <c r="AX262" i="1"/>
  <c r="AX258" i="1"/>
  <c r="AX254" i="1"/>
  <c r="AX250" i="1"/>
  <c r="AX246" i="1"/>
  <c r="AX242" i="1"/>
  <c r="AX238" i="1"/>
  <c r="AX234" i="1"/>
  <c r="AX230" i="1"/>
  <c r="AX226" i="1"/>
  <c r="AX222" i="1"/>
  <c r="AX218" i="1"/>
  <c r="AX214" i="1"/>
  <c r="AX210" i="1"/>
  <c r="AX206" i="1"/>
  <c r="AX202" i="1"/>
  <c r="AX198" i="1"/>
  <c r="AX194" i="1"/>
  <c r="AX190" i="1"/>
  <c r="AX186" i="1"/>
  <c r="AX182" i="1"/>
  <c r="AX178" i="1"/>
  <c r="AX174" i="1"/>
  <c r="AX170" i="1"/>
  <c r="AX166" i="1"/>
  <c r="AX162" i="1"/>
  <c r="AX158" i="1"/>
  <c r="AX154" i="1"/>
  <c r="AX150" i="1"/>
  <c r="AX146" i="1"/>
  <c r="AX142" i="1"/>
  <c r="AX138" i="1"/>
  <c r="AX134" i="1"/>
  <c r="AX130" i="1"/>
  <c r="AX126" i="1"/>
  <c r="AX122" i="1"/>
  <c r="AX118" i="1"/>
  <c r="AX114" i="1"/>
  <c r="AX110" i="1"/>
  <c r="AX106" i="1"/>
  <c r="AX102" i="1"/>
  <c r="AX98" i="1"/>
  <c r="AX94" i="1"/>
  <c r="AX90" i="1"/>
  <c r="AX86" i="1"/>
  <c r="AX82" i="1"/>
  <c r="AX78" i="1"/>
  <c r="AX74" i="1"/>
  <c r="AX70" i="1"/>
  <c r="AX66" i="1"/>
  <c r="AX62" i="1"/>
  <c r="AX58" i="1"/>
  <c r="AX54" i="1"/>
  <c r="AX50" i="1"/>
  <c r="AX46" i="1"/>
  <c r="AX42" i="1"/>
  <c r="AX38" i="1"/>
  <c r="AX34" i="1"/>
  <c r="AX30" i="1"/>
  <c r="AX26" i="1"/>
  <c r="AX22" i="1"/>
  <c r="AX18" i="1"/>
  <c r="AX14" i="1"/>
  <c r="AX10" i="1"/>
  <c r="AX6" i="1"/>
  <c r="AX2" i="1"/>
  <c r="AX323" i="1"/>
  <c r="AX251" i="1"/>
  <c r="AX223" i="1"/>
  <c r="AX195" i="1"/>
  <c r="AX123" i="1"/>
  <c r="AX95" i="1"/>
  <c r="AX67" i="1"/>
  <c r="AX722" i="1"/>
  <c r="AX710" i="1"/>
  <c r="AX698" i="1"/>
  <c r="AX666" i="1"/>
  <c r="AX658" i="1"/>
  <c r="AX454" i="1"/>
  <c r="AX730" i="1"/>
  <c r="AX718" i="1"/>
  <c r="AX694" i="1"/>
  <c r="AX686" i="1"/>
  <c r="AX674" i="1"/>
  <c r="AX662" i="1"/>
  <c r="AX654" i="1"/>
  <c r="AX642" i="1"/>
  <c r="AX714" i="1"/>
  <c r="AX726" i="1"/>
  <c r="AX702" i="1"/>
  <c r="AX690" i="1"/>
  <c r="AX682" i="1"/>
  <c r="AX670" i="1"/>
  <c r="AX646" i="1"/>
  <c r="AX335" i="1"/>
  <c r="AX315" i="1"/>
  <c r="AX307" i="1"/>
  <c r="AX299" i="1"/>
  <c r="AX287" i="1"/>
  <c r="AX271" i="1"/>
  <c r="AX259" i="1"/>
  <c r="AX243" i="1"/>
  <c r="AX235" i="1"/>
  <c r="AX207" i="1"/>
  <c r="AX187" i="1"/>
  <c r="AX179" i="1"/>
  <c r="AX171" i="1"/>
  <c r="AX159" i="1"/>
  <c r="AX143" i="1"/>
  <c r="AX131" i="1"/>
  <c r="AX115" i="1"/>
  <c r="AX107" i="1"/>
  <c r="AX79" i="1"/>
  <c r="AX59" i="1"/>
  <c r="AX51" i="1"/>
  <c r="AX43" i="1"/>
  <c r="AX31" i="1"/>
  <c r="AX15" i="1"/>
  <c r="AX706" i="1"/>
  <c r="AX678" i="1"/>
  <c r="AX650" i="1"/>
  <c r="AX17" i="1"/>
  <c r="AX13" i="1"/>
  <c r="AX9" i="1"/>
  <c r="AX799" i="1"/>
  <c r="AX795" i="1"/>
  <c r="AX791" i="1"/>
  <c r="AX787" i="1"/>
  <c r="AX783" i="1"/>
  <c r="AX779" i="1"/>
  <c r="AX775" i="1"/>
  <c r="AX771" i="1"/>
  <c r="AX767" i="1"/>
  <c r="AX763" i="1"/>
  <c r="AX759" i="1"/>
  <c r="AX755" i="1"/>
  <c r="AX751" i="1"/>
  <c r="AX747" i="1"/>
  <c r="AX743" i="1"/>
  <c r="AX739" i="1"/>
  <c r="AX735" i="1"/>
  <c r="AX731" i="1"/>
  <c r="AX727" i="1"/>
  <c r="AX723" i="1"/>
  <c r="AX719" i="1"/>
  <c r="AX715" i="1"/>
  <c r="AX711" i="1"/>
  <c r="AX707" i="1"/>
  <c r="AX703" i="1"/>
  <c r="AX699" i="1"/>
  <c r="AX695" i="1"/>
  <c r="AX691" i="1"/>
  <c r="AX687" i="1"/>
  <c r="AX683" i="1"/>
  <c r="AX679" i="1"/>
  <c r="AX675" i="1"/>
  <c r="AX671" i="1"/>
  <c r="AX667" i="1"/>
  <c r="AX663" i="1"/>
  <c r="AX659" i="1"/>
  <c r="AX655" i="1"/>
  <c r="AX651" i="1"/>
  <c r="AX647" i="1"/>
  <c r="AX643" i="1"/>
  <c r="AX639" i="1"/>
  <c r="AX635" i="1"/>
  <c r="AX631" i="1"/>
  <c r="AX627" i="1"/>
  <c r="AX623" i="1"/>
  <c r="AX619" i="1"/>
  <c r="AX615" i="1"/>
  <c r="AX611" i="1"/>
  <c r="AX607" i="1"/>
  <c r="AX603" i="1"/>
  <c r="AX599" i="1"/>
  <c r="AX595" i="1"/>
  <c r="AX591" i="1"/>
  <c r="AX587" i="1"/>
  <c r="AX583" i="1"/>
  <c r="AX579" i="1"/>
  <c r="AX575" i="1"/>
  <c r="AX571" i="1"/>
  <c r="AX567" i="1"/>
  <c r="AX563" i="1"/>
  <c r="AX559" i="1"/>
  <c r="AX555" i="1"/>
  <c r="AX551" i="1"/>
  <c r="AX547" i="1"/>
  <c r="AX543" i="1"/>
  <c r="AX539" i="1"/>
  <c r="AX535" i="1"/>
  <c r="AX531" i="1"/>
  <c r="AX527" i="1"/>
  <c r="AX523" i="1"/>
  <c r="AX519" i="1"/>
  <c r="AX515" i="1"/>
  <c r="AX511" i="1"/>
  <c r="AX507" i="1"/>
  <c r="AX503" i="1"/>
  <c r="AX499" i="1"/>
  <c r="AX495" i="1"/>
  <c r="AX491" i="1"/>
  <c r="AX487" i="1"/>
  <c r="AX483" i="1"/>
  <c r="AX479" i="1"/>
  <c r="AX475" i="1"/>
  <c r="AX471" i="1"/>
  <c r="AX467" i="1"/>
  <c r="AX463" i="1"/>
  <c r="AX459" i="1"/>
  <c r="AX455" i="1"/>
  <c r="AX451" i="1"/>
  <c r="AX447" i="1"/>
  <c r="AX443" i="1"/>
  <c r="AX439" i="1"/>
  <c r="AX435" i="1"/>
  <c r="AX431" i="1"/>
  <c r="AX427" i="1"/>
  <c r="AX423" i="1"/>
  <c r="AX419" i="1"/>
  <c r="AX415" i="1"/>
  <c r="AX411" i="1"/>
  <c r="AX407" i="1"/>
  <c r="AX403" i="1"/>
  <c r="AX399" i="1"/>
  <c r="AX395" i="1"/>
  <c r="AX391" i="1"/>
  <c r="AX387" i="1"/>
  <c r="AX383" i="1"/>
  <c r="AX379" i="1"/>
  <c r="AX375" i="1"/>
  <c r="AX371" i="1"/>
  <c r="AX367" i="1"/>
  <c r="AX363" i="1"/>
  <c r="AX359" i="1"/>
  <c r="AX355" i="1"/>
  <c r="AX351" i="1"/>
  <c r="AX347" i="1"/>
  <c r="AX343" i="1"/>
  <c r="AX339" i="1"/>
  <c r="AX331" i="1"/>
  <c r="AX327" i="1"/>
  <c r="AX319" i="1"/>
  <c r="AX311" i="1"/>
  <c r="AX303" i="1"/>
  <c r="AX295" i="1"/>
  <c r="AX291" i="1"/>
  <c r="AX283" i="1"/>
  <c r="AX279" i="1"/>
  <c r="AX275" i="1"/>
  <c r="AX267" i="1"/>
  <c r="AX263" i="1"/>
  <c r="AX255" i="1"/>
  <c r="AX247" i="1"/>
  <c r="AX239" i="1"/>
  <c r="AX231" i="1"/>
  <c r="AX227" i="1"/>
  <c r="AX219" i="1"/>
  <c r="AX215" i="1"/>
  <c r="AX211" i="1"/>
  <c r="AX203" i="1"/>
  <c r="AX199" i="1"/>
  <c r="AX191" i="1"/>
  <c r="AX183" i="1"/>
  <c r="AX175" i="1"/>
  <c r="AX167" i="1"/>
  <c r="AX163" i="1"/>
  <c r="AX155" i="1"/>
  <c r="AX151" i="1"/>
  <c r="AX147" i="1"/>
  <c r="AX139" i="1"/>
  <c r="AX135" i="1"/>
  <c r="AX127" i="1"/>
  <c r="AX119" i="1"/>
  <c r="AX111" i="1"/>
  <c r="AX103" i="1"/>
  <c r="AX99" i="1"/>
  <c r="AX91" i="1"/>
  <c r="AX87" i="1"/>
  <c r="AX83" i="1"/>
  <c r="AX75" i="1"/>
  <c r="AX71" i="1"/>
  <c r="AX63" i="1"/>
  <c r="AX55" i="1"/>
  <c r="AX47" i="1"/>
  <c r="AX39" i="1"/>
  <c r="AX35" i="1"/>
  <c r="AX27" i="1"/>
  <c r="AX23" i="1"/>
  <c r="AX19" i="1"/>
  <c r="AX7" i="1"/>
  <c r="AX4" i="1"/>
  <c r="AX5" i="1"/>
  <c r="AX3" i="1"/>
  <c r="C732" i="1" l="1"/>
  <c r="C577" i="1"/>
  <c r="C1384" i="1"/>
  <c r="C544" i="1"/>
  <c r="C796" i="1"/>
  <c r="C641" i="1"/>
  <c r="C713" i="1"/>
  <c r="C604" i="1"/>
  <c r="C449" i="1"/>
  <c r="C777" i="1"/>
  <c r="C1369" i="1"/>
  <c r="C668" i="1"/>
  <c r="C513" i="1"/>
  <c r="C1298" i="1"/>
  <c r="C560" i="1"/>
  <c r="C620" i="1"/>
  <c r="C684" i="1"/>
  <c r="C748" i="1"/>
  <c r="C401" i="1"/>
  <c r="C465" i="1"/>
  <c r="C529" i="1"/>
  <c r="C593" i="1"/>
  <c r="C657" i="1"/>
  <c r="C729" i="1"/>
  <c r="C793" i="1"/>
  <c r="C1320" i="1"/>
  <c r="C572" i="1"/>
  <c r="C636" i="1"/>
  <c r="C700" i="1"/>
  <c r="C764" i="1"/>
  <c r="C417" i="1"/>
  <c r="C481" i="1"/>
  <c r="C545" i="1"/>
  <c r="C609" i="1"/>
  <c r="C681" i="1"/>
  <c r="C745" i="1"/>
  <c r="C1338" i="1"/>
  <c r="C588" i="1"/>
  <c r="C652" i="1"/>
  <c r="C716" i="1"/>
  <c r="C780" i="1"/>
  <c r="C433" i="1"/>
  <c r="C497" i="1"/>
  <c r="C561" i="1"/>
  <c r="C625" i="1"/>
  <c r="C697" i="1"/>
  <c r="C761" i="1"/>
  <c r="C1368" i="1"/>
  <c r="C1345" i="1"/>
  <c r="C1536" i="1"/>
  <c r="C1593" i="1"/>
  <c r="C1393" i="1"/>
  <c r="C1459" i="1"/>
  <c r="C765" i="1"/>
  <c r="C613" i="1"/>
  <c r="C1392" i="1"/>
  <c r="C1471" i="1"/>
  <c r="C1360" i="1"/>
  <c r="C1379" i="1"/>
  <c r="C701" i="1"/>
  <c r="C548" i="1"/>
  <c r="C576" i="1"/>
  <c r="C608" i="1"/>
  <c r="C640" i="1"/>
  <c r="C672" i="1"/>
  <c r="C704" i="1"/>
  <c r="C736" i="1"/>
  <c r="C768" i="1"/>
  <c r="C800" i="1"/>
  <c r="C421" i="1"/>
  <c r="C717" i="1"/>
  <c r="C781" i="1"/>
  <c r="C1330" i="1"/>
  <c r="C1418" i="1"/>
  <c r="C1487" i="1"/>
  <c r="C485" i="1"/>
  <c r="C733" i="1"/>
  <c r="C797" i="1"/>
  <c r="C1370" i="1"/>
  <c r="C1472" i="1"/>
  <c r="C1433" i="1"/>
  <c r="C564" i="1"/>
  <c r="C592" i="1"/>
  <c r="C624" i="1"/>
  <c r="C656" i="1"/>
  <c r="C688" i="1"/>
  <c r="C720" i="1"/>
  <c r="C752" i="1"/>
  <c r="C784" i="1"/>
  <c r="C549" i="1"/>
  <c r="C685" i="1"/>
  <c r="C749" i="1"/>
  <c r="C1304" i="1"/>
  <c r="C1344" i="1"/>
  <c r="C680" i="1"/>
  <c r="C1462" i="1"/>
  <c r="C744" i="1"/>
  <c r="C616" i="1"/>
  <c r="C1337" i="1"/>
  <c r="C600" i="1"/>
  <c r="C664" i="1"/>
  <c r="C728" i="1"/>
  <c r="C792" i="1"/>
  <c r="C584" i="1"/>
  <c r="C648" i="1"/>
  <c r="C712" i="1"/>
  <c r="C776" i="1"/>
  <c r="C525" i="1"/>
  <c r="C568" i="1"/>
  <c r="C632" i="1"/>
  <c r="C696" i="1"/>
  <c r="C760" i="1"/>
  <c r="C1301" i="1"/>
  <c r="C1521" i="1"/>
  <c r="C1318" i="1"/>
  <c r="C1009" i="1"/>
  <c r="C1493" i="1"/>
  <c r="C1408" i="1"/>
  <c r="C1504" i="1"/>
  <c r="C1386" i="1"/>
  <c r="C1065" i="1"/>
  <c r="C990" i="1"/>
  <c r="C444" i="1"/>
  <c r="C508" i="1"/>
  <c r="C380" i="1"/>
  <c r="C396" i="1"/>
  <c r="C460" i="1"/>
  <c r="C524" i="1"/>
  <c r="C348" i="1"/>
  <c r="C412" i="1"/>
  <c r="C476" i="1"/>
  <c r="C540" i="1"/>
  <c r="C409" i="1"/>
  <c r="C1321" i="1"/>
  <c r="C1371" i="1"/>
  <c r="C1588" i="1"/>
  <c r="C364" i="1"/>
  <c r="C428" i="1"/>
  <c r="C492" i="1"/>
  <c r="C689" i="1"/>
  <c r="C665" i="1"/>
  <c r="C753" i="1"/>
  <c r="C473" i="1"/>
  <c r="C993" i="1"/>
  <c r="C1314" i="1"/>
  <c r="C1366" i="1"/>
  <c r="C1454" i="1"/>
  <c r="C1447" i="1"/>
  <c r="C537" i="1"/>
  <c r="C601" i="1"/>
  <c r="C1302" i="1"/>
  <c r="C1350" i="1"/>
  <c r="C1409" i="1"/>
  <c r="C1524" i="1"/>
  <c r="C1541" i="1"/>
  <c r="C1562" i="1"/>
  <c r="C552" i="1"/>
  <c r="C425" i="1"/>
  <c r="C489" i="1"/>
  <c r="C553" i="1"/>
  <c r="C617" i="1"/>
  <c r="C1334" i="1"/>
  <c r="C1352" i="1"/>
  <c r="C1430" i="1"/>
  <c r="C1325" i="1"/>
  <c r="C1353" i="1"/>
  <c r="C1397" i="1"/>
  <c r="C1483" i="1"/>
  <c r="C1495" i="1"/>
  <c r="C1566" i="1"/>
  <c r="C705" i="1"/>
  <c r="C769" i="1"/>
  <c r="C424" i="1"/>
  <c r="C721" i="1"/>
  <c r="C785" i="1"/>
  <c r="C441" i="1"/>
  <c r="C505" i="1"/>
  <c r="C569" i="1"/>
  <c r="C633" i="1"/>
  <c r="C980" i="1"/>
  <c r="C1073" i="1"/>
  <c r="C1288" i="1"/>
  <c r="C1306" i="1"/>
  <c r="C1436" i="1"/>
  <c r="C1289" i="1"/>
  <c r="C1333" i="1"/>
  <c r="C1355" i="1"/>
  <c r="C1385" i="1"/>
  <c r="C1399" i="1"/>
  <c r="C1435" i="1"/>
  <c r="C1463" i="1"/>
  <c r="C1501" i="1"/>
  <c r="C1556" i="1"/>
  <c r="C1578" i="1"/>
  <c r="C580" i="1"/>
  <c r="C596" i="1"/>
  <c r="C612" i="1"/>
  <c r="C628" i="1"/>
  <c r="C644" i="1"/>
  <c r="C660" i="1"/>
  <c r="C676" i="1"/>
  <c r="C692" i="1"/>
  <c r="C708" i="1"/>
  <c r="C724" i="1"/>
  <c r="C740" i="1"/>
  <c r="C756" i="1"/>
  <c r="C772" i="1"/>
  <c r="C788" i="1"/>
  <c r="C673" i="1"/>
  <c r="C737" i="1"/>
  <c r="C801" i="1"/>
  <c r="C393" i="1"/>
  <c r="C457" i="1"/>
  <c r="C521" i="1"/>
  <c r="C585" i="1"/>
  <c r="C649" i="1"/>
  <c r="C992" i="1"/>
  <c r="C1312" i="1"/>
  <c r="C1328" i="1"/>
  <c r="C1362" i="1"/>
  <c r="C1378" i="1"/>
  <c r="C1452" i="1"/>
  <c r="C1391" i="1"/>
  <c r="C1401" i="1"/>
  <c r="C1437" i="1"/>
  <c r="C1467" i="1"/>
  <c r="C1491" i="1"/>
  <c r="C1540" i="1"/>
  <c r="C1529" i="1"/>
  <c r="C1601" i="1"/>
  <c r="C536" i="1"/>
  <c r="C693" i="1"/>
  <c r="C589" i="1"/>
  <c r="C757" i="1"/>
  <c r="C397" i="1"/>
  <c r="C653" i="1"/>
  <c r="C1296" i="1"/>
  <c r="C1336" i="1"/>
  <c r="C456" i="1"/>
  <c r="C461" i="1"/>
  <c r="C1097" i="1"/>
  <c r="C709" i="1"/>
  <c r="C773" i="1"/>
  <c r="C413" i="1"/>
  <c r="C477" i="1"/>
  <c r="C541" i="1"/>
  <c r="C605" i="1"/>
  <c r="C669" i="1"/>
  <c r="C982" i="1"/>
  <c r="C1354" i="1"/>
  <c r="C1357" i="1"/>
  <c r="C1545" i="1"/>
  <c r="C556" i="1"/>
  <c r="C725" i="1"/>
  <c r="C789" i="1"/>
  <c r="C429" i="1"/>
  <c r="C493" i="1"/>
  <c r="C557" i="1"/>
  <c r="C621" i="1"/>
  <c r="C1530" i="1"/>
  <c r="C677" i="1"/>
  <c r="C741" i="1"/>
  <c r="C445" i="1"/>
  <c r="C509" i="1"/>
  <c r="C573" i="1"/>
  <c r="C637" i="1"/>
  <c r="C1290" i="1"/>
  <c r="C1443" i="1"/>
  <c r="C437" i="1"/>
  <c r="C501" i="1"/>
  <c r="C565" i="1"/>
  <c r="C629" i="1"/>
  <c r="C1002" i="1"/>
  <c r="C1310" i="1"/>
  <c r="C1422" i="1"/>
  <c r="C1508" i="1"/>
  <c r="C1347" i="1"/>
  <c r="C1395" i="1"/>
  <c r="C1449" i="1"/>
  <c r="C1475" i="1"/>
  <c r="C1528" i="1"/>
  <c r="C1592" i="1"/>
  <c r="C1525" i="1"/>
  <c r="C1518" i="1"/>
  <c r="C1609" i="1"/>
  <c r="C453" i="1"/>
  <c r="C517" i="1"/>
  <c r="C581" i="1"/>
  <c r="C645" i="1"/>
  <c r="C1008" i="1"/>
  <c r="C1010" i="1"/>
  <c r="C1322" i="1"/>
  <c r="C1380" i="1"/>
  <c r="C1426" i="1"/>
  <c r="C1476" i="1"/>
  <c r="C1387" i="1"/>
  <c r="C1417" i="1"/>
  <c r="C1451" i="1"/>
  <c r="C1465" i="1"/>
  <c r="C1477" i="1"/>
  <c r="C1572" i="1"/>
  <c r="C405" i="1"/>
  <c r="C469" i="1"/>
  <c r="C533" i="1"/>
  <c r="C597" i="1"/>
  <c r="C661" i="1"/>
  <c r="C889" i="1"/>
  <c r="C1108" i="1"/>
  <c r="C1294" i="1"/>
  <c r="C1410" i="1"/>
  <c r="C1428" i="1"/>
  <c r="C1486" i="1"/>
  <c r="C1313" i="1"/>
  <c r="C1373" i="1"/>
  <c r="C1425" i="1"/>
  <c r="C1457" i="1"/>
  <c r="C1576" i="1"/>
  <c r="C1534" i="1"/>
  <c r="C1597" i="1"/>
  <c r="C464" i="1"/>
  <c r="C1295" i="1"/>
  <c r="C1339" i="1"/>
  <c r="C1407" i="1"/>
  <c r="C996" i="1"/>
  <c r="C1364" i="1"/>
  <c r="C1327" i="1"/>
  <c r="C1377" i="1"/>
  <c r="C1389" i="1"/>
  <c r="C1489" i="1"/>
  <c r="C1499" i="1"/>
  <c r="C1515" i="1"/>
  <c r="C1509" i="1"/>
  <c r="C1546" i="1"/>
  <c r="C1096" i="1"/>
  <c r="C1554" i="1"/>
  <c r="C400" i="1"/>
  <c r="C528" i="1"/>
  <c r="C1004" i="1"/>
  <c r="C1398" i="1"/>
  <c r="C1416" i="1"/>
  <c r="C1438" i="1"/>
  <c r="C1458" i="1"/>
  <c r="C1494" i="1"/>
  <c r="C1510" i="1"/>
  <c r="C1299" i="1"/>
  <c r="C1331" i="1"/>
  <c r="C1341" i="1"/>
  <c r="C1349" i="1"/>
  <c r="C1359" i="1"/>
  <c r="C1419" i="1"/>
  <c r="C1445" i="1"/>
  <c r="C1453" i="1"/>
  <c r="C1461" i="1"/>
  <c r="C1469" i="1"/>
  <c r="C1516" i="1"/>
  <c r="C1552" i="1"/>
  <c r="C1564" i="1"/>
  <c r="C1557" i="1"/>
  <c r="C1513" i="1"/>
  <c r="C1582" i="1"/>
  <c r="C905" i="1"/>
  <c r="C984" i="1"/>
  <c r="C997" i="1"/>
  <c r="C994" i="1"/>
  <c r="C1124" i="1"/>
  <c r="C1300" i="1"/>
  <c r="C1332" i="1"/>
  <c r="C1406" i="1"/>
  <c r="C1444" i="1"/>
  <c r="C1478" i="1"/>
  <c r="C1500" i="1"/>
  <c r="C1323" i="1"/>
  <c r="C1343" i="1"/>
  <c r="C1361" i="1"/>
  <c r="C1411" i="1"/>
  <c r="C1455" i="1"/>
  <c r="C1485" i="1"/>
  <c r="C1503" i="1"/>
  <c r="C1532" i="1"/>
  <c r="C1568" i="1"/>
  <c r="C1580" i="1"/>
  <c r="C1561" i="1"/>
  <c r="C1538" i="1"/>
  <c r="C1586" i="1"/>
  <c r="C873" i="1"/>
  <c r="C1005" i="1"/>
  <c r="C978" i="1"/>
  <c r="C1081" i="1"/>
  <c r="C1434" i="1"/>
  <c r="C1470" i="1"/>
  <c r="C1484" i="1"/>
  <c r="C1293" i="1"/>
  <c r="C1311" i="1"/>
  <c r="C1363" i="1"/>
  <c r="C1375" i="1"/>
  <c r="C1403" i="1"/>
  <c r="C1413" i="1"/>
  <c r="C1427" i="1"/>
  <c r="C1441" i="1"/>
  <c r="C1507" i="1"/>
  <c r="C1548" i="1"/>
  <c r="C1589" i="1"/>
  <c r="C1522" i="1"/>
  <c r="C1570" i="1"/>
  <c r="C1594" i="1"/>
  <c r="C408" i="1"/>
  <c r="C440" i="1"/>
  <c r="C1006" i="1"/>
  <c r="C1319" i="1"/>
  <c r="C360" i="1"/>
  <c r="C392" i="1"/>
  <c r="C472" i="1"/>
  <c r="C504" i="1"/>
  <c r="C344" i="1"/>
  <c r="C376" i="1"/>
  <c r="C488" i="1"/>
  <c r="C520" i="1"/>
  <c r="C512" i="1"/>
  <c r="C1287" i="1"/>
  <c r="C1305" i="1"/>
  <c r="C1329" i="1"/>
  <c r="C1511" i="1"/>
  <c r="C1520" i="1"/>
  <c r="C1584" i="1"/>
  <c r="C1569" i="1"/>
  <c r="C1550" i="1"/>
  <c r="C981" i="1"/>
  <c r="C1346" i="1"/>
  <c r="C1390" i="1"/>
  <c r="C1400" i="1"/>
  <c r="C1420" i="1"/>
  <c r="C1446" i="1"/>
  <c r="C1464" i="1"/>
  <c r="C1498" i="1"/>
  <c r="C368" i="1"/>
  <c r="C432" i="1"/>
  <c r="C496" i="1"/>
  <c r="AY916" i="1" a="1"/>
  <c r="AY916" i="1" s="1"/>
  <c r="C916" i="1" s="1"/>
  <c r="AY961" i="1" a="1"/>
  <c r="AY961" i="1" s="1"/>
  <c r="C961" i="1" s="1"/>
  <c r="C985" i="1"/>
  <c r="C1001" i="1"/>
  <c r="C998" i="1"/>
  <c r="C1056" i="1"/>
  <c r="C1340" i="1"/>
  <c r="C1348" i="1"/>
  <c r="C1358" i="1"/>
  <c r="C1374" i="1"/>
  <c r="C1382" i="1"/>
  <c r="C1402" i="1"/>
  <c r="C1414" i="1"/>
  <c r="C1448" i="1"/>
  <c r="C1456" i="1"/>
  <c r="C1466" i="1"/>
  <c r="C1488" i="1"/>
  <c r="C1297" i="1"/>
  <c r="C1307" i="1"/>
  <c r="C1315" i="1"/>
  <c r="C1365" i="1"/>
  <c r="C1381" i="1"/>
  <c r="C1405" i="1"/>
  <c r="C1421" i="1"/>
  <c r="C1429" i="1"/>
  <c r="C1479" i="1"/>
  <c r="C1497" i="1"/>
  <c r="C1505" i="1"/>
  <c r="C1560" i="1"/>
  <c r="C1553" i="1"/>
  <c r="C1573" i="1"/>
  <c r="C1600" i="1"/>
  <c r="C384" i="1"/>
  <c r="C448" i="1"/>
  <c r="C1064" i="1"/>
  <c r="C1372" i="1"/>
  <c r="C352" i="1"/>
  <c r="C416" i="1"/>
  <c r="C480" i="1"/>
  <c r="C825" i="1"/>
  <c r="C976" i="1"/>
  <c r="C989" i="1"/>
  <c r="C986" i="1"/>
  <c r="C1116" i="1"/>
  <c r="C1308" i="1"/>
  <c r="C1316" i="1"/>
  <c r="C1326" i="1"/>
  <c r="C1342" i="1"/>
  <c r="C1376" i="1"/>
  <c r="C1396" i="1"/>
  <c r="C1424" i="1"/>
  <c r="C1432" i="1"/>
  <c r="C1442" i="1"/>
  <c r="C1450" i="1"/>
  <c r="C1482" i="1"/>
  <c r="C1492" i="1"/>
  <c r="C1502" i="1"/>
  <c r="C1512" i="1"/>
  <c r="C1291" i="1"/>
  <c r="C1309" i="1"/>
  <c r="C1317" i="1"/>
  <c r="C1351" i="1"/>
  <c r="C1367" i="1"/>
  <c r="C1383" i="1"/>
  <c r="C1415" i="1"/>
  <c r="C1423" i="1"/>
  <c r="C1431" i="1"/>
  <c r="C1439" i="1"/>
  <c r="C1544" i="1"/>
  <c r="C1537" i="1"/>
  <c r="C1577" i="1"/>
  <c r="C1526" i="1"/>
  <c r="C1542" i="1"/>
  <c r="C1558" i="1"/>
  <c r="C1574" i="1"/>
  <c r="C1590" i="1"/>
  <c r="C1605" i="1"/>
  <c r="C826" i="1"/>
  <c r="C839" i="1"/>
  <c r="C914" i="1"/>
  <c r="C946" i="1"/>
  <c r="AY956" i="1" a="1"/>
  <c r="AY956" i="1" s="1"/>
  <c r="C956" i="1" s="1"/>
  <c r="C1440" i="1"/>
  <c r="C1480" i="1"/>
  <c r="C1496" i="1"/>
  <c r="AY1184" i="1" a="1"/>
  <c r="AY1184" i="1" s="1"/>
  <c r="C1184" i="1" s="1"/>
  <c r="C1303" i="1"/>
  <c r="C1335" i="1"/>
  <c r="AY841" i="1" a="1"/>
  <c r="AY841" i="1" s="1"/>
  <c r="C841" i="1" s="1"/>
  <c r="C276" i="1"/>
  <c r="C356" i="1"/>
  <c r="C372" i="1"/>
  <c r="C388" i="1"/>
  <c r="C404" i="1"/>
  <c r="C420" i="1"/>
  <c r="C436" i="1"/>
  <c r="C452" i="1"/>
  <c r="C468" i="1"/>
  <c r="C484" i="1"/>
  <c r="C500" i="1"/>
  <c r="C516" i="1"/>
  <c r="C532" i="1"/>
  <c r="AY308" i="1" a="1"/>
  <c r="AY308" i="1" s="1"/>
  <c r="C308" i="1" s="1"/>
  <c r="AY930" i="1" a="1"/>
  <c r="AY930" i="1" s="1"/>
  <c r="C930" i="1" s="1"/>
  <c r="C1000" i="1"/>
  <c r="C1394" i="1"/>
  <c r="C1474" i="1"/>
  <c r="C1490" i="1"/>
  <c r="C1506" i="1"/>
  <c r="C1514" i="1"/>
  <c r="AY1144" i="1" a="1"/>
  <c r="AY1144" i="1" s="1"/>
  <c r="C1144" i="1" s="1"/>
  <c r="AY1176" i="1" a="1"/>
  <c r="AY1176" i="1" s="1"/>
  <c r="C1176" i="1" s="1"/>
  <c r="C1473" i="1"/>
  <c r="C1481" i="1"/>
  <c r="C988" i="1"/>
  <c r="C977" i="1"/>
  <c r="C1048" i="1"/>
  <c r="C1292" i="1"/>
  <c r="C1324" i="1"/>
  <c r="C1356" i="1"/>
  <c r="C1388" i="1"/>
  <c r="C1404" i="1"/>
  <c r="C1412" i="1"/>
  <c r="C1460" i="1"/>
  <c r="C1468" i="1"/>
  <c r="C1517" i="1"/>
  <c r="C1533" i="1"/>
  <c r="C1549" i="1"/>
  <c r="C1565" i="1"/>
  <c r="C1581" i="1"/>
  <c r="AY804" i="1" a="1"/>
  <c r="AY804" i="1" s="1"/>
  <c r="C804" i="1" s="1"/>
  <c r="AY816" i="1" a="1"/>
  <c r="AY816" i="1" s="1"/>
  <c r="C816" i="1" s="1"/>
  <c r="AY857" i="1" a="1"/>
  <c r="AY857" i="1" s="1"/>
  <c r="C857" i="1" s="1"/>
  <c r="AY854" i="1" a="1"/>
  <c r="AY854" i="1" s="1"/>
  <c r="C854" i="1" s="1"/>
  <c r="AY895" i="1" a="1"/>
  <c r="AY895" i="1" s="1"/>
  <c r="C895" i="1" s="1"/>
  <c r="AY970" i="1" a="1"/>
  <c r="AY970" i="1" s="1"/>
  <c r="C970" i="1" s="1"/>
  <c r="AY973" i="1" a="1"/>
  <c r="AY973" i="1" s="1"/>
  <c r="C973" i="1" s="1"/>
  <c r="AY1023" i="1" a="1"/>
  <c r="AY1023" i="1" s="1"/>
  <c r="C1023" i="1" s="1"/>
  <c r="AY1021" i="1" a="1"/>
  <c r="AY1021" i="1" s="1"/>
  <c r="C1021" i="1" s="1"/>
  <c r="AY1047" i="1" a="1"/>
  <c r="AY1047" i="1" s="1"/>
  <c r="C1047" i="1" s="1"/>
  <c r="AY1102" i="1" a="1"/>
  <c r="AY1102" i="1" s="1"/>
  <c r="C1102" i="1" s="1"/>
  <c r="AY1107" i="1" a="1"/>
  <c r="AY1107" i="1" s="1"/>
  <c r="C1107" i="1" s="1"/>
  <c r="AY1256" i="1" a="1"/>
  <c r="AY1256" i="1" s="1"/>
  <c r="C1256" i="1" s="1"/>
  <c r="AY1268" i="1" a="1"/>
  <c r="AY1268" i="1" s="1"/>
  <c r="C1268" i="1" s="1"/>
  <c r="AY1280" i="1" a="1"/>
  <c r="AY1280" i="1" s="1"/>
  <c r="C1280" i="1" s="1"/>
  <c r="AY1090" i="1" a="1"/>
  <c r="AY1090" i="1" s="1"/>
  <c r="C1090" i="1" s="1"/>
  <c r="AY1053" i="1" a="1"/>
  <c r="AY1053" i="1" s="1"/>
  <c r="C1053" i="1" s="1"/>
  <c r="AY1105" i="1" a="1"/>
  <c r="AY1105" i="1" s="1"/>
  <c r="C1105" i="1" s="1"/>
  <c r="AY813" i="1" a="1"/>
  <c r="AY813" i="1" s="1"/>
  <c r="C813" i="1" s="1"/>
  <c r="AY867" i="1" a="1"/>
  <c r="AY867" i="1" s="1"/>
  <c r="C867" i="1" s="1"/>
  <c r="AY963" i="1" a="1"/>
  <c r="AY963" i="1" s="1"/>
  <c r="C963" i="1" s="1"/>
  <c r="AY1261" i="1" a="1"/>
  <c r="AY1261" i="1" s="1"/>
  <c r="C1261" i="1" s="1"/>
  <c r="AY1273" i="1" a="1"/>
  <c r="AY1273" i="1" s="1"/>
  <c r="C1273" i="1" s="1"/>
  <c r="AY1285" i="1" a="1"/>
  <c r="AY1285" i="1" s="1"/>
  <c r="C1285" i="1" s="1"/>
  <c r="AY1071" i="1" a="1"/>
  <c r="AY1071" i="1" s="1"/>
  <c r="C1071" i="1" s="1"/>
  <c r="AY1129" i="1" a="1"/>
  <c r="AY1129" i="1" s="1"/>
  <c r="C1129" i="1" s="1"/>
  <c r="AY974" i="1" a="1"/>
  <c r="AY974" i="1" s="1"/>
  <c r="C974" i="1" s="1"/>
  <c r="AY812" i="1" a="1"/>
  <c r="AY812" i="1" s="1"/>
  <c r="C812" i="1" s="1"/>
  <c r="AY849" i="1" a="1"/>
  <c r="AY849" i="1" s="1"/>
  <c r="C849" i="1" s="1"/>
  <c r="AY821" i="1" a="1"/>
  <c r="AY821" i="1" s="1"/>
  <c r="C821" i="1" s="1"/>
  <c r="AY870" i="1" a="1"/>
  <c r="AY870" i="1" s="1"/>
  <c r="C870" i="1" s="1"/>
  <c r="AY901" i="1" a="1"/>
  <c r="AY901" i="1" s="1"/>
  <c r="C901" i="1" s="1"/>
  <c r="AY966" i="1" a="1"/>
  <c r="AY966" i="1" s="1"/>
  <c r="C966" i="1" s="1"/>
  <c r="AY1031" i="1" a="1"/>
  <c r="AY1031" i="1" s="1"/>
  <c r="C1031" i="1" s="1"/>
  <c r="AY1029" i="1" a="1"/>
  <c r="AY1029" i="1" s="1"/>
  <c r="C1029" i="1" s="1"/>
  <c r="AY1063" i="1" a="1"/>
  <c r="AY1063" i="1" s="1"/>
  <c r="C1063" i="1" s="1"/>
  <c r="AY1016" i="1" a="1"/>
  <c r="AY1016" i="1" s="1"/>
  <c r="C1016" i="1" s="1"/>
  <c r="AY1085" i="1" a="1"/>
  <c r="AY1085" i="1" s="1"/>
  <c r="C1085" i="1" s="1"/>
  <c r="AY1062" i="1" a="1"/>
  <c r="AY1062" i="1" s="1"/>
  <c r="C1062" i="1" s="1"/>
  <c r="AY1260" i="1" a="1"/>
  <c r="AY1260" i="1" s="1"/>
  <c r="C1260" i="1" s="1"/>
  <c r="AY1272" i="1" a="1"/>
  <c r="AY1272" i="1" s="1"/>
  <c r="C1272" i="1" s="1"/>
  <c r="AY1284" i="1" a="1"/>
  <c r="AY1284" i="1" s="1"/>
  <c r="C1284" i="1" s="1"/>
  <c r="AY1106" i="1" a="1"/>
  <c r="AY1106" i="1" s="1"/>
  <c r="C1106" i="1" s="1"/>
  <c r="AY805" i="1" a="1"/>
  <c r="AY805" i="1" s="1"/>
  <c r="C805" i="1" s="1"/>
  <c r="AY817" i="1" a="1"/>
  <c r="AY817" i="1" s="1"/>
  <c r="C817" i="1" s="1"/>
  <c r="AY859" i="1" a="1"/>
  <c r="AY859" i="1" s="1"/>
  <c r="C859" i="1" s="1"/>
  <c r="AY848" i="1" a="1"/>
  <c r="AY848" i="1" s="1"/>
  <c r="C848" i="1" s="1"/>
  <c r="AY967" i="1" a="1"/>
  <c r="AY967" i="1" s="1"/>
  <c r="C967" i="1" s="1"/>
  <c r="AY972" i="1" a="1"/>
  <c r="AY972" i="1" s="1"/>
  <c r="C972" i="1" s="1"/>
  <c r="AY1030" i="1" a="1"/>
  <c r="AY1030" i="1" s="1"/>
  <c r="C1030" i="1" s="1"/>
  <c r="AY1038" i="1" a="1"/>
  <c r="AY1038" i="1" s="1"/>
  <c r="C1038" i="1" s="1"/>
  <c r="AY1066" i="1" a="1"/>
  <c r="AY1066" i="1" s="1"/>
  <c r="C1066" i="1" s="1"/>
  <c r="AY1052" i="1" a="1"/>
  <c r="AY1052" i="1" s="1"/>
  <c r="C1052" i="1" s="1"/>
  <c r="AY1100" i="1" a="1"/>
  <c r="AY1100" i="1" s="1"/>
  <c r="C1100" i="1" s="1"/>
  <c r="AY1054" i="1" a="1"/>
  <c r="AY1054" i="1" s="1"/>
  <c r="C1054" i="1" s="1"/>
  <c r="AY1036" i="1" a="1"/>
  <c r="AY1036" i="1" s="1"/>
  <c r="C1036" i="1" s="1"/>
  <c r="AY1112" i="1" a="1"/>
  <c r="AY1112" i="1" s="1"/>
  <c r="C1112" i="1" s="1"/>
  <c r="AY1253" i="1" a="1"/>
  <c r="AY1253" i="1" s="1"/>
  <c r="C1253" i="1" s="1"/>
  <c r="AY1265" i="1" a="1"/>
  <c r="AY1265" i="1" s="1"/>
  <c r="C1265" i="1" s="1"/>
  <c r="AY1277" i="1" a="1"/>
  <c r="AY1277" i="1" s="1"/>
  <c r="C1277" i="1" s="1"/>
  <c r="AY1087" i="1" a="1"/>
  <c r="AY1087" i="1" s="1"/>
  <c r="C1087" i="1" s="1"/>
  <c r="AY802" i="1" a="1"/>
  <c r="AY802" i="1" s="1"/>
  <c r="C802" i="1" s="1"/>
  <c r="AY806" i="1" a="1"/>
  <c r="AY806" i="1" s="1"/>
  <c r="C806" i="1" s="1"/>
  <c r="AY810" i="1" a="1"/>
  <c r="AY810" i="1" s="1"/>
  <c r="C810" i="1" s="1"/>
  <c r="AY814" i="1" a="1"/>
  <c r="AY814" i="1" s="1"/>
  <c r="C814" i="1" s="1"/>
  <c r="AY818" i="1" a="1"/>
  <c r="AY818" i="1" s="1"/>
  <c r="C818" i="1" s="1"/>
  <c r="AY845" i="1" a="1"/>
  <c r="AY845" i="1" s="1"/>
  <c r="C845" i="1" s="1"/>
  <c r="AY853" i="1" a="1"/>
  <c r="AY853" i="1" s="1"/>
  <c r="C853" i="1" s="1"/>
  <c r="AY861" i="1" a="1"/>
  <c r="AY861" i="1" s="1"/>
  <c r="C861" i="1" s="1"/>
  <c r="AY869" i="1" a="1"/>
  <c r="AY869" i="1" s="1"/>
  <c r="C869" i="1" s="1"/>
  <c r="AY819" i="1" a="1"/>
  <c r="AY819" i="1" s="1"/>
  <c r="C819" i="1" s="1"/>
  <c r="AY856" i="1" a="1"/>
  <c r="AY856" i="1" s="1"/>
  <c r="C856" i="1" s="1"/>
  <c r="AY964" i="1" a="1"/>
  <c r="AY964" i="1" s="1"/>
  <c r="C964" i="1" s="1"/>
  <c r="AY968" i="1" a="1"/>
  <c r="AY968" i="1" s="1"/>
  <c r="C968" i="1" s="1"/>
  <c r="AY1019" i="1" a="1"/>
  <c r="AY1019" i="1" s="1"/>
  <c r="C1019" i="1" s="1"/>
  <c r="AY1027" i="1" a="1"/>
  <c r="AY1027" i="1" s="1"/>
  <c r="C1027" i="1" s="1"/>
  <c r="AY1035" i="1" a="1"/>
  <c r="AY1035" i="1" s="1"/>
  <c r="C1035" i="1" s="1"/>
  <c r="AY1074" i="1" a="1"/>
  <c r="AY1074" i="1" s="1"/>
  <c r="C1074" i="1" s="1"/>
  <c r="AY1017" i="1" a="1"/>
  <c r="AY1017" i="1" s="1"/>
  <c r="C1017" i="1" s="1"/>
  <c r="AY1025" i="1" a="1"/>
  <c r="AY1025" i="1" s="1"/>
  <c r="C1025" i="1" s="1"/>
  <c r="AY1033" i="1" a="1"/>
  <c r="AY1033" i="1" s="1"/>
  <c r="C1033" i="1" s="1"/>
  <c r="AY1041" i="1" a="1"/>
  <c r="AY1041" i="1" s="1"/>
  <c r="C1041" i="1" s="1"/>
  <c r="AY1055" i="1" a="1"/>
  <c r="AY1055" i="1" s="1"/>
  <c r="C1055" i="1" s="1"/>
  <c r="AY1076" i="1" a="1"/>
  <c r="AY1076" i="1" s="1"/>
  <c r="C1076" i="1" s="1"/>
  <c r="AY1028" i="1" a="1"/>
  <c r="AY1028" i="1" s="1"/>
  <c r="C1028" i="1" s="1"/>
  <c r="AY1061" i="1" a="1"/>
  <c r="AY1061" i="1" s="1"/>
  <c r="C1061" i="1" s="1"/>
  <c r="AY1032" i="1" a="1"/>
  <c r="AY1032" i="1" s="1"/>
  <c r="C1032" i="1" s="1"/>
  <c r="AY1069" i="1" a="1"/>
  <c r="AY1069" i="1" s="1"/>
  <c r="C1069" i="1" s="1"/>
  <c r="AY1079" i="1" a="1"/>
  <c r="AY1079" i="1" s="1"/>
  <c r="C1079" i="1" s="1"/>
  <c r="AY1110" i="1" a="1"/>
  <c r="AY1110" i="1" s="1"/>
  <c r="C1110" i="1" s="1"/>
  <c r="AY1126" i="1" a="1"/>
  <c r="AY1126" i="1" s="1"/>
  <c r="C1126" i="1" s="1"/>
  <c r="AY1094" i="1" a="1"/>
  <c r="AY1094" i="1" s="1"/>
  <c r="C1094" i="1" s="1"/>
  <c r="AY1098" i="1" a="1"/>
  <c r="AY1098" i="1" s="1"/>
  <c r="C1098" i="1" s="1"/>
  <c r="AY1115" i="1" a="1"/>
  <c r="AY1115" i="1" s="1"/>
  <c r="C1115" i="1" s="1"/>
  <c r="AY1131" i="1" a="1"/>
  <c r="AY1131" i="1" s="1"/>
  <c r="C1131" i="1" s="1"/>
  <c r="AY1086" i="1" a="1"/>
  <c r="AY1086" i="1" s="1"/>
  <c r="C1086" i="1" s="1"/>
  <c r="AY1254" i="1" a="1"/>
  <c r="AY1254" i="1" s="1"/>
  <c r="C1254" i="1" s="1"/>
  <c r="AY1258" i="1" a="1"/>
  <c r="AY1258" i="1" s="1"/>
  <c r="C1258" i="1" s="1"/>
  <c r="AY1262" i="1" a="1"/>
  <c r="AY1262" i="1" s="1"/>
  <c r="C1262" i="1" s="1"/>
  <c r="AY1266" i="1" a="1"/>
  <c r="AY1266" i="1" s="1"/>
  <c r="C1266" i="1" s="1"/>
  <c r="AY1270" i="1" a="1"/>
  <c r="AY1270" i="1" s="1"/>
  <c r="C1270" i="1" s="1"/>
  <c r="AY1274" i="1" a="1"/>
  <c r="AY1274" i="1" s="1"/>
  <c r="C1274" i="1" s="1"/>
  <c r="AY1278" i="1" a="1"/>
  <c r="AY1278" i="1" s="1"/>
  <c r="C1278" i="1" s="1"/>
  <c r="AY1282" i="1" a="1"/>
  <c r="AY1282" i="1" s="1"/>
  <c r="C1282" i="1" s="1"/>
  <c r="AY1286" i="1" a="1"/>
  <c r="AY1286" i="1" s="1"/>
  <c r="C1286" i="1" s="1"/>
  <c r="AY1122" i="1" a="1"/>
  <c r="AY1122" i="1" s="1"/>
  <c r="C1122" i="1" s="1"/>
  <c r="AY1121" i="1" a="1"/>
  <c r="AY1121" i="1" s="1"/>
  <c r="C1121" i="1" s="1"/>
  <c r="AY808" i="1" a="1"/>
  <c r="AY808" i="1" s="1"/>
  <c r="C808" i="1" s="1"/>
  <c r="AY822" i="1" a="1"/>
  <c r="AY822" i="1" s="1"/>
  <c r="C822" i="1" s="1"/>
  <c r="AY865" i="1" a="1"/>
  <c r="AY865" i="1" s="1"/>
  <c r="C865" i="1" s="1"/>
  <c r="AY846" i="1" a="1"/>
  <c r="AY846" i="1" s="1"/>
  <c r="C846" i="1" s="1"/>
  <c r="AY862" i="1" a="1"/>
  <c r="AY862" i="1" s="1"/>
  <c r="C862" i="1" s="1"/>
  <c r="AY903" i="1" a="1"/>
  <c r="AY903" i="1" s="1"/>
  <c r="C903" i="1" s="1"/>
  <c r="AY1039" i="1" a="1"/>
  <c r="AY1039" i="1" s="1"/>
  <c r="C1039" i="1" s="1"/>
  <c r="AY1014" i="1" a="1"/>
  <c r="AY1014" i="1" s="1"/>
  <c r="C1014" i="1" s="1"/>
  <c r="AY1037" i="1" a="1"/>
  <c r="AY1037" i="1" s="1"/>
  <c r="C1037" i="1" s="1"/>
  <c r="AY1092" i="1" a="1"/>
  <c r="AY1092" i="1" s="1"/>
  <c r="C1092" i="1" s="1"/>
  <c r="AY1118" i="1" a="1"/>
  <c r="AY1118" i="1" s="1"/>
  <c r="C1118" i="1" s="1"/>
  <c r="AY1123" i="1" a="1"/>
  <c r="AY1123" i="1" s="1"/>
  <c r="C1123" i="1" s="1"/>
  <c r="AY1252" i="1" a="1"/>
  <c r="AY1252" i="1" s="1"/>
  <c r="C1252" i="1" s="1"/>
  <c r="AY1264" i="1" a="1"/>
  <c r="AY1264" i="1" s="1"/>
  <c r="C1264" i="1" s="1"/>
  <c r="AY1276" i="1" a="1"/>
  <c r="AY1276" i="1" s="1"/>
  <c r="C1276" i="1" s="1"/>
  <c r="AY1089" i="1" a="1"/>
  <c r="AY1089" i="1" s="1"/>
  <c r="C1089" i="1" s="1"/>
  <c r="AY809" i="1" a="1"/>
  <c r="AY809" i="1" s="1"/>
  <c r="C809" i="1" s="1"/>
  <c r="AY851" i="1" a="1"/>
  <c r="AY851" i="1" s="1"/>
  <c r="C851" i="1" s="1"/>
  <c r="AY820" i="1" a="1"/>
  <c r="AY820" i="1" s="1"/>
  <c r="C820" i="1" s="1"/>
  <c r="AY831" i="1" a="1"/>
  <c r="AY831" i="1" s="1"/>
  <c r="C831" i="1" s="1"/>
  <c r="AY971" i="1" a="1"/>
  <c r="AY971" i="1" s="1"/>
  <c r="C971" i="1" s="1"/>
  <c r="AY1012" i="1" a="1"/>
  <c r="AY1012" i="1" s="1"/>
  <c r="C1012" i="1" s="1"/>
  <c r="AY1022" i="1" a="1"/>
  <c r="AY1022" i="1" s="1"/>
  <c r="C1022" i="1" s="1"/>
  <c r="AY1050" i="1" a="1"/>
  <c r="AY1050" i="1" s="1"/>
  <c r="C1050" i="1" s="1"/>
  <c r="AY1068" i="1" a="1"/>
  <c r="AY1068" i="1" s="1"/>
  <c r="C1068" i="1" s="1"/>
  <c r="AY1046" i="1" a="1"/>
  <c r="AY1046" i="1" s="1"/>
  <c r="C1046" i="1" s="1"/>
  <c r="AY1045" i="1" a="1"/>
  <c r="AY1045" i="1" s="1"/>
  <c r="C1045" i="1" s="1"/>
  <c r="AY1128" i="1" a="1"/>
  <c r="AY1128" i="1" s="1"/>
  <c r="C1128" i="1" s="1"/>
  <c r="AY1093" i="1" a="1"/>
  <c r="AY1093" i="1" s="1"/>
  <c r="C1093" i="1" s="1"/>
  <c r="AY1257" i="1" a="1"/>
  <c r="AY1257" i="1" s="1"/>
  <c r="C1257" i="1" s="1"/>
  <c r="AY1269" i="1" a="1"/>
  <c r="AY1269" i="1" s="1"/>
  <c r="C1269" i="1" s="1"/>
  <c r="AY1281" i="1" a="1"/>
  <c r="AY1281" i="1" s="1"/>
  <c r="C1281" i="1" s="1"/>
  <c r="AY1040" i="1" a="1"/>
  <c r="AY1040" i="1" s="1"/>
  <c r="C1040" i="1" s="1"/>
  <c r="AY803" i="1" a="1"/>
  <c r="AY803" i="1" s="1"/>
  <c r="C803" i="1" s="1"/>
  <c r="AY807" i="1" a="1"/>
  <c r="AY807" i="1" s="1"/>
  <c r="C807" i="1" s="1"/>
  <c r="AY811" i="1" a="1"/>
  <c r="AY811" i="1" s="1"/>
  <c r="C811" i="1" s="1"/>
  <c r="AY815" i="1" a="1"/>
  <c r="AY815" i="1" s="1"/>
  <c r="C815" i="1" s="1"/>
  <c r="AY847" i="1" a="1"/>
  <c r="AY847" i="1" s="1"/>
  <c r="C847" i="1" s="1"/>
  <c r="AY855" i="1" a="1"/>
  <c r="AY855" i="1" s="1"/>
  <c r="C855" i="1" s="1"/>
  <c r="AY863" i="1" a="1"/>
  <c r="AY863" i="1" s="1"/>
  <c r="C863" i="1" s="1"/>
  <c r="AY871" i="1" a="1"/>
  <c r="AY871" i="1" s="1"/>
  <c r="C871" i="1" s="1"/>
  <c r="AY864" i="1" a="1"/>
  <c r="AY864" i="1" s="1"/>
  <c r="C864" i="1" s="1"/>
  <c r="AY965" i="1" a="1"/>
  <c r="AY965" i="1" s="1"/>
  <c r="C965" i="1" s="1"/>
  <c r="AY969" i="1" a="1"/>
  <c r="AY969" i="1" s="1"/>
  <c r="C969" i="1" s="1"/>
  <c r="AY1018" i="1" a="1"/>
  <c r="AY1018" i="1" s="1"/>
  <c r="C1018" i="1" s="1"/>
  <c r="AY1026" i="1" a="1"/>
  <c r="AY1026" i="1" s="1"/>
  <c r="C1026" i="1" s="1"/>
  <c r="AY1034" i="1" a="1"/>
  <c r="AY1034" i="1" s="1"/>
  <c r="C1034" i="1" s="1"/>
  <c r="AY1042" i="1" a="1"/>
  <c r="AY1042" i="1" s="1"/>
  <c r="C1042" i="1" s="1"/>
  <c r="AY1058" i="1" a="1"/>
  <c r="AY1058" i="1" s="1"/>
  <c r="C1058" i="1" s="1"/>
  <c r="AY1082" i="1" a="1"/>
  <c r="AY1082" i="1" s="1"/>
  <c r="C1082" i="1" s="1"/>
  <c r="AY1044" i="1" a="1"/>
  <c r="AY1044" i="1" s="1"/>
  <c r="C1044" i="1" s="1"/>
  <c r="AY1060" i="1" a="1"/>
  <c r="AY1060" i="1" s="1"/>
  <c r="C1060" i="1" s="1"/>
  <c r="AY1084" i="1" a="1"/>
  <c r="AY1084" i="1" s="1"/>
  <c r="C1084" i="1" s="1"/>
  <c r="AY1080" i="1" a="1"/>
  <c r="AY1080" i="1" s="1"/>
  <c r="C1080" i="1" s="1"/>
  <c r="AY1020" i="1" a="1"/>
  <c r="AY1020" i="1" s="1"/>
  <c r="C1020" i="1" s="1"/>
  <c r="AY1072" i="1" a="1"/>
  <c r="AY1072" i="1" s="1"/>
  <c r="C1072" i="1" s="1"/>
  <c r="AY1095" i="1" a="1"/>
  <c r="AY1095" i="1" s="1"/>
  <c r="C1095" i="1" s="1"/>
  <c r="AY1104" i="1" a="1"/>
  <c r="AY1104" i="1" s="1"/>
  <c r="C1104" i="1" s="1"/>
  <c r="AY1120" i="1" a="1"/>
  <c r="AY1120" i="1" s="1"/>
  <c r="C1120" i="1" s="1"/>
  <c r="AY1024" i="1" a="1"/>
  <c r="AY1024" i="1" s="1"/>
  <c r="C1024" i="1" s="1"/>
  <c r="AY1077" i="1" a="1"/>
  <c r="AY1077" i="1" s="1"/>
  <c r="C1077" i="1" s="1"/>
  <c r="AY1251" i="1" a="1"/>
  <c r="AY1251" i="1" s="1"/>
  <c r="C1251" i="1" s="1"/>
  <c r="AY1255" i="1" a="1"/>
  <c r="AY1255" i="1" s="1"/>
  <c r="C1255" i="1" s="1"/>
  <c r="AY1259" i="1" a="1"/>
  <c r="AY1259" i="1" s="1"/>
  <c r="C1259" i="1" s="1"/>
  <c r="AY1263" i="1" a="1"/>
  <c r="AY1263" i="1" s="1"/>
  <c r="C1263" i="1" s="1"/>
  <c r="AY1267" i="1" a="1"/>
  <c r="AY1267" i="1" s="1"/>
  <c r="C1267" i="1" s="1"/>
  <c r="AY1271" i="1" a="1"/>
  <c r="AY1271" i="1" s="1"/>
  <c r="C1271" i="1" s="1"/>
  <c r="AY1275" i="1" a="1"/>
  <c r="AY1275" i="1" s="1"/>
  <c r="C1275" i="1" s="1"/>
  <c r="AY1279" i="1" a="1"/>
  <c r="AY1279" i="1" s="1"/>
  <c r="C1279" i="1" s="1"/>
  <c r="AY1283" i="1" a="1"/>
  <c r="AY1283" i="1" s="1"/>
  <c r="C1283" i="1" s="1"/>
  <c r="AY1113" i="1" a="1"/>
  <c r="AY1113" i="1" s="1"/>
  <c r="C1113" i="1" s="1"/>
  <c r="AY1070" i="1" a="1"/>
  <c r="AY1070" i="1" s="1"/>
  <c r="C1070" i="1" s="1"/>
  <c r="AY1114" i="1" a="1"/>
  <c r="AY1114" i="1" s="1"/>
  <c r="C1114" i="1" s="1"/>
  <c r="AY1130" i="1" a="1"/>
  <c r="AY1130" i="1" s="1"/>
  <c r="C1130" i="1" s="1"/>
  <c r="AY63" i="1" a="1"/>
  <c r="AY63" i="1" s="1"/>
  <c r="C63" i="1" s="1"/>
  <c r="AY139" i="1" a="1"/>
  <c r="AY139" i="1" s="1"/>
  <c r="C139" i="1" s="1"/>
  <c r="AY215" i="1" a="1"/>
  <c r="AY215" i="1" s="1"/>
  <c r="C215" i="1" s="1"/>
  <c r="AY291" i="1" a="1"/>
  <c r="AY291" i="1" s="1"/>
  <c r="C291" i="1" s="1"/>
  <c r="AY359" i="1" a="1"/>
  <c r="AY359" i="1" s="1"/>
  <c r="C359" i="1" s="1"/>
  <c r="AY407" i="1" a="1"/>
  <c r="AY407" i="1" s="1"/>
  <c r="C407" i="1" s="1"/>
  <c r="AY455" i="1" a="1"/>
  <c r="AY455" i="1" s="1"/>
  <c r="C455" i="1" s="1"/>
  <c r="AY503" i="1" a="1"/>
  <c r="AY503" i="1" s="1"/>
  <c r="C503" i="1" s="1"/>
  <c r="AY551" i="1" a="1"/>
  <c r="AY551" i="1" s="1"/>
  <c r="C551" i="1" s="1"/>
  <c r="AY599" i="1" a="1"/>
  <c r="AY599" i="1" s="1"/>
  <c r="C599" i="1" s="1"/>
  <c r="AY647" i="1" a="1"/>
  <c r="AY647" i="1" s="1"/>
  <c r="C647" i="1" s="1"/>
  <c r="AY695" i="1" a="1"/>
  <c r="AY695" i="1" s="1"/>
  <c r="C695" i="1" s="1"/>
  <c r="AY743" i="1" a="1"/>
  <c r="AY743" i="1" s="1"/>
  <c r="C743" i="1" s="1"/>
  <c r="AY791" i="1" a="1"/>
  <c r="AY791" i="1" s="1"/>
  <c r="C791" i="1" s="1"/>
  <c r="AY59" i="1" a="1"/>
  <c r="AY59" i="1" s="1"/>
  <c r="C59" i="1" s="1"/>
  <c r="AY243" i="1" a="1"/>
  <c r="AY243" i="1" s="1"/>
  <c r="C243" i="1" s="1"/>
  <c r="AY682" i="1" a="1"/>
  <c r="AY682" i="1" s="1"/>
  <c r="C682" i="1" s="1"/>
  <c r="AY662" i="1" a="1"/>
  <c r="AY662" i="1" s="1"/>
  <c r="C662" i="1" s="1"/>
  <c r="AY454" i="1" a="1"/>
  <c r="AY454" i="1" s="1"/>
  <c r="C454" i="1" s="1"/>
  <c r="AY67" i="1" a="1"/>
  <c r="AY67" i="1" s="1"/>
  <c r="C67" i="1" s="1"/>
  <c r="AY22" i="1" a="1"/>
  <c r="AY22" i="1" s="1"/>
  <c r="C22" i="1" s="1"/>
  <c r="AY70" i="1" a="1"/>
  <c r="AY70" i="1" s="1"/>
  <c r="C70" i="1" s="1"/>
  <c r="AY118" i="1" a="1"/>
  <c r="AY118" i="1" s="1"/>
  <c r="C118" i="1" s="1"/>
  <c r="AY150" i="1" a="1"/>
  <c r="AY150" i="1" s="1"/>
  <c r="C150" i="1" s="1"/>
  <c r="AY198" i="1" a="1"/>
  <c r="AY198" i="1" s="1"/>
  <c r="C198" i="1" s="1"/>
  <c r="AY230" i="1" a="1"/>
  <c r="AY230" i="1" s="1"/>
  <c r="C230" i="1" s="1"/>
  <c r="AY262" i="1" a="1"/>
  <c r="AY262" i="1" s="1"/>
  <c r="C262" i="1" s="1"/>
  <c r="AY294" i="1" a="1"/>
  <c r="AY294" i="1" s="1"/>
  <c r="C294" i="1" s="1"/>
  <c r="AY326" i="1" a="1"/>
  <c r="AY326" i="1" s="1"/>
  <c r="C326" i="1" s="1"/>
  <c r="AY358" i="1" a="1"/>
  <c r="AY358" i="1" s="1"/>
  <c r="C358" i="1" s="1"/>
  <c r="AY390" i="1" a="1"/>
  <c r="AY390" i="1" s="1"/>
  <c r="C390" i="1" s="1"/>
  <c r="AY422" i="1" a="1"/>
  <c r="AY422" i="1" s="1"/>
  <c r="C422" i="1" s="1"/>
  <c r="AY458" i="1" a="1"/>
  <c r="AY458" i="1" s="1"/>
  <c r="C458" i="1" s="1"/>
  <c r="AY490" i="1" a="1"/>
  <c r="AY490" i="1" s="1"/>
  <c r="C490" i="1" s="1"/>
  <c r="AY522" i="1" a="1"/>
  <c r="AY522" i="1" s="1"/>
  <c r="C522" i="1" s="1"/>
  <c r="AY554" i="1" a="1"/>
  <c r="AY554" i="1" s="1"/>
  <c r="C554" i="1" s="1"/>
  <c r="AY586" i="1" a="1"/>
  <c r="AY586" i="1" s="1"/>
  <c r="C586" i="1" s="1"/>
  <c r="AY618" i="1" a="1"/>
  <c r="AY618" i="1" s="1"/>
  <c r="C618" i="1" s="1"/>
  <c r="AY742" i="1" a="1"/>
  <c r="AY742" i="1" s="1"/>
  <c r="C742" i="1" s="1"/>
  <c r="AY774" i="1" a="1"/>
  <c r="AY774" i="1" s="1"/>
  <c r="C774" i="1" s="1"/>
  <c r="AY3" i="1" a="1"/>
  <c r="AY3" i="1" s="1"/>
  <c r="C3" i="1" s="1"/>
  <c r="AY19" i="1" a="1"/>
  <c r="AY19" i="1" s="1"/>
  <c r="C19" i="1" s="1"/>
  <c r="AY39" i="1" a="1"/>
  <c r="AY39" i="1" s="1"/>
  <c r="C39" i="1" s="1"/>
  <c r="AY71" i="1" a="1"/>
  <c r="AY71" i="1" s="1"/>
  <c r="C71" i="1" s="1"/>
  <c r="AY91" i="1" a="1"/>
  <c r="AY91" i="1" s="1"/>
  <c r="C91" i="1" s="1"/>
  <c r="AY119" i="1" a="1"/>
  <c r="AY119" i="1" s="1"/>
  <c r="C119" i="1" s="1"/>
  <c r="AY147" i="1" a="1"/>
  <c r="AY147" i="1" s="1"/>
  <c r="C147" i="1" s="1"/>
  <c r="AY167" i="1" a="1"/>
  <c r="AY167" i="1" s="1"/>
  <c r="C167" i="1" s="1"/>
  <c r="AY199" i="1" a="1"/>
  <c r="AY199" i="1" s="1"/>
  <c r="C199" i="1" s="1"/>
  <c r="AY219" i="1" a="1"/>
  <c r="AY219" i="1" s="1"/>
  <c r="C219" i="1" s="1"/>
  <c r="AY247" i="1" a="1"/>
  <c r="AY247" i="1" s="1"/>
  <c r="C247" i="1" s="1"/>
  <c r="AY275" i="1" a="1"/>
  <c r="AY275" i="1" s="1"/>
  <c r="C275" i="1" s="1"/>
  <c r="AY295" i="1" a="1"/>
  <c r="AY295" i="1" s="1"/>
  <c r="C295" i="1" s="1"/>
  <c r="AY327" i="1" a="1"/>
  <c r="AY327" i="1" s="1"/>
  <c r="C327" i="1" s="1"/>
  <c r="AY347" i="1" a="1"/>
  <c r="AY347" i="1" s="1"/>
  <c r="C347" i="1" s="1"/>
  <c r="AY363" i="1" a="1"/>
  <c r="AY363" i="1" s="1"/>
  <c r="C363" i="1" s="1"/>
  <c r="AY379" i="1" a="1"/>
  <c r="AY379" i="1" s="1"/>
  <c r="C379" i="1" s="1"/>
  <c r="AY395" i="1" a="1"/>
  <c r="AY395" i="1" s="1"/>
  <c r="C395" i="1" s="1"/>
  <c r="AY411" i="1" a="1"/>
  <c r="AY411" i="1" s="1"/>
  <c r="C411" i="1" s="1"/>
  <c r="AY427" i="1" a="1"/>
  <c r="AY427" i="1" s="1"/>
  <c r="C427" i="1" s="1"/>
  <c r="AY443" i="1" a="1"/>
  <c r="AY443" i="1" s="1"/>
  <c r="C443" i="1" s="1"/>
  <c r="AY459" i="1" a="1"/>
  <c r="AY459" i="1" s="1"/>
  <c r="C459" i="1" s="1"/>
  <c r="AY475" i="1" a="1"/>
  <c r="AY475" i="1" s="1"/>
  <c r="C475" i="1" s="1"/>
  <c r="AY491" i="1" a="1"/>
  <c r="AY491" i="1" s="1"/>
  <c r="C491" i="1" s="1"/>
  <c r="AY507" i="1" a="1"/>
  <c r="AY507" i="1" s="1"/>
  <c r="C507" i="1" s="1"/>
  <c r="AY523" i="1" a="1"/>
  <c r="AY523" i="1" s="1"/>
  <c r="C523" i="1" s="1"/>
  <c r="AY539" i="1" a="1"/>
  <c r="AY539" i="1" s="1"/>
  <c r="C539" i="1" s="1"/>
  <c r="AY555" i="1" a="1"/>
  <c r="AY555" i="1" s="1"/>
  <c r="C555" i="1" s="1"/>
  <c r="AY571" i="1" a="1"/>
  <c r="AY571" i="1" s="1"/>
  <c r="C571" i="1" s="1"/>
  <c r="AY587" i="1" a="1"/>
  <c r="AY587" i="1" s="1"/>
  <c r="C587" i="1" s="1"/>
  <c r="AY603" i="1" a="1"/>
  <c r="AY603" i="1" s="1"/>
  <c r="C603" i="1" s="1"/>
  <c r="AY619" i="1" a="1"/>
  <c r="AY619" i="1" s="1"/>
  <c r="C619" i="1" s="1"/>
  <c r="AY635" i="1" a="1"/>
  <c r="AY635" i="1" s="1"/>
  <c r="C635" i="1" s="1"/>
  <c r="AY651" i="1" a="1"/>
  <c r="AY651" i="1" s="1"/>
  <c r="C651" i="1" s="1"/>
  <c r="AY667" i="1" a="1"/>
  <c r="AY667" i="1" s="1"/>
  <c r="C667" i="1" s="1"/>
  <c r="AY683" i="1" a="1"/>
  <c r="AY683" i="1" s="1"/>
  <c r="C683" i="1" s="1"/>
  <c r="AY699" i="1" a="1"/>
  <c r="AY699" i="1" s="1"/>
  <c r="C699" i="1" s="1"/>
  <c r="AY715" i="1" a="1"/>
  <c r="AY715" i="1" s="1"/>
  <c r="C715" i="1" s="1"/>
  <c r="AY731" i="1" a="1"/>
  <c r="AY731" i="1" s="1"/>
  <c r="C731" i="1" s="1"/>
  <c r="AY747" i="1" a="1"/>
  <c r="AY747" i="1" s="1"/>
  <c r="C747" i="1" s="1"/>
  <c r="AY763" i="1" a="1"/>
  <c r="AY763" i="1" s="1"/>
  <c r="C763" i="1" s="1"/>
  <c r="AY779" i="1" a="1"/>
  <c r="AY779" i="1" s="1"/>
  <c r="C779" i="1" s="1"/>
  <c r="AY795" i="1" a="1"/>
  <c r="AY795" i="1" s="1"/>
  <c r="C795" i="1" s="1"/>
  <c r="AY13" i="1" a="1"/>
  <c r="AY13" i="1" s="1"/>
  <c r="C13" i="1" s="1"/>
  <c r="AY650" i="1" a="1"/>
  <c r="AY650" i="1" s="1"/>
  <c r="C650" i="1" s="1"/>
  <c r="AY31" i="1" a="1"/>
  <c r="AY31" i="1" s="1"/>
  <c r="C31" i="1" s="1"/>
  <c r="AY79" i="1" a="1"/>
  <c r="AY79" i="1" s="1"/>
  <c r="C79" i="1" s="1"/>
  <c r="AY143" i="1" a="1"/>
  <c r="AY143" i="1" s="1"/>
  <c r="C143" i="1" s="1"/>
  <c r="AY187" i="1" a="1"/>
  <c r="AY187" i="1" s="1"/>
  <c r="C187" i="1" s="1"/>
  <c r="AY259" i="1" a="1"/>
  <c r="AY259" i="1" s="1"/>
  <c r="C259" i="1" s="1"/>
  <c r="AY307" i="1" a="1"/>
  <c r="AY307" i="1" s="1"/>
  <c r="C307" i="1" s="1"/>
  <c r="AY642" i="1" a="1"/>
  <c r="AY642" i="1" s="1"/>
  <c r="C642" i="1" s="1"/>
  <c r="AY95" i="1" a="1"/>
  <c r="AY95" i="1" s="1"/>
  <c r="C95" i="1" s="1"/>
  <c r="AY251" i="1" a="1"/>
  <c r="AY251" i="1" s="1"/>
  <c r="C251" i="1" s="1"/>
  <c r="AY10" i="1" a="1"/>
  <c r="AY10" i="1" s="1"/>
  <c r="C10" i="1" s="1"/>
  <c r="AY26" i="1" a="1"/>
  <c r="AY26" i="1" s="1"/>
  <c r="C26" i="1" s="1"/>
  <c r="AY42" i="1" a="1"/>
  <c r="AY42" i="1" s="1"/>
  <c r="C42" i="1" s="1"/>
  <c r="AY58" i="1" a="1"/>
  <c r="AY58" i="1" s="1"/>
  <c r="C58" i="1" s="1"/>
  <c r="AY74" i="1" a="1"/>
  <c r="AY74" i="1" s="1"/>
  <c r="C74" i="1" s="1"/>
  <c r="AY90" i="1" a="1"/>
  <c r="AY90" i="1" s="1"/>
  <c r="C90" i="1" s="1"/>
  <c r="AY106" i="1" a="1"/>
  <c r="AY106" i="1" s="1"/>
  <c r="C106" i="1" s="1"/>
  <c r="AY122" i="1" a="1"/>
  <c r="AY122" i="1" s="1"/>
  <c r="C122" i="1" s="1"/>
  <c r="AY138" i="1" a="1"/>
  <c r="AY138" i="1" s="1"/>
  <c r="C138" i="1" s="1"/>
  <c r="AY154" i="1" a="1"/>
  <c r="AY154" i="1" s="1"/>
  <c r="C154" i="1" s="1"/>
  <c r="AY170" i="1" a="1"/>
  <c r="AY170" i="1" s="1"/>
  <c r="C170" i="1" s="1"/>
  <c r="AY186" i="1" a="1"/>
  <c r="AY186" i="1" s="1"/>
  <c r="C186" i="1" s="1"/>
  <c r="AY202" i="1" a="1"/>
  <c r="AY202" i="1" s="1"/>
  <c r="C202" i="1" s="1"/>
  <c r="AY218" i="1" a="1"/>
  <c r="AY218" i="1" s="1"/>
  <c r="C218" i="1" s="1"/>
  <c r="AY234" i="1" a="1"/>
  <c r="AY234" i="1" s="1"/>
  <c r="C234" i="1" s="1"/>
  <c r="AY250" i="1" a="1"/>
  <c r="AY250" i="1" s="1"/>
  <c r="C250" i="1" s="1"/>
  <c r="AY266" i="1" a="1"/>
  <c r="AY266" i="1" s="1"/>
  <c r="C266" i="1" s="1"/>
  <c r="AY282" i="1" a="1"/>
  <c r="AY282" i="1" s="1"/>
  <c r="C282" i="1" s="1"/>
  <c r="AY298" i="1" a="1"/>
  <c r="AY298" i="1" s="1"/>
  <c r="C298" i="1" s="1"/>
  <c r="AY314" i="1" a="1"/>
  <c r="AY314" i="1" s="1"/>
  <c r="C314" i="1" s="1"/>
  <c r="AY330" i="1" a="1"/>
  <c r="AY330" i="1" s="1"/>
  <c r="C330" i="1" s="1"/>
  <c r="AY346" i="1" a="1"/>
  <c r="AY346" i="1" s="1"/>
  <c r="C346" i="1" s="1"/>
  <c r="AY362" i="1" a="1"/>
  <c r="AY362" i="1" s="1"/>
  <c r="C362" i="1" s="1"/>
  <c r="AY378" i="1" a="1"/>
  <c r="AY378" i="1" s="1"/>
  <c r="C378" i="1" s="1"/>
  <c r="AY394" i="1" a="1"/>
  <c r="AY394" i="1" s="1"/>
  <c r="C394" i="1" s="1"/>
  <c r="AY410" i="1" a="1"/>
  <c r="AY410" i="1" s="1"/>
  <c r="C410" i="1" s="1"/>
  <c r="AY426" i="1" a="1"/>
  <c r="AY426" i="1" s="1"/>
  <c r="C426" i="1" s="1"/>
  <c r="AY442" i="1" a="1"/>
  <c r="AY442" i="1" s="1"/>
  <c r="C442" i="1" s="1"/>
  <c r="AY462" i="1" a="1"/>
  <c r="AY462" i="1" s="1"/>
  <c r="C462" i="1" s="1"/>
  <c r="AY478" i="1" a="1"/>
  <c r="AY478" i="1" s="1"/>
  <c r="C478" i="1" s="1"/>
  <c r="AY494" i="1" a="1"/>
  <c r="AY494" i="1" s="1"/>
  <c r="C494" i="1" s="1"/>
  <c r="AY510" i="1" a="1"/>
  <c r="AY510" i="1" s="1"/>
  <c r="C510" i="1" s="1"/>
  <c r="AY526" i="1" a="1"/>
  <c r="AY526" i="1" s="1"/>
  <c r="C526" i="1" s="1"/>
  <c r="AY542" i="1" a="1"/>
  <c r="AY542" i="1" s="1"/>
  <c r="C542" i="1" s="1"/>
  <c r="AY558" i="1" a="1"/>
  <c r="AY558" i="1" s="1"/>
  <c r="C558" i="1" s="1"/>
  <c r="AY574" i="1" a="1"/>
  <c r="AY574" i="1" s="1"/>
  <c r="C574" i="1" s="1"/>
  <c r="AY590" i="1" a="1"/>
  <c r="AY590" i="1" s="1"/>
  <c r="C590" i="1" s="1"/>
  <c r="AY606" i="1" a="1"/>
  <c r="AY606" i="1" s="1"/>
  <c r="C606" i="1" s="1"/>
  <c r="AY622" i="1" a="1"/>
  <c r="AY622" i="1" s="1"/>
  <c r="C622" i="1" s="1"/>
  <c r="AY638" i="1" a="1"/>
  <c r="AY638" i="1" s="1"/>
  <c r="C638" i="1" s="1"/>
  <c r="AY746" i="1" a="1"/>
  <c r="AY746" i="1" s="1"/>
  <c r="C746" i="1" s="1"/>
  <c r="AY762" i="1" a="1"/>
  <c r="AY762" i="1" s="1"/>
  <c r="C762" i="1" s="1"/>
  <c r="AY778" i="1" a="1"/>
  <c r="AY778" i="1" s="1"/>
  <c r="C778" i="1" s="1"/>
  <c r="AY794" i="1" a="1"/>
  <c r="AY794" i="1" s="1"/>
  <c r="C794" i="1" s="1"/>
  <c r="AY7" i="1" a="1"/>
  <c r="AY7" i="1" s="1"/>
  <c r="C7" i="1" s="1"/>
  <c r="AY87" i="1" a="1"/>
  <c r="AY87" i="1" s="1"/>
  <c r="C87" i="1" s="1"/>
  <c r="AY191" i="1" a="1"/>
  <c r="AY191" i="1" s="1"/>
  <c r="C191" i="1" s="1"/>
  <c r="AY267" i="1" a="1"/>
  <c r="AY267" i="1" s="1"/>
  <c r="C267" i="1" s="1"/>
  <c r="AY343" i="1" a="1"/>
  <c r="AY343" i="1" s="1"/>
  <c r="C343" i="1" s="1"/>
  <c r="AY391" i="1" a="1"/>
  <c r="AY391" i="1" s="1"/>
  <c r="C391" i="1" s="1"/>
  <c r="AY439" i="1" a="1"/>
  <c r="AY439" i="1" s="1"/>
  <c r="C439" i="1" s="1"/>
  <c r="AY487" i="1" a="1"/>
  <c r="AY487" i="1" s="1"/>
  <c r="C487" i="1" s="1"/>
  <c r="AY535" i="1" a="1"/>
  <c r="AY535" i="1" s="1"/>
  <c r="C535" i="1" s="1"/>
  <c r="AY583" i="1" a="1"/>
  <c r="AY583" i="1" s="1"/>
  <c r="C583" i="1" s="1"/>
  <c r="AY631" i="1" a="1"/>
  <c r="AY631" i="1" s="1"/>
  <c r="C631" i="1" s="1"/>
  <c r="AY679" i="1" a="1"/>
  <c r="AY679" i="1" s="1"/>
  <c r="C679" i="1" s="1"/>
  <c r="AY727" i="1" a="1"/>
  <c r="AY727" i="1" s="1"/>
  <c r="C727" i="1" s="1"/>
  <c r="AY775" i="1" a="1"/>
  <c r="AY775" i="1" s="1"/>
  <c r="C775" i="1" s="1"/>
  <c r="AY131" i="1" a="1"/>
  <c r="AY131" i="1" s="1"/>
  <c r="C131" i="1" s="1"/>
  <c r="AY299" i="1" a="1"/>
  <c r="AY299" i="1" s="1"/>
  <c r="C299" i="1" s="1"/>
  <c r="AY702" i="1" a="1"/>
  <c r="AY702" i="1" s="1"/>
  <c r="C702" i="1" s="1"/>
  <c r="AY686" i="1" a="1"/>
  <c r="AY686" i="1" s="1"/>
  <c r="C686" i="1" s="1"/>
  <c r="AY666" i="1" a="1"/>
  <c r="AY666" i="1" s="1"/>
  <c r="C666" i="1" s="1"/>
  <c r="AY223" i="1" a="1"/>
  <c r="AY223" i="1" s="1"/>
  <c r="C223" i="1" s="1"/>
  <c r="AY38" i="1" a="1"/>
  <c r="AY38" i="1" s="1"/>
  <c r="C38" i="1" s="1"/>
  <c r="AY86" i="1" a="1"/>
  <c r="AY86" i="1" s="1"/>
  <c r="C86" i="1" s="1"/>
  <c r="AY134" i="1" a="1"/>
  <c r="AY134" i="1" s="1"/>
  <c r="C134" i="1" s="1"/>
  <c r="AY166" i="1" a="1"/>
  <c r="AY166" i="1" s="1"/>
  <c r="C166" i="1" s="1"/>
  <c r="AY214" i="1" a="1"/>
  <c r="AY214" i="1" s="1"/>
  <c r="C214" i="1" s="1"/>
  <c r="AY246" i="1" a="1"/>
  <c r="AY246" i="1" s="1"/>
  <c r="C246" i="1" s="1"/>
  <c r="AY278" i="1" a="1"/>
  <c r="AY278" i="1" s="1"/>
  <c r="C278" i="1" s="1"/>
  <c r="AY310" i="1" a="1"/>
  <c r="AY310" i="1" s="1"/>
  <c r="C310" i="1" s="1"/>
  <c r="AY342" i="1" a="1"/>
  <c r="AY342" i="1" s="1"/>
  <c r="C342" i="1" s="1"/>
  <c r="AY374" i="1" a="1"/>
  <c r="AY374" i="1" s="1"/>
  <c r="C374" i="1" s="1"/>
  <c r="AY406" i="1" a="1"/>
  <c r="AY406" i="1" s="1"/>
  <c r="C406" i="1" s="1"/>
  <c r="AY438" i="1" a="1"/>
  <c r="AY438" i="1" s="1"/>
  <c r="C438" i="1" s="1"/>
  <c r="AY474" i="1" a="1"/>
  <c r="AY474" i="1" s="1"/>
  <c r="C474" i="1" s="1"/>
  <c r="AY506" i="1" a="1"/>
  <c r="AY506" i="1" s="1"/>
  <c r="C506" i="1" s="1"/>
  <c r="AY538" i="1" a="1"/>
  <c r="AY538" i="1" s="1"/>
  <c r="C538" i="1" s="1"/>
  <c r="AY570" i="1" a="1"/>
  <c r="AY570" i="1" s="1"/>
  <c r="C570" i="1" s="1"/>
  <c r="AY602" i="1" a="1"/>
  <c r="AY602" i="1" s="1"/>
  <c r="C602" i="1" s="1"/>
  <c r="AY634" i="1" a="1"/>
  <c r="AY634" i="1" s="1"/>
  <c r="C634" i="1" s="1"/>
  <c r="AY758" i="1" a="1"/>
  <c r="AY758" i="1" s="1"/>
  <c r="C758" i="1" s="1"/>
  <c r="AY790" i="1" a="1"/>
  <c r="AY790" i="1" s="1"/>
  <c r="C790" i="1" s="1"/>
  <c r="AY5" i="1" a="1"/>
  <c r="AY5" i="1" s="1"/>
  <c r="C5" i="1" s="1"/>
  <c r="AY23" i="1" a="1"/>
  <c r="AY23" i="1" s="1"/>
  <c r="C23" i="1" s="1"/>
  <c r="AY47" i="1" a="1"/>
  <c r="AY47" i="1" s="1"/>
  <c r="C47" i="1" s="1"/>
  <c r="AY75" i="1" a="1"/>
  <c r="AY75" i="1" s="1"/>
  <c r="C75" i="1" s="1"/>
  <c r="AY99" i="1" a="1"/>
  <c r="AY99" i="1" s="1"/>
  <c r="C99" i="1" s="1"/>
  <c r="AY127" i="1" a="1"/>
  <c r="AY127" i="1" s="1"/>
  <c r="C127" i="1" s="1"/>
  <c r="AY151" i="1" a="1"/>
  <c r="AY151" i="1" s="1"/>
  <c r="C151" i="1" s="1"/>
  <c r="AY175" i="1" a="1"/>
  <c r="AY175" i="1" s="1"/>
  <c r="C175" i="1" s="1"/>
  <c r="AY203" i="1" a="1"/>
  <c r="AY203" i="1" s="1"/>
  <c r="C203" i="1" s="1"/>
  <c r="AY227" i="1" a="1"/>
  <c r="AY227" i="1" s="1"/>
  <c r="C227" i="1" s="1"/>
  <c r="AY255" i="1" a="1"/>
  <c r="AY255" i="1" s="1"/>
  <c r="C255" i="1" s="1"/>
  <c r="AY279" i="1" a="1"/>
  <c r="AY279" i="1" s="1"/>
  <c r="C279" i="1" s="1"/>
  <c r="AY303" i="1" a="1"/>
  <c r="AY303" i="1" s="1"/>
  <c r="C303" i="1" s="1"/>
  <c r="AY331" i="1" a="1"/>
  <c r="AY331" i="1" s="1"/>
  <c r="C331" i="1" s="1"/>
  <c r="AY351" i="1" a="1"/>
  <c r="AY351" i="1" s="1"/>
  <c r="C351" i="1" s="1"/>
  <c r="AY367" i="1" a="1"/>
  <c r="AY367" i="1" s="1"/>
  <c r="C367" i="1" s="1"/>
  <c r="AY383" i="1" a="1"/>
  <c r="AY383" i="1" s="1"/>
  <c r="C383" i="1" s="1"/>
  <c r="AY399" i="1" a="1"/>
  <c r="AY399" i="1" s="1"/>
  <c r="C399" i="1" s="1"/>
  <c r="AY415" i="1" a="1"/>
  <c r="AY415" i="1" s="1"/>
  <c r="C415" i="1" s="1"/>
  <c r="AY431" i="1" a="1"/>
  <c r="AY431" i="1" s="1"/>
  <c r="C431" i="1" s="1"/>
  <c r="AY447" i="1" a="1"/>
  <c r="AY447" i="1" s="1"/>
  <c r="C447" i="1" s="1"/>
  <c r="AY463" i="1" a="1"/>
  <c r="AY463" i="1" s="1"/>
  <c r="C463" i="1" s="1"/>
  <c r="AY479" i="1" a="1"/>
  <c r="AY479" i="1" s="1"/>
  <c r="C479" i="1" s="1"/>
  <c r="AY495" i="1" a="1"/>
  <c r="AY495" i="1" s="1"/>
  <c r="C495" i="1" s="1"/>
  <c r="AY511" i="1" a="1"/>
  <c r="AY511" i="1" s="1"/>
  <c r="C511" i="1" s="1"/>
  <c r="AY527" i="1" a="1"/>
  <c r="AY527" i="1" s="1"/>
  <c r="C527" i="1" s="1"/>
  <c r="AY543" i="1" a="1"/>
  <c r="AY543" i="1" s="1"/>
  <c r="C543" i="1" s="1"/>
  <c r="AY559" i="1" a="1"/>
  <c r="AY559" i="1" s="1"/>
  <c r="C559" i="1" s="1"/>
  <c r="AY575" i="1" a="1"/>
  <c r="AY575" i="1" s="1"/>
  <c r="C575" i="1" s="1"/>
  <c r="AY591" i="1" a="1"/>
  <c r="AY591" i="1" s="1"/>
  <c r="C591" i="1" s="1"/>
  <c r="AY607" i="1" a="1"/>
  <c r="AY607" i="1" s="1"/>
  <c r="C607" i="1" s="1"/>
  <c r="AY623" i="1" a="1"/>
  <c r="AY623" i="1" s="1"/>
  <c r="C623" i="1" s="1"/>
  <c r="AY639" i="1" a="1"/>
  <c r="AY639" i="1" s="1"/>
  <c r="C639" i="1" s="1"/>
  <c r="AY655" i="1" a="1"/>
  <c r="AY655" i="1" s="1"/>
  <c r="C655" i="1" s="1"/>
  <c r="AY671" i="1" a="1"/>
  <c r="AY671" i="1" s="1"/>
  <c r="C671" i="1" s="1"/>
  <c r="AY687" i="1" a="1"/>
  <c r="AY687" i="1" s="1"/>
  <c r="C687" i="1" s="1"/>
  <c r="AY703" i="1" a="1"/>
  <c r="AY703" i="1" s="1"/>
  <c r="C703" i="1" s="1"/>
  <c r="AY719" i="1" a="1"/>
  <c r="AY719" i="1" s="1"/>
  <c r="C719" i="1" s="1"/>
  <c r="AY735" i="1" a="1"/>
  <c r="AY735" i="1" s="1"/>
  <c r="C735" i="1" s="1"/>
  <c r="AY751" i="1" a="1"/>
  <c r="AY751" i="1" s="1"/>
  <c r="C751" i="1" s="1"/>
  <c r="AY767" i="1" a="1"/>
  <c r="AY767" i="1" s="1"/>
  <c r="C767" i="1" s="1"/>
  <c r="AY783" i="1" a="1"/>
  <c r="AY783" i="1" s="1"/>
  <c r="C783" i="1" s="1"/>
  <c r="AY799" i="1" a="1"/>
  <c r="AY799" i="1" s="1"/>
  <c r="C799" i="1" s="1"/>
  <c r="AY678" i="1" a="1"/>
  <c r="AY678" i="1" s="1"/>
  <c r="C678" i="1" s="1"/>
  <c r="AY43" i="1" a="1"/>
  <c r="AY43" i="1" s="1"/>
  <c r="C43" i="1" s="1"/>
  <c r="AY107" i="1" a="1"/>
  <c r="AY107" i="1" s="1"/>
  <c r="C107" i="1" s="1"/>
  <c r="AY159" i="1" a="1"/>
  <c r="AY159" i="1" s="1"/>
  <c r="C159" i="1" s="1"/>
  <c r="AY207" i="1" a="1"/>
  <c r="AY207" i="1" s="1"/>
  <c r="C207" i="1" s="1"/>
  <c r="AY271" i="1" a="1"/>
  <c r="AY271" i="1" s="1"/>
  <c r="C271" i="1" s="1"/>
  <c r="AY315" i="1" a="1"/>
  <c r="AY315" i="1" s="1"/>
  <c r="C315" i="1" s="1"/>
  <c r="AY670" i="1" a="1"/>
  <c r="AY670" i="1" s="1"/>
  <c r="C670" i="1" s="1"/>
  <c r="AY690" i="1" a="1"/>
  <c r="AY690" i="1" s="1"/>
  <c r="C690" i="1" s="1"/>
  <c r="AY726" i="1" a="1"/>
  <c r="AY726" i="1" s="1"/>
  <c r="C726" i="1" s="1"/>
  <c r="AY654" i="1" a="1"/>
  <c r="AY654" i="1" s="1"/>
  <c r="C654" i="1" s="1"/>
  <c r="AY674" i="1" a="1"/>
  <c r="AY674" i="1" s="1"/>
  <c r="C674" i="1" s="1"/>
  <c r="AY694" i="1" a="1"/>
  <c r="AY694" i="1" s="1"/>
  <c r="C694" i="1" s="1"/>
  <c r="AY730" i="1" a="1"/>
  <c r="AY730" i="1" s="1"/>
  <c r="C730" i="1" s="1"/>
  <c r="AY658" i="1" a="1"/>
  <c r="AY658" i="1" s="1"/>
  <c r="C658" i="1" s="1"/>
  <c r="AY698" i="1" a="1"/>
  <c r="AY698" i="1" s="1"/>
  <c r="C698" i="1" s="1"/>
  <c r="AY722" i="1" a="1"/>
  <c r="AY722" i="1" s="1"/>
  <c r="C722" i="1" s="1"/>
  <c r="AY123" i="1" a="1"/>
  <c r="AY123" i="1" s="1"/>
  <c r="C123" i="1" s="1"/>
  <c r="AY323" i="1" a="1"/>
  <c r="AY323" i="1" s="1"/>
  <c r="C323" i="1" s="1"/>
  <c r="AY14" i="1" a="1"/>
  <c r="AY14" i="1" s="1"/>
  <c r="C14" i="1" s="1"/>
  <c r="AY30" i="1" a="1"/>
  <c r="AY30" i="1" s="1"/>
  <c r="C30" i="1" s="1"/>
  <c r="AY46" i="1" a="1"/>
  <c r="AY46" i="1" s="1"/>
  <c r="C46" i="1" s="1"/>
  <c r="AY62" i="1" a="1"/>
  <c r="AY62" i="1" s="1"/>
  <c r="C62" i="1" s="1"/>
  <c r="AY78" i="1" a="1"/>
  <c r="AY78" i="1" s="1"/>
  <c r="C78" i="1" s="1"/>
  <c r="AY94" i="1" a="1"/>
  <c r="AY94" i="1" s="1"/>
  <c r="C94" i="1" s="1"/>
  <c r="AY110" i="1" a="1"/>
  <c r="AY110" i="1" s="1"/>
  <c r="C110" i="1" s="1"/>
  <c r="AY126" i="1" a="1"/>
  <c r="AY126" i="1" s="1"/>
  <c r="C126" i="1" s="1"/>
  <c r="AY142" i="1" a="1"/>
  <c r="AY142" i="1" s="1"/>
  <c r="C142" i="1" s="1"/>
  <c r="AY158" i="1" a="1"/>
  <c r="AY158" i="1" s="1"/>
  <c r="C158" i="1" s="1"/>
  <c r="AY174" i="1" a="1"/>
  <c r="AY174" i="1" s="1"/>
  <c r="C174" i="1" s="1"/>
  <c r="AY190" i="1" a="1"/>
  <c r="AY190" i="1" s="1"/>
  <c r="C190" i="1" s="1"/>
  <c r="AY206" i="1" a="1"/>
  <c r="AY206" i="1" s="1"/>
  <c r="C206" i="1" s="1"/>
  <c r="AY222" i="1" a="1"/>
  <c r="AY222" i="1" s="1"/>
  <c r="C222" i="1" s="1"/>
  <c r="AY238" i="1" a="1"/>
  <c r="AY238" i="1" s="1"/>
  <c r="C238" i="1" s="1"/>
  <c r="AY254" i="1" a="1"/>
  <c r="AY254" i="1" s="1"/>
  <c r="C254" i="1" s="1"/>
  <c r="AY270" i="1" a="1"/>
  <c r="AY270" i="1" s="1"/>
  <c r="C270" i="1" s="1"/>
  <c r="AY286" i="1" a="1"/>
  <c r="AY286" i="1" s="1"/>
  <c r="C286" i="1" s="1"/>
  <c r="AY302" i="1" a="1"/>
  <c r="AY302" i="1" s="1"/>
  <c r="C302" i="1" s="1"/>
  <c r="AY318" i="1" a="1"/>
  <c r="AY318" i="1" s="1"/>
  <c r="C318" i="1" s="1"/>
  <c r="AY334" i="1" a="1"/>
  <c r="AY334" i="1" s="1"/>
  <c r="C334" i="1" s="1"/>
  <c r="AY350" i="1" a="1"/>
  <c r="AY350" i="1" s="1"/>
  <c r="C350" i="1" s="1"/>
  <c r="AY366" i="1" a="1"/>
  <c r="AY366" i="1" s="1"/>
  <c r="C366" i="1" s="1"/>
  <c r="AY382" i="1" a="1"/>
  <c r="AY382" i="1" s="1"/>
  <c r="C382" i="1" s="1"/>
  <c r="AY398" i="1" a="1"/>
  <c r="AY398" i="1" s="1"/>
  <c r="C398" i="1" s="1"/>
  <c r="AY414" i="1" a="1"/>
  <c r="AY414" i="1" s="1"/>
  <c r="C414" i="1" s="1"/>
  <c r="AY430" i="1" a="1"/>
  <c r="AY430" i="1" s="1"/>
  <c r="C430" i="1" s="1"/>
  <c r="AY446" i="1" a="1"/>
  <c r="AY446" i="1" s="1"/>
  <c r="C446" i="1" s="1"/>
  <c r="AY466" i="1" a="1"/>
  <c r="AY466" i="1" s="1"/>
  <c r="C466" i="1" s="1"/>
  <c r="AY482" i="1" a="1"/>
  <c r="AY482" i="1" s="1"/>
  <c r="C482" i="1" s="1"/>
  <c r="AY498" i="1" a="1"/>
  <c r="AY498" i="1" s="1"/>
  <c r="C498" i="1" s="1"/>
  <c r="AY514" i="1" a="1"/>
  <c r="AY514" i="1" s="1"/>
  <c r="C514" i="1" s="1"/>
  <c r="AY530" i="1" a="1"/>
  <c r="AY530" i="1" s="1"/>
  <c r="C530" i="1" s="1"/>
  <c r="AY546" i="1" a="1"/>
  <c r="AY546" i="1" s="1"/>
  <c r="C546" i="1" s="1"/>
  <c r="AY562" i="1" a="1"/>
  <c r="AY562" i="1" s="1"/>
  <c r="C562" i="1" s="1"/>
  <c r="AY578" i="1" a="1"/>
  <c r="AY578" i="1" s="1"/>
  <c r="C578" i="1" s="1"/>
  <c r="AY594" i="1" a="1"/>
  <c r="AY594" i="1" s="1"/>
  <c r="C594" i="1" s="1"/>
  <c r="AY610" i="1" a="1"/>
  <c r="AY610" i="1" s="1"/>
  <c r="C610" i="1" s="1"/>
  <c r="AY626" i="1" a="1"/>
  <c r="AY626" i="1" s="1"/>
  <c r="C626" i="1" s="1"/>
  <c r="AY734" i="1" a="1"/>
  <c r="AY734" i="1" s="1"/>
  <c r="C734" i="1" s="1"/>
  <c r="AY750" i="1" a="1"/>
  <c r="AY750" i="1" s="1"/>
  <c r="C750" i="1" s="1"/>
  <c r="AY766" i="1" a="1"/>
  <c r="AY766" i="1" s="1"/>
  <c r="C766" i="1" s="1"/>
  <c r="AY782" i="1" a="1"/>
  <c r="AY782" i="1" s="1"/>
  <c r="C782" i="1" s="1"/>
  <c r="AY798" i="1" a="1"/>
  <c r="AY798" i="1" s="1"/>
  <c r="C798" i="1" s="1"/>
  <c r="AY35" i="1" a="1"/>
  <c r="AY35" i="1" s="1"/>
  <c r="C35" i="1" s="1"/>
  <c r="AY111" i="1" a="1"/>
  <c r="AY111" i="1" s="1"/>
  <c r="C111" i="1" s="1"/>
  <c r="AY163" i="1" a="1"/>
  <c r="AY163" i="1" s="1"/>
  <c r="C163" i="1" s="1"/>
  <c r="AY239" i="1" a="1"/>
  <c r="AY239" i="1" s="1"/>
  <c r="C239" i="1" s="1"/>
  <c r="AY319" i="1" a="1"/>
  <c r="AY319" i="1" s="1"/>
  <c r="C319" i="1" s="1"/>
  <c r="AY375" i="1" a="1"/>
  <c r="AY375" i="1" s="1"/>
  <c r="C375" i="1" s="1"/>
  <c r="AY423" i="1" a="1"/>
  <c r="AY423" i="1" s="1"/>
  <c r="C423" i="1" s="1"/>
  <c r="AY471" i="1" a="1"/>
  <c r="AY471" i="1" s="1"/>
  <c r="C471" i="1" s="1"/>
  <c r="AY519" i="1" a="1"/>
  <c r="AY519" i="1" s="1"/>
  <c r="C519" i="1" s="1"/>
  <c r="AY567" i="1" a="1"/>
  <c r="AY567" i="1" s="1"/>
  <c r="C567" i="1" s="1"/>
  <c r="AY615" i="1" a="1"/>
  <c r="AY615" i="1" s="1"/>
  <c r="C615" i="1" s="1"/>
  <c r="AY663" i="1" a="1"/>
  <c r="AY663" i="1" s="1"/>
  <c r="C663" i="1" s="1"/>
  <c r="AY711" i="1" a="1"/>
  <c r="AY711" i="1" s="1"/>
  <c r="C711" i="1" s="1"/>
  <c r="AY759" i="1" a="1"/>
  <c r="AY759" i="1" s="1"/>
  <c r="C759" i="1" s="1"/>
  <c r="AY15" i="1" a="1"/>
  <c r="AY15" i="1" s="1"/>
  <c r="C15" i="1" s="1"/>
  <c r="AY179" i="1" a="1"/>
  <c r="AY179" i="1" s="1"/>
  <c r="C179" i="1" s="1"/>
  <c r="AY646" i="1" a="1"/>
  <c r="AY646" i="1" s="1"/>
  <c r="C646" i="1" s="1"/>
  <c r="AY714" i="1" a="1"/>
  <c r="AY714" i="1" s="1"/>
  <c r="C714" i="1" s="1"/>
  <c r="AY718" i="1" a="1"/>
  <c r="AY718" i="1" s="1"/>
  <c r="C718" i="1" s="1"/>
  <c r="AY710" i="1" a="1"/>
  <c r="AY710" i="1" s="1"/>
  <c r="C710" i="1" s="1"/>
  <c r="AY6" i="1" a="1"/>
  <c r="AY6" i="1" s="1"/>
  <c r="C6" i="1" s="1"/>
  <c r="AY54" i="1" a="1"/>
  <c r="AY54" i="1" s="1"/>
  <c r="C54" i="1" s="1"/>
  <c r="AY102" i="1" a="1"/>
  <c r="AY102" i="1" s="1"/>
  <c r="C102" i="1" s="1"/>
  <c r="AY182" i="1" a="1"/>
  <c r="AY182" i="1" s="1"/>
  <c r="C182" i="1" s="1"/>
  <c r="AY4" i="1" a="1"/>
  <c r="AY4" i="1" s="1"/>
  <c r="C4" i="1" s="1"/>
  <c r="AY27" i="1" a="1"/>
  <c r="AY27" i="1" s="1"/>
  <c r="C27" i="1" s="1"/>
  <c r="AY55" i="1" a="1"/>
  <c r="AY55" i="1" s="1"/>
  <c r="C55" i="1" s="1"/>
  <c r="AY83" i="1" a="1"/>
  <c r="AY83" i="1" s="1"/>
  <c r="C83" i="1" s="1"/>
  <c r="AY103" i="1" a="1"/>
  <c r="AY103" i="1" s="1"/>
  <c r="C103" i="1" s="1"/>
  <c r="AY135" i="1" a="1"/>
  <c r="AY135" i="1" s="1"/>
  <c r="C135" i="1" s="1"/>
  <c r="AY155" i="1" a="1"/>
  <c r="AY155" i="1" s="1"/>
  <c r="C155" i="1" s="1"/>
  <c r="AY183" i="1" a="1"/>
  <c r="AY183" i="1" s="1"/>
  <c r="C183" i="1" s="1"/>
  <c r="AY211" i="1" a="1"/>
  <c r="AY211" i="1" s="1"/>
  <c r="C211" i="1" s="1"/>
  <c r="AY231" i="1" a="1"/>
  <c r="AY231" i="1" s="1"/>
  <c r="C231" i="1" s="1"/>
  <c r="AY263" i="1" a="1"/>
  <c r="AY263" i="1" s="1"/>
  <c r="C263" i="1" s="1"/>
  <c r="AY283" i="1" a="1"/>
  <c r="AY283" i="1" s="1"/>
  <c r="C283" i="1" s="1"/>
  <c r="AY311" i="1" a="1"/>
  <c r="AY311" i="1" s="1"/>
  <c r="C311" i="1" s="1"/>
  <c r="AY339" i="1" a="1"/>
  <c r="AY339" i="1" s="1"/>
  <c r="C339" i="1" s="1"/>
  <c r="AY355" i="1" a="1"/>
  <c r="AY355" i="1" s="1"/>
  <c r="C355" i="1" s="1"/>
  <c r="AY371" i="1" a="1"/>
  <c r="AY371" i="1" s="1"/>
  <c r="C371" i="1" s="1"/>
  <c r="AY387" i="1" a="1"/>
  <c r="AY387" i="1" s="1"/>
  <c r="C387" i="1" s="1"/>
  <c r="AY403" i="1" a="1"/>
  <c r="AY403" i="1" s="1"/>
  <c r="C403" i="1" s="1"/>
  <c r="AY419" i="1" a="1"/>
  <c r="AY419" i="1" s="1"/>
  <c r="C419" i="1" s="1"/>
  <c r="AY435" i="1" a="1"/>
  <c r="AY435" i="1" s="1"/>
  <c r="C435" i="1" s="1"/>
  <c r="AY451" i="1" a="1"/>
  <c r="AY451" i="1" s="1"/>
  <c r="C451" i="1" s="1"/>
  <c r="AY467" i="1" a="1"/>
  <c r="AY467" i="1" s="1"/>
  <c r="C467" i="1" s="1"/>
  <c r="AY483" i="1" a="1"/>
  <c r="AY483" i="1" s="1"/>
  <c r="C483" i="1" s="1"/>
  <c r="AY499" i="1" a="1"/>
  <c r="AY499" i="1" s="1"/>
  <c r="C499" i="1" s="1"/>
  <c r="AY515" i="1" a="1"/>
  <c r="AY515" i="1" s="1"/>
  <c r="C515" i="1" s="1"/>
  <c r="AY531" i="1" a="1"/>
  <c r="AY531" i="1" s="1"/>
  <c r="C531" i="1" s="1"/>
  <c r="AY547" i="1" a="1"/>
  <c r="AY547" i="1" s="1"/>
  <c r="C547" i="1" s="1"/>
  <c r="AY563" i="1" a="1"/>
  <c r="AY563" i="1" s="1"/>
  <c r="C563" i="1" s="1"/>
  <c r="AY579" i="1" a="1"/>
  <c r="AY579" i="1" s="1"/>
  <c r="C579" i="1" s="1"/>
  <c r="AY595" i="1" a="1"/>
  <c r="AY595" i="1" s="1"/>
  <c r="C595" i="1" s="1"/>
  <c r="AY611" i="1" a="1"/>
  <c r="AY611" i="1" s="1"/>
  <c r="C611" i="1" s="1"/>
  <c r="AY627" i="1" a="1"/>
  <c r="AY627" i="1" s="1"/>
  <c r="C627" i="1" s="1"/>
  <c r="AY643" i="1" a="1"/>
  <c r="AY643" i="1" s="1"/>
  <c r="C643" i="1" s="1"/>
  <c r="AY659" i="1" a="1"/>
  <c r="AY659" i="1" s="1"/>
  <c r="C659" i="1" s="1"/>
  <c r="AY675" i="1" a="1"/>
  <c r="AY675" i="1" s="1"/>
  <c r="C675" i="1" s="1"/>
  <c r="AY691" i="1" a="1"/>
  <c r="AY691" i="1" s="1"/>
  <c r="C691" i="1" s="1"/>
  <c r="AY707" i="1" a="1"/>
  <c r="AY707" i="1" s="1"/>
  <c r="C707" i="1" s="1"/>
  <c r="AY723" i="1" a="1"/>
  <c r="AY723" i="1" s="1"/>
  <c r="C723" i="1" s="1"/>
  <c r="AY739" i="1" a="1"/>
  <c r="AY739" i="1" s="1"/>
  <c r="C739" i="1" s="1"/>
  <c r="AY755" i="1" a="1"/>
  <c r="AY755" i="1" s="1"/>
  <c r="C755" i="1" s="1"/>
  <c r="AY771" i="1" a="1"/>
  <c r="AY771" i="1" s="1"/>
  <c r="C771" i="1" s="1"/>
  <c r="AY787" i="1" a="1"/>
  <c r="AY787" i="1" s="1"/>
  <c r="C787" i="1" s="1"/>
  <c r="AY9" i="1" a="1"/>
  <c r="AY9" i="1" s="1"/>
  <c r="C9" i="1" s="1"/>
  <c r="AY17" i="1" a="1"/>
  <c r="AY17" i="1" s="1"/>
  <c r="C17" i="1" s="1"/>
  <c r="AY706" i="1" a="1"/>
  <c r="AY706" i="1" s="1"/>
  <c r="C706" i="1" s="1"/>
  <c r="AY51" i="1" a="1"/>
  <c r="AY51" i="1" s="1"/>
  <c r="C51" i="1" s="1"/>
  <c r="AY115" i="1" a="1"/>
  <c r="AY115" i="1" s="1"/>
  <c r="C115" i="1" s="1"/>
  <c r="AY171" i="1" a="1"/>
  <c r="AY171" i="1" s="1"/>
  <c r="C171" i="1" s="1"/>
  <c r="AY235" i="1" a="1"/>
  <c r="AY235" i="1" s="1"/>
  <c r="C235" i="1" s="1"/>
  <c r="AY287" i="1" a="1"/>
  <c r="AY287" i="1" s="1"/>
  <c r="C287" i="1" s="1"/>
  <c r="AY335" i="1" a="1"/>
  <c r="AY335" i="1" s="1"/>
  <c r="C335" i="1" s="1"/>
  <c r="AY195" i="1" a="1"/>
  <c r="AY195" i="1" s="1"/>
  <c r="C195" i="1" s="1"/>
  <c r="AY18" i="1" a="1"/>
  <c r="AY18" i="1" s="1"/>
  <c r="C18" i="1" s="1"/>
  <c r="AY34" i="1" a="1"/>
  <c r="AY34" i="1" s="1"/>
  <c r="C34" i="1" s="1"/>
  <c r="AY50" i="1" a="1"/>
  <c r="AY50" i="1" s="1"/>
  <c r="C50" i="1" s="1"/>
  <c r="AY66" i="1" a="1"/>
  <c r="AY66" i="1" s="1"/>
  <c r="C66" i="1" s="1"/>
  <c r="AY82" i="1" a="1"/>
  <c r="AY82" i="1" s="1"/>
  <c r="C82" i="1" s="1"/>
  <c r="AY98" i="1" a="1"/>
  <c r="AY98" i="1" s="1"/>
  <c r="C98" i="1" s="1"/>
  <c r="AY114" i="1" a="1"/>
  <c r="AY114" i="1" s="1"/>
  <c r="C114" i="1" s="1"/>
  <c r="AY130" i="1" a="1"/>
  <c r="AY130" i="1" s="1"/>
  <c r="C130" i="1" s="1"/>
  <c r="AY146" i="1" a="1"/>
  <c r="AY146" i="1" s="1"/>
  <c r="C146" i="1" s="1"/>
  <c r="AY162" i="1" a="1"/>
  <c r="AY162" i="1" s="1"/>
  <c r="C162" i="1" s="1"/>
  <c r="AY178" i="1" a="1"/>
  <c r="AY178" i="1" s="1"/>
  <c r="C178" i="1" s="1"/>
  <c r="AY194" i="1" a="1"/>
  <c r="AY194" i="1" s="1"/>
  <c r="C194" i="1" s="1"/>
  <c r="AY210" i="1" a="1"/>
  <c r="AY210" i="1" s="1"/>
  <c r="C210" i="1" s="1"/>
  <c r="AY226" i="1" a="1"/>
  <c r="AY226" i="1" s="1"/>
  <c r="C226" i="1" s="1"/>
  <c r="AY242" i="1" a="1"/>
  <c r="AY242" i="1" s="1"/>
  <c r="C242" i="1" s="1"/>
  <c r="AY258" i="1" a="1"/>
  <c r="AY258" i="1" s="1"/>
  <c r="C258" i="1" s="1"/>
  <c r="AY274" i="1" a="1"/>
  <c r="AY274" i="1" s="1"/>
  <c r="C274" i="1" s="1"/>
  <c r="AY290" i="1" a="1"/>
  <c r="AY290" i="1" s="1"/>
  <c r="C290" i="1" s="1"/>
  <c r="AY306" i="1" a="1"/>
  <c r="AY306" i="1" s="1"/>
  <c r="C306" i="1" s="1"/>
  <c r="AY322" i="1" a="1"/>
  <c r="AY322" i="1" s="1"/>
  <c r="C322" i="1" s="1"/>
  <c r="AY338" i="1" a="1"/>
  <c r="AY338" i="1" s="1"/>
  <c r="C338" i="1" s="1"/>
  <c r="AY354" i="1" a="1"/>
  <c r="AY354" i="1" s="1"/>
  <c r="C354" i="1" s="1"/>
  <c r="AY370" i="1" a="1"/>
  <c r="AY370" i="1" s="1"/>
  <c r="C370" i="1" s="1"/>
  <c r="AY386" i="1" a="1"/>
  <c r="AY386" i="1" s="1"/>
  <c r="C386" i="1" s="1"/>
  <c r="AY402" i="1" a="1"/>
  <c r="AY402" i="1" s="1"/>
  <c r="C402" i="1" s="1"/>
  <c r="AY418" i="1" a="1"/>
  <c r="AY418" i="1" s="1"/>
  <c r="C418" i="1" s="1"/>
  <c r="AY434" i="1" a="1"/>
  <c r="AY434" i="1" s="1"/>
  <c r="C434" i="1" s="1"/>
  <c r="AY450" i="1" a="1"/>
  <c r="AY450" i="1" s="1"/>
  <c r="C450" i="1" s="1"/>
  <c r="AY470" i="1" a="1"/>
  <c r="AY470" i="1" s="1"/>
  <c r="C470" i="1" s="1"/>
  <c r="AY486" i="1" a="1"/>
  <c r="AY486" i="1" s="1"/>
  <c r="C486" i="1" s="1"/>
  <c r="AY502" i="1" a="1"/>
  <c r="AY502" i="1" s="1"/>
  <c r="C502" i="1" s="1"/>
  <c r="AY518" i="1" a="1"/>
  <c r="AY518" i="1" s="1"/>
  <c r="C518" i="1" s="1"/>
  <c r="AY534" i="1" a="1"/>
  <c r="AY534" i="1" s="1"/>
  <c r="C534" i="1" s="1"/>
  <c r="AY550" i="1" a="1"/>
  <c r="AY550" i="1" s="1"/>
  <c r="C550" i="1" s="1"/>
  <c r="AY566" i="1" a="1"/>
  <c r="AY566" i="1" s="1"/>
  <c r="C566" i="1" s="1"/>
  <c r="AY582" i="1" a="1"/>
  <c r="AY582" i="1" s="1"/>
  <c r="C582" i="1" s="1"/>
  <c r="AY598" i="1" a="1"/>
  <c r="AY598" i="1" s="1"/>
  <c r="C598" i="1" s="1"/>
  <c r="AY614" i="1" a="1"/>
  <c r="AY614" i="1" s="1"/>
  <c r="C614" i="1" s="1"/>
  <c r="AY630" i="1" a="1"/>
  <c r="AY630" i="1" s="1"/>
  <c r="C630" i="1" s="1"/>
  <c r="AY738" i="1" a="1"/>
  <c r="AY738" i="1" s="1"/>
  <c r="C738" i="1" s="1"/>
  <c r="AY754" i="1" a="1"/>
  <c r="AY754" i="1" s="1"/>
  <c r="C754" i="1" s="1"/>
  <c r="AY770" i="1" a="1"/>
  <c r="AY770" i="1" s="1"/>
  <c r="C770" i="1" s="1"/>
  <c r="AY786" i="1" a="1"/>
  <c r="AY786" i="1" s="1"/>
  <c r="C786" i="1" s="1"/>
  <c r="AY11" i="1" a="1"/>
  <c r="AY11" i="1" s="1"/>
  <c r="C11" i="1" s="1"/>
  <c r="AY2" i="1" a="1"/>
  <c r="AY2" i="1" s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B2665-B719-40B1-99E5-E8349680E67C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E64207B-D487-4CF1-BB12-6E3536B82463}" name="WorksheetConnection_Arkusz1!$A$1:$G$1640" type="102" refreshedVersion="8" minRefreshableVersion="5">
    <extLst>
      <ext xmlns:x15="http://schemas.microsoft.com/office/spreadsheetml/2010/11/main" uri="{DE250136-89BD-433C-8126-D09CA5730AF9}">
        <x15:connection id="Zakres">
          <x15:rangePr sourceName="_xlcn.WorksheetConnection_Arkusz1A1G1640"/>
        </x15:connection>
      </ext>
    </extLst>
  </connection>
  <connection id="3" xr16:uid="{51D2E0D6-D5EE-4F48-BE77-1708B514B601}" name="WorksheetConnection_Arkusz1!$B$1:$G$1640" type="102" refreshedVersion="8" minRefreshableVersion="5">
    <extLst>
      <ext xmlns:x15="http://schemas.microsoft.com/office/spreadsheetml/2010/11/main" uri="{DE250136-89BD-433C-8126-D09CA5730AF9}">
        <x15:connection id="Zakres 1" autoDelete="1">
          <x15:rangePr sourceName="_xlcn.WorksheetConnection_Arkusz1B1G1640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<sst xmlns="http://schemas.openxmlformats.org/spreadsheetml/2006/main" count="66" uniqueCount="60">
  <si>
    <t>Data_urodzenia</t>
  </si>
  <si>
    <t>Płeć</t>
  </si>
  <si>
    <t>PESEL</t>
  </si>
  <si>
    <t>Kolor oczu</t>
  </si>
  <si>
    <t>Wiek</t>
  </si>
  <si>
    <t>Wzrost</t>
  </si>
  <si>
    <t>Masa ciała</t>
  </si>
  <si>
    <t>BMI (Body Mass Index)</t>
  </si>
  <si>
    <t>status BMI </t>
  </si>
  <si>
    <t>Status wzrostu</t>
  </si>
  <si>
    <t>LB. POZIOMÓW kolor oczu</t>
  </si>
  <si>
    <t>W. MODALNA kolor oczu</t>
  </si>
  <si>
    <t>LB. POZIOMÓW płeć</t>
  </si>
  <si>
    <t>W. MODALNA płeć</t>
  </si>
  <si>
    <t>Etykiety wierszy</t>
  </si>
  <si>
    <t>(data&amp;płeć)</t>
  </si>
  <si>
    <t>(cyfra_kontrolna)</t>
  </si>
  <si>
    <t>Klasyfikacja wzrostu</t>
  </si>
  <si>
    <t>mężczyźni</t>
  </si>
  <si>
    <t>kobiety</t>
  </si>
  <si>
    <t>kobieta</t>
  </si>
  <si>
    <t>bardzo niski</t>
  </si>
  <si>
    <t>&lt;=156</t>
  </si>
  <si>
    <t>&lt;=144</t>
  </si>
  <si>
    <t>brązowy</t>
  </si>
  <si>
    <t>niski</t>
  </si>
  <si>
    <t>&gt;=157; &lt;=164</t>
  </si>
  <si>
    <t>&gt;=145; &lt;=151</t>
  </si>
  <si>
    <t>mieszany</t>
  </si>
  <si>
    <t>średni</t>
  </si>
  <si>
    <t>&gt;=165; &lt;=169</t>
  </si>
  <si>
    <t>&gt;=152; &lt;=157</t>
  </si>
  <si>
    <t>niebieski</t>
  </si>
  <si>
    <t>wysoki</t>
  </si>
  <si>
    <t>&gt;=170; &lt;=177</t>
  </si>
  <si>
    <t>&gt;=158; &lt;=165</t>
  </si>
  <si>
    <t>zielony</t>
  </si>
  <si>
    <t>bardzo wysoki</t>
  </si>
  <si>
    <t>&gt;=178</t>
  </si>
  <si>
    <t>&gt;=166</t>
  </si>
  <si>
    <t>mężczyzna</t>
  </si>
  <si>
    <t>Suma końcowa</t>
  </si>
  <si>
    <t>Liczebność_MASA</t>
  </si>
  <si>
    <t>Liczebność_WZROST</t>
  </si>
  <si>
    <t>Liczebność_WIEK</t>
  </si>
  <si>
    <t>Mediana_WIEK</t>
  </si>
  <si>
    <t>Mediana_WZROST</t>
  </si>
  <si>
    <t>Mediana_MASA</t>
  </si>
  <si>
    <t>Średnia_WIEK</t>
  </si>
  <si>
    <t>Średnia_WZROST</t>
  </si>
  <si>
    <t>Średnia_MASA 2</t>
  </si>
  <si>
    <t>SD_WIEK</t>
  </si>
  <si>
    <t>SD_WZROST</t>
  </si>
  <si>
    <t>SD_MASA</t>
  </si>
  <si>
    <t>MAX_WIEK</t>
  </si>
  <si>
    <t>MAX_WZROST</t>
  </si>
  <si>
    <t>MAX_MASA</t>
  </si>
  <si>
    <t>MIN_MASA</t>
  </si>
  <si>
    <t>MIN_WZROST</t>
  </si>
  <si>
    <t>MIN_WIEK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</si>
</sst>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14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3" xfId="1" applyBorder="1"/>
    <xf numFmtId="0" fontId="1" fillId="2" borderId="4" xfId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pivotButton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2" applyFill="1" applyBorder="1" applyAlignment="1">
      <alignment horizontal="center" vertical="center" wrapText="1"/>
    </xf>
  </cellXfs>
  <cellStyles count="3">
    <cellStyle name="Dobry" xfId="1" builtinId="26"/>
    <cellStyle name="Nagłówek 1" xfId="2" builtinId="16"/>
    <cellStyle name="Normalny" xfId="0" builtinId="0"/>
  </cellStyles>
  <dxfs count="2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asia R" refreshedDate="45076.731982060184" backgroundQuery="1" createdVersion="8" refreshedVersion="8" minRefreshableVersion="3" recordCount="0" supportSubquery="1" supportAdvancedDrill="1" xr:uid="{90E6F769-E7FE-4063-AF66-AC0097C1AA47}">
  <cacheSource type="external" connectionId="1"/>
  <cacheFields count="20">
    <cacheField name="[Zakres 1].[Kolor oczu].[Kolor oczu]" caption="Kolor oczu" numFmtId="0" hierarchy="9" level="1">
      <sharedItems count="4">
        <s v="brązowy"/>
        <s v="mieszany"/>
        <s v="niebieski"/>
        <s v="zielony"/>
      </sharedItems>
      <extLst>
        <ext xmlns:x15="http://schemas.microsoft.com/office/spreadsheetml/2010/11/main" uri="{4F2E5C28-24EA-4eb8-9CBF-B6C8F9C3D259}">
          <x15:cachedUniqueNames>
            <x15:cachedUniqueName index="0" name="[Zakres 1].[Kolor oczu].&amp;[brązowy]"/>
            <x15:cachedUniqueName index="1" name="[Zakres 1].[Kolor oczu].&amp;[mieszany]"/>
            <x15:cachedUniqueName index="2" name="[Zakres 1].[Kolor oczu].&amp;[niebieski]"/>
            <x15:cachedUniqueName index="3" name="[Zakres 1].[Kolor oczu].&amp;[zielony]"/>
          </x15:cachedUniqueNames>
        </ext>
      </extLst>
    </cacheField>
    <cacheField name="[Zakres 1].[Płeć].[Płeć]" caption="Płeć" numFmtId="0" hierarchy="7" level="1">
      <sharedItems count="2">
        <s v="kobieta"/>
        <s v="mężczyzna"/>
      </sharedItems>
      <extLst>
        <ext xmlns:x15="http://schemas.microsoft.com/office/spreadsheetml/2010/11/main" uri="{4F2E5C28-24EA-4eb8-9CBF-B6C8F9C3D259}">
          <x15:cachedUniqueNames>
            <x15:cachedUniqueName index="0" name="[Zakres 1].[Płeć].&amp;[kobieta]"/>
            <x15:cachedUniqueName index="1" name="[Zakres 1].[Płeć].&amp;[mężczyzna]"/>
          </x15:cachedUniqueNames>
        </ext>
      </extLst>
    </cacheField>
    <cacheField name="[Measures].[Mediana_WIEK]" caption="Mediana_WIEK" numFmtId="0" hierarchy="31" level="32767"/>
    <cacheField name="[Measures].[Mediana_WZROST]" caption="Mediana_WZROST" numFmtId="0" hierarchy="32" level="32767"/>
    <cacheField name="[Measures].[Mediana_MASA]" caption="Mediana_MASA" numFmtId="0" hierarchy="33" level="32767"/>
    <cacheField name="[Measures].[Liczba Masa ciała 2]" caption="Liczba Masa ciała 2" numFmtId="0" hierarchy="28" level="32767"/>
    <cacheField name="[Measures].[Liczba Wzrost 2]" caption="Liczba Wzrost 2" numFmtId="0" hierarchy="29" level="32767"/>
    <cacheField name="[Measures].[Liczba Wiek 2]" caption="Liczba Wiek 2" numFmtId="0" hierarchy="30" level="32767"/>
    <cacheField name="[Measures].[Średnia_WIEK]" caption="Średnia_WIEK" numFmtId="0" hierarchy="34" level="32767"/>
    <cacheField name="[Measures].[Średnia_WZROST]" caption="Średnia_WZROST" numFmtId="0" hierarchy="35" level="32767"/>
    <cacheField name="[Measures].[Średnia_MASA 2]" caption="Średnia_MASA 2" numFmtId="0" hierarchy="36" level="32767"/>
    <cacheField name="[Measures].[SD_WIEK]" caption="SD_WIEK" numFmtId="0" hierarchy="37" level="32767"/>
    <cacheField name="[Measures].[SD_WZROST]" caption="SD_WZROST" numFmtId="0" hierarchy="38" level="32767"/>
    <cacheField name="[Measures].[SD_MASA]" caption="SD_MASA" numFmtId="0" hierarchy="39" level="32767"/>
    <cacheField name="[Measures].[MAX_WIEK]" caption="MAX_WIEK" numFmtId="0" hierarchy="45" level="32767"/>
    <cacheField name="[Measures].[MAX_WZROST]" caption="MAX_WZROST" numFmtId="0" hierarchy="44" level="32767"/>
    <cacheField name="[Measures].[MAX_MASA]" caption="MAX_MASA" numFmtId="0" hierarchy="43" level="32767"/>
    <cacheField name="[Measures].[MIN_MASA]" caption="MIN_MASA" numFmtId="0" hierarchy="42" level="32767"/>
    <cacheField name="[Measures].[MIN_WZROST]" caption="MIN_WZROST" numFmtId="0" hierarchy="41" level="32767"/>
    <cacheField name="[Measures].[MIN_WIEK]" caption="MIN_WIEK" numFmtId="0" hierarchy="40" level="32767"/>
  </cacheFields>
  <cacheHierarchies count="49">
    <cacheHierarchy uniqueName="[Zakres].[Data_urodzenia]" caption="Data_urodzenia" attribute="1" time="1" defaultMemberUniqueName="[Zakres].[Data_urodzenia].[All]" allUniqueName="[Zakres].[Data_urodzenia].[All]" dimensionUniqueName="[Zakres]" displayFolder="" count="0" memberValueDatatype="7" unbalanced="0"/>
    <cacheHierarchy uniqueName="[Zakres].[Płeć]" caption="Płeć" attribute="1" defaultMemberUniqueName="[Zakres].[Płeć].[All]" allUniqueName="[Zakres].[Płeć].[All]" dimensionUniqueName="[Zakres]" displayFolder="" count="0" memberValueDatatype="130" unbalanced="0"/>
    <cacheHierarchy uniqueName="[Zakres].[PESEL]" caption="PESEL" attribute="1" defaultMemberUniqueName="[Zakres].[PESEL].[All]" allUniqueName="[Zakres].[PESEL].[All]" dimensionUniqueName="[Zakres]" displayFolder="" count="0" memberValueDatatype="130" unbalanced="0"/>
    <cacheHierarchy uniqueName="[Zakres].[Kolor oczu]" caption="Kolor oczu" attribute="1" defaultMemberUniqueName="[Zakres].[Kolor oczu].[All]" allUniqueName="[Zakres].[Kolor oczu].[All]" dimensionUniqueName="[Zakres]" displayFolder="" count="0" memberValueDatatype="130" unbalanced="0"/>
    <cacheHierarchy uniqueName="[Zakres].[Wiek]" caption="Wiek" attribute="1" defaultMemberUniqueName="[Zakres].[Wiek].[All]" allUniqueName="[Zakres].[Wiek].[All]" dimensionUniqueName="[Zakres]" displayFolder="" count="0" memberValueDatatype="20" unbalanced="0"/>
    <cacheHierarchy uniqueName="[Zakres].[Wzrost]" caption="Wzrost" attribute="1" defaultMemberUniqueName="[Zakres].[Wzrost].[All]" allUniqueName="[Zakres].[Wzrost].[All]" dimensionUniqueName="[Zakres]" displayFolder="" count="0" memberValueDatatype="20" unbalanced="0"/>
    <cacheHierarchy uniqueName="[Zakres].[Masa ciała]" caption="Masa ciała" attribute="1" defaultMemberUniqueName="[Zakres].[Masa ciała].[All]" allUniqueName="[Zakres].[Masa ciała].[All]" dimensionUniqueName="[Zakres]" displayFolder="" count="0" memberValueDatatype="20" unbalanced="0"/>
    <cacheHierarchy uniqueName="[Zakres 1].[Płeć]" caption="Płeć" attribute="1" defaultMemberUniqueName="[Zakres 1].[Płeć].[All]" allUniqueName="[Zakres 1].[Płeć].[All]" dimensionUniqueName="[Zakres 1]" displayFolder="" count="2" memberValueDatatype="130" unbalanced="0">
      <fieldsUsage count="2">
        <fieldUsage x="-1"/>
        <fieldUsage x="1"/>
      </fieldsUsage>
    </cacheHierarchy>
    <cacheHierarchy uniqueName="[Zakres 1].[PESEL]" caption="PESEL" attribute="1" defaultMemberUniqueName="[Zakres 1].[PESEL].[All]" allUniqueName="[Zakres 1].[PESEL].[All]" dimensionUniqueName="[Zakres 1]" displayFolder="" count="0" memberValueDatatype="130" unbalanced="0"/>
    <cacheHierarchy uniqueName="[Zakres 1].[Kolor oczu]" caption="Kolor oczu" attribute="1" defaultMemberUniqueName="[Zakres 1].[Kolor oczu].[All]" allUniqueName="[Zakres 1].[Kolor oczu].[All]" dimensionUniqueName="[Zakres 1]" displayFolder="" count="2" memberValueDatatype="130" unbalanced="0">
      <fieldsUsage count="2">
        <fieldUsage x="-1"/>
        <fieldUsage x="0"/>
      </fieldsUsage>
    </cacheHierarchy>
    <cacheHierarchy uniqueName="[Zakres 1].[Wiek]" caption="Wiek" attribute="1" defaultMemberUniqueName="[Zakres 1].[Wiek].[All]" allUniqueName="[Zakres 1].[Wiek].[All]" dimensionUniqueName="[Zakres 1]" displayFolder="" count="0" memberValueDatatype="20" unbalanced="0"/>
    <cacheHierarchy uniqueName="[Zakres 1].[Wzrost]" caption="Wzrost" attribute="1" defaultMemberUniqueName="[Zakres 1].[Wzrost].[All]" allUniqueName="[Zakres 1].[Wzrost].[All]" dimensionUniqueName="[Zakres 1]" displayFolder="" count="0" memberValueDatatype="20" unbalanced="0"/>
    <cacheHierarchy uniqueName="[Zakres 1].[Masa ciała]" caption="Masa ciała" attribute="1" defaultMemberUniqueName="[Zakres 1].[Masa ciała].[All]" allUniqueName="[Zakres 1].[Masa ciała].[All]" dimensionUniqueName="[Zakres 1]" displayFolder="" count="0" memberValueDatatype="20" unbalanced="0"/>
    <cacheHierarchy uniqueName="[Measures].[Suma Wiek]" caption="Sum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Wzrost]" caption="Sum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a Masa ciała]" caption="Sum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Wiek]" caption="Liczba wartości odrębnych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zrost]" caption="Liczb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Wiek]" caption="Liczb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Masa ciała]" caption="Liczb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Średnia Wzrost]" caption="Średni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Średnia Masa ciała]" caption="Średni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Średnia Wiek]" caption="Średni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Płeć]" caption="Liczba Płeć" measure="1" displayFolder="" measureGroup="Zakr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Kolor oczu]" caption="Liczba Kolor oczu" measure="1" displayFolder="" measureGroup="Zakre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Masa ciała 2]" caption="Suma Masa ciała 2" measure="1" displayFolder="" measureGroup="Zakres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Wzrost 2]" caption="Suma Wzrost 2" measure="1" displayFolder="" measureGroup="Zakres 1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a Wiek 2]" caption="Suma Wiek 2" measure="1" displayFolder="" measureGroup="Zakres 1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Liczba Masa ciała 2]" caption="Liczba Masa ciała 2" measure="1" displayFolder="" measureGroup="Zakres 1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Liczba Wzrost 2]" caption="Liczba Wzrost 2" measure="1" displayFolder="" measureGroup="Zakres 1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Liczba Wiek 2]" caption="Liczba Wiek 2" measure="1" displayFolder="" measureGroup="Zakres 1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Mediana_WIEK]" caption="Mediana_WIEK" measure="1" displayFolder="" measureGroup="Zakres" count="0" oneField="1">
      <fieldsUsage count="1">
        <fieldUsage x="2"/>
      </fieldsUsage>
    </cacheHierarchy>
    <cacheHierarchy uniqueName="[Measures].[Mediana_WZROST]" caption="Mediana_WZROST" measure="1" displayFolder="" measureGroup="Zakres" count="0" oneField="1">
      <fieldsUsage count="1">
        <fieldUsage x="3"/>
      </fieldsUsage>
    </cacheHierarchy>
    <cacheHierarchy uniqueName="[Measures].[Mediana_MASA]" caption="Mediana_MASA" measure="1" displayFolder="" measureGroup="Zakres" count="0" oneField="1">
      <fieldsUsage count="1">
        <fieldUsage x="4"/>
      </fieldsUsage>
    </cacheHierarchy>
    <cacheHierarchy uniqueName="[Measures].[Średnia_WIEK]" caption="Średnia_WIEK" measure="1" displayFolder="" measureGroup="Zakres" count="0" oneField="1">
      <fieldsUsage count="1">
        <fieldUsage x="8"/>
      </fieldsUsage>
    </cacheHierarchy>
    <cacheHierarchy uniqueName="[Measures].[Średnia_WZROST]" caption="Średnia_WZROST" measure="1" displayFolder="" measureGroup="Zakres" count="0" oneField="1">
      <fieldsUsage count="1">
        <fieldUsage x="9"/>
      </fieldsUsage>
    </cacheHierarchy>
    <cacheHierarchy uniqueName="[Measures].[Średnia_MASA 2]" caption="Średnia_MASA 2" measure="1" displayFolder="" measureGroup="Zakres" count="0" oneField="1">
      <fieldsUsage count="1">
        <fieldUsage x="10"/>
      </fieldsUsage>
    </cacheHierarchy>
    <cacheHierarchy uniqueName="[Measures].[SD_WIEK]" caption="SD_WIEK" measure="1" displayFolder="" measureGroup="Zakres" count="0" oneField="1">
      <fieldsUsage count="1">
        <fieldUsage x="11"/>
      </fieldsUsage>
    </cacheHierarchy>
    <cacheHierarchy uniqueName="[Measures].[SD_WZROST]" caption="SD_WZROST" measure="1" displayFolder="" measureGroup="Zakres" count="0" oneField="1">
      <fieldsUsage count="1">
        <fieldUsage x="12"/>
      </fieldsUsage>
    </cacheHierarchy>
    <cacheHierarchy uniqueName="[Measures].[SD_MASA]" caption="SD_MASA" measure="1" displayFolder="" measureGroup="Zakres" count="0" oneField="1">
      <fieldsUsage count="1">
        <fieldUsage x="13"/>
      </fieldsUsage>
    </cacheHierarchy>
    <cacheHierarchy uniqueName="[Measures].[MIN_WIEK]" caption="MIN_WIEK" measure="1" displayFolder="" measureGroup="Zakres" count="0" oneField="1">
      <fieldsUsage count="1">
        <fieldUsage x="19"/>
      </fieldsUsage>
    </cacheHierarchy>
    <cacheHierarchy uniqueName="[Measures].[MIN_WZROST]" caption="MIN_WZROST" measure="1" displayFolder="" measureGroup="Zakres" count="0" oneField="1">
      <fieldsUsage count="1">
        <fieldUsage x="18"/>
      </fieldsUsage>
    </cacheHierarchy>
    <cacheHierarchy uniqueName="[Measures].[MIN_MASA]" caption="MIN_MASA" measure="1" displayFolder="" measureGroup="Zakres" count="0" oneField="1">
      <fieldsUsage count="1">
        <fieldUsage x="17"/>
      </fieldsUsage>
    </cacheHierarchy>
    <cacheHierarchy uniqueName="[Measures].[MAX_MASA]" caption="MAX_MASA" measure="1" displayFolder="" measureGroup="Zakres" count="0" oneField="1">
      <fieldsUsage count="1">
        <fieldUsage x="16"/>
      </fieldsUsage>
    </cacheHierarchy>
    <cacheHierarchy uniqueName="[Measures].[MAX_WZROST]" caption="MAX_WZROST" measure="1" displayFolder="" measureGroup="Zakres" count="0" oneField="1">
      <fieldsUsage count="1">
        <fieldUsage x="15"/>
      </fieldsUsage>
    </cacheHierarchy>
    <cacheHierarchy uniqueName="[Measures].[MAX_WIEK]" caption="MAX_WIEK" measure="1" displayFolder="" measureGroup="Zakres" count="0" oneField="1">
      <fieldsUsage count="1">
        <fieldUsage x="14"/>
      </fieldsUsage>
    </cacheHierarchy>
    <cacheHierarchy uniqueName="[Measures].[__XL_Count Zakres]" caption="__XL_Count Zakres" measure="1" displayFolder="" measureGroup="Zakres" count="0" hidden="1"/>
    <cacheHierarchy uniqueName="[Measures].[__XL_Count Zakres 1]" caption="__XL_Count Zakres 1" measure="1" displayFolder="" measureGroup="Zakres 1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Zakres" uniqueName="[Zakres]" caption="Zakres"/>
    <dimension name="Zakres 1" uniqueName="[Zakres 1]" caption="Zakres 1"/>
  </dimensions>
  <measureGroups count="2">
    <measureGroup name="Zakres" caption="Zakres"/>
    <measureGroup name="Zakres 1" caption="Zakres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40663-0E20-479E-94D4-8B424CF6224B}" name="Tabela przestawna2" cacheId="0" applyNumberFormats="0" applyBorderFormats="0" applyFontFormats="0" applyPatternFormats="0" applyAlignmentFormats="0" applyWidthHeightFormats="1" dataCaption="Wartości" tag="ded75979-1511-4107-86b7-a0b7f7819ae7" updatedVersion="8" minRefreshableVersion="3" useAutoFormatting="1" itemPrintTitles="1" createdVersion="8" indent="0" outline="1" outlineData="1" multipleFieldFilters="0">
  <location ref="S1:AK14" firstHeaderRow="0" firstDataRow="1" firstDataCol="1"/>
  <pivotFields count="20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Liczebność_MASA" fld="5" subtotal="count" baseField="0" baseItem="0"/>
    <dataField name="Liczebność_WZROST" fld="6" subtotal="count" baseField="0" baseItem="0"/>
    <dataField name="Liczebność_WIEK" fld="7" subtotal="count" baseField="0" baseItem="0"/>
    <dataField fld="2" subtotal="count" baseField="0" baseItem="0"/>
    <dataField fld="3" subtotal="count" baseField="0" baseItem="0"/>
    <dataField fld="4" subtotal="count" baseField="0" baseItem="0"/>
    <dataField fld="8" subtotal="count" baseField="0" baseItem="0"/>
    <dataField fld="9" subtotal="count" baseField="0" baseItem="0"/>
    <dataField fld="10" subtotal="count" baseField="0" baseItem="0"/>
    <dataField fld="11" subtotal="count" baseField="0" baseItem="0"/>
    <dataField fld="12" subtotal="count" baseField="0" baseItem="0"/>
    <dataField fld="13" subtotal="count" baseField="0" baseItem="0"/>
    <dataField fld="14" subtotal="count" baseField="0" baseItem="0"/>
    <dataField fld="15" subtotal="count" baseField="0" baseItem="0"/>
    <dataField fld="16" subtotal="count" baseField="0" baseItem="0"/>
    <dataField fld="17" subtotal="count" baseField="0" baseItem="0"/>
    <dataField fld="18" subtotal="count" baseField="0" baseItem="0"/>
    <dataField fld="19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0">
      <pivotArea dataOnly="0" labelOnly="1" outline="0" fieldPosition="0">
        <references count="1">
          <reference field="4294967294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0">
      <pivotArea dataOnly="0" labelOnly="1" outline="0" fieldPosition="0">
        <references count="1">
          <reference field="4294967294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</formats>
  <pivotHierarchies count="4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Liczebność_MASA"/>
    <pivotHierarchy dragToData="1" caption="Liczebność_WZROST"/>
    <pivotHierarchy dragToData="1" caption="Liczebność_WIEK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Dark9" showRowHeaders="1" showColHeaders="1" showRowStripes="0" showColStripes="0" showLastColumn="1"/>
  <rowHierarchiesUsage count="2">
    <rowHierarchyUsage hierarchyUsage="9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Zakres 1]"/>
        <x15:activeTabTopLevelEntity name="[Zakr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20B-79CC-465D-B959-2DFB450E46AE}">
  <sheetPr codeName="Arkusz2"/>
  <dimension ref="A1:BC1640"/>
  <sheetViews>
    <sheetView tabSelected="1" zoomScale="70" zoomScaleNormal="70" workbookViewId="0">
      <selection activeCell="G2" sqref="G2:G401"/>
    </sheetView>
  </sheetViews>
  <sheetFormatPr defaultRowHeight="15" x14ac:dyDescent="0.25"/>
  <cols>
    <col min="1" max="1" width="19.28515625" customWidth="1"/>
    <col min="2" max="2" width="15.140625" customWidth="1"/>
    <col min="3" max="3" width="16.42578125" customWidth="1"/>
    <col min="4" max="4" width="25.5703125" customWidth="1"/>
    <col min="5" max="5" width="18.28515625" customWidth="1"/>
    <col min="6" max="6" width="19.140625" customWidth="1"/>
    <col min="7" max="7" width="16.140625" style="2" customWidth="1"/>
    <col min="8" max="8" width="2.85546875" customWidth="1"/>
    <col min="9" max="9" width="19.140625" style="2" customWidth="1"/>
    <col min="10" max="10" width="22.5703125" style="18" customWidth="1"/>
    <col min="11" max="11" width="24.85546875" style="18" customWidth="1"/>
    <col min="12" max="12" width="2.85546875" customWidth="1"/>
    <col min="13" max="13" width="16.28515625" style="25" customWidth="1"/>
    <col min="14" max="15" width="15.7109375" style="25" customWidth="1"/>
    <col min="16" max="16" width="15.28515625" style="25" customWidth="1"/>
    <col min="17" max="17" width="2.85546875" customWidth="1"/>
    <col min="18" max="18" width="9.140625" style="25"/>
    <col min="19" max="19" width="18.28515625" style="25" bestFit="1" customWidth="1"/>
    <col min="20" max="20" width="17" style="25" bestFit="1" customWidth="1"/>
    <col min="21" max="21" width="19.28515625" style="25" bestFit="1" customWidth="1"/>
    <col min="22" max="22" width="16.28515625" style="25" bestFit="1" customWidth="1"/>
    <col min="23" max="23" width="14.7109375" style="25" bestFit="1" customWidth="1"/>
    <col min="24" max="24" width="17.7109375" bestFit="1" customWidth="1"/>
    <col min="25" max="25" width="15.42578125" bestFit="1" customWidth="1"/>
    <col min="26" max="26" width="13.5703125" bestFit="1" customWidth="1"/>
    <col min="27" max="27" width="16.42578125" bestFit="1" customWidth="1"/>
    <col min="28" max="28" width="15.7109375" bestFit="1" customWidth="1"/>
    <col min="29" max="29" width="9.140625" bestFit="1" customWidth="1"/>
    <col min="30" max="30" width="12.140625" bestFit="1" customWidth="1"/>
    <col min="31" max="31" width="10" bestFit="1" customWidth="1"/>
    <col min="32" max="32" width="11.140625" bestFit="1" customWidth="1"/>
    <col min="33" max="33" width="14.42578125" bestFit="1" customWidth="1"/>
    <col min="34" max="34" width="12" bestFit="1" customWidth="1"/>
    <col min="35" max="35" width="11.5703125" bestFit="1" customWidth="1"/>
    <col min="36" max="36" width="14" bestFit="1" customWidth="1"/>
    <col min="37" max="37" width="10.7109375" bestFit="1" customWidth="1"/>
    <col min="39" max="39" width="11.5703125" bestFit="1" customWidth="1"/>
  </cols>
  <sheetData>
    <row r="1" spans="1:55" ht="30.75" thickBot="1" x14ac:dyDescent="0.3">
      <c r="A1" s="5" t="s">
        <v>0</v>
      </c>
      <c r="B1" s="5" t="s">
        <v>1</v>
      </c>
      <c r="C1" s="13" t="s">
        <v>2</v>
      </c>
      <c r="D1" s="14" t="s">
        <v>3</v>
      </c>
      <c r="E1" s="37" t="s">
        <v>4</v>
      </c>
      <c r="F1" s="37" t="s">
        <v>5</v>
      </c>
      <c r="G1" s="37" t="s">
        <v>6</v>
      </c>
      <c r="H1" s="33"/>
      <c r="I1" s="15" t="s">
        <v>7</v>
      </c>
      <c r="J1" s="7" t="s">
        <v>8</v>
      </c>
      <c r="K1" s="8" t="s">
        <v>9</v>
      </c>
      <c r="L1" s="6"/>
      <c r="M1" s="26" t="s">
        <v>10</v>
      </c>
      <c r="N1" s="27" t="s">
        <v>11</v>
      </c>
      <c r="O1" s="27" t="s">
        <v>12</v>
      </c>
      <c r="P1" s="27" t="s">
        <v>13</v>
      </c>
      <c r="Q1" s="6"/>
      <c r="S1" s="39" t="s">
        <v>14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S1" s="42"/>
      <c r="AT1" s="42"/>
      <c r="AU1" s="42"/>
      <c r="AX1" s="1" t="s">
        <v>15</v>
      </c>
      <c r="AY1" s="1" t="s">
        <v>16</v>
      </c>
      <c r="BA1" t="s">
        <v>17</v>
      </c>
      <c r="BB1" t="s">
        <v>18</v>
      </c>
      <c r="BC1" t="s">
        <v>19</v>
      </c>
    </row>
    <row r="2" spans="1:55" ht="60.75" thickTop="1" x14ac:dyDescent="0.25">
      <c r="A2" s="3">
        <f ca="1">RANDBETWEEN("1976-01-01","2008-12-31")</f>
        <v>32570</v>
      </c>
      <c r="B2" s="9" t="str" cm="1">
        <f t="array" aca="1" ref="B2" ca="1">INDEX({"kobieta";"mężczyzna"},RANDBETWEEN(1,2))</f>
        <v>kobieta</v>
      </c>
      <c r="C2" s="4" t="str">
        <f t="shared" ref="C2:C65" ca="1" si="0">AX2&amp;AY2</f>
        <v>89030309985</v>
      </c>
      <c r="D2" s="32" t="str" cm="1">
        <f t="array" aca="1" ref="D2" ca="1">INDEX({"niebieski";"zielony";"brązowy";"mieszany"},RANDBETWEEN(1,4))</f>
        <v>mieszany</v>
      </c>
      <c r="E2" s="1">
        <f t="shared" ref="E2:E65" ca="1" si="1">DATEDIF(A2,TODAY(),"Y")</f>
        <v>35</v>
      </c>
      <c r="F2" s="36">
        <f ca="1">RANDBETWEEN(155,190)</f>
        <v>159</v>
      </c>
      <c r="G2" s="1">
        <f ca="1">IF(B2="mężczyzna",RANDBETWEEN(70,100),RANDBETWEEN(50,80))</f>
        <v>64</v>
      </c>
      <c r="H2" s="34"/>
      <c r="I2" s="19">
        <f ca="1">G2/((F2*0.01)^2)</f>
        <v>25.315454293738377</v>
      </c>
      <c r="J2" s="23" t="str">
        <f ca="1">IF(I2&lt;18.5,"niedowaga",IF(I2&gt;=18.5,IF(I2&lt;=24.9,"masa prawidłowa",IF(I2&lt;=29.9,"nadwaga","otyłość"))))</f>
        <v>nadwaga</v>
      </c>
      <c r="K2" s="24" t="str">
        <f ca="1">IF(B2="kobieta",
IF(F2&lt;=144,"bardzo niski",
IF(AND(F2&gt;=145,F2&lt;=151),"niski",
IF(AND(F2&gt;=152,F2&lt;=157),"średni",
IF(AND(F2&gt;=158,F2&lt;=165),"wysoki","bardzo wysoki")))),
IF(B2="mężczyzna",
IF(F2&lt;=156,"bardzo niski",
IF(AND(F2&gt;=157,F2&lt;=164),"niski",
IF(AND(F2&gt;=165,F2&lt;=169),"średni",
IF(AND(F2&gt;=170,F2&lt;=177),"wysoki","bardzo wysoki")))),
"Nieznana płeć"))</f>
        <v>wysoki</v>
      </c>
      <c r="L2" s="16"/>
      <c r="M2" s="25" t="str">
        <f t="shared" ref="M2:M65" ca="1" si="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2" s="25" t="str" cm="1">
        <f t="array" aca="1" ref="N2" ca="1">INDEX(D$2:D$1640,MODE(MATCH(D$2:D$1640,D$2:D$1640,0)),1)</f>
        <v>zielony</v>
      </c>
      <c r="O2" s="25" t="str">
        <f ca="1">"kobiet : "&amp;COUNTIF(B$2:B$1610,"=kobieta")&amp;CHAR(10)&amp;
"mężczyzn: "&amp;COUNTIF(B$2:B$1610,"=mężczyzna")</f>
        <v>kobiet : 791
mężczyzn: 818</v>
      </c>
      <c r="P2" s="25" t="str" cm="1">
        <f t="array" aca="1" ref="P2" ca="1">INDEX(B$2:B$1640,MODE(MATCH(B$2:B$1640,B$2:B$1640,0)),1)</f>
        <v>mężczyzna</v>
      </c>
      <c r="Q2" s="16"/>
      <c r="S2" s="1" t="s">
        <v>24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X2" s="3" t="str">
        <f t="shared" ref="AX2:AX65" ca="1" si="3">TEXT(A2,"rr")&amp;TEXT(MONTH(A2)+IF(YEAR(A2)&gt;1999,20,0),"00")&amp;TEXT(A2,"dd")&amp;TEXT(RANDBETWEEN(0,499)*2+IF(B2="kobieta",0,1),"0000")</f>
        <v>8903030998</v>
      </c>
      <c r="AY2" s="1" cm="1">
        <f t="array" aca="1" ref="AY2" ca="1">MOD(10-MOD(SUM(MOD(MID(AX2,{1;2;3;4;5;6;7;8;9;10},1)*{1;3;7;9;1;3;7;9;1;3},10)),10),10)</f>
        <v>5</v>
      </c>
      <c r="BA2" t="s">
        <v>21</v>
      </c>
      <c r="BB2" t="s">
        <v>22</v>
      </c>
      <c r="BC2" t="s">
        <v>23</v>
      </c>
    </row>
    <row r="3" spans="1:55" ht="60" x14ac:dyDescent="0.25">
      <c r="A3" s="3">
        <f t="shared" ref="A3:A66" ca="1" si="4">RANDBETWEEN("1976-01-01","2008-12-31")</f>
        <v>30645</v>
      </c>
      <c r="B3" s="9" t="str" cm="1">
        <f t="array" aca="1" ref="B3" ca="1">INDEX({"kobieta";"mężczyzna"},RANDBETWEEN(1,2))</f>
        <v>kobieta</v>
      </c>
      <c r="C3" s="4" t="str">
        <f t="shared" ca="1" si="0"/>
        <v>83112503126</v>
      </c>
      <c r="D3" s="32" t="str" cm="1">
        <f t="array" aca="1" ref="D3" ca="1">INDEX({"niebieski";"zielony";"brązowy";"mieszany"},RANDBETWEEN(1,4))</f>
        <v>zielony</v>
      </c>
      <c r="E3" s="1">
        <f t="shared" ca="1" si="1"/>
        <v>40</v>
      </c>
      <c r="F3" s="36">
        <f t="shared" ref="F3:F66" ca="1" si="5">RANDBETWEEN(155,190)</f>
        <v>159</v>
      </c>
      <c r="G3" s="1">
        <f t="shared" ref="G3:G66" ca="1" si="6">IF(B3="mężczyzna",RANDBETWEEN(70,100),RANDBETWEEN(50,80))</f>
        <v>72</v>
      </c>
      <c r="H3" s="34"/>
      <c r="I3" s="19">
        <f t="shared" ref="I3:I66" ca="1" si="7">G3/((F3*0.01)^2)</f>
        <v>28.479886080455675</v>
      </c>
      <c r="J3" s="21" t="str">
        <f t="shared" ref="J3:J66" ca="1" si="8">IF(I3&lt;18.5,"niedowaga",IF(I3&gt;=18.5,IF(I3&lt;=24.9,"masa prawidłowa",IF(I3&lt;=29.9,"nadwaga","otyłość"))))</f>
        <v>nadwaga</v>
      </c>
      <c r="K3" s="22" t="str">
        <f t="shared" ref="K3:K66" ca="1" si="9">IF(B3="kobieta",
IF(F3&lt;=144,"bardzo niski",
IF(AND(F3&gt;=145,F3&lt;=151),"niski",
IF(AND(F3&gt;=152,F3&lt;=157),"średni",
IF(AND(F3&gt;=158,F3&lt;=165),"wysoki","bardzo wysoki")))),
IF(B3="mężczyzna",
IF(F3&lt;=156,"bardzo niski",
IF(AND(F3&gt;=157,F3&lt;=164),"niski",
IF(AND(F3&gt;=165,F3&lt;=169),"średni",
IF(AND(F3&gt;=170,F3&lt;=177),"wysoki","bardzo wysoki")))),
"Nieznana płeć"))</f>
        <v>wysoki</v>
      </c>
      <c r="L3" s="16"/>
      <c r="M3" s="25" t="str">
        <f t="shared" ca="1" si="2"/>
        <v>Niebieski: 410
Brązowy: 354
Zielony: 426
Mieszany: 419</v>
      </c>
      <c r="N3" s="25" t="str" cm="1">
        <f t="array" aca="1" ref="N3" ca="1">INDEX(D$2:D$1640,MODE(MATCH(D$2:D$1640,D$2:D$1640,0)),1)</f>
        <v>zielony</v>
      </c>
      <c r="O3" s="25" t="str">
        <f t="shared" ref="O3:O66" ca="1" si="10">"kobiet : "&amp;COUNTIF(B$2:B$1610,"=kobieta")&amp;CHAR(10)&amp;
"mężczyzn: "&amp;COUNTIF(B$2:B$1610,"=mężczyzna")</f>
        <v>kobiet : 791
mężczyzn: 818</v>
      </c>
      <c r="P3" s="25" t="str" cm="1">
        <f t="array" aca="1" ref="P3" ca="1">INDEX(B$2:B$1640,MODE(MATCH(B$2:B$1640,B$2:B$1640,0)),1)</f>
        <v>mężczyzna</v>
      </c>
      <c r="Q3" s="16"/>
      <c r="S3" s="1" t="s">
        <v>20</v>
      </c>
      <c r="T3" s="1">
        <v>220</v>
      </c>
      <c r="U3" s="1">
        <v>220</v>
      </c>
      <c r="V3" s="1">
        <v>220</v>
      </c>
      <c r="W3" s="1">
        <v>30</v>
      </c>
      <c r="X3" s="1">
        <v>173</v>
      </c>
      <c r="Y3" s="1">
        <v>75</v>
      </c>
      <c r="Z3" s="40">
        <v>30.092739475289811</v>
      </c>
      <c r="AA3" s="40">
        <v>30.092739475289811</v>
      </c>
      <c r="AB3" s="40">
        <v>75.419768151311771</v>
      </c>
      <c r="AC3" s="41">
        <v>9.5750969096992318</v>
      </c>
      <c r="AD3" s="41">
        <v>10.513714748844768</v>
      </c>
      <c r="AE3" s="41">
        <v>13.346678292213177</v>
      </c>
      <c r="AF3" s="1">
        <v>47</v>
      </c>
      <c r="AG3" s="36">
        <v>190</v>
      </c>
      <c r="AH3" s="36">
        <v>100</v>
      </c>
      <c r="AI3" s="36">
        <v>50</v>
      </c>
      <c r="AJ3" s="36">
        <v>155</v>
      </c>
      <c r="AK3" s="1">
        <v>14</v>
      </c>
      <c r="AX3" s="3" t="str">
        <f t="shared" ca="1" si="3"/>
        <v>8311250312</v>
      </c>
      <c r="AY3" s="1" cm="1">
        <f t="array" aca="1" ref="AY3" ca="1">MOD(10-MOD(SUM(MOD(MID(AX3,{1;2;3;4;5;6;7;8;9;10},1)*{1;3;7;9;1;3;7;9;1;3},10)),10),10)</f>
        <v>6</v>
      </c>
      <c r="BA3" t="s">
        <v>25</v>
      </c>
      <c r="BB3" t="s">
        <v>26</v>
      </c>
      <c r="BC3" t="s">
        <v>27</v>
      </c>
    </row>
    <row r="4" spans="1:55" ht="60" x14ac:dyDescent="0.25">
      <c r="A4" s="3">
        <f t="shared" ca="1" si="4"/>
        <v>29336</v>
      </c>
      <c r="B4" s="9" t="str" cm="1">
        <f t="array" aca="1" ref="B4" ca="1">INDEX({"kobieta";"mężczyzna"},RANDBETWEEN(1,2))</f>
        <v>kobieta</v>
      </c>
      <c r="C4" s="4" t="str">
        <f t="shared" ca="1" si="0"/>
        <v>80042501109</v>
      </c>
      <c r="D4" s="32" t="str" cm="1">
        <f t="array" aca="1" ref="D4" ca="1">INDEX({"niebieski";"zielony";"brązowy";"mieszany"},RANDBETWEEN(1,4))</f>
        <v>brązowy</v>
      </c>
      <c r="E4" s="1">
        <f t="shared" ca="1" si="1"/>
        <v>44</v>
      </c>
      <c r="F4" s="36">
        <f t="shared" ca="1" si="5"/>
        <v>177</v>
      </c>
      <c r="G4" s="1">
        <f t="shared" ca="1" si="6"/>
        <v>68</v>
      </c>
      <c r="H4" s="34"/>
      <c r="I4" s="19">
        <f t="shared" ca="1" si="7"/>
        <v>21.705129432793896</v>
      </c>
      <c r="J4" s="21" t="str">
        <f t="shared" ca="1" si="8"/>
        <v>masa prawidłowa</v>
      </c>
      <c r="K4" s="22" t="str">
        <f t="shared" ca="1" si="9"/>
        <v>bardzo wysoki</v>
      </c>
      <c r="L4" s="16"/>
      <c r="M4" s="25" t="str">
        <f t="shared" ca="1" si="2"/>
        <v>Niebieski: 410
Brązowy: 354
Zielony: 426
Mieszany: 419</v>
      </c>
      <c r="N4" s="25" t="str" cm="1">
        <f t="array" aca="1" ref="N4" ca="1">INDEX(D$2:D$1640,MODE(MATCH(D$2:D$1640,D$2:D$1640,0)),1)</f>
        <v>zielony</v>
      </c>
      <c r="O4" s="25" t="str">
        <f t="shared" ca="1" si="10"/>
        <v>kobiet : 791
mężczyzn: 818</v>
      </c>
      <c r="P4" s="25" t="str" cm="1">
        <f t="array" aca="1" ref="P4" ca="1">INDEX(B$2:B$1640,MODE(MATCH(B$2:B$1640,B$2:B$1640,0)),1)</f>
        <v>mężczyzna</v>
      </c>
      <c r="Q4" s="16"/>
      <c r="S4" s="1" t="s">
        <v>40</v>
      </c>
      <c r="T4" s="1">
        <v>205</v>
      </c>
      <c r="U4" s="1">
        <v>205</v>
      </c>
      <c r="V4" s="1">
        <v>205</v>
      </c>
      <c r="W4" s="1">
        <v>30</v>
      </c>
      <c r="X4" s="1">
        <v>173</v>
      </c>
      <c r="Y4" s="1">
        <v>75</v>
      </c>
      <c r="Z4" s="40">
        <v>30.092739475289811</v>
      </c>
      <c r="AA4" s="40">
        <v>30.092739475289811</v>
      </c>
      <c r="AB4" s="40">
        <v>75.419768151311771</v>
      </c>
      <c r="AC4" s="41">
        <v>9.5750969096992318</v>
      </c>
      <c r="AD4" s="41">
        <v>10.513714748844768</v>
      </c>
      <c r="AE4" s="41">
        <v>13.346678292213177</v>
      </c>
      <c r="AF4" s="1">
        <v>47</v>
      </c>
      <c r="AG4" s="36">
        <v>190</v>
      </c>
      <c r="AH4" s="36">
        <v>100</v>
      </c>
      <c r="AI4" s="36">
        <v>50</v>
      </c>
      <c r="AJ4" s="36">
        <v>155</v>
      </c>
      <c r="AK4" s="1">
        <v>14</v>
      </c>
      <c r="AV4" s="38"/>
      <c r="AX4" s="3" t="str">
        <f t="shared" ca="1" si="3"/>
        <v>8004250110</v>
      </c>
      <c r="AY4" s="1" cm="1">
        <f t="array" aca="1" ref="AY4" ca="1">MOD(10-MOD(SUM(MOD(MID(AX4,{1;2;3;4;5;6;7;8;9;10},1)*{1;3;7;9;1;3;7;9;1;3},10)),10),10)</f>
        <v>9</v>
      </c>
      <c r="BA4" t="s">
        <v>29</v>
      </c>
      <c r="BB4" t="s">
        <v>30</v>
      </c>
      <c r="BC4" t="s">
        <v>31</v>
      </c>
    </row>
    <row r="5" spans="1:55" ht="60" x14ac:dyDescent="0.25">
      <c r="A5" s="3">
        <f t="shared" ca="1" si="4"/>
        <v>33173</v>
      </c>
      <c r="B5" s="9" t="str" cm="1">
        <f t="array" aca="1" ref="B5" ca="1">INDEX({"kobieta";"mężczyzna"},RANDBETWEEN(1,2))</f>
        <v>kobieta</v>
      </c>
      <c r="C5" s="4" t="str">
        <f t="shared" ca="1" si="0"/>
        <v>90102704067</v>
      </c>
      <c r="D5" s="32" t="str" cm="1">
        <f t="array" aca="1" ref="D5" ca="1">INDEX({"niebieski";"zielony";"brązowy";"mieszany"},RANDBETWEEN(1,4))</f>
        <v>brązowy</v>
      </c>
      <c r="E5" s="1">
        <f t="shared" ca="1" si="1"/>
        <v>33</v>
      </c>
      <c r="F5" s="36">
        <f t="shared" ca="1" si="5"/>
        <v>173</v>
      </c>
      <c r="G5" s="1">
        <f t="shared" ca="1" si="6"/>
        <v>71</v>
      </c>
      <c r="H5" s="34"/>
      <c r="I5" s="19">
        <f t="shared" ca="1" si="7"/>
        <v>23.722810651876106</v>
      </c>
      <c r="J5" s="21" t="str">
        <f t="shared" ca="1" si="8"/>
        <v>masa prawidłowa</v>
      </c>
      <c r="K5" s="22" t="str">
        <f t="shared" ca="1" si="9"/>
        <v>bardzo wysoki</v>
      </c>
      <c r="L5" s="16"/>
      <c r="M5" s="25" t="str">
        <f t="shared" ca="1" si="2"/>
        <v>Niebieski: 410
Brązowy: 354
Zielony: 426
Mieszany: 419</v>
      </c>
      <c r="N5" s="25" t="str" cm="1">
        <f t="array" aca="1" ref="N5" ca="1">INDEX(D$2:D$1640,MODE(MATCH(D$2:D$1640,D$2:D$1640,0)),1)</f>
        <v>zielony</v>
      </c>
      <c r="O5" s="25" t="str">
        <f t="shared" ca="1" si="10"/>
        <v>kobiet : 791
mężczyzn: 818</v>
      </c>
      <c r="P5" s="25" t="str" cm="1">
        <f t="array" aca="1" ref="P5" ca="1">INDEX(B$2:B$1640,MODE(MATCH(B$2:B$1640,B$2:B$1640,0)),1)</f>
        <v>mężczyzna</v>
      </c>
      <c r="Q5" s="16"/>
      <c r="S5" s="1" t="s">
        <v>28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V5" s="38"/>
      <c r="AX5" s="3" t="str">
        <f t="shared" ca="1" si="3"/>
        <v>9010270406</v>
      </c>
      <c r="AY5" s="1" cm="1">
        <f t="array" aca="1" ref="AY5" ca="1">MOD(10-MOD(SUM(MOD(MID(AX5,{1;2;3;4;5;6;7;8;9;10},1)*{1;3;7;9;1;3;7;9;1;3},10)),10),10)</f>
        <v>7</v>
      </c>
      <c r="BA5" t="s">
        <v>33</v>
      </c>
      <c r="BB5" t="s">
        <v>34</v>
      </c>
      <c r="BC5" t="s">
        <v>35</v>
      </c>
    </row>
    <row r="6" spans="1:55" ht="60" x14ac:dyDescent="0.25">
      <c r="A6" s="3">
        <f t="shared" ca="1" si="4"/>
        <v>30967</v>
      </c>
      <c r="B6" s="9" t="str" cm="1">
        <f t="array" aca="1" ref="B6" ca="1">INDEX({"kobieta";"mężczyzna"},RANDBETWEEN(1,2))</f>
        <v>kobieta</v>
      </c>
      <c r="C6" s="4" t="str">
        <f t="shared" ca="1" si="0"/>
        <v>84101207003</v>
      </c>
      <c r="D6" s="32" t="str" cm="1">
        <f t="array" aca="1" ref="D6" ca="1">INDEX({"niebieski";"zielony";"brązowy";"mieszany"},RANDBETWEEN(1,4))</f>
        <v>zielony</v>
      </c>
      <c r="E6" s="1">
        <f t="shared" ca="1" si="1"/>
        <v>39</v>
      </c>
      <c r="F6" s="36">
        <f t="shared" ca="1" si="5"/>
        <v>177</v>
      </c>
      <c r="G6" s="1">
        <f ca="1">IF(B6="mężczyzna",RANDBETWEEN(70,100),RANDBETWEEN(50,80))</f>
        <v>51</v>
      </c>
      <c r="H6" s="34"/>
      <c r="I6" s="19">
        <f t="shared" ca="1" si="7"/>
        <v>16.278847074595422</v>
      </c>
      <c r="J6" s="21" t="str">
        <f t="shared" ca="1" si="8"/>
        <v>niedowaga</v>
      </c>
      <c r="K6" s="22" t="str">
        <f t="shared" ca="1" si="9"/>
        <v>bardzo wysoki</v>
      </c>
      <c r="L6" s="16"/>
      <c r="M6" s="25" t="str">
        <f t="shared" ca="1" si="2"/>
        <v>Niebieski: 410
Brązowy: 354
Zielony: 426
Mieszany: 419</v>
      </c>
      <c r="N6" s="25" t="str" cm="1">
        <f t="array" aca="1" ref="N6" ca="1">INDEX(D$2:D$1640,MODE(MATCH(D$2:D$1640,D$2:D$1640,0)),1)</f>
        <v>zielony</v>
      </c>
      <c r="O6" s="25" t="str">
        <f t="shared" ca="1" si="10"/>
        <v>kobiet : 791
mężczyzn: 818</v>
      </c>
      <c r="P6" s="25" t="str" cm="1">
        <f t="array" aca="1" ref="P6" ca="1">INDEX(B$2:B$1640,MODE(MATCH(B$2:B$1640,B$2:B$1640,0)),1)</f>
        <v>mężczyzna</v>
      </c>
      <c r="Q6" s="16"/>
      <c r="S6" s="1" t="s">
        <v>20</v>
      </c>
      <c r="T6" s="1">
        <v>203</v>
      </c>
      <c r="U6" s="1">
        <v>203</v>
      </c>
      <c r="V6" s="1">
        <v>203</v>
      </c>
      <c r="W6" s="1">
        <v>30</v>
      </c>
      <c r="X6" s="1">
        <v>173</v>
      </c>
      <c r="Y6" s="1">
        <v>75</v>
      </c>
      <c r="Z6" s="40">
        <v>30.092739475289811</v>
      </c>
      <c r="AA6" s="40">
        <v>30.092739475289811</v>
      </c>
      <c r="AB6" s="40">
        <v>75.419768151311771</v>
      </c>
      <c r="AC6" s="41">
        <v>9.5750969096992318</v>
      </c>
      <c r="AD6" s="41">
        <v>10.513714748844768</v>
      </c>
      <c r="AE6" s="41">
        <v>13.346678292213177</v>
      </c>
      <c r="AF6" s="1">
        <v>47</v>
      </c>
      <c r="AG6" s="36">
        <v>190</v>
      </c>
      <c r="AH6" s="36">
        <v>100</v>
      </c>
      <c r="AI6" s="36">
        <v>50</v>
      </c>
      <c r="AJ6" s="36">
        <v>155</v>
      </c>
      <c r="AK6" s="1">
        <v>14</v>
      </c>
      <c r="AV6" s="38"/>
      <c r="AX6" s="3" t="str">
        <f t="shared" ca="1" si="3"/>
        <v>8410120700</v>
      </c>
      <c r="AY6" s="1" cm="1">
        <f t="array" aca="1" ref="AY6" ca="1">MOD(10-MOD(SUM(MOD(MID(AX6,{1;2;3;4;5;6;7;8;9;10},1)*{1;3;7;9;1;3;7;9;1;3},10)),10),10)</f>
        <v>3</v>
      </c>
      <c r="BA6" t="s">
        <v>37</v>
      </c>
      <c r="BB6" t="s">
        <v>38</v>
      </c>
      <c r="BC6" t="s">
        <v>39</v>
      </c>
    </row>
    <row r="7" spans="1:55" ht="60" x14ac:dyDescent="0.25">
      <c r="A7" s="3">
        <f t="shared" ca="1" si="4"/>
        <v>37517</v>
      </c>
      <c r="B7" s="9" t="str" cm="1">
        <f t="array" aca="1" ref="B7" ca="1">INDEX({"kobieta";"mężczyzna"},RANDBETWEEN(1,2))</f>
        <v>kobieta</v>
      </c>
      <c r="C7" s="4" t="str">
        <f t="shared" ca="1" si="0"/>
        <v>02291801364</v>
      </c>
      <c r="D7" s="32" t="str" cm="1">
        <f t="array" aca="1" ref="D7" ca="1">INDEX({"niebieski";"zielony";"brązowy";"mieszany"},RANDBETWEEN(1,4))</f>
        <v>zielony</v>
      </c>
      <c r="E7" s="1">
        <f t="shared" ca="1" si="1"/>
        <v>21</v>
      </c>
      <c r="F7" s="36">
        <f t="shared" ca="1" si="5"/>
        <v>166</v>
      </c>
      <c r="G7" s="1">
        <f t="shared" ca="1" si="6"/>
        <v>71</v>
      </c>
      <c r="H7" s="34"/>
      <c r="I7" s="19">
        <f t="shared" ca="1" si="7"/>
        <v>25.765713456234575</v>
      </c>
      <c r="J7" s="21" t="str">
        <f t="shared" ca="1" si="8"/>
        <v>nadwaga</v>
      </c>
      <c r="K7" s="22" t="str">
        <f t="shared" ca="1" si="9"/>
        <v>bardzo wysoki</v>
      </c>
      <c r="L7" s="16"/>
      <c r="M7" s="25" t="str">
        <f t="shared" ca="1" si="2"/>
        <v>Niebieski: 410
Brązowy: 354
Zielony: 426
Mieszany: 419</v>
      </c>
      <c r="N7" s="25" t="str" cm="1">
        <f t="array" aca="1" ref="N7" ca="1">INDEX(D$2:D$1640,MODE(MATCH(D$2:D$1640,D$2:D$1640,0)),1)</f>
        <v>zielony</v>
      </c>
      <c r="O7" s="25" t="str">
        <f t="shared" ca="1" si="10"/>
        <v>kobiet : 791
mężczyzn: 818</v>
      </c>
      <c r="P7" s="25" t="str" cm="1">
        <f t="array" aca="1" ref="P7" ca="1">INDEX(B$2:B$1640,MODE(MATCH(B$2:B$1640,B$2:B$1640,0)),1)</f>
        <v>mężczyzna</v>
      </c>
      <c r="Q7" s="16"/>
      <c r="S7" s="1" t="s">
        <v>40</v>
      </c>
      <c r="T7" s="1">
        <v>205</v>
      </c>
      <c r="U7" s="1">
        <v>205</v>
      </c>
      <c r="V7" s="1">
        <v>205</v>
      </c>
      <c r="W7" s="1">
        <v>30</v>
      </c>
      <c r="X7" s="1">
        <v>173</v>
      </c>
      <c r="Y7" s="1">
        <v>75</v>
      </c>
      <c r="Z7" s="40">
        <v>30.092739475289811</v>
      </c>
      <c r="AA7" s="40">
        <v>30.092739475289811</v>
      </c>
      <c r="AB7" s="40">
        <v>75.419768151311771</v>
      </c>
      <c r="AC7" s="41">
        <v>9.5750969096992318</v>
      </c>
      <c r="AD7" s="41">
        <v>10.513714748844768</v>
      </c>
      <c r="AE7" s="41">
        <v>13.346678292213177</v>
      </c>
      <c r="AF7" s="1">
        <v>47</v>
      </c>
      <c r="AG7" s="36">
        <v>190</v>
      </c>
      <c r="AH7" s="36">
        <v>100</v>
      </c>
      <c r="AI7" s="36">
        <v>50</v>
      </c>
      <c r="AJ7" s="36">
        <v>155</v>
      </c>
      <c r="AK7" s="1">
        <v>14</v>
      </c>
      <c r="AV7" s="38"/>
      <c r="AX7" s="3" t="str">
        <f t="shared" ca="1" si="3"/>
        <v>0229180136</v>
      </c>
      <c r="AY7" s="1" cm="1">
        <f t="array" aca="1" ref="AY7" ca="1">MOD(10-MOD(SUM(MOD(MID(AX7,{1;2;3;4;5;6;7;8;9;10},1)*{1;3;7;9;1;3;7;9;1;3},10)),10),10)</f>
        <v>4</v>
      </c>
    </row>
    <row r="8" spans="1:55" ht="60" x14ac:dyDescent="0.25">
      <c r="A8" s="3">
        <f t="shared" ca="1" si="4"/>
        <v>31900</v>
      </c>
      <c r="B8" s="9" t="str" cm="1">
        <f t="array" aca="1" ref="B8" ca="1">INDEX({"kobieta";"mężczyzna"},RANDBETWEEN(1,2))</f>
        <v>kobieta</v>
      </c>
      <c r="C8" s="4" t="str">
        <f t="shared" ca="1" si="0"/>
        <v>87050304445</v>
      </c>
      <c r="D8" s="32" t="str" cm="1">
        <f t="array" aca="1" ref="D8" ca="1">INDEX({"niebieski";"zielony";"brązowy";"mieszany"},RANDBETWEEN(1,4))</f>
        <v>zielony</v>
      </c>
      <c r="E8" s="1">
        <f t="shared" ca="1" si="1"/>
        <v>36</v>
      </c>
      <c r="F8" s="36">
        <f t="shared" ca="1" si="5"/>
        <v>182</v>
      </c>
      <c r="G8" s="1">
        <f t="shared" ca="1" si="6"/>
        <v>69</v>
      </c>
      <c r="H8" s="34"/>
      <c r="I8" s="19">
        <f t="shared" ca="1" si="7"/>
        <v>20.830817534114235</v>
      </c>
      <c r="J8" s="21" t="str">
        <f t="shared" ca="1" si="8"/>
        <v>masa prawidłowa</v>
      </c>
      <c r="K8" s="22" t="str">
        <f t="shared" ca="1" si="9"/>
        <v>bardzo wysoki</v>
      </c>
      <c r="L8" s="16"/>
      <c r="M8" s="25" t="str">
        <f t="shared" ca="1" si="2"/>
        <v>Niebieski: 410
Brązowy: 354
Zielony: 426
Mieszany: 419</v>
      </c>
      <c r="N8" s="25" t="str" cm="1">
        <f t="array" aca="1" ref="N8" ca="1">INDEX(D$2:D$1640,MODE(MATCH(D$2:D$1640,D$2:D$1640,0)),1)</f>
        <v>zielony</v>
      </c>
      <c r="O8" s="25" t="str">
        <f t="shared" ca="1" si="10"/>
        <v>kobiet : 791
mężczyzn: 818</v>
      </c>
      <c r="P8" s="25" t="str" cm="1">
        <f t="array" aca="1" ref="P8" ca="1">INDEX(B$2:B$1640,MODE(MATCH(B$2:B$1640,B$2:B$1640,0)),1)</f>
        <v>mężczyzna</v>
      </c>
      <c r="Q8" s="16"/>
      <c r="S8" s="1" t="s">
        <v>32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V8" s="38"/>
      <c r="AX8" s="3" t="str">
        <f t="shared" ca="1" si="3"/>
        <v>8705030444</v>
      </c>
      <c r="AY8" s="1" cm="1">
        <f t="array" aca="1" ref="AY8" ca="1">MOD(10-MOD(SUM(MOD(MID(AX8,{1;2;3;4;5;6;7;8;9;10},1)*{1;3;7;9;1;3;7;9;1;3},10)),10),10)</f>
        <v>5</v>
      </c>
    </row>
    <row r="9" spans="1:55" ht="60" x14ac:dyDescent="0.25">
      <c r="A9" s="3">
        <f t="shared" ca="1" si="4"/>
        <v>30051</v>
      </c>
      <c r="B9" s="9" t="str" cm="1">
        <f t="array" aca="1" ref="B9" ca="1">INDEX({"kobieta";"mężczyzna"},RANDBETWEEN(1,2))</f>
        <v>kobieta</v>
      </c>
      <c r="C9" s="4" t="str">
        <f t="shared" ca="1" si="0"/>
        <v>82041007204</v>
      </c>
      <c r="D9" s="32" t="str" cm="1">
        <f t="array" aca="1" ref="D9" ca="1">INDEX({"niebieski";"zielony";"brązowy";"mieszany"},RANDBETWEEN(1,4))</f>
        <v>brązowy</v>
      </c>
      <c r="E9" s="1">
        <f t="shared" ca="1" si="1"/>
        <v>42</v>
      </c>
      <c r="F9" s="36">
        <f ca="1">RANDBETWEEN(155,190)</f>
        <v>169</v>
      </c>
      <c r="G9" s="1">
        <f t="shared" ca="1" si="6"/>
        <v>77</v>
      </c>
      <c r="H9" s="34"/>
      <c r="I9" s="19">
        <f t="shared" ca="1" si="7"/>
        <v>26.959840341724732</v>
      </c>
      <c r="J9" s="21" t="str">
        <f t="shared" ca="1" si="8"/>
        <v>nadwaga</v>
      </c>
      <c r="K9" s="22" t="str">
        <f t="shared" ca="1" si="9"/>
        <v>bardzo wysoki</v>
      </c>
      <c r="L9" s="16"/>
      <c r="M9" s="25" t="str">
        <f t="shared" ca="1" si="2"/>
        <v>Niebieski: 410
Brązowy: 354
Zielony: 426
Mieszany: 419</v>
      </c>
      <c r="N9" s="25" t="str" cm="1">
        <f t="array" aca="1" ref="N9" ca="1">INDEX(D$2:D$1640,MODE(MATCH(D$2:D$1640,D$2:D$1640,0)),1)</f>
        <v>zielony</v>
      </c>
      <c r="O9" s="25" t="str">
        <f t="shared" ca="1" si="10"/>
        <v>kobiet : 791
mężczyzn: 818</v>
      </c>
      <c r="P9" s="25" t="str" cm="1">
        <f t="array" aca="1" ref="P9" ca="1">INDEX(B$2:B$1640,MODE(MATCH(B$2:B$1640,B$2:B$1640,0)),1)</f>
        <v>mężczyzna</v>
      </c>
      <c r="Q9" s="16"/>
      <c r="S9" s="1" t="s">
        <v>20</v>
      </c>
      <c r="T9" s="1">
        <v>202</v>
      </c>
      <c r="U9" s="1">
        <v>202</v>
      </c>
      <c r="V9" s="1">
        <v>202</v>
      </c>
      <c r="W9" s="1">
        <v>30</v>
      </c>
      <c r="X9" s="1">
        <v>173</v>
      </c>
      <c r="Y9" s="1">
        <v>75</v>
      </c>
      <c r="Z9" s="40">
        <v>30.092739475289811</v>
      </c>
      <c r="AA9" s="40">
        <v>30.092739475289811</v>
      </c>
      <c r="AB9" s="40">
        <v>75.419768151311771</v>
      </c>
      <c r="AC9" s="41">
        <v>9.5750969096992318</v>
      </c>
      <c r="AD9" s="41">
        <v>10.513714748844768</v>
      </c>
      <c r="AE9" s="41">
        <v>13.346678292213177</v>
      </c>
      <c r="AF9" s="1">
        <v>47</v>
      </c>
      <c r="AG9" s="36">
        <v>190</v>
      </c>
      <c r="AH9" s="36">
        <v>100</v>
      </c>
      <c r="AI9" s="36">
        <v>50</v>
      </c>
      <c r="AJ9" s="36">
        <v>155</v>
      </c>
      <c r="AK9" s="1">
        <v>14</v>
      </c>
      <c r="AV9" s="38"/>
      <c r="AX9" s="3" t="str">
        <f t="shared" ca="1" si="3"/>
        <v>8204100720</v>
      </c>
      <c r="AY9" s="1" cm="1">
        <f t="array" aca="1" ref="AY9" ca="1">MOD(10-MOD(SUM(MOD(MID(AX9,{1;2;3;4;5;6;7;8;9;10},1)*{1;3;7;9;1;3;7;9;1;3},10)),10),10)</f>
        <v>4</v>
      </c>
    </row>
    <row r="10" spans="1:55" ht="60" x14ac:dyDescent="0.25">
      <c r="A10" s="3">
        <f t="shared" ca="1" si="4"/>
        <v>39055</v>
      </c>
      <c r="B10" s="9" t="str" cm="1">
        <f t="array" aca="1" ref="B10" ca="1">INDEX({"kobieta";"mężczyzna"},RANDBETWEEN(1,2))</f>
        <v>mężczyzna</v>
      </c>
      <c r="C10" s="4" t="str">
        <f t="shared" ca="1" si="0"/>
        <v>06320406571</v>
      </c>
      <c r="D10" s="32" t="str" cm="1">
        <f t="array" aca="1" ref="D10" ca="1">INDEX({"niebieski";"zielony";"brązowy";"mieszany"},RANDBETWEEN(1,4))</f>
        <v>brązowy</v>
      </c>
      <c r="E10" s="1">
        <f t="shared" ca="1" si="1"/>
        <v>17</v>
      </c>
      <c r="F10" s="36">
        <f t="shared" ca="1" si="5"/>
        <v>167</v>
      </c>
      <c r="G10" s="1">
        <f t="shared" ca="1" si="6"/>
        <v>85</v>
      </c>
      <c r="H10" s="34"/>
      <c r="I10" s="19">
        <f t="shared" ca="1" si="7"/>
        <v>30.477966223242138</v>
      </c>
      <c r="J10" s="21" t="str">
        <f t="shared" ca="1" si="8"/>
        <v>otyłość</v>
      </c>
      <c r="K10" s="22" t="str">
        <f t="shared" ca="1" si="9"/>
        <v>średni</v>
      </c>
      <c r="L10" s="16"/>
      <c r="M10" s="25" t="str">
        <f t="shared" ca="1" si="2"/>
        <v>Niebieski: 410
Brązowy: 354
Zielony: 426
Mieszany: 419</v>
      </c>
      <c r="N10" s="25" t="str" cm="1">
        <f t="array" aca="1" ref="N10" ca="1">INDEX(D$2:D$1640,MODE(MATCH(D$2:D$1640,D$2:D$1640,0)),1)</f>
        <v>zielony</v>
      </c>
      <c r="O10" s="25" t="str">
        <f t="shared" ca="1" si="10"/>
        <v>kobiet : 791
mężczyzn: 818</v>
      </c>
      <c r="P10" s="25" t="str" cm="1">
        <f t="array" aca="1" ref="P10" ca="1">INDEX(B$2:B$1640,MODE(MATCH(B$2:B$1640,B$2:B$1640,0)),1)</f>
        <v>mężczyzna</v>
      </c>
      <c r="Q10" s="16"/>
      <c r="S10" s="1" t="s">
        <v>40</v>
      </c>
      <c r="T10" s="1">
        <v>218</v>
      </c>
      <c r="U10" s="1">
        <v>218</v>
      </c>
      <c r="V10" s="1">
        <v>218</v>
      </c>
      <c r="W10" s="1">
        <v>30</v>
      </c>
      <c r="X10" s="1">
        <v>173</v>
      </c>
      <c r="Y10" s="1">
        <v>75</v>
      </c>
      <c r="Z10" s="40">
        <v>30.092739475289811</v>
      </c>
      <c r="AA10" s="40">
        <v>30.092739475289811</v>
      </c>
      <c r="AB10" s="40">
        <v>75.419768151311771</v>
      </c>
      <c r="AC10" s="41">
        <v>9.5750969096992318</v>
      </c>
      <c r="AD10" s="41">
        <v>10.513714748844768</v>
      </c>
      <c r="AE10" s="41">
        <v>13.346678292213177</v>
      </c>
      <c r="AF10" s="1">
        <v>47</v>
      </c>
      <c r="AG10" s="36">
        <v>190</v>
      </c>
      <c r="AH10" s="36">
        <v>100</v>
      </c>
      <c r="AI10" s="36">
        <v>50</v>
      </c>
      <c r="AJ10" s="36">
        <v>155</v>
      </c>
      <c r="AK10" s="1">
        <v>14</v>
      </c>
      <c r="AV10" s="38"/>
      <c r="AX10" s="3" t="str">
        <f t="shared" ca="1" si="3"/>
        <v>0632040657</v>
      </c>
      <c r="AY10" s="1" cm="1">
        <f t="array" aca="1" ref="AY10" ca="1">MOD(10-MOD(SUM(MOD(MID(AX10,{1;2;3;4;5;6;7;8;9;10},1)*{1;3;7;9;1;3;7;9;1;3},10)),10),10)</f>
        <v>1</v>
      </c>
    </row>
    <row r="11" spans="1:55" ht="60" x14ac:dyDescent="0.25">
      <c r="A11" s="3">
        <f t="shared" ca="1" si="4"/>
        <v>38515</v>
      </c>
      <c r="B11" s="9" t="str" cm="1">
        <f t="array" aca="1" ref="B11" ca="1">INDEX({"kobieta";"mężczyzna"},RANDBETWEEN(1,2))</f>
        <v>mężczyzna</v>
      </c>
      <c r="C11" s="4" t="str">
        <f t="shared" ca="1" si="0"/>
        <v>05261207090</v>
      </c>
      <c r="D11" s="32" t="str" cm="1">
        <f t="array" aca="1" ref="D11" ca="1">INDEX({"niebieski";"zielony";"brązowy";"mieszany"},RANDBETWEEN(1,4))</f>
        <v>niebieski</v>
      </c>
      <c r="E11" s="1">
        <f t="shared" ca="1" si="1"/>
        <v>18</v>
      </c>
      <c r="F11" s="36">
        <f t="shared" ca="1" si="5"/>
        <v>157</v>
      </c>
      <c r="G11" s="1">
        <f t="shared" ca="1" si="6"/>
        <v>86</v>
      </c>
      <c r="H11" s="34"/>
      <c r="I11" s="19">
        <f t="shared" ca="1" si="7"/>
        <v>34.889853543754306</v>
      </c>
      <c r="J11" s="21" t="str">
        <f t="shared" ca="1" si="8"/>
        <v>otyłość</v>
      </c>
      <c r="K11" s="22" t="str">
        <f t="shared" ca="1" si="9"/>
        <v>niski</v>
      </c>
      <c r="L11" s="16"/>
      <c r="M11" s="25" t="str">
        <f t="shared" ca="1" si="2"/>
        <v>Niebieski: 410
Brązowy: 354
Zielony: 426
Mieszany: 419</v>
      </c>
      <c r="N11" s="25" t="str" cm="1">
        <f t="array" aca="1" ref="N11" ca="1">INDEX(D$2:D$1640,MODE(MATCH(D$2:D$1640,D$2:D$1640,0)),1)</f>
        <v>zielony</v>
      </c>
      <c r="O11" s="25" t="str">
        <f t="shared" ca="1" si="10"/>
        <v>kobiet : 791
mężczyzn: 818</v>
      </c>
      <c r="P11" s="25" t="str" cm="1">
        <f t="array" aca="1" ref="P11" ca="1">INDEX(B$2:B$1640,MODE(MATCH(B$2:B$1640,B$2:B$1640,0)),1)</f>
        <v>mężczyzna</v>
      </c>
      <c r="Q11" s="16"/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V11" s="38"/>
      <c r="AX11" s="3" t="str">
        <f t="shared" ca="1" si="3"/>
        <v>0526120709</v>
      </c>
      <c r="AY11" s="1" cm="1">
        <f t="array" aca="1" ref="AY11" ca="1">MOD(10-MOD(SUM(MOD(MID(AX11,{1;2;3;4;5;6;7;8;9;10},1)*{1;3;7;9;1;3;7;9;1;3},10)),10),10)</f>
        <v>0</v>
      </c>
    </row>
    <row r="12" spans="1:55" ht="60" x14ac:dyDescent="0.25">
      <c r="A12" s="3">
        <f t="shared" ca="1" si="4"/>
        <v>37100</v>
      </c>
      <c r="B12" s="9" t="str" cm="1">
        <f t="array" aca="1" ref="B12" ca="1">INDEX({"kobieta";"mężczyzna"},RANDBETWEEN(1,2))</f>
        <v>mężczyzna</v>
      </c>
      <c r="C12" s="4" t="str">
        <f t="shared" ca="1" si="0"/>
        <v>01272807872</v>
      </c>
      <c r="D12" s="32" t="str" cm="1">
        <f t="array" aca="1" ref="D12" ca="1">INDEX({"niebieski";"zielony";"brązowy";"mieszany"},RANDBETWEEN(1,4))</f>
        <v>niebieski</v>
      </c>
      <c r="E12" s="1">
        <f t="shared" ca="1" si="1"/>
        <v>22</v>
      </c>
      <c r="F12" s="36">
        <f t="shared" ca="1" si="5"/>
        <v>182</v>
      </c>
      <c r="G12" s="1">
        <f t="shared" ca="1" si="6"/>
        <v>90</v>
      </c>
      <c r="H12" s="34"/>
      <c r="I12" s="19">
        <f t="shared" ca="1" si="7"/>
        <v>27.170631566235961</v>
      </c>
      <c r="J12" s="21" t="str">
        <f t="shared" ca="1" si="8"/>
        <v>nadwaga</v>
      </c>
      <c r="K12" s="22" t="str">
        <f t="shared" ca="1" si="9"/>
        <v>bardzo wysoki</v>
      </c>
      <c r="L12" s="16"/>
      <c r="M12" s="25" t="str">
        <f t="shared" ca="1" si="2"/>
        <v>Niebieski: 410
Brązowy: 354
Zielony: 426
Mieszany: 419</v>
      </c>
      <c r="N12" s="25" t="str" cm="1">
        <f t="array" aca="1" ref="N12" ca="1">INDEX(D$2:D$1640,MODE(MATCH(D$2:D$1640,D$2:D$1640,0)),1)</f>
        <v>zielony</v>
      </c>
      <c r="O12" s="25" t="str">
        <f t="shared" ca="1" si="10"/>
        <v>kobiet : 791
mężczyzn: 818</v>
      </c>
      <c r="P12" s="25" t="str" cm="1">
        <f t="array" aca="1" ref="P12" ca="1">INDEX(B$2:B$1640,MODE(MATCH(B$2:B$1640,B$2:B$1640,0)),1)</f>
        <v>mężczyzna</v>
      </c>
      <c r="Q12" s="16"/>
      <c r="S12" s="1" t="s">
        <v>20</v>
      </c>
      <c r="T12" s="1">
        <v>190</v>
      </c>
      <c r="U12" s="1">
        <v>190</v>
      </c>
      <c r="V12" s="1">
        <v>190</v>
      </c>
      <c r="W12" s="1">
        <v>30</v>
      </c>
      <c r="X12" s="1">
        <v>173</v>
      </c>
      <c r="Y12" s="1">
        <v>75</v>
      </c>
      <c r="Z12" s="40">
        <v>30.092739475289811</v>
      </c>
      <c r="AA12" s="40">
        <v>30.092739475289811</v>
      </c>
      <c r="AB12" s="40">
        <v>75.419768151311771</v>
      </c>
      <c r="AC12" s="41">
        <v>9.5750969096992318</v>
      </c>
      <c r="AD12" s="41">
        <v>10.513714748844768</v>
      </c>
      <c r="AE12" s="41">
        <v>13.346678292213177</v>
      </c>
      <c r="AF12" s="1">
        <v>47</v>
      </c>
      <c r="AG12" s="36">
        <v>190</v>
      </c>
      <c r="AH12" s="36">
        <v>100</v>
      </c>
      <c r="AI12" s="36">
        <v>50</v>
      </c>
      <c r="AJ12" s="36">
        <v>155</v>
      </c>
      <c r="AK12" s="1">
        <v>14</v>
      </c>
      <c r="AV12" s="38"/>
      <c r="AX12" s="3" t="str">
        <f t="shared" ca="1" si="3"/>
        <v>0127280787</v>
      </c>
      <c r="AY12" s="1" cm="1">
        <f t="array" aca="1" ref="AY12" ca="1">MOD(10-MOD(SUM(MOD(MID(AX12,{1;2;3;4;5;6;7;8;9;10},1)*{1;3;7;9;1;3;7;9;1;3},10)),10),10)</f>
        <v>2</v>
      </c>
    </row>
    <row r="13" spans="1:55" ht="60" x14ac:dyDescent="0.25">
      <c r="A13" s="3">
        <f t="shared" ca="1" si="4"/>
        <v>38852</v>
      </c>
      <c r="B13" s="9" t="str" cm="1">
        <f t="array" aca="1" ref="B13" ca="1">INDEX({"kobieta";"mężczyzna"},RANDBETWEEN(1,2))</f>
        <v>mężczyzna</v>
      </c>
      <c r="C13" s="4" t="str">
        <f t="shared" ca="1" si="0"/>
        <v>06251502535</v>
      </c>
      <c r="D13" s="32" t="str" cm="1">
        <f t="array" aca="1" ref="D13" ca="1">INDEX({"niebieski";"zielony";"brązowy";"mieszany"},RANDBETWEEN(1,4))</f>
        <v>brązowy</v>
      </c>
      <c r="E13" s="1">
        <f t="shared" ca="1" si="1"/>
        <v>17</v>
      </c>
      <c r="F13" s="36">
        <f t="shared" ca="1" si="5"/>
        <v>167</v>
      </c>
      <c r="G13" s="1">
        <f t="shared" ca="1" si="6"/>
        <v>75</v>
      </c>
      <c r="H13" s="34"/>
      <c r="I13" s="19">
        <f t="shared" ca="1" si="7"/>
        <v>26.892323138154829</v>
      </c>
      <c r="J13" s="21" t="str">
        <f t="shared" ca="1" si="8"/>
        <v>nadwaga</v>
      </c>
      <c r="K13" s="22" t="str">
        <f t="shared" ca="1" si="9"/>
        <v>średni</v>
      </c>
      <c r="L13" s="16"/>
      <c r="M13" s="25" t="str">
        <f t="shared" ca="1" si="2"/>
        <v>Niebieski: 410
Brązowy: 354
Zielony: 426
Mieszany: 419</v>
      </c>
      <c r="N13" s="25" t="str" cm="1">
        <f t="array" aca="1" ref="N13" ca="1">INDEX(D$2:D$1640,MODE(MATCH(D$2:D$1640,D$2:D$1640,0)),1)</f>
        <v>zielony</v>
      </c>
      <c r="O13" s="25" t="str">
        <f t="shared" ca="1" si="10"/>
        <v>kobiet : 791
mężczyzn: 818</v>
      </c>
      <c r="P13" s="25" t="str" cm="1">
        <f t="array" aca="1" ref="P13" ca="1">INDEX(B$2:B$1640,MODE(MATCH(B$2:B$1640,B$2:B$1640,0)),1)</f>
        <v>mężczyzna</v>
      </c>
      <c r="Q13" s="16"/>
      <c r="S13" s="1" t="s">
        <v>40</v>
      </c>
      <c r="T13" s="1">
        <v>196</v>
      </c>
      <c r="U13" s="1">
        <v>196</v>
      </c>
      <c r="V13" s="1">
        <v>196</v>
      </c>
      <c r="W13" s="1">
        <v>30</v>
      </c>
      <c r="X13" s="1">
        <v>173</v>
      </c>
      <c r="Y13" s="1">
        <v>75</v>
      </c>
      <c r="Z13" s="40">
        <v>30.092739475289811</v>
      </c>
      <c r="AA13" s="40">
        <v>30.092739475289811</v>
      </c>
      <c r="AB13" s="40">
        <v>75.419768151311771</v>
      </c>
      <c r="AC13" s="41">
        <v>9.5750969096992318</v>
      </c>
      <c r="AD13" s="41">
        <v>10.513714748844768</v>
      </c>
      <c r="AE13" s="41">
        <v>13.346678292213177</v>
      </c>
      <c r="AF13" s="1">
        <v>47</v>
      </c>
      <c r="AG13" s="36">
        <v>190</v>
      </c>
      <c r="AH13" s="36">
        <v>100</v>
      </c>
      <c r="AI13" s="36">
        <v>50</v>
      </c>
      <c r="AJ13" s="36">
        <v>155</v>
      </c>
      <c r="AK13" s="1">
        <v>14</v>
      </c>
      <c r="AV13" s="38"/>
      <c r="AX13" s="3" t="str">
        <f t="shared" ca="1" si="3"/>
        <v>0625150253</v>
      </c>
      <c r="AY13" s="1" cm="1">
        <f t="array" aca="1" ref="AY13" ca="1">MOD(10-MOD(SUM(MOD(MID(AX13,{1;2;3;4;5;6;7;8;9;10},1)*{1;3;7;9;1;3;7;9;1;3},10)),10),10)</f>
        <v>5</v>
      </c>
    </row>
    <row r="14" spans="1:55" ht="60" x14ac:dyDescent="0.25">
      <c r="A14" s="3">
        <f t="shared" ca="1" si="4"/>
        <v>33787</v>
      </c>
      <c r="B14" s="9" t="str" cm="1">
        <f t="array" aca="1" ref="B14" ca="1">INDEX({"kobieta";"mężczyzna"},RANDBETWEEN(1,2))</f>
        <v>mężczyzna</v>
      </c>
      <c r="C14" s="4" t="str">
        <f t="shared" ca="1" si="0"/>
        <v>92070209654</v>
      </c>
      <c r="D14" s="32" t="str" cm="1">
        <f t="array" aca="1" ref="D14" ca="1">INDEX({"niebieski";"zielony";"brązowy";"mieszany"},RANDBETWEEN(1,4))</f>
        <v>niebieski</v>
      </c>
      <c r="E14" s="1">
        <f t="shared" ca="1" si="1"/>
        <v>31</v>
      </c>
      <c r="F14" s="36">
        <f t="shared" ca="1" si="5"/>
        <v>170</v>
      </c>
      <c r="G14" s="1">
        <f t="shared" ca="1" si="6"/>
        <v>96</v>
      </c>
      <c r="H14" s="34"/>
      <c r="I14" s="19">
        <f t="shared" ca="1" si="7"/>
        <v>33.21799307958478</v>
      </c>
      <c r="J14" s="21" t="str">
        <f t="shared" ca="1" si="8"/>
        <v>otyłość</v>
      </c>
      <c r="K14" s="22" t="str">
        <f t="shared" ca="1" si="9"/>
        <v>wysoki</v>
      </c>
      <c r="L14" s="16"/>
      <c r="M14" s="25" t="str">
        <f t="shared" ca="1" si="2"/>
        <v>Niebieski: 410
Brązowy: 354
Zielony: 426
Mieszany: 419</v>
      </c>
      <c r="N14" s="25" t="str" cm="1">
        <f t="array" aca="1" ref="N14" ca="1">INDEX(D$2:D$1640,MODE(MATCH(D$2:D$1640,D$2:D$1640,0)),1)</f>
        <v>zielony</v>
      </c>
      <c r="O14" s="25" t="str">
        <f t="shared" ca="1" si="10"/>
        <v>kobiet : 791
mężczyzn: 818</v>
      </c>
      <c r="P14" s="25" t="str" cm="1">
        <f t="array" aca="1" ref="P14" ca="1">INDEX(B$2:B$1640,MODE(MATCH(B$2:B$1640,B$2:B$1640,0)),1)</f>
        <v>mężczyzna</v>
      </c>
      <c r="Q14" s="16"/>
      <c r="S14" s="1" t="s">
        <v>41</v>
      </c>
      <c r="T14" s="1">
        <v>1639</v>
      </c>
      <c r="U14" s="1">
        <v>1639</v>
      </c>
      <c r="V14" s="1">
        <v>1639</v>
      </c>
      <c r="W14" s="1">
        <v>30</v>
      </c>
      <c r="X14" s="1">
        <v>173</v>
      </c>
      <c r="Y14" s="1">
        <v>75</v>
      </c>
      <c r="Z14" s="40">
        <v>30.092739475289811</v>
      </c>
      <c r="AA14" s="40">
        <v>30.092739475289811</v>
      </c>
      <c r="AB14" s="40">
        <v>75.419768151311771</v>
      </c>
      <c r="AC14" s="41">
        <v>9.5750969096992318</v>
      </c>
      <c r="AD14" s="41">
        <v>10.513714748844768</v>
      </c>
      <c r="AE14" s="41">
        <v>13.346678292213177</v>
      </c>
      <c r="AF14" s="1">
        <v>47</v>
      </c>
      <c r="AG14" s="36">
        <v>190</v>
      </c>
      <c r="AH14" s="36">
        <v>100</v>
      </c>
      <c r="AI14" s="36">
        <v>50</v>
      </c>
      <c r="AJ14" s="36">
        <v>155</v>
      </c>
      <c r="AK14" s="1">
        <v>14</v>
      </c>
      <c r="AX14" s="3" t="str">
        <f t="shared" ca="1" si="3"/>
        <v>9207020965</v>
      </c>
      <c r="AY14" s="1" cm="1">
        <f t="array" aca="1" ref="AY14" ca="1">MOD(10-MOD(SUM(MOD(MID(AX14,{1;2;3;4;5;6;7;8;9;10},1)*{1;3;7;9;1;3;7;9;1;3},10)),10),10)</f>
        <v>4</v>
      </c>
    </row>
    <row r="15" spans="1:55" ht="60" x14ac:dyDescent="0.25">
      <c r="A15" s="3">
        <f t="shared" ca="1" si="4"/>
        <v>35892</v>
      </c>
      <c r="B15" s="9" t="str" cm="1">
        <f t="array" aca="1" ref="B15" ca="1">INDEX({"kobieta";"mężczyzna"},RANDBETWEEN(1,2))</f>
        <v>kobieta</v>
      </c>
      <c r="C15" s="4" t="str">
        <f t="shared" ca="1" si="0"/>
        <v>98040703126</v>
      </c>
      <c r="D15" s="32" t="str" cm="1">
        <f t="array" aca="1" ref="D15" ca="1">INDEX({"niebieski";"zielony";"brązowy";"mieszany"},RANDBETWEEN(1,4))</f>
        <v>mieszany</v>
      </c>
      <c r="E15" s="1">
        <f t="shared" ca="1" si="1"/>
        <v>26</v>
      </c>
      <c r="F15" s="36">
        <f t="shared" ca="1" si="5"/>
        <v>167</v>
      </c>
      <c r="G15" s="1">
        <f t="shared" ca="1" si="6"/>
        <v>73</v>
      </c>
      <c r="H15" s="34"/>
      <c r="I15" s="19">
        <f t="shared" ca="1" si="7"/>
        <v>26.175194521137367</v>
      </c>
      <c r="J15" s="21" t="str">
        <f t="shared" ca="1" si="8"/>
        <v>nadwaga</v>
      </c>
      <c r="K15" s="22" t="str">
        <f t="shared" ca="1" si="9"/>
        <v>bardzo wysoki</v>
      </c>
      <c r="L15" s="16"/>
      <c r="M15" s="25" t="str">
        <f t="shared" ca="1" si="2"/>
        <v>Niebieski: 410
Brązowy: 354
Zielony: 426
Mieszany: 419</v>
      </c>
      <c r="N15" s="25" t="str" cm="1">
        <f t="array" aca="1" ref="N15" ca="1">INDEX(D$2:D$1640,MODE(MATCH(D$2:D$1640,D$2:D$1640,0)),1)</f>
        <v>zielony</v>
      </c>
      <c r="O15" s="25" t="str">
        <f t="shared" ca="1" si="10"/>
        <v>kobiet : 791
mężczyzn: 818</v>
      </c>
      <c r="P15" s="25" t="str" cm="1">
        <f t="array" aca="1" ref="P15" ca="1">INDEX(B$2:B$1640,MODE(MATCH(B$2:B$1640,B$2:B$1640,0)),1)</f>
        <v>mężczyzna</v>
      </c>
      <c r="Q15" s="16"/>
      <c r="S15"/>
      <c r="T15"/>
      <c r="U15"/>
      <c r="V15"/>
      <c r="AX15" s="3" t="str">
        <f t="shared" ca="1" si="3"/>
        <v>9804070312</v>
      </c>
      <c r="AY15" s="1" cm="1">
        <f t="array" aca="1" ref="AY15" ca="1">MOD(10-MOD(SUM(MOD(MID(AX15,{1;2;3;4;5;6;7;8;9;10},1)*{1;3;7;9;1;3;7;9;1;3},10)),10),10)</f>
        <v>6</v>
      </c>
    </row>
    <row r="16" spans="1:55" ht="60" x14ac:dyDescent="0.25">
      <c r="A16" s="3">
        <f t="shared" ca="1" si="4"/>
        <v>31356</v>
      </c>
      <c r="B16" s="9" t="str" cm="1">
        <f t="array" aca="1" ref="B16" ca="1">INDEX({"kobieta";"mężczyzna"},RANDBETWEEN(1,2))</f>
        <v>mężczyzna</v>
      </c>
      <c r="C16" s="4" t="str">
        <f t="shared" ca="1" si="0"/>
        <v>85110501052</v>
      </c>
      <c r="D16" s="32" t="str" cm="1">
        <f t="array" aca="1" ref="D16" ca="1">INDEX({"niebieski";"zielony";"brązowy";"mieszany"},RANDBETWEEN(1,4))</f>
        <v>zielony</v>
      </c>
      <c r="E16" s="1">
        <f t="shared" ca="1" si="1"/>
        <v>38</v>
      </c>
      <c r="F16" s="36">
        <f t="shared" ca="1" si="5"/>
        <v>181</v>
      </c>
      <c r="G16" s="1">
        <f t="shared" ca="1" si="6"/>
        <v>83</v>
      </c>
      <c r="H16" s="34"/>
      <c r="I16" s="19">
        <f t="shared" ca="1" si="7"/>
        <v>25.33500198406642</v>
      </c>
      <c r="J16" s="21" t="str">
        <f t="shared" ca="1" si="8"/>
        <v>nadwaga</v>
      </c>
      <c r="K16" s="22" t="str">
        <f t="shared" ca="1" si="9"/>
        <v>bardzo wysoki</v>
      </c>
      <c r="L16" s="16"/>
      <c r="M16" s="25" t="str">
        <f t="shared" ca="1" si="2"/>
        <v>Niebieski: 410
Brązowy: 354
Zielony: 426
Mieszany: 419</v>
      </c>
      <c r="N16" s="25" t="str" cm="1">
        <f t="array" aca="1" ref="N16" ca="1">INDEX(D$2:D$1640,MODE(MATCH(D$2:D$1640,D$2:D$1640,0)),1)</f>
        <v>zielony</v>
      </c>
      <c r="O16" s="25" t="str">
        <f t="shared" ca="1" si="10"/>
        <v>kobiet : 791
mężczyzn: 818</v>
      </c>
      <c r="P16" s="25" t="str" cm="1">
        <f t="array" aca="1" ref="P16" ca="1">INDEX(B$2:B$1640,MODE(MATCH(B$2:B$1640,B$2:B$1640,0)),1)</f>
        <v>mężczyzna</v>
      </c>
      <c r="Q16" s="16"/>
      <c r="S16"/>
      <c r="T16"/>
      <c r="U16"/>
      <c r="V16"/>
      <c r="AX16" s="3" t="str">
        <f t="shared" ca="1" si="3"/>
        <v>8511050105</v>
      </c>
      <c r="AY16" s="1" cm="1">
        <f t="array" aca="1" ref="AY16" ca="1">MOD(10-MOD(SUM(MOD(MID(AX16,{1;2;3;4;5;6;7;8;9;10},1)*{1;3;7;9;1;3;7;9;1;3},10)),10),10)</f>
        <v>2</v>
      </c>
    </row>
    <row r="17" spans="1:51" ht="60" x14ac:dyDescent="0.25">
      <c r="A17" s="3">
        <f t="shared" ca="1" si="4"/>
        <v>30365</v>
      </c>
      <c r="B17" s="9" t="str" cm="1">
        <f t="array" aca="1" ref="B17" ca="1">INDEX({"kobieta";"mężczyzna"},RANDBETWEEN(1,2))</f>
        <v>kobieta</v>
      </c>
      <c r="C17" s="4" t="str">
        <f t="shared" ca="1" si="0"/>
        <v>83021802804</v>
      </c>
      <c r="D17" s="32" t="str" cm="1">
        <f t="array" aca="1" ref="D17" ca="1">INDEX({"niebieski";"zielony";"brązowy";"mieszany"},RANDBETWEEN(1,4))</f>
        <v>zielony</v>
      </c>
      <c r="E17" s="1">
        <f t="shared" ca="1" si="1"/>
        <v>41</v>
      </c>
      <c r="F17" s="36">
        <f t="shared" ca="1" si="5"/>
        <v>165</v>
      </c>
      <c r="G17" s="1">
        <f t="shared" ca="1" si="6"/>
        <v>68</v>
      </c>
      <c r="H17" s="34"/>
      <c r="I17" s="19">
        <f t="shared" ca="1" si="7"/>
        <v>24.977043158861335</v>
      </c>
      <c r="J17" s="21" t="str">
        <f t="shared" ca="1" si="8"/>
        <v>nadwaga</v>
      </c>
      <c r="K17" s="22" t="str">
        <f t="shared" ca="1" si="9"/>
        <v>wysoki</v>
      </c>
      <c r="L17" s="16"/>
      <c r="M17" s="25" t="str">
        <f t="shared" ca="1" si="2"/>
        <v>Niebieski: 410
Brązowy: 354
Zielony: 426
Mieszany: 419</v>
      </c>
      <c r="N17" s="25" t="str" cm="1">
        <f t="array" aca="1" ref="N17" ca="1">INDEX(D$2:D$1640,MODE(MATCH(D$2:D$1640,D$2:D$1640,0)),1)</f>
        <v>zielony</v>
      </c>
      <c r="O17" s="25" t="str">
        <f t="shared" ca="1" si="10"/>
        <v>kobiet : 791
mężczyzn: 818</v>
      </c>
      <c r="P17" s="25" t="str" cm="1">
        <f t="array" aca="1" ref="P17" ca="1">INDEX(B$2:B$1640,MODE(MATCH(B$2:B$1640,B$2:B$1640,0)),1)</f>
        <v>mężczyzna</v>
      </c>
      <c r="Q17" s="16"/>
      <c r="S17"/>
      <c r="T17"/>
      <c r="U17"/>
      <c r="V17"/>
      <c r="AX17" s="3" t="str">
        <f t="shared" ca="1" si="3"/>
        <v>8302180280</v>
      </c>
      <c r="AY17" s="1" cm="1">
        <f t="array" aca="1" ref="AY17" ca="1">MOD(10-MOD(SUM(MOD(MID(AX17,{1;2;3;4;5;6;7;8;9;10},1)*{1;3;7;9;1;3;7;9;1;3},10)),10),10)</f>
        <v>4</v>
      </c>
    </row>
    <row r="18" spans="1:51" ht="60" x14ac:dyDescent="0.25">
      <c r="A18" s="3">
        <f t="shared" ca="1" si="4"/>
        <v>30082</v>
      </c>
      <c r="B18" s="9" t="str" cm="1">
        <f t="array" aca="1" ref="B18" ca="1">INDEX({"kobieta";"mężczyzna"},RANDBETWEEN(1,2))</f>
        <v>kobieta</v>
      </c>
      <c r="C18" s="4" t="str">
        <f t="shared" ca="1" si="0"/>
        <v>82051105569</v>
      </c>
      <c r="D18" s="32" t="str" cm="1">
        <f t="array" aca="1" ref="D18" ca="1">INDEX({"niebieski";"zielony";"brązowy";"mieszany"},RANDBETWEEN(1,4))</f>
        <v>brązowy</v>
      </c>
      <c r="E18" s="1">
        <f t="shared" ca="1" si="1"/>
        <v>41</v>
      </c>
      <c r="F18" s="36">
        <f t="shared" ca="1" si="5"/>
        <v>165</v>
      </c>
      <c r="G18" s="1">
        <f t="shared" ca="1" si="6"/>
        <v>58</v>
      </c>
      <c r="H18" s="34"/>
      <c r="I18" s="19">
        <f t="shared" ca="1" si="7"/>
        <v>21.303948576675843</v>
      </c>
      <c r="J18" s="21" t="str">
        <f t="shared" ca="1" si="8"/>
        <v>masa prawidłowa</v>
      </c>
      <c r="K18" s="22" t="str">
        <f t="shared" ca="1" si="9"/>
        <v>wysoki</v>
      </c>
      <c r="L18" s="16"/>
      <c r="M18" s="25" t="str">
        <f t="shared" ca="1" si="2"/>
        <v>Niebieski: 410
Brązowy: 354
Zielony: 426
Mieszany: 419</v>
      </c>
      <c r="N18" s="25" t="str" cm="1">
        <f t="array" aca="1" ref="N18" ca="1">INDEX(D$2:D$1640,MODE(MATCH(D$2:D$1640,D$2:D$1640,0)),1)</f>
        <v>zielony</v>
      </c>
      <c r="O18" s="25" t="str">
        <f t="shared" ca="1" si="10"/>
        <v>kobiet : 791
mężczyzn: 818</v>
      </c>
      <c r="P18" s="25" t="str" cm="1">
        <f t="array" aca="1" ref="P18" ca="1">INDEX(B$2:B$1640,MODE(MATCH(B$2:B$1640,B$2:B$1640,0)),1)</f>
        <v>mężczyzna</v>
      </c>
      <c r="Q18" s="16"/>
      <c r="S18"/>
      <c r="T18"/>
      <c r="U18"/>
      <c r="V18"/>
      <c r="AX18" s="3" t="str">
        <f t="shared" ca="1" si="3"/>
        <v>8205110556</v>
      </c>
      <c r="AY18" s="1" cm="1">
        <f t="array" aca="1" ref="AY18" ca="1">MOD(10-MOD(SUM(MOD(MID(AX18,{1;2;3;4;5;6;7;8;9;10},1)*{1;3;7;9;1;3;7;9;1;3},10)),10),10)</f>
        <v>9</v>
      </c>
    </row>
    <row r="19" spans="1:51" ht="60" x14ac:dyDescent="0.25">
      <c r="A19" s="3">
        <f t="shared" ca="1" si="4"/>
        <v>31134</v>
      </c>
      <c r="B19" s="9" t="str" cm="1">
        <f t="array" aca="1" ref="B19" ca="1">INDEX({"kobieta";"mężczyzna"},RANDBETWEEN(1,2))</f>
        <v>kobieta</v>
      </c>
      <c r="C19" s="4" t="str">
        <f t="shared" ca="1" si="0"/>
        <v>85032804800</v>
      </c>
      <c r="D19" s="32" t="str" cm="1">
        <f t="array" aca="1" ref="D19" ca="1">INDEX({"niebieski";"zielony";"brązowy";"mieszany"},RANDBETWEEN(1,4))</f>
        <v>brązowy</v>
      </c>
      <c r="E19" s="1">
        <f t="shared" ca="1" si="1"/>
        <v>39</v>
      </c>
      <c r="F19" s="36">
        <f t="shared" ca="1" si="5"/>
        <v>178</v>
      </c>
      <c r="G19" s="1">
        <f t="shared" ca="1" si="6"/>
        <v>66</v>
      </c>
      <c r="H19" s="34"/>
      <c r="I19" s="19">
        <f t="shared" ca="1" si="7"/>
        <v>20.830703194041156</v>
      </c>
      <c r="J19" s="21" t="str">
        <f t="shared" ca="1" si="8"/>
        <v>masa prawidłowa</v>
      </c>
      <c r="K19" s="22" t="str">
        <f t="shared" ca="1" si="9"/>
        <v>bardzo wysoki</v>
      </c>
      <c r="L19" s="16"/>
      <c r="M19" s="25" t="str">
        <f t="shared" ca="1" si="2"/>
        <v>Niebieski: 410
Brązowy: 354
Zielony: 426
Mieszany: 419</v>
      </c>
      <c r="N19" s="25" t="str" cm="1">
        <f t="array" aca="1" ref="N19" ca="1">INDEX(D$2:D$1640,MODE(MATCH(D$2:D$1640,D$2:D$1640,0)),1)</f>
        <v>zielony</v>
      </c>
      <c r="O19" s="25" t="str">
        <f t="shared" ca="1" si="10"/>
        <v>kobiet : 791
mężczyzn: 818</v>
      </c>
      <c r="P19" s="25" t="str" cm="1">
        <f t="array" aca="1" ref="P19" ca="1">INDEX(B$2:B$1640,MODE(MATCH(B$2:B$1640,B$2:B$1640,0)),1)</f>
        <v>mężczyzna</v>
      </c>
      <c r="Q19" s="16"/>
      <c r="AX19" s="3" t="str">
        <f t="shared" ca="1" si="3"/>
        <v>8503280480</v>
      </c>
      <c r="AY19" s="1" cm="1">
        <f t="array" aca="1" ref="AY19" ca="1">MOD(10-MOD(SUM(MOD(MID(AX19,{1;2;3;4;5;6;7;8;9;10},1)*{1;3;7;9;1;3;7;9;1;3},10)),10),10)</f>
        <v>0</v>
      </c>
    </row>
    <row r="20" spans="1:51" ht="60" x14ac:dyDescent="0.25">
      <c r="A20" s="3">
        <f t="shared" ca="1" si="4"/>
        <v>35789</v>
      </c>
      <c r="B20" s="9" t="str" cm="1">
        <f t="array" aca="1" ref="B20" ca="1">INDEX({"kobieta";"mężczyzna"},RANDBETWEEN(1,2))</f>
        <v>mężczyzna</v>
      </c>
      <c r="C20" s="4" t="str">
        <f t="shared" ca="1" si="0"/>
        <v>97122508877</v>
      </c>
      <c r="D20" s="32" t="str" cm="1">
        <f t="array" aca="1" ref="D20" ca="1">INDEX({"niebieski";"zielony";"brązowy";"mieszany"},RANDBETWEEN(1,4))</f>
        <v>niebieski</v>
      </c>
      <c r="E20" s="1">
        <f t="shared" ca="1" si="1"/>
        <v>26</v>
      </c>
      <c r="F20" s="36">
        <f t="shared" ca="1" si="5"/>
        <v>180</v>
      </c>
      <c r="G20" s="1">
        <f t="shared" ca="1" si="6"/>
        <v>93</v>
      </c>
      <c r="H20" s="34"/>
      <c r="I20" s="19">
        <f t="shared" ca="1" si="7"/>
        <v>28.703703703703702</v>
      </c>
      <c r="J20" s="21" t="str">
        <f t="shared" ca="1" si="8"/>
        <v>nadwaga</v>
      </c>
      <c r="K20" s="22" t="str">
        <f t="shared" ca="1" si="9"/>
        <v>bardzo wysoki</v>
      </c>
      <c r="L20" s="16"/>
      <c r="M20" s="25" t="str">
        <f t="shared" ca="1" si="2"/>
        <v>Niebieski: 410
Brązowy: 354
Zielony: 426
Mieszany: 419</v>
      </c>
      <c r="N20" s="25" t="str" cm="1">
        <f t="array" aca="1" ref="N20" ca="1">INDEX(D$2:D$1640,MODE(MATCH(D$2:D$1640,D$2:D$1640,0)),1)</f>
        <v>zielony</v>
      </c>
      <c r="O20" s="25" t="str">
        <f t="shared" ca="1" si="10"/>
        <v>kobiet : 791
mężczyzn: 818</v>
      </c>
      <c r="P20" s="25" t="str" cm="1">
        <f t="array" aca="1" ref="P20" ca="1">INDEX(B$2:B$1640,MODE(MATCH(B$2:B$1640,B$2:B$1640,0)),1)</f>
        <v>mężczyzna</v>
      </c>
      <c r="Q20" s="16"/>
      <c r="AX20" s="3" t="str">
        <f t="shared" ca="1" si="3"/>
        <v>9712250887</v>
      </c>
      <c r="AY20" s="1" cm="1">
        <f t="array" aca="1" ref="AY20" ca="1">MOD(10-MOD(SUM(MOD(MID(AX20,{1;2;3;4;5;6;7;8;9;10},1)*{1;3;7;9;1;3;7;9;1;3},10)),10),10)</f>
        <v>7</v>
      </c>
    </row>
    <row r="21" spans="1:51" ht="60" x14ac:dyDescent="0.25">
      <c r="A21" s="3">
        <f t="shared" ca="1" si="4"/>
        <v>38771</v>
      </c>
      <c r="B21" s="9" t="str" cm="1">
        <f t="array" aca="1" ref="B21" ca="1">INDEX({"kobieta";"mężczyzna"},RANDBETWEEN(1,2))</f>
        <v>kobieta</v>
      </c>
      <c r="C21" s="4" t="str">
        <f t="shared" ca="1" si="0"/>
        <v>06222303064</v>
      </c>
      <c r="D21" s="32" t="str" cm="1">
        <f t="array" aca="1" ref="D21" ca="1">INDEX({"niebieski";"zielony";"brązowy";"mieszany"},RANDBETWEEN(1,4))</f>
        <v>brązowy</v>
      </c>
      <c r="E21" s="1">
        <f t="shared" ca="1" si="1"/>
        <v>18</v>
      </c>
      <c r="F21" s="36">
        <f t="shared" ca="1" si="5"/>
        <v>159</v>
      </c>
      <c r="G21" s="1">
        <f t="shared" ca="1" si="6"/>
        <v>53</v>
      </c>
      <c r="H21" s="34"/>
      <c r="I21" s="19">
        <f t="shared" ca="1" si="7"/>
        <v>20.964360587002094</v>
      </c>
      <c r="J21" s="21" t="str">
        <f t="shared" ca="1" si="8"/>
        <v>masa prawidłowa</v>
      </c>
      <c r="K21" s="22" t="str">
        <f t="shared" ca="1" si="9"/>
        <v>wysoki</v>
      </c>
      <c r="L21" s="16"/>
      <c r="M21" s="25" t="str">
        <f t="shared" ca="1" si="2"/>
        <v>Niebieski: 410
Brązowy: 354
Zielony: 426
Mieszany: 419</v>
      </c>
      <c r="N21" s="25" t="str" cm="1">
        <f t="array" aca="1" ref="N21" ca="1">INDEX(D$2:D$1640,MODE(MATCH(D$2:D$1640,D$2:D$1640,0)),1)</f>
        <v>zielony</v>
      </c>
      <c r="O21" s="25" t="str">
        <f t="shared" ca="1" si="10"/>
        <v>kobiet : 791
mężczyzn: 818</v>
      </c>
      <c r="P21" s="25" t="str" cm="1">
        <f t="array" aca="1" ref="P21" ca="1">INDEX(B$2:B$1640,MODE(MATCH(B$2:B$1640,B$2:B$1640,0)),1)</f>
        <v>mężczyzna</v>
      </c>
      <c r="Q21" s="16"/>
      <c r="AX21" s="3" t="str">
        <f t="shared" ca="1" si="3"/>
        <v>0622230306</v>
      </c>
      <c r="AY21" s="1" cm="1">
        <f t="array" aca="1" ref="AY21" ca="1">MOD(10-MOD(SUM(MOD(MID(AX21,{1;2;3;4;5;6;7;8;9;10},1)*{1;3;7;9;1;3;7;9;1;3},10)),10),10)</f>
        <v>4</v>
      </c>
    </row>
    <row r="22" spans="1:51" ht="60" x14ac:dyDescent="0.25">
      <c r="A22" s="3">
        <f t="shared" ca="1" si="4"/>
        <v>28826</v>
      </c>
      <c r="B22" s="9" t="str" cm="1">
        <f t="array" aca="1" ref="B22" ca="1">INDEX({"kobieta";"mężczyzna"},RANDBETWEEN(1,2))</f>
        <v>mężczyzna</v>
      </c>
      <c r="C22" s="4" t="str">
        <f t="shared" ca="1" si="0"/>
        <v>78120209298</v>
      </c>
      <c r="D22" s="32" t="str" cm="1">
        <f t="array" aca="1" ref="D22" ca="1">INDEX({"niebieski";"zielony";"brązowy";"mieszany"},RANDBETWEEN(1,4))</f>
        <v>zielony</v>
      </c>
      <c r="E22" s="1">
        <f t="shared" ca="1" si="1"/>
        <v>45</v>
      </c>
      <c r="F22" s="36">
        <f t="shared" ca="1" si="5"/>
        <v>165</v>
      </c>
      <c r="G22" s="1">
        <f t="shared" ca="1" si="6"/>
        <v>81</v>
      </c>
      <c r="H22" s="34"/>
      <c r="I22" s="19">
        <f t="shared" ca="1" si="7"/>
        <v>29.752066115702473</v>
      </c>
      <c r="J22" s="21" t="str">
        <f t="shared" ca="1" si="8"/>
        <v>nadwaga</v>
      </c>
      <c r="K22" s="22" t="str">
        <f t="shared" ca="1" si="9"/>
        <v>średni</v>
      </c>
      <c r="L22" s="16"/>
      <c r="M22" s="25" t="str">
        <f t="shared" ca="1" si="2"/>
        <v>Niebieski: 410
Brązowy: 354
Zielony: 426
Mieszany: 419</v>
      </c>
      <c r="N22" s="25" t="str" cm="1">
        <f t="array" aca="1" ref="N22" ca="1">INDEX(D$2:D$1640,MODE(MATCH(D$2:D$1640,D$2:D$1640,0)),1)</f>
        <v>zielony</v>
      </c>
      <c r="O22" s="25" t="str">
        <f t="shared" ca="1" si="10"/>
        <v>kobiet : 791
mężczyzn: 818</v>
      </c>
      <c r="P22" s="25" t="str" cm="1">
        <f t="array" aca="1" ref="P22" ca="1">INDEX(B$2:B$1640,MODE(MATCH(B$2:B$1640,B$2:B$1640,0)),1)</f>
        <v>mężczyzna</v>
      </c>
      <c r="Q22" s="16"/>
      <c r="AX22" s="3" t="str">
        <f t="shared" ca="1" si="3"/>
        <v>7812020929</v>
      </c>
      <c r="AY22" s="1" cm="1">
        <f t="array" aca="1" ref="AY22" ca="1">MOD(10-MOD(SUM(MOD(MID(AX22,{1;2;3;4;5;6;7;8;9;10},1)*{1;3;7;9;1;3;7;9;1;3},10)),10),10)</f>
        <v>8</v>
      </c>
    </row>
    <row r="23" spans="1:51" ht="60" x14ac:dyDescent="0.25">
      <c r="A23" s="3">
        <f t="shared" ca="1" si="4"/>
        <v>37217</v>
      </c>
      <c r="B23" s="9" t="str" cm="1">
        <f t="array" aca="1" ref="B23" ca="1">INDEX({"kobieta";"mężczyzna"},RANDBETWEEN(1,2))</f>
        <v>kobieta</v>
      </c>
      <c r="C23" s="4" t="str">
        <f t="shared" ca="1" si="0"/>
        <v>01312204805</v>
      </c>
      <c r="D23" s="32" t="str" cm="1">
        <f t="array" aca="1" ref="D23" ca="1">INDEX({"niebieski";"zielony";"brązowy";"mieszany"},RANDBETWEEN(1,4))</f>
        <v>zielony</v>
      </c>
      <c r="E23" s="1">
        <f t="shared" ca="1" si="1"/>
        <v>22</v>
      </c>
      <c r="F23" s="36">
        <f t="shared" ca="1" si="5"/>
        <v>158</v>
      </c>
      <c r="G23" s="1">
        <f t="shared" ca="1" si="6"/>
        <v>63</v>
      </c>
      <c r="H23" s="34"/>
      <c r="I23" s="19">
        <f t="shared" ca="1" si="7"/>
        <v>25.236340330075304</v>
      </c>
      <c r="J23" s="21" t="str">
        <f t="shared" ca="1" si="8"/>
        <v>nadwaga</v>
      </c>
      <c r="K23" s="22" t="str">
        <f t="shared" ca="1" si="9"/>
        <v>wysoki</v>
      </c>
      <c r="L23" s="16"/>
      <c r="M23" s="25" t="str">
        <f t="shared" ca="1" si="2"/>
        <v>Niebieski: 410
Brązowy: 354
Zielony: 426
Mieszany: 419</v>
      </c>
      <c r="N23" s="25" t="str" cm="1">
        <f t="array" aca="1" ref="N23" ca="1">INDEX(D$2:D$1640,MODE(MATCH(D$2:D$1640,D$2:D$1640,0)),1)</f>
        <v>zielony</v>
      </c>
      <c r="O23" s="25" t="str">
        <f t="shared" ca="1" si="10"/>
        <v>kobiet : 791
mężczyzn: 818</v>
      </c>
      <c r="P23" s="25" t="str" cm="1">
        <f t="array" aca="1" ref="P23" ca="1">INDEX(B$2:B$1640,MODE(MATCH(B$2:B$1640,B$2:B$1640,0)),1)</f>
        <v>mężczyzna</v>
      </c>
      <c r="Q23" s="16"/>
      <c r="AX23" s="3" t="str">
        <f t="shared" ca="1" si="3"/>
        <v>0131220480</v>
      </c>
      <c r="AY23" s="1" cm="1">
        <f t="array" aca="1" ref="AY23" ca="1">MOD(10-MOD(SUM(MOD(MID(AX23,{1;2;3;4;5;6;7;8;9;10},1)*{1;3;7;9;1;3;7;9;1;3},10)),10),10)</f>
        <v>5</v>
      </c>
    </row>
    <row r="24" spans="1:51" ht="60" x14ac:dyDescent="0.25">
      <c r="A24" s="3">
        <f t="shared" ca="1" si="4"/>
        <v>29264</v>
      </c>
      <c r="B24" s="9" t="str" cm="1">
        <f t="array" aca="1" ref="B24" ca="1">INDEX({"kobieta";"mężczyzna"},RANDBETWEEN(1,2))</f>
        <v>mężczyzna</v>
      </c>
      <c r="C24" s="4" t="str">
        <f t="shared" ca="1" si="0"/>
        <v>80021305290</v>
      </c>
      <c r="D24" s="32" t="str" cm="1">
        <f t="array" aca="1" ref="D24" ca="1">INDEX({"niebieski";"zielony";"brązowy";"mieszany"},RANDBETWEEN(1,4))</f>
        <v>niebieski</v>
      </c>
      <c r="E24" s="1">
        <f t="shared" ca="1" si="1"/>
        <v>44</v>
      </c>
      <c r="F24" s="36">
        <f t="shared" ca="1" si="5"/>
        <v>181</v>
      </c>
      <c r="G24" s="1">
        <f t="shared" ca="1" si="6"/>
        <v>81</v>
      </c>
      <c r="H24" s="34"/>
      <c r="I24" s="19">
        <f t="shared" ca="1" si="7"/>
        <v>24.724520008546747</v>
      </c>
      <c r="J24" s="21" t="str">
        <f t="shared" ca="1" si="8"/>
        <v>masa prawidłowa</v>
      </c>
      <c r="K24" s="22" t="str">
        <f t="shared" ca="1" si="9"/>
        <v>bardzo wysoki</v>
      </c>
      <c r="L24" s="16"/>
      <c r="M24" s="25" t="str">
        <f t="shared" ca="1" si="2"/>
        <v>Niebieski: 410
Brązowy: 354
Zielony: 426
Mieszany: 419</v>
      </c>
      <c r="N24" s="25" t="str" cm="1">
        <f t="array" aca="1" ref="N24" ca="1">INDEX(D$2:D$1640,MODE(MATCH(D$2:D$1640,D$2:D$1640,0)),1)</f>
        <v>zielony</v>
      </c>
      <c r="O24" s="25" t="str">
        <f t="shared" ca="1" si="10"/>
        <v>kobiet : 791
mężczyzn: 818</v>
      </c>
      <c r="P24" s="25" t="str" cm="1">
        <f t="array" aca="1" ref="P24" ca="1">INDEX(B$2:B$1640,MODE(MATCH(B$2:B$1640,B$2:B$1640,0)),1)</f>
        <v>mężczyzna</v>
      </c>
      <c r="Q24" s="16"/>
      <c r="AX24" s="3" t="str">
        <f t="shared" ca="1" si="3"/>
        <v>8002130529</v>
      </c>
      <c r="AY24" s="1" cm="1">
        <f t="array" aca="1" ref="AY24" ca="1">MOD(10-MOD(SUM(MOD(MID(AX24,{1;2;3;4;5;6;7;8;9;10},1)*{1;3;7;9;1;3;7;9;1;3},10)),10),10)</f>
        <v>0</v>
      </c>
    </row>
    <row r="25" spans="1:51" ht="60" x14ac:dyDescent="0.25">
      <c r="A25" s="3">
        <f t="shared" ca="1" si="4"/>
        <v>33047</v>
      </c>
      <c r="B25" s="9" t="str" cm="1">
        <f t="array" aca="1" ref="B25" ca="1">INDEX({"kobieta";"mężczyzna"},RANDBETWEEN(1,2))</f>
        <v>mężczyzna</v>
      </c>
      <c r="C25" s="4" t="str">
        <f t="shared" ca="1" si="0"/>
        <v>90062302572</v>
      </c>
      <c r="D25" s="32" t="str" cm="1">
        <f t="array" aca="1" ref="D25" ca="1">INDEX({"niebieski";"zielony";"brązowy";"mieszany"},RANDBETWEEN(1,4))</f>
        <v>mieszany</v>
      </c>
      <c r="E25" s="1">
        <f t="shared" ca="1" si="1"/>
        <v>33</v>
      </c>
      <c r="F25" s="36">
        <f t="shared" ca="1" si="5"/>
        <v>181</v>
      </c>
      <c r="G25" s="1">
        <f t="shared" ca="1" si="6"/>
        <v>82</v>
      </c>
      <c r="H25" s="34"/>
      <c r="I25" s="19">
        <f t="shared" ca="1" si="7"/>
        <v>25.029760996306585</v>
      </c>
      <c r="J25" s="21" t="str">
        <f t="shared" ca="1" si="8"/>
        <v>nadwaga</v>
      </c>
      <c r="K25" s="22" t="str">
        <f t="shared" ca="1" si="9"/>
        <v>bardzo wysoki</v>
      </c>
      <c r="L25" s="16"/>
      <c r="M25" s="25" t="str">
        <f t="shared" ca="1" si="2"/>
        <v>Niebieski: 410
Brązowy: 354
Zielony: 426
Mieszany: 419</v>
      </c>
      <c r="N25" s="25" t="str" cm="1">
        <f t="array" aca="1" ref="N25" ca="1">INDEX(D$2:D$1640,MODE(MATCH(D$2:D$1640,D$2:D$1640,0)),1)</f>
        <v>zielony</v>
      </c>
      <c r="O25" s="25" t="str">
        <f t="shared" ca="1" si="10"/>
        <v>kobiet : 791
mężczyzn: 818</v>
      </c>
      <c r="P25" s="25" t="str" cm="1">
        <f t="array" aca="1" ref="P25" ca="1">INDEX(B$2:B$1640,MODE(MATCH(B$2:B$1640,B$2:B$1640,0)),1)</f>
        <v>mężczyzna</v>
      </c>
      <c r="Q25" s="16"/>
      <c r="AX25" s="3" t="str">
        <f t="shared" ca="1" si="3"/>
        <v>9006230257</v>
      </c>
      <c r="AY25" s="1" cm="1">
        <f t="array" aca="1" ref="AY25" ca="1">MOD(10-MOD(SUM(MOD(MID(AX25,{1;2;3;4;5;6;7;8;9;10},1)*{1;3;7;9;1;3;7;9;1;3},10)),10),10)</f>
        <v>2</v>
      </c>
    </row>
    <row r="26" spans="1:51" ht="60" x14ac:dyDescent="0.25">
      <c r="A26" s="3">
        <f t="shared" ca="1" si="4"/>
        <v>39199</v>
      </c>
      <c r="B26" s="9" t="str" cm="1">
        <f t="array" aca="1" ref="B26" ca="1">INDEX({"kobieta";"mężczyzna"},RANDBETWEEN(1,2))</f>
        <v>kobieta</v>
      </c>
      <c r="C26" s="4" t="str">
        <f t="shared" ca="1" si="0"/>
        <v>07242703009</v>
      </c>
      <c r="D26" s="32" t="str" cm="1">
        <f t="array" aca="1" ref="D26" ca="1">INDEX({"niebieski";"zielony";"brązowy";"mieszany"},RANDBETWEEN(1,4))</f>
        <v>brązowy</v>
      </c>
      <c r="E26" s="1">
        <f t="shared" ca="1" si="1"/>
        <v>16</v>
      </c>
      <c r="F26" s="36">
        <f t="shared" ca="1" si="5"/>
        <v>177</v>
      </c>
      <c r="G26" s="1">
        <f t="shared" ca="1" si="6"/>
        <v>60</v>
      </c>
      <c r="H26" s="34"/>
      <c r="I26" s="19">
        <f t="shared" ca="1" si="7"/>
        <v>19.151584793641671</v>
      </c>
      <c r="J26" s="21" t="str">
        <f t="shared" ca="1" si="8"/>
        <v>masa prawidłowa</v>
      </c>
      <c r="K26" s="22" t="str">
        <f t="shared" ca="1" si="9"/>
        <v>bardzo wysoki</v>
      </c>
      <c r="L26" s="16"/>
      <c r="M26" s="25" t="str">
        <f t="shared" ca="1" si="2"/>
        <v>Niebieski: 410
Brązowy: 354
Zielony: 426
Mieszany: 419</v>
      </c>
      <c r="N26" s="25" t="str" cm="1">
        <f t="array" aca="1" ref="N26" ca="1">INDEX(D$2:D$1640,MODE(MATCH(D$2:D$1640,D$2:D$1640,0)),1)</f>
        <v>zielony</v>
      </c>
      <c r="O26" s="25" t="str">
        <f t="shared" ca="1" si="10"/>
        <v>kobiet : 791
mężczyzn: 818</v>
      </c>
      <c r="P26" s="25" t="str" cm="1">
        <f t="array" aca="1" ref="P26" ca="1">INDEX(B$2:B$1640,MODE(MATCH(B$2:B$1640,B$2:B$1640,0)),1)</f>
        <v>mężczyzna</v>
      </c>
      <c r="Q26" s="16"/>
      <c r="AX26" s="3" t="str">
        <f t="shared" ca="1" si="3"/>
        <v>0724270300</v>
      </c>
      <c r="AY26" s="1" cm="1">
        <f t="array" aca="1" ref="AY26" ca="1">MOD(10-MOD(SUM(MOD(MID(AX26,{1;2;3;4;5;6;7;8;9;10},1)*{1;3;7;9;1;3;7;9;1;3},10)),10),10)</f>
        <v>9</v>
      </c>
    </row>
    <row r="27" spans="1:51" ht="60" x14ac:dyDescent="0.25">
      <c r="A27" s="3">
        <f t="shared" ca="1" si="4"/>
        <v>33416</v>
      </c>
      <c r="B27" s="9" t="str" cm="1">
        <f t="array" aca="1" ref="B27" ca="1">INDEX({"kobieta";"mężczyzna"},RANDBETWEEN(1,2))</f>
        <v>kobieta</v>
      </c>
      <c r="C27" s="4" t="str">
        <f t="shared" ca="1" si="0"/>
        <v>91062703080</v>
      </c>
      <c r="D27" s="32" t="str" cm="1">
        <f t="array" aca="1" ref="D27" ca="1">INDEX({"niebieski";"zielony";"brązowy";"mieszany"},RANDBETWEEN(1,4))</f>
        <v>niebieski</v>
      </c>
      <c r="E27" s="1">
        <f t="shared" ca="1" si="1"/>
        <v>32</v>
      </c>
      <c r="F27" s="36">
        <f t="shared" ca="1" si="5"/>
        <v>174</v>
      </c>
      <c r="G27" s="1">
        <f t="shared" ca="1" si="6"/>
        <v>67</v>
      </c>
      <c r="H27" s="34"/>
      <c r="I27" s="19">
        <f t="shared" ca="1" si="7"/>
        <v>22.129739727837229</v>
      </c>
      <c r="J27" s="21" t="str">
        <f t="shared" ca="1" si="8"/>
        <v>masa prawidłowa</v>
      </c>
      <c r="K27" s="22" t="str">
        <f t="shared" ca="1" si="9"/>
        <v>bardzo wysoki</v>
      </c>
      <c r="L27" s="16"/>
      <c r="M27" s="25" t="str">
        <f t="shared" ca="1" si="2"/>
        <v>Niebieski: 410
Brązowy: 354
Zielony: 426
Mieszany: 419</v>
      </c>
      <c r="N27" s="25" t="str" cm="1">
        <f t="array" aca="1" ref="N27" ca="1">INDEX(D$2:D$1640,MODE(MATCH(D$2:D$1640,D$2:D$1640,0)),1)</f>
        <v>zielony</v>
      </c>
      <c r="O27" s="25" t="str">
        <f t="shared" ca="1" si="10"/>
        <v>kobiet : 791
mężczyzn: 818</v>
      </c>
      <c r="P27" s="25" t="str" cm="1">
        <f t="array" aca="1" ref="P27" ca="1">INDEX(B$2:B$1640,MODE(MATCH(B$2:B$1640,B$2:B$1640,0)),1)</f>
        <v>mężczyzna</v>
      </c>
      <c r="Q27" s="16"/>
      <c r="AX27" s="3" t="str">
        <f t="shared" ca="1" si="3"/>
        <v>9106270308</v>
      </c>
      <c r="AY27" s="1" cm="1">
        <f t="array" aca="1" ref="AY27" ca="1">MOD(10-MOD(SUM(MOD(MID(AX27,{1;2;3;4;5;6;7;8;9;10},1)*{1;3;7;9;1;3;7;9;1;3},10)),10),10)</f>
        <v>0</v>
      </c>
    </row>
    <row r="28" spans="1:51" ht="60" x14ac:dyDescent="0.25">
      <c r="A28" s="3">
        <f t="shared" ca="1" si="4"/>
        <v>28394</v>
      </c>
      <c r="B28" s="9" t="str" cm="1">
        <f t="array" aca="1" ref="B28" ca="1">INDEX({"kobieta";"mężczyzna"},RANDBETWEEN(1,2))</f>
        <v>mężczyzna</v>
      </c>
      <c r="C28" s="4" t="str">
        <f t="shared" ca="1" si="0"/>
        <v>77092601972</v>
      </c>
      <c r="D28" s="32" t="str" cm="1">
        <f t="array" aca="1" ref="D28" ca="1">INDEX({"niebieski";"zielony";"brązowy";"mieszany"},RANDBETWEEN(1,4))</f>
        <v>mieszany</v>
      </c>
      <c r="E28" s="1">
        <f t="shared" ca="1" si="1"/>
        <v>46</v>
      </c>
      <c r="F28" s="36">
        <f t="shared" ca="1" si="5"/>
        <v>155</v>
      </c>
      <c r="G28" s="1">
        <f t="shared" ca="1" si="6"/>
        <v>89</v>
      </c>
      <c r="H28" s="34"/>
      <c r="I28" s="19">
        <f t="shared" ca="1" si="7"/>
        <v>37.044745057232042</v>
      </c>
      <c r="J28" s="21" t="str">
        <f t="shared" ca="1" si="8"/>
        <v>otyłość</v>
      </c>
      <c r="K28" s="22" t="str">
        <f t="shared" ca="1" si="9"/>
        <v>bardzo niski</v>
      </c>
      <c r="L28" s="16"/>
      <c r="M28" s="25" t="str">
        <f t="shared" ca="1" si="2"/>
        <v>Niebieski: 410
Brązowy: 354
Zielony: 426
Mieszany: 419</v>
      </c>
      <c r="N28" s="25" t="str" cm="1">
        <f t="array" aca="1" ref="N28" ca="1">INDEX(D$2:D$1640,MODE(MATCH(D$2:D$1640,D$2:D$1640,0)),1)</f>
        <v>zielony</v>
      </c>
      <c r="O28" s="25" t="str">
        <f t="shared" ca="1" si="10"/>
        <v>kobiet : 791
mężczyzn: 818</v>
      </c>
      <c r="P28" s="25" t="str" cm="1">
        <f t="array" aca="1" ref="P28" ca="1">INDEX(B$2:B$1640,MODE(MATCH(B$2:B$1640,B$2:B$1640,0)),1)</f>
        <v>mężczyzna</v>
      </c>
      <c r="Q28" s="16"/>
      <c r="AX28" s="3" t="str">
        <f t="shared" ca="1" si="3"/>
        <v>7709260197</v>
      </c>
      <c r="AY28" s="1" cm="1">
        <f t="array" aca="1" ref="AY28" ca="1">MOD(10-MOD(SUM(MOD(MID(AX28,{1;2;3;4;5;6;7;8;9;10},1)*{1;3;7;9;1;3;7;9;1;3},10)),10),10)</f>
        <v>2</v>
      </c>
    </row>
    <row r="29" spans="1:51" ht="60" x14ac:dyDescent="0.25">
      <c r="A29" s="3">
        <f t="shared" ca="1" si="4"/>
        <v>37576</v>
      </c>
      <c r="B29" s="9" t="str" cm="1">
        <f t="array" aca="1" ref="B29" ca="1">INDEX({"kobieta";"mężczyzna"},RANDBETWEEN(1,2))</f>
        <v>kobieta</v>
      </c>
      <c r="C29" s="4" t="str">
        <f t="shared" ca="1" si="0"/>
        <v>02311607484</v>
      </c>
      <c r="D29" s="32" t="str" cm="1">
        <f t="array" aca="1" ref="D29" ca="1">INDEX({"niebieski";"zielony";"brązowy";"mieszany"},RANDBETWEEN(1,4))</f>
        <v>zielony</v>
      </c>
      <c r="E29" s="1">
        <f t="shared" ca="1" si="1"/>
        <v>21</v>
      </c>
      <c r="F29" s="36">
        <f t="shared" ca="1" si="5"/>
        <v>179</v>
      </c>
      <c r="G29" s="1">
        <f t="shared" ca="1" si="6"/>
        <v>52</v>
      </c>
      <c r="H29" s="34"/>
      <c r="I29" s="19">
        <f t="shared" ca="1" si="7"/>
        <v>16.229206329390468</v>
      </c>
      <c r="J29" s="21" t="str">
        <f t="shared" ca="1" si="8"/>
        <v>niedowaga</v>
      </c>
      <c r="K29" s="22" t="str">
        <f t="shared" ca="1" si="9"/>
        <v>bardzo wysoki</v>
      </c>
      <c r="L29" s="16"/>
      <c r="M29" s="25" t="str">
        <f t="shared" ca="1" si="2"/>
        <v>Niebieski: 410
Brązowy: 354
Zielony: 426
Mieszany: 419</v>
      </c>
      <c r="N29" s="25" t="str" cm="1">
        <f t="array" aca="1" ref="N29" ca="1">INDEX(D$2:D$1640,MODE(MATCH(D$2:D$1640,D$2:D$1640,0)),1)</f>
        <v>zielony</v>
      </c>
      <c r="O29" s="25" t="str">
        <f t="shared" ca="1" si="10"/>
        <v>kobiet : 791
mężczyzn: 818</v>
      </c>
      <c r="P29" s="25" t="str" cm="1">
        <f t="array" aca="1" ref="P29" ca="1">INDEX(B$2:B$1640,MODE(MATCH(B$2:B$1640,B$2:B$1640,0)),1)</f>
        <v>mężczyzna</v>
      </c>
      <c r="Q29" s="16"/>
      <c r="AX29" s="3" t="str">
        <f t="shared" ca="1" si="3"/>
        <v>0231160748</v>
      </c>
      <c r="AY29" s="1" cm="1">
        <f t="array" aca="1" ref="AY29" ca="1">MOD(10-MOD(SUM(MOD(MID(AX29,{1;2;3;4;5;6;7;8;9;10},1)*{1;3;7;9;1;3;7;9;1;3},10)),10),10)</f>
        <v>4</v>
      </c>
    </row>
    <row r="30" spans="1:51" ht="60" x14ac:dyDescent="0.25">
      <c r="A30" s="3">
        <f t="shared" ca="1" si="4"/>
        <v>29022</v>
      </c>
      <c r="B30" s="9" t="str" cm="1">
        <f t="array" aca="1" ref="B30" ca="1">INDEX({"kobieta";"mężczyzna"},RANDBETWEEN(1,2))</f>
        <v>kobieta</v>
      </c>
      <c r="C30" s="4" t="str">
        <f t="shared" ca="1" si="0"/>
        <v>79061604168</v>
      </c>
      <c r="D30" s="32" t="str" cm="1">
        <f t="array" aca="1" ref="D30" ca="1">INDEX({"niebieski";"zielony";"brązowy";"mieszany"},RANDBETWEEN(1,4))</f>
        <v>brązowy</v>
      </c>
      <c r="E30" s="1">
        <f t="shared" ca="1" si="1"/>
        <v>44</v>
      </c>
      <c r="F30" s="36">
        <f t="shared" ca="1" si="5"/>
        <v>188</v>
      </c>
      <c r="G30" s="1">
        <f t="shared" ca="1" si="6"/>
        <v>62</v>
      </c>
      <c r="H30" s="34"/>
      <c r="I30" s="19">
        <f t="shared" ca="1" si="7"/>
        <v>17.541874151199636</v>
      </c>
      <c r="J30" s="21" t="str">
        <f t="shared" ca="1" si="8"/>
        <v>niedowaga</v>
      </c>
      <c r="K30" s="22" t="str">
        <f t="shared" ca="1" si="9"/>
        <v>bardzo wysoki</v>
      </c>
      <c r="L30" s="16"/>
      <c r="M30" s="25" t="str">
        <f t="shared" ca="1" si="2"/>
        <v>Niebieski: 410
Brązowy: 354
Zielony: 426
Mieszany: 419</v>
      </c>
      <c r="N30" s="25" t="str" cm="1">
        <f t="array" aca="1" ref="N30" ca="1">INDEX(D$2:D$1640,MODE(MATCH(D$2:D$1640,D$2:D$1640,0)),1)</f>
        <v>zielony</v>
      </c>
      <c r="O30" s="25" t="str">
        <f t="shared" ca="1" si="10"/>
        <v>kobiet : 791
mężczyzn: 818</v>
      </c>
      <c r="P30" s="25" t="str" cm="1">
        <f t="array" aca="1" ref="P30" ca="1">INDEX(B$2:B$1640,MODE(MATCH(B$2:B$1640,B$2:B$1640,0)),1)</f>
        <v>mężczyzna</v>
      </c>
      <c r="Q30" s="16"/>
      <c r="AX30" s="3" t="str">
        <f t="shared" ca="1" si="3"/>
        <v>7906160416</v>
      </c>
      <c r="AY30" s="1" cm="1">
        <f t="array" aca="1" ref="AY30" ca="1">MOD(10-MOD(SUM(MOD(MID(AX30,{1;2;3;4;5;6;7;8;9;10},1)*{1;3;7;9;1;3;7;9;1;3},10)),10),10)</f>
        <v>8</v>
      </c>
    </row>
    <row r="31" spans="1:51" ht="60" x14ac:dyDescent="0.25">
      <c r="A31" s="3">
        <f t="shared" ca="1" si="4"/>
        <v>28630</v>
      </c>
      <c r="B31" s="9" t="str" cm="1">
        <f t="array" aca="1" ref="B31" ca="1">INDEX({"kobieta";"mężczyzna"},RANDBETWEEN(1,2))</f>
        <v>kobieta</v>
      </c>
      <c r="C31" s="4" t="str">
        <f t="shared" ca="1" si="0"/>
        <v>78052000521</v>
      </c>
      <c r="D31" s="32" t="str" cm="1">
        <f t="array" aca="1" ref="D31" ca="1">INDEX({"niebieski";"zielony";"brązowy";"mieszany"},RANDBETWEEN(1,4))</f>
        <v>mieszany</v>
      </c>
      <c r="E31" s="1">
        <f t="shared" ca="1" si="1"/>
        <v>45</v>
      </c>
      <c r="F31" s="36">
        <f t="shared" ca="1" si="5"/>
        <v>178</v>
      </c>
      <c r="G31" s="1">
        <f t="shared" ca="1" si="6"/>
        <v>63</v>
      </c>
      <c r="H31" s="34"/>
      <c r="I31" s="19">
        <f t="shared" ca="1" si="7"/>
        <v>19.883853048857468</v>
      </c>
      <c r="J31" s="21" t="str">
        <f t="shared" ca="1" si="8"/>
        <v>masa prawidłowa</v>
      </c>
      <c r="K31" s="22" t="str">
        <f t="shared" ca="1" si="9"/>
        <v>bardzo wysoki</v>
      </c>
      <c r="L31" s="16"/>
      <c r="M31" s="25" t="str">
        <f t="shared" ca="1" si="2"/>
        <v>Niebieski: 410
Brązowy: 354
Zielony: 426
Mieszany: 419</v>
      </c>
      <c r="N31" s="25" t="str" cm="1">
        <f t="array" aca="1" ref="N31" ca="1">INDEX(D$2:D$1640,MODE(MATCH(D$2:D$1640,D$2:D$1640,0)),1)</f>
        <v>zielony</v>
      </c>
      <c r="O31" s="25" t="str">
        <f t="shared" ca="1" si="10"/>
        <v>kobiet : 791
mężczyzn: 818</v>
      </c>
      <c r="P31" s="25" t="str" cm="1">
        <f t="array" aca="1" ref="P31" ca="1">INDEX(B$2:B$1640,MODE(MATCH(B$2:B$1640,B$2:B$1640,0)),1)</f>
        <v>mężczyzna</v>
      </c>
      <c r="Q31" s="16"/>
      <c r="AX31" s="3" t="str">
        <f t="shared" ca="1" si="3"/>
        <v>7805200052</v>
      </c>
      <c r="AY31" s="1" cm="1">
        <f t="array" aca="1" ref="AY31" ca="1">MOD(10-MOD(SUM(MOD(MID(AX31,{1;2;3;4;5;6;7;8;9;10},1)*{1;3;7;9;1;3;7;9;1;3},10)),10),10)</f>
        <v>1</v>
      </c>
    </row>
    <row r="32" spans="1:51" ht="60" x14ac:dyDescent="0.25">
      <c r="A32" s="3">
        <f t="shared" ca="1" si="4"/>
        <v>30615</v>
      </c>
      <c r="B32" s="9" t="str" cm="1">
        <f t="array" aca="1" ref="B32" ca="1">INDEX({"kobieta";"mężczyzna"},RANDBETWEEN(1,2))</f>
        <v>mężczyzna</v>
      </c>
      <c r="C32" s="4" t="str">
        <f t="shared" ca="1" si="0"/>
        <v>83102609692</v>
      </c>
      <c r="D32" s="32" t="str" cm="1">
        <f t="array" aca="1" ref="D32" ca="1">INDEX({"niebieski";"zielony";"brązowy";"mieszany"},RANDBETWEEN(1,4))</f>
        <v>zielony</v>
      </c>
      <c r="E32" s="1">
        <f t="shared" ca="1" si="1"/>
        <v>40</v>
      </c>
      <c r="F32" s="36">
        <f t="shared" ca="1" si="5"/>
        <v>158</v>
      </c>
      <c r="G32" s="1">
        <f t="shared" ca="1" si="6"/>
        <v>73</v>
      </c>
      <c r="H32" s="34"/>
      <c r="I32" s="19">
        <f t="shared" ca="1" si="7"/>
        <v>29.242108636436463</v>
      </c>
      <c r="J32" s="21" t="str">
        <f t="shared" ca="1" si="8"/>
        <v>nadwaga</v>
      </c>
      <c r="K32" s="22" t="str">
        <f t="shared" ca="1" si="9"/>
        <v>niski</v>
      </c>
      <c r="L32" s="16"/>
      <c r="M32" s="25" t="str">
        <f t="shared" ca="1" si="2"/>
        <v>Niebieski: 410
Brązowy: 354
Zielony: 426
Mieszany: 419</v>
      </c>
      <c r="N32" s="25" t="str" cm="1">
        <f t="array" aca="1" ref="N32" ca="1">INDEX(D$2:D$1640,MODE(MATCH(D$2:D$1640,D$2:D$1640,0)),1)</f>
        <v>zielony</v>
      </c>
      <c r="O32" s="25" t="str">
        <f t="shared" ca="1" si="10"/>
        <v>kobiet : 791
mężczyzn: 818</v>
      </c>
      <c r="P32" s="25" t="str" cm="1">
        <f t="array" aca="1" ref="P32" ca="1">INDEX(B$2:B$1640,MODE(MATCH(B$2:B$1640,B$2:B$1640,0)),1)</f>
        <v>mężczyzna</v>
      </c>
      <c r="Q32" s="16"/>
      <c r="AX32" s="3" t="str">
        <f t="shared" ca="1" si="3"/>
        <v>8310260969</v>
      </c>
      <c r="AY32" s="1" cm="1">
        <f t="array" aca="1" ref="AY32" ca="1">MOD(10-MOD(SUM(MOD(MID(AX32,{1;2;3;4;5;6;7;8;9;10},1)*{1;3;7;9;1;3;7;9;1;3},10)),10),10)</f>
        <v>2</v>
      </c>
    </row>
    <row r="33" spans="1:51" ht="60" x14ac:dyDescent="0.25">
      <c r="A33" s="3">
        <f t="shared" ca="1" si="4"/>
        <v>30196</v>
      </c>
      <c r="B33" s="9" t="str" cm="1">
        <f t="array" aca="1" ref="B33" ca="1">INDEX({"kobieta";"mężczyzna"},RANDBETWEEN(1,2))</f>
        <v>mężczyzna</v>
      </c>
      <c r="C33" s="4" t="str">
        <f t="shared" ca="1" si="0"/>
        <v>82090204379</v>
      </c>
      <c r="D33" s="32" t="str" cm="1">
        <f t="array" aca="1" ref="D33" ca="1">INDEX({"niebieski";"zielony";"brązowy";"mieszany"},RANDBETWEEN(1,4))</f>
        <v>brązowy</v>
      </c>
      <c r="E33" s="1">
        <f t="shared" ca="1" si="1"/>
        <v>41</v>
      </c>
      <c r="F33" s="36">
        <f t="shared" ca="1" si="5"/>
        <v>161</v>
      </c>
      <c r="G33" s="1">
        <f t="shared" ca="1" si="6"/>
        <v>75</v>
      </c>
      <c r="H33" s="34"/>
      <c r="I33" s="19">
        <f t="shared" ca="1" si="7"/>
        <v>28.934068901662741</v>
      </c>
      <c r="J33" s="21" t="str">
        <f t="shared" ca="1" si="8"/>
        <v>nadwaga</v>
      </c>
      <c r="K33" s="22" t="str">
        <f t="shared" ca="1" si="9"/>
        <v>niski</v>
      </c>
      <c r="L33" s="16"/>
      <c r="M33" s="25" t="str">
        <f t="shared" ca="1" si="2"/>
        <v>Niebieski: 410
Brązowy: 354
Zielony: 426
Mieszany: 419</v>
      </c>
      <c r="N33" s="25" t="str" cm="1">
        <f t="array" aca="1" ref="N33" ca="1">INDEX(D$2:D$1640,MODE(MATCH(D$2:D$1640,D$2:D$1640,0)),1)</f>
        <v>zielony</v>
      </c>
      <c r="O33" s="25" t="str">
        <f t="shared" ca="1" si="10"/>
        <v>kobiet : 791
mężczyzn: 818</v>
      </c>
      <c r="P33" s="25" t="str" cm="1">
        <f t="array" aca="1" ref="P33" ca="1">INDEX(B$2:B$1640,MODE(MATCH(B$2:B$1640,B$2:B$1640,0)),1)</f>
        <v>mężczyzna</v>
      </c>
      <c r="Q33" s="16"/>
      <c r="AX33" s="3" t="str">
        <f t="shared" ca="1" si="3"/>
        <v>8209020437</v>
      </c>
      <c r="AY33" s="1" cm="1">
        <f t="array" aca="1" ref="AY33" ca="1">MOD(10-MOD(SUM(MOD(MID(AX33,{1;2;3;4;5;6;7;8;9;10},1)*{1;3;7;9;1;3;7;9;1;3},10)),10),10)</f>
        <v>9</v>
      </c>
    </row>
    <row r="34" spans="1:51" ht="60" x14ac:dyDescent="0.25">
      <c r="A34" s="3">
        <f t="shared" ca="1" si="4"/>
        <v>38633</v>
      </c>
      <c r="B34" s="9" t="str" cm="1">
        <f t="array" aca="1" ref="B34" ca="1">INDEX({"kobieta";"mężczyzna"},RANDBETWEEN(1,2))</f>
        <v>mężczyzna</v>
      </c>
      <c r="C34" s="4" t="str">
        <f t="shared" ca="1" si="0"/>
        <v>05300809351</v>
      </c>
      <c r="D34" s="32" t="str" cm="1">
        <f t="array" aca="1" ref="D34" ca="1">INDEX({"niebieski";"zielony";"brązowy";"mieszany"},RANDBETWEEN(1,4))</f>
        <v>mieszany</v>
      </c>
      <c r="E34" s="1">
        <f t="shared" ca="1" si="1"/>
        <v>18</v>
      </c>
      <c r="F34" s="36">
        <f t="shared" ca="1" si="5"/>
        <v>163</v>
      </c>
      <c r="G34" s="1">
        <f t="shared" ca="1" si="6"/>
        <v>97</v>
      </c>
      <c r="H34" s="34"/>
      <c r="I34" s="19">
        <f t="shared" ca="1" si="7"/>
        <v>36.508713161955662</v>
      </c>
      <c r="J34" s="21" t="str">
        <f t="shared" ca="1" si="8"/>
        <v>otyłość</v>
      </c>
      <c r="K34" s="22" t="str">
        <f t="shared" ca="1" si="9"/>
        <v>niski</v>
      </c>
      <c r="L34" s="16"/>
      <c r="M34" s="25" t="str">
        <f t="shared" ca="1" si="2"/>
        <v>Niebieski: 410
Brązowy: 354
Zielony: 426
Mieszany: 419</v>
      </c>
      <c r="N34" s="25" t="str" cm="1">
        <f t="array" aca="1" ref="N34" ca="1">INDEX(D$2:D$1640,MODE(MATCH(D$2:D$1640,D$2:D$1640,0)),1)</f>
        <v>zielony</v>
      </c>
      <c r="O34" s="25" t="str">
        <f t="shared" ca="1" si="10"/>
        <v>kobiet : 791
mężczyzn: 818</v>
      </c>
      <c r="P34" s="25" t="str" cm="1">
        <f t="array" aca="1" ref="P34" ca="1">INDEX(B$2:B$1640,MODE(MATCH(B$2:B$1640,B$2:B$1640,0)),1)</f>
        <v>mężczyzna</v>
      </c>
      <c r="Q34" s="16"/>
      <c r="AX34" s="3" t="str">
        <f t="shared" ca="1" si="3"/>
        <v>0530080935</v>
      </c>
      <c r="AY34" s="1" cm="1">
        <f t="array" aca="1" ref="AY34" ca="1">MOD(10-MOD(SUM(MOD(MID(AX34,{1;2;3;4;5;6;7;8;9;10},1)*{1;3;7;9;1;3;7;9;1;3},10)),10),10)</f>
        <v>1</v>
      </c>
    </row>
    <row r="35" spans="1:51" ht="60" x14ac:dyDescent="0.25">
      <c r="A35" s="3">
        <f t="shared" ca="1" si="4"/>
        <v>35788</v>
      </c>
      <c r="B35" s="9" t="str" cm="1">
        <f t="array" aca="1" ref="B35" ca="1">INDEX({"kobieta";"mężczyzna"},RANDBETWEEN(1,2))</f>
        <v>mężczyzna</v>
      </c>
      <c r="C35" s="4" t="str">
        <f t="shared" ca="1" si="0"/>
        <v>97122400872</v>
      </c>
      <c r="D35" s="32" t="str" cm="1">
        <f t="array" aca="1" ref="D35" ca="1">INDEX({"niebieski";"zielony";"brązowy";"mieszany"},RANDBETWEEN(1,4))</f>
        <v>zielony</v>
      </c>
      <c r="E35" s="1">
        <f t="shared" ca="1" si="1"/>
        <v>26</v>
      </c>
      <c r="F35" s="36">
        <f t="shared" ca="1" si="5"/>
        <v>180</v>
      </c>
      <c r="G35" s="1">
        <f t="shared" ca="1" si="6"/>
        <v>91</v>
      </c>
      <c r="H35" s="34"/>
      <c r="I35" s="19">
        <f t="shared" ca="1" si="7"/>
        <v>28.086419753086417</v>
      </c>
      <c r="J35" s="21" t="str">
        <f t="shared" ca="1" si="8"/>
        <v>nadwaga</v>
      </c>
      <c r="K35" s="22" t="str">
        <f t="shared" ca="1" si="9"/>
        <v>bardzo wysoki</v>
      </c>
      <c r="L35" s="16"/>
      <c r="M35" s="25" t="str">
        <f t="shared" ca="1" si="2"/>
        <v>Niebieski: 410
Brązowy: 354
Zielony: 426
Mieszany: 419</v>
      </c>
      <c r="N35" s="25" t="str" cm="1">
        <f t="array" aca="1" ref="N35" ca="1">INDEX(D$2:D$1640,MODE(MATCH(D$2:D$1640,D$2:D$1640,0)),1)</f>
        <v>zielony</v>
      </c>
      <c r="O35" s="25" t="str">
        <f t="shared" ca="1" si="10"/>
        <v>kobiet : 791
mężczyzn: 818</v>
      </c>
      <c r="P35" s="25" t="str" cm="1">
        <f t="array" aca="1" ref="P35" ca="1">INDEX(B$2:B$1640,MODE(MATCH(B$2:B$1640,B$2:B$1640,0)),1)</f>
        <v>mężczyzna</v>
      </c>
      <c r="Q35" s="16"/>
      <c r="AX35" s="3" t="str">
        <f t="shared" ca="1" si="3"/>
        <v>9712240087</v>
      </c>
      <c r="AY35" s="1" cm="1">
        <f t="array" aca="1" ref="AY35" ca="1">MOD(10-MOD(SUM(MOD(MID(AX35,{1;2;3;4;5;6;7;8;9;10},1)*{1;3;7;9;1;3;7;9;1;3},10)),10),10)</f>
        <v>2</v>
      </c>
    </row>
    <row r="36" spans="1:51" ht="60" x14ac:dyDescent="0.25">
      <c r="A36" s="3">
        <f t="shared" ca="1" si="4"/>
        <v>32823</v>
      </c>
      <c r="B36" s="9" t="str" cm="1">
        <f t="array" aca="1" ref="B36" ca="1">INDEX({"kobieta";"mężczyzna"},RANDBETWEEN(1,2))</f>
        <v>mężczyzna</v>
      </c>
      <c r="C36" s="4" t="str">
        <f t="shared" ca="1" si="0"/>
        <v>89111109516</v>
      </c>
      <c r="D36" s="32" t="str" cm="1">
        <f t="array" aca="1" ref="D36" ca="1">INDEX({"niebieski";"zielony";"brązowy";"mieszany"},RANDBETWEEN(1,4))</f>
        <v>mieszany</v>
      </c>
      <c r="E36" s="1">
        <f t="shared" ca="1" si="1"/>
        <v>34</v>
      </c>
      <c r="F36" s="36">
        <f t="shared" ca="1" si="5"/>
        <v>155</v>
      </c>
      <c r="G36" s="1">
        <f t="shared" ca="1" si="6"/>
        <v>88</v>
      </c>
      <c r="H36" s="34"/>
      <c r="I36" s="19">
        <f t="shared" ca="1" si="7"/>
        <v>36.628511966701346</v>
      </c>
      <c r="J36" s="21" t="str">
        <f t="shared" ca="1" si="8"/>
        <v>otyłość</v>
      </c>
      <c r="K36" s="22" t="str">
        <f t="shared" ca="1" si="9"/>
        <v>bardzo niski</v>
      </c>
      <c r="L36" s="16"/>
      <c r="M36" s="25" t="str">
        <f t="shared" ca="1" si="2"/>
        <v>Niebieski: 410
Brązowy: 354
Zielony: 426
Mieszany: 419</v>
      </c>
      <c r="N36" s="25" t="str" cm="1">
        <f t="array" aca="1" ref="N36" ca="1">INDEX(D$2:D$1640,MODE(MATCH(D$2:D$1640,D$2:D$1640,0)),1)</f>
        <v>zielony</v>
      </c>
      <c r="O36" s="25" t="str">
        <f t="shared" ca="1" si="10"/>
        <v>kobiet : 791
mężczyzn: 818</v>
      </c>
      <c r="P36" s="25" t="str" cm="1">
        <f t="array" aca="1" ref="P36" ca="1">INDEX(B$2:B$1640,MODE(MATCH(B$2:B$1640,B$2:B$1640,0)),1)</f>
        <v>mężczyzna</v>
      </c>
      <c r="Q36" s="16"/>
      <c r="AX36" s="3" t="str">
        <f t="shared" ca="1" si="3"/>
        <v>8911110951</v>
      </c>
      <c r="AY36" s="1" cm="1">
        <f t="array" aca="1" ref="AY36" ca="1">MOD(10-MOD(SUM(MOD(MID(AX36,{1;2;3;4;5;6;7;8;9;10},1)*{1;3;7;9;1;3;7;9;1;3},10)),10),10)</f>
        <v>6</v>
      </c>
    </row>
    <row r="37" spans="1:51" ht="60" x14ac:dyDescent="0.25">
      <c r="A37" s="3">
        <f t="shared" ca="1" si="4"/>
        <v>34796</v>
      </c>
      <c r="B37" s="9" t="str" cm="1">
        <f t="array" aca="1" ref="B37" ca="1">INDEX({"kobieta";"mężczyzna"},RANDBETWEEN(1,2))</f>
        <v>kobieta</v>
      </c>
      <c r="C37" s="4" t="str">
        <f t="shared" ca="1" si="0"/>
        <v>95040708465</v>
      </c>
      <c r="D37" s="32" t="str" cm="1">
        <f t="array" aca="1" ref="D37" ca="1">INDEX({"niebieski";"zielony";"brązowy";"mieszany"},RANDBETWEEN(1,4))</f>
        <v>brązowy</v>
      </c>
      <c r="E37" s="1">
        <f t="shared" ca="1" si="1"/>
        <v>29</v>
      </c>
      <c r="F37" s="36">
        <f t="shared" ca="1" si="5"/>
        <v>187</v>
      </c>
      <c r="G37" s="1">
        <f t="shared" ca="1" si="6"/>
        <v>74</v>
      </c>
      <c r="H37" s="34"/>
      <c r="I37" s="19">
        <f t="shared" ca="1" si="7"/>
        <v>21.161600274528865</v>
      </c>
      <c r="J37" s="21" t="str">
        <f t="shared" ca="1" si="8"/>
        <v>masa prawidłowa</v>
      </c>
      <c r="K37" s="22" t="str">
        <f t="shared" ca="1" si="9"/>
        <v>bardzo wysoki</v>
      </c>
      <c r="L37" s="16"/>
      <c r="M37" s="25" t="str">
        <f t="shared" ca="1" si="2"/>
        <v>Niebieski: 410
Brązowy: 354
Zielony: 426
Mieszany: 419</v>
      </c>
      <c r="N37" s="25" t="str" cm="1">
        <f t="array" aca="1" ref="N37" ca="1">INDEX(D$2:D$1640,MODE(MATCH(D$2:D$1640,D$2:D$1640,0)),1)</f>
        <v>zielony</v>
      </c>
      <c r="O37" s="25" t="str">
        <f t="shared" ca="1" si="10"/>
        <v>kobiet : 791
mężczyzn: 818</v>
      </c>
      <c r="P37" s="25" t="str" cm="1">
        <f t="array" aca="1" ref="P37" ca="1">INDEX(B$2:B$1640,MODE(MATCH(B$2:B$1640,B$2:B$1640,0)),1)</f>
        <v>mężczyzna</v>
      </c>
      <c r="Q37" s="16"/>
      <c r="AX37" s="3" t="str">
        <f t="shared" ca="1" si="3"/>
        <v>9504070846</v>
      </c>
      <c r="AY37" s="1" cm="1">
        <f t="array" aca="1" ref="AY37" ca="1">MOD(10-MOD(SUM(MOD(MID(AX37,{1;2;3;4;5;6;7;8;9;10},1)*{1;3;7;9;1;3;7;9;1;3},10)),10),10)</f>
        <v>5</v>
      </c>
    </row>
    <row r="38" spans="1:51" ht="60" x14ac:dyDescent="0.25">
      <c r="A38" s="3">
        <f t="shared" ca="1" si="4"/>
        <v>28914</v>
      </c>
      <c r="B38" s="9" t="str" cm="1">
        <f t="array" aca="1" ref="B38" ca="1">INDEX({"kobieta";"mężczyzna"},RANDBETWEEN(1,2))</f>
        <v>kobieta</v>
      </c>
      <c r="C38" s="4" t="str">
        <f t="shared" ca="1" si="0"/>
        <v>79022802028</v>
      </c>
      <c r="D38" s="32" t="str" cm="1">
        <f t="array" aca="1" ref="D38" ca="1">INDEX({"niebieski";"zielony";"brązowy";"mieszany"},RANDBETWEEN(1,4))</f>
        <v>niebieski</v>
      </c>
      <c r="E38" s="1">
        <f t="shared" ca="1" si="1"/>
        <v>45</v>
      </c>
      <c r="F38" s="36">
        <f t="shared" ca="1" si="5"/>
        <v>176</v>
      </c>
      <c r="G38" s="1">
        <f t="shared" ca="1" si="6"/>
        <v>56</v>
      </c>
      <c r="H38" s="34"/>
      <c r="I38" s="19">
        <f t="shared" ca="1" si="7"/>
        <v>18.078512396694215</v>
      </c>
      <c r="J38" s="21" t="str">
        <f t="shared" ca="1" si="8"/>
        <v>niedowaga</v>
      </c>
      <c r="K38" s="22" t="str">
        <f t="shared" ca="1" si="9"/>
        <v>bardzo wysoki</v>
      </c>
      <c r="L38" s="16"/>
      <c r="M38" s="25" t="str">
        <f t="shared" ca="1" si="2"/>
        <v>Niebieski: 410
Brązowy: 354
Zielony: 426
Mieszany: 419</v>
      </c>
      <c r="N38" s="25" t="str" cm="1">
        <f t="array" aca="1" ref="N38" ca="1">INDEX(D$2:D$1640,MODE(MATCH(D$2:D$1640,D$2:D$1640,0)),1)</f>
        <v>zielony</v>
      </c>
      <c r="O38" s="25" t="str">
        <f t="shared" ca="1" si="10"/>
        <v>kobiet : 791
mężczyzn: 818</v>
      </c>
      <c r="P38" s="25" t="str" cm="1">
        <f t="array" aca="1" ref="P38" ca="1">INDEX(B$2:B$1640,MODE(MATCH(B$2:B$1640,B$2:B$1640,0)),1)</f>
        <v>mężczyzna</v>
      </c>
      <c r="Q38" s="16"/>
      <c r="AX38" s="3" t="str">
        <f t="shared" ca="1" si="3"/>
        <v>7902280202</v>
      </c>
      <c r="AY38" s="1" cm="1">
        <f t="array" aca="1" ref="AY38" ca="1">MOD(10-MOD(SUM(MOD(MID(AX38,{1;2;3;4;5;6;7;8;9;10},1)*{1;3;7;9;1;3;7;9;1;3},10)),10),10)</f>
        <v>8</v>
      </c>
    </row>
    <row r="39" spans="1:51" ht="60" x14ac:dyDescent="0.25">
      <c r="A39" s="3">
        <f t="shared" ca="1" si="4"/>
        <v>34500</v>
      </c>
      <c r="B39" s="9" t="str" cm="1">
        <f t="array" aca="1" ref="B39" ca="1">INDEX({"kobieta";"mężczyzna"},RANDBETWEEN(1,2))</f>
        <v>kobieta</v>
      </c>
      <c r="C39" s="4" t="str">
        <f t="shared" ca="1" si="0"/>
        <v>94061503705</v>
      </c>
      <c r="D39" s="32" t="str" cm="1">
        <f t="array" aca="1" ref="D39" ca="1">INDEX({"niebieski";"zielony";"brązowy";"mieszany"},RANDBETWEEN(1,4))</f>
        <v>zielony</v>
      </c>
      <c r="E39" s="1">
        <f t="shared" ca="1" si="1"/>
        <v>29</v>
      </c>
      <c r="F39" s="36">
        <f t="shared" ca="1" si="5"/>
        <v>182</v>
      </c>
      <c r="G39" s="1">
        <f t="shared" ca="1" si="6"/>
        <v>79</v>
      </c>
      <c r="H39" s="34"/>
      <c r="I39" s="19">
        <f t="shared" ca="1" si="7"/>
        <v>23.849776597029344</v>
      </c>
      <c r="J39" s="21" t="str">
        <f t="shared" ca="1" si="8"/>
        <v>masa prawidłowa</v>
      </c>
      <c r="K39" s="22" t="str">
        <f t="shared" ca="1" si="9"/>
        <v>bardzo wysoki</v>
      </c>
      <c r="L39" s="16"/>
      <c r="M39" s="25" t="str">
        <f t="shared" ca="1" si="2"/>
        <v>Niebieski: 410
Brązowy: 354
Zielony: 426
Mieszany: 419</v>
      </c>
      <c r="N39" s="25" t="str" cm="1">
        <f t="array" aca="1" ref="N39" ca="1">INDEX(D$2:D$1640,MODE(MATCH(D$2:D$1640,D$2:D$1640,0)),1)</f>
        <v>zielony</v>
      </c>
      <c r="O39" s="25" t="str">
        <f t="shared" ca="1" si="10"/>
        <v>kobiet : 791
mężczyzn: 818</v>
      </c>
      <c r="P39" s="25" t="str" cm="1">
        <f t="array" aca="1" ref="P39" ca="1">INDEX(B$2:B$1640,MODE(MATCH(B$2:B$1640,B$2:B$1640,0)),1)</f>
        <v>mężczyzna</v>
      </c>
      <c r="Q39" s="16"/>
      <c r="AX39" s="3" t="str">
        <f t="shared" ca="1" si="3"/>
        <v>9406150370</v>
      </c>
      <c r="AY39" s="1" cm="1">
        <f t="array" aca="1" ref="AY39" ca="1">MOD(10-MOD(SUM(MOD(MID(AX39,{1;2;3;4;5;6;7;8;9;10},1)*{1;3;7;9;1;3;7;9;1;3},10)),10),10)</f>
        <v>5</v>
      </c>
    </row>
    <row r="40" spans="1:51" ht="60" x14ac:dyDescent="0.25">
      <c r="A40" s="3">
        <f t="shared" ca="1" si="4"/>
        <v>31285</v>
      </c>
      <c r="B40" s="9" t="str" cm="1">
        <f t="array" aca="1" ref="B40" ca="1">INDEX({"kobieta";"mężczyzna"},RANDBETWEEN(1,2))</f>
        <v>kobieta</v>
      </c>
      <c r="C40" s="4" t="str">
        <f t="shared" ca="1" si="0"/>
        <v>85082605284</v>
      </c>
      <c r="D40" s="32" t="str" cm="1">
        <f t="array" aca="1" ref="D40" ca="1">INDEX({"niebieski";"zielony";"brązowy";"mieszany"},RANDBETWEEN(1,4))</f>
        <v>mieszany</v>
      </c>
      <c r="E40" s="1">
        <f t="shared" ca="1" si="1"/>
        <v>38</v>
      </c>
      <c r="F40" s="36">
        <f t="shared" ca="1" si="5"/>
        <v>156</v>
      </c>
      <c r="G40" s="1">
        <f t="shared" ca="1" si="6"/>
        <v>57</v>
      </c>
      <c r="H40" s="34"/>
      <c r="I40" s="19">
        <f t="shared" ca="1" si="7"/>
        <v>23.422090729783037</v>
      </c>
      <c r="J40" s="21" t="str">
        <f t="shared" ca="1" si="8"/>
        <v>masa prawidłowa</v>
      </c>
      <c r="K40" s="22" t="str">
        <f t="shared" ca="1" si="9"/>
        <v>średni</v>
      </c>
      <c r="L40" s="16"/>
      <c r="M40" s="25" t="str">
        <f t="shared" ca="1" si="2"/>
        <v>Niebieski: 410
Brązowy: 354
Zielony: 426
Mieszany: 419</v>
      </c>
      <c r="N40" s="25" t="str" cm="1">
        <f t="array" aca="1" ref="N40" ca="1">INDEX(D$2:D$1640,MODE(MATCH(D$2:D$1640,D$2:D$1640,0)),1)</f>
        <v>zielony</v>
      </c>
      <c r="O40" s="25" t="str">
        <f t="shared" ca="1" si="10"/>
        <v>kobiet : 791
mężczyzn: 818</v>
      </c>
      <c r="P40" s="25" t="str" cm="1">
        <f t="array" aca="1" ref="P40" ca="1">INDEX(B$2:B$1640,MODE(MATCH(B$2:B$1640,B$2:B$1640,0)),1)</f>
        <v>mężczyzna</v>
      </c>
      <c r="Q40" s="16"/>
      <c r="AX40" s="3" t="str">
        <f t="shared" ca="1" si="3"/>
        <v>8508260528</v>
      </c>
      <c r="AY40" s="1" cm="1">
        <f t="array" aca="1" ref="AY40" ca="1">MOD(10-MOD(SUM(MOD(MID(AX40,{1;2;3;4;5;6;7;8;9;10},1)*{1;3;7;9;1;3;7;9;1;3},10)),10),10)</f>
        <v>4</v>
      </c>
    </row>
    <row r="41" spans="1:51" ht="60" x14ac:dyDescent="0.25">
      <c r="A41" s="3">
        <f t="shared" ca="1" si="4"/>
        <v>39124</v>
      </c>
      <c r="B41" s="9" t="str" cm="1">
        <f t="array" aca="1" ref="B41" ca="1">INDEX({"kobieta";"mężczyzna"},RANDBETWEEN(1,2))</f>
        <v>kobieta</v>
      </c>
      <c r="C41" s="4" t="str">
        <f t="shared" ca="1" si="0"/>
        <v>07221101226</v>
      </c>
      <c r="D41" s="32" t="str" cm="1">
        <f t="array" aca="1" ref="D41" ca="1">INDEX({"niebieski";"zielony";"brązowy";"mieszany"},RANDBETWEEN(1,4))</f>
        <v>mieszany</v>
      </c>
      <c r="E41" s="1">
        <f t="shared" ca="1" si="1"/>
        <v>17</v>
      </c>
      <c r="F41" s="36">
        <f t="shared" ca="1" si="5"/>
        <v>188</v>
      </c>
      <c r="G41" s="1">
        <f t="shared" ca="1" si="6"/>
        <v>53</v>
      </c>
      <c r="H41" s="34"/>
      <c r="I41" s="19">
        <f t="shared" ca="1" si="7"/>
        <v>14.995473064735172</v>
      </c>
      <c r="J41" s="21" t="str">
        <f t="shared" ca="1" si="8"/>
        <v>niedowaga</v>
      </c>
      <c r="K41" s="22" t="str">
        <f t="shared" ca="1" si="9"/>
        <v>bardzo wysoki</v>
      </c>
      <c r="L41" s="16"/>
      <c r="M41" s="25" t="str">
        <f t="shared" ca="1" si="2"/>
        <v>Niebieski: 410
Brązowy: 354
Zielony: 426
Mieszany: 419</v>
      </c>
      <c r="N41" s="25" t="str" cm="1">
        <f t="array" aca="1" ref="N41" ca="1">INDEX(D$2:D$1640,MODE(MATCH(D$2:D$1640,D$2:D$1640,0)),1)</f>
        <v>zielony</v>
      </c>
      <c r="O41" s="25" t="str">
        <f t="shared" ca="1" si="10"/>
        <v>kobiet : 791
mężczyzn: 818</v>
      </c>
      <c r="P41" s="25" t="str" cm="1">
        <f t="array" aca="1" ref="P41" ca="1">INDEX(B$2:B$1640,MODE(MATCH(B$2:B$1640,B$2:B$1640,0)),1)</f>
        <v>mężczyzna</v>
      </c>
      <c r="Q41" s="16"/>
      <c r="AX41" s="3" t="str">
        <f t="shared" ca="1" si="3"/>
        <v>0722110122</v>
      </c>
      <c r="AY41" s="1" cm="1">
        <f t="array" aca="1" ref="AY41" ca="1">MOD(10-MOD(SUM(MOD(MID(AX41,{1;2;3;4;5;6;7;8;9;10},1)*{1;3;7;9;1;3;7;9;1;3},10)),10),10)</f>
        <v>6</v>
      </c>
    </row>
    <row r="42" spans="1:51" ht="60" x14ac:dyDescent="0.25">
      <c r="A42" s="3">
        <f t="shared" ca="1" si="4"/>
        <v>39448</v>
      </c>
      <c r="B42" s="9" t="str" cm="1">
        <f t="array" aca="1" ref="B42" ca="1">INDEX({"kobieta";"mężczyzna"},RANDBETWEEN(1,2))</f>
        <v>mężczyzna</v>
      </c>
      <c r="C42" s="4" t="str">
        <f t="shared" ca="1" si="0"/>
        <v>08210102675</v>
      </c>
      <c r="D42" s="32" t="str" cm="1">
        <f t="array" aca="1" ref="D42" ca="1">INDEX({"niebieski";"zielony";"brązowy";"mieszany"},RANDBETWEEN(1,4))</f>
        <v>mieszany</v>
      </c>
      <c r="E42" s="1">
        <f t="shared" ca="1" si="1"/>
        <v>16</v>
      </c>
      <c r="F42" s="36">
        <f t="shared" ca="1" si="5"/>
        <v>188</v>
      </c>
      <c r="G42" s="1">
        <f t="shared" ca="1" si="6"/>
        <v>73</v>
      </c>
      <c r="H42" s="34"/>
      <c r="I42" s="19">
        <f t="shared" ca="1" si="7"/>
        <v>20.654142145767313</v>
      </c>
      <c r="J42" s="21" t="str">
        <f t="shared" ca="1" si="8"/>
        <v>masa prawidłowa</v>
      </c>
      <c r="K42" s="22" t="str">
        <f t="shared" ca="1" si="9"/>
        <v>bardzo wysoki</v>
      </c>
      <c r="L42" s="16"/>
      <c r="M42" s="25" t="str">
        <f t="shared" ca="1" si="2"/>
        <v>Niebieski: 410
Brązowy: 354
Zielony: 426
Mieszany: 419</v>
      </c>
      <c r="N42" s="25" t="str" cm="1">
        <f t="array" aca="1" ref="N42" ca="1">INDEX(D$2:D$1640,MODE(MATCH(D$2:D$1640,D$2:D$1640,0)),1)</f>
        <v>zielony</v>
      </c>
      <c r="O42" s="25" t="str">
        <f t="shared" ca="1" si="10"/>
        <v>kobiet : 791
mężczyzn: 818</v>
      </c>
      <c r="P42" s="25" t="str" cm="1">
        <f t="array" aca="1" ref="P42" ca="1">INDEX(B$2:B$1640,MODE(MATCH(B$2:B$1640,B$2:B$1640,0)),1)</f>
        <v>mężczyzna</v>
      </c>
      <c r="Q42" s="16"/>
      <c r="AX42" s="3" t="str">
        <f t="shared" ca="1" si="3"/>
        <v>0821010267</v>
      </c>
      <c r="AY42" s="1" cm="1">
        <f t="array" aca="1" ref="AY42" ca="1">MOD(10-MOD(SUM(MOD(MID(AX42,{1;2;3;4;5;6;7;8;9;10},1)*{1;3;7;9;1;3;7;9;1;3},10)),10),10)</f>
        <v>5</v>
      </c>
    </row>
    <row r="43" spans="1:51" ht="60" x14ac:dyDescent="0.25">
      <c r="A43" s="3">
        <f t="shared" ca="1" si="4"/>
        <v>29916</v>
      </c>
      <c r="B43" s="9" t="str" cm="1">
        <f t="array" aca="1" ref="B43" ca="1">INDEX({"kobieta";"mężczyzna"},RANDBETWEEN(1,2))</f>
        <v>mężczyzna</v>
      </c>
      <c r="C43" s="4" t="str">
        <f t="shared" ca="1" si="0"/>
        <v>81112606610</v>
      </c>
      <c r="D43" s="32" t="str" cm="1">
        <f t="array" aca="1" ref="D43" ca="1">INDEX({"niebieski";"zielony";"brązowy";"mieszany"},RANDBETWEEN(1,4))</f>
        <v>zielony</v>
      </c>
      <c r="E43" s="1">
        <f t="shared" ca="1" si="1"/>
        <v>42</v>
      </c>
      <c r="F43" s="36">
        <f t="shared" ca="1" si="5"/>
        <v>178</v>
      </c>
      <c r="G43" s="1">
        <f t="shared" ca="1" si="6"/>
        <v>99</v>
      </c>
      <c r="H43" s="34"/>
      <c r="I43" s="19">
        <f t="shared" ca="1" si="7"/>
        <v>31.246054791061734</v>
      </c>
      <c r="J43" s="21" t="str">
        <f t="shared" ca="1" si="8"/>
        <v>otyłość</v>
      </c>
      <c r="K43" s="22" t="str">
        <f t="shared" ca="1" si="9"/>
        <v>bardzo wysoki</v>
      </c>
      <c r="L43" s="16"/>
      <c r="M43" s="25" t="str">
        <f t="shared" ca="1" si="2"/>
        <v>Niebieski: 410
Brązowy: 354
Zielony: 426
Mieszany: 419</v>
      </c>
      <c r="N43" s="25" t="str" cm="1">
        <f t="array" aca="1" ref="N43" ca="1">INDEX(D$2:D$1640,MODE(MATCH(D$2:D$1640,D$2:D$1640,0)),1)</f>
        <v>zielony</v>
      </c>
      <c r="O43" s="25" t="str">
        <f t="shared" ca="1" si="10"/>
        <v>kobiet : 791
mężczyzn: 818</v>
      </c>
      <c r="P43" s="25" t="str" cm="1">
        <f t="array" aca="1" ref="P43" ca="1">INDEX(B$2:B$1640,MODE(MATCH(B$2:B$1640,B$2:B$1640,0)),1)</f>
        <v>mężczyzna</v>
      </c>
      <c r="Q43" s="16"/>
      <c r="AX43" s="3" t="str">
        <f t="shared" ca="1" si="3"/>
        <v>8111260661</v>
      </c>
      <c r="AY43" s="1" cm="1">
        <f t="array" aca="1" ref="AY43" ca="1">MOD(10-MOD(SUM(MOD(MID(AX43,{1;2;3;4;5;6;7;8;9;10},1)*{1;3;7;9;1;3;7;9;1;3},10)),10),10)</f>
        <v>0</v>
      </c>
    </row>
    <row r="44" spans="1:51" ht="60" x14ac:dyDescent="0.25">
      <c r="A44" s="3">
        <f t="shared" ca="1" si="4"/>
        <v>33959</v>
      </c>
      <c r="B44" s="9" t="str" cm="1">
        <f t="array" aca="1" ref="B44" ca="1">INDEX({"kobieta";"mężczyzna"},RANDBETWEEN(1,2))</f>
        <v>kobieta</v>
      </c>
      <c r="C44" s="4" t="str">
        <f t="shared" ca="1" si="0"/>
        <v>92122101129</v>
      </c>
      <c r="D44" s="32" t="str" cm="1">
        <f t="array" aca="1" ref="D44" ca="1">INDEX({"niebieski";"zielony";"brązowy";"mieszany"},RANDBETWEEN(1,4))</f>
        <v>zielony</v>
      </c>
      <c r="E44" s="1">
        <f t="shared" ca="1" si="1"/>
        <v>31</v>
      </c>
      <c r="F44" s="36">
        <f t="shared" ca="1" si="5"/>
        <v>186</v>
      </c>
      <c r="G44" s="1">
        <f t="shared" ca="1" si="6"/>
        <v>65</v>
      </c>
      <c r="H44" s="34"/>
      <c r="I44" s="19">
        <f t="shared" ca="1" si="7"/>
        <v>18.78829922534397</v>
      </c>
      <c r="J44" s="21" t="str">
        <f t="shared" ca="1" si="8"/>
        <v>masa prawidłowa</v>
      </c>
      <c r="K44" s="22" t="str">
        <f t="shared" ca="1" si="9"/>
        <v>bardzo wysoki</v>
      </c>
      <c r="L44" s="16"/>
      <c r="M44" s="25" t="str">
        <f t="shared" ca="1" si="2"/>
        <v>Niebieski: 410
Brązowy: 354
Zielony: 426
Mieszany: 419</v>
      </c>
      <c r="N44" s="25" t="str" cm="1">
        <f t="array" aca="1" ref="N44" ca="1">INDEX(D$2:D$1640,MODE(MATCH(D$2:D$1640,D$2:D$1640,0)),1)</f>
        <v>zielony</v>
      </c>
      <c r="O44" s="25" t="str">
        <f t="shared" ca="1" si="10"/>
        <v>kobiet : 791
mężczyzn: 818</v>
      </c>
      <c r="P44" s="25" t="str" cm="1">
        <f t="array" aca="1" ref="P44" ca="1">INDEX(B$2:B$1640,MODE(MATCH(B$2:B$1640,B$2:B$1640,0)),1)</f>
        <v>mężczyzna</v>
      </c>
      <c r="Q44" s="16"/>
      <c r="AX44" s="3" t="str">
        <f t="shared" ca="1" si="3"/>
        <v>9212210112</v>
      </c>
      <c r="AY44" s="1" cm="1">
        <f t="array" aca="1" ref="AY44" ca="1">MOD(10-MOD(SUM(MOD(MID(AX44,{1;2;3;4;5;6;7;8;9;10},1)*{1;3;7;9;1;3;7;9;1;3},10)),10),10)</f>
        <v>9</v>
      </c>
    </row>
    <row r="45" spans="1:51" ht="60" x14ac:dyDescent="0.25">
      <c r="A45" s="3">
        <f t="shared" ca="1" si="4"/>
        <v>39574</v>
      </c>
      <c r="B45" s="9" t="str" cm="1">
        <f t="array" aca="1" ref="B45" ca="1">INDEX({"kobieta";"mężczyzna"},RANDBETWEEN(1,2))</f>
        <v>kobieta</v>
      </c>
      <c r="C45" s="4" t="str">
        <f t="shared" ca="1" si="0"/>
        <v>08250607464</v>
      </c>
      <c r="D45" s="32" t="str" cm="1">
        <f t="array" aca="1" ref="D45" ca="1">INDEX({"niebieski";"zielony";"brązowy";"mieszany"},RANDBETWEEN(1,4))</f>
        <v>zielony</v>
      </c>
      <c r="E45" s="1">
        <f t="shared" ca="1" si="1"/>
        <v>15</v>
      </c>
      <c r="F45" s="36">
        <f t="shared" ca="1" si="5"/>
        <v>158</v>
      </c>
      <c r="G45" s="1">
        <f t="shared" ca="1" si="6"/>
        <v>71</v>
      </c>
      <c r="H45" s="34"/>
      <c r="I45" s="19">
        <f t="shared" ca="1" si="7"/>
        <v>28.440954975164232</v>
      </c>
      <c r="J45" s="21" t="str">
        <f t="shared" ca="1" si="8"/>
        <v>nadwaga</v>
      </c>
      <c r="K45" s="22" t="str">
        <f t="shared" ca="1" si="9"/>
        <v>wysoki</v>
      </c>
      <c r="L45" s="16"/>
      <c r="M45" s="25" t="str">
        <f t="shared" ca="1" si="2"/>
        <v>Niebieski: 410
Brązowy: 354
Zielony: 426
Mieszany: 419</v>
      </c>
      <c r="N45" s="25" t="str" cm="1">
        <f t="array" aca="1" ref="N45" ca="1">INDEX(D$2:D$1640,MODE(MATCH(D$2:D$1640,D$2:D$1640,0)),1)</f>
        <v>zielony</v>
      </c>
      <c r="O45" s="25" t="str">
        <f t="shared" ca="1" si="10"/>
        <v>kobiet : 791
mężczyzn: 818</v>
      </c>
      <c r="P45" s="25" t="str" cm="1">
        <f t="array" aca="1" ref="P45" ca="1">INDEX(B$2:B$1640,MODE(MATCH(B$2:B$1640,B$2:B$1640,0)),1)</f>
        <v>mężczyzna</v>
      </c>
      <c r="Q45" s="16"/>
      <c r="AX45" s="3" t="str">
        <f t="shared" ca="1" si="3"/>
        <v>0825060746</v>
      </c>
      <c r="AY45" s="1" cm="1">
        <f t="array" aca="1" ref="AY45" ca="1">MOD(10-MOD(SUM(MOD(MID(AX45,{1;2;3;4;5;6;7;8;9;10},1)*{1;3;7;9;1;3;7;9;1;3},10)),10),10)</f>
        <v>4</v>
      </c>
    </row>
    <row r="46" spans="1:51" ht="60" x14ac:dyDescent="0.25">
      <c r="A46" s="3">
        <f t="shared" ca="1" si="4"/>
        <v>35039</v>
      </c>
      <c r="B46" s="9" t="str" cm="1">
        <f t="array" aca="1" ref="B46" ca="1">INDEX({"kobieta";"mężczyzna"},RANDBETWEEN(1,2))</f>
        <v>kobieta</v>
      </c>
      <c r="C46" s="4" t="str">
        <f t="shared" ca="1" si="0"/>
        <v>95120606283</v>
      </c>
      <c r="D46" s="32" t="str" cm="1">
        <f t="array" aca="1" ref="D46" ca="1">INDEX({"niebieski";"zielony";"brązowy";"mieszany"},RANDBETWEEN(1,4))</f>
        <v>brązowy</v>
      </c>
      <c r="E46" s="1">
        <f t="shared" ca="1" si="1"/>
        <v>28</v>
      </c>
      <c r="F46" s="36">
        <f t="shared" ca="1" si="5"/>
        <v>162</v>
      </c>
      <c r="G46" s="1">
        <f t="shared" ca="1" si="6"/>
        <v>65</v>
      </c>
      <c r="H46" s="34"/>
      <c r="I46" s="19">
        <f t="shared" ca="1" si="7"/>
        <v>24.767565919829291</v>
      </c>
      <c r="J46" s="21" t="str">
        <f t="shared" ca="1" si="8"/>
        <v>masa prawidłowa</v>
      </c>
      <c r="K46" s="22" t="str">
        <f t="shared" ca="1" si="9"/>
        <v>wysoki</v>
      </c>
      <c r="L46" s="16"/>
      <c r="M46" s="25" t="str">
        <f t="shared" ca="1" si="2"/>
        <v>Niebieski: 410
Brązowy: 354
Zielony: 426
Mieszany: 419</v>
      </c>
      <c r="N46" s="25" t="str" cm="1">
        <f t="array" aca="1" ref="N46" ca="1">INDEX(D$2:D$1640,MODE(MATCH(D$2:D$1640,D$2:D$1640,0)),1)</f>
        <v>zielony</v>
      </c>
      <c r="O46" s="25" t="str">
        <f t="shared" ca="1" si="10"/>
        <v>kobiet : 791
mężczyzn: 818</v>
      </c>
      <c r="P46" s="25" t="str" cm="1">
        <f t="array" aca="1" ref="P46" ca="1">INDEX(B$2:B$1640,MODE(MATCH(B$2:B$1640,B$2:B$1640,0)),1)</f>
        <v>mężczyzna</v>
      </c>
      <c r="Q46" s="16"/>
      <c r="AX46" s="3" t="str">
        <f t="shared" ca="1" si="3"/>
        <v>9512060628</v>
      </c>
      <c r="AY46" s="1" cm="1">
        <f t="array" aca="1" ref="AY46" ca="1">MOD(10-MOD(SUM(MOD(MID(AX46,{1;2;3;4;5;6;7;8;9;10},1)*{1;3;7;9;1;3;7;9;1;3},10)),10),10)</f>
        <v>3</v>
      </c>
    </row>
    <row r="47" spans="1:51" ht="60" x14ac:dyDescent="0.25">
      <c r="A47" s="3">
        <f t="shared" ca="1" si="4"/>
        <v>30862</v>
      </c>
      <c r="B47" s="9" t="str" cm="1">
        <f t="array" aca="1" ref="B47" ca="1">INDEX({"kobieta";"mężczyzna"},RANDBETWEEN(1,2))</f>
        <v>mężczyzna</v>
      </c>
      <c r="C47" s="4" t="str">
        <f t="shared" ca="1" si="0"/>
        <v>84062904131</v>
      </c>
      <c r="D47" s="32" t="str" cm="1">
        <f t="array" aca="1" ref="D47" ca="1">INDEX({"niebieski";"zielony";"brązowy";"mieszany"},RANDBETWEEN(1,4))</f>
        <v>mieszany</v>
      </c>
      <c r="E47" s="1">
        <f t="shared" ca="1" si="1"/>
        <v>39</v>
      </c>
      <c r="F47" s="36">
        <f t="shared" ca="1" si="5"/>
        <v>157</v>
      </c>
      <c r="G47" s="1">
        <f t="shared" ca="1" si="6"/>
        <v>85</v>
      </c>
      <c r="H47" s="34"/>
      <c r="I47" s="19">
        <f t="shared" ca="1" si="7"/>
        <v>34.484157572315304</v>
      </c>
      <c r="J47" s="21" t="str">
        <f t="shared" ca="1" si="8"/>
        <v>otyłość</v>
      </c>
      <c r="K47" s="22" t="str">
        <f t="shared" ca="1" si="9"/>
        <v>niski</v>
      </c>
      <c r="L47" s="16"/>
      <c r="M47" s="25" t="str">
        <f t="shared" ca="1" si="2"/>
        <v>Niebieski: 410
Brązowy: 354
Zielony: 426
Mieszany: 419</v>
      </c>
      <c r="N47" s="25" t="str" cm="1">
        <f t="array" aca="1" ref="N47" ca="1">INDEX(D$2:D$1640,MODE(MATCH(D$2:D$1640,D$2:D$1640,0)),1)</f>
        <v>zielony</v>
      </c>
      <c r="O47" s="25" t="str">
        <f t="shared" ca="1" si="10"/>
        <v>kobiet : 791
mężczyzn: 818</v>
      </c>
      <c r="P47" s="25" t="str" cm="1">
        <f t="array" aca="1" ref="P47" ca="1">INDEX(B$2:B$1640,MODE(MATCH(B$2:B$1640,B$2:B$1640,0)),1)</f>
        <v>mężczyzna</v>
      </c>
      <c r="Q47" s="16"/>
      <c r="AX47" s="3" t="str">
        <f t="shared" ca="1" si="3"/>
        <v>8406290413</v>
      </c>
      <c r="AY47" s="1" cm="1">
        <f t="array" aca="1" ref="AY47" ca="1">MOD(10-MOD(SUM(MOD(MID(AX47,{1;2;3;4;5;6;7;8;9;10},1)*{1;3;7;9;1;3;7;9;1;3},10)),10),10)</f>
        <v>1</v>
      </c>
    </row>
    <row r="48" spans="1:51" ht="60" x14ac:dyDescent="0.25">
      <c r="A48" s="3">
        <f t="shared" ca="1" si="4"/>
        <v>39105</v>
      </c>
      <c r="B48" s="9" t="str" cm="1">
        <f t="array" aca="1" ref="B48" ca="1">INDEX({"kobieta";"mężczyzna"},RANDBETWEEN(1,2))</f>
        <v>mężczyzna</v>
      </c>
      <c r="C48" s="4" t="str">
        <f t="shared" ca="1" si="0"/>
        <v>07212303176</v>
      </c>
      <c r="D48" s="32" t="str" cm="1">
        <f t="array" aca="1" ref="D48" ca="1">INDEX({"niebieski";"zielony";"brązowy";"mieszany"},RANDBETWEEN(1,4))</f>
        <v>brązowy</v>
      </c>
      <c r="E48" s="1">
        <f t="shared" ca="1" si="1"/>
        <v>17</v>
      </c>
      <c r="F48" s="36">
        <f t="shared" ca="1" si="5"/>
        <v>158</v>
      </c>
      <c r="G48" s="1">
        <f t="shared" ca="1" si="6"/>
        <v>85</v>
      </c>
      <c r="H48" s="34"/>
      <c r="I48" s="19">
        <f t="shared" ca="1" si="7"/>
        <v>34.049030604069856</v>
      </c>
      <c r="J48" s="21" t="str">
        <f t="shared" ca="1" si="8"/>
        <v>otyłość</v>
      </c>
      <c r="K48" s="22" t="str">
        <f t="shared" ca="1" si="9"/>
        <v>niski</v>
      </c>
      <c r="L48" s="16"/>
      <c r="M48" s="25" t="str">
        <f t="shared" ca="1" si="2"/>
        <v>Niebieski: 410
Brązowy: 354
Zielony: 426
Mieszany: 419</v>
      </c>
      <c r="N48" s="25" t="str" cm="1">
        <f t="array" aca="1" ref="N48" ca="1">INDEX(D$2:D$1640,MODE(MATCH(D$2:D$1640,D$2:D$1640,0)),1)</f>
        <v>zielony</v>
      </c>
      <c r="O48" s="25" t="str">
        <f t="shared" ca="1" si="10"/>
        <v>kobiet : 791
mężczyzn: 818</v>
      </c>
      <c r="P48" s="25" t="str" cm="1">
        <f t="array" aca="1" ref="P48" ca="1">INDEX(B$2:B$1640,MODE(MATCH(B$2:B$1640,B$2:B$1640,0)),1)</f>
        <v>mężczyzna</v>
      </c>
      <c r="Q48" s="16"/>
      <c r="AX48" s="3" t="str">
        <f t="shared" ca="1" si="3"/>
        <v>0721230317</v>
      </c>
      <c r="AY48" s="1" cm="1">
        <f t="array" aca="1" ref="AY48" ca="1">MOD(10-MOD(SUM(MOD(MID(AX48,{1;2;3;4;5;6;7;8;9;10},1)*{1;3;7;9;1;3;7;9;1;3},10)),10),10)</f>
        <v>6</v>
      </c>
    </row>
    <row r="49" spans="1:51" ht="60" x14ac:dyDescent="0.25">
      <c r="A49" s="3">
        <f t="shared" ca="1" si="4"/>
        <v>29830</v>
      </c>
      <c r="B49" s="9" t="str" cm="1">
        <f t="array" aca="1" ref="B49" ca="1">INDEX({"kobieta";"mężczyzna"},RANDBETWEEN(1,2))</f>
        <v>mężczyzna</v>
      </c>
      <c r="C49" s="4" t="str">
        <f t="shared" ca="1" si="0"/>
        <v>81090100371</v>
      </c>
      <c r="D49" s="32" t="str" cm="1">
        <f t="array" aca="1" ref="D49" ca="1">INDEX({"niebieski";"zielony";"brązowy";"mieszany"},RANDBETWEEN(1,4))</f>
        <v>niebieski</v>
      </c>
      <c r="E49" s="1">
        <f t="shared" ca="1" si="1"/>
        <v>42</v>
      </c>
      <c r="F49" s="36">
        <f t="shared" ca="1" si="5"/>
        <v>182</v>
      </c>
      <c r="G49" s="1">
        <f t="shared" ca="1" si="6"/>
        <v>98</v>
      </c>
      <c r="H49" s="34"/>
      <c r="I49" s="19">
        <f t="shared" ca="1" si="7"/>
        <v>29.585798816568044</v>
      </c>
      <c r="J49" s="21" t="str">
        <f t="shared" ca="1" si="8"/>
        <v>nadwaga</v>
      </c>
      <c r="K49" s="22" t="str">
        <f t="shared" ca="1" si="9"/>
        <v>bardzo wysoki</v>
      </c>
      <c r="L49" s="16"/>
      <c r="M49" s="25" t="str">
        <f t="shared" ca="1" si="2"/>
        <v>Niebieski: 410
Brązowy: 354
Zielony: 426
Mieszany: 419</v>
      </c>
      <c r="N49" s="25" t="str" cm="1">
        <f t="array" aca="1" ref="N49" ca="1">INDEX(D$2:D$1640,MODE(MATCH(D$2:D$1640,D$2:D$1640,0)),1)</f>
        <v>zielony</v>
      </c>
      <c r="O49" s="25" t="str">
        <f t="shared" ca="1" si="10"/>
        <v>kobiet : 791
mężczyzn: 818</v>
      </c>
      <c r="P49" s="25" t="str" cm="1">
        <f t="array" aca="1" ref="P49" ca="1">INDEX(B$2:B$1640,MODE(MATCH(B$2:B$1640,B$2:B$1640,0)),1)</f>
        <v>mężczyzna</v>
      </c>
      <c r="Q49" s="16"/>
      <c r="AX49" s="3" t="str">
        <f t="shared" ca="1" si="3"/>
        <v>8109010037</v>
      </c>
      <c r="AY49" s="1" cm="1">
        <f t="array" aca="1" ref="AY49" ca="1">MOD(10-MOD(SUM(MOD(MID(AX49,{1;2;3;4;5;6;7;8;9;10},1)*{1;3;7;9;1;3;7;9;1;3},10)),10),10)</f>
        <v>1</v>
      </c>
    </row>
    <row r="50" spans="1:51" ht="60" x14ac:dyDescent="0.25">
      <c r="A50" s="3">
        <f t="shared" ca="1" si="4"/>
        <v>31706</v>
      </c>
      <c r="B50" s="9" t="str" cm="1">
        <f t="array" aca="1" ref="B50" ca="1">INDEX({"kobieta";"mężczyzna"},RANDBETWEEN(1,2))</f>
        <v>kobieta</v>
      </c>
      <c r="C50" s="4" t="str">
        <f t="shared" ca="1" si="0"/>
        <v>86102107887</v>
      </c>
      <c r="D50" s="32" t="str" cm="1">
        <f t="array" aca="1" ref="D50" ca="1">INDEX({"niebieski";"zielony";"brązowy";"mieszany"},RANDBETWEEN(1,4))</f>
        <v>zielony</v>
      </c>
      <c r="E50" s="1">
        <f t="shared" ca="1" si="1"/>
        <v>37</v>
      </c>
      <c r="F50" s="36">
        <f t="shared" ca="1" si="5"/>
        <v>185</v>
      </c>
      <c r="G50" s="1">
        <f t="shared" ca="1" si="6"/>
        <v>73</v>
      </c>
      <c r="H50" s="34"/>
      <c r="I50" s="19">
        <f t="shared" ca="1" si="7"/>
        <v>21.329437545653761</v>
      </c>
      <c r="J50" s="21" t="str">
        <f t="shared" ca="1" si="8"/>
        <v>masa prawidłowa</v>
      </c>
      <c r="K50" s="22" t="str">
        <f t="shared" ca="1" si="9"/>
        <v>bardzo wysoki</v>
      </c>
      <c r="L50" s="16"/>
      <c r="M50" s="25" t="str">
        <f t="shared" ca="1" si="2"/>
        <v>Niebieski: 410
Brązowy: 354
Zielony: 426
Mieszany: 419</v>
      </c>
      <c r="N50" s="25" t="str" cm="1">
        <f t="array" aca="1" ref="N50" ca="1">INDEX(D$2:D$1640,MODE(MATCH(D$2:D$1640,D$2:D$1640,0)),1)</f>
        <v>zielony</v>
      </c>
      <c r="O50" s="25" t="str">
        <f t="shared" ca="1" si="10"/>
        <v>kobiet : 791
mężczyzn: 818</v>
      </c>
      <c r="P50" s="25" t="str" cm="1">
        <f t="array" aca="1" ref="P50" ca="1">INDEX(B$2:B$1640,MODE(MATCH(B$2:B$1640,B$2:B$1640,0)),1)</f>
        <v>mężczyzna</v>
      </c>
      <c r="Q50" s="16"/>
      <c r="AX50" s="3" t="str">
        <f t="shared" ca="1" si="3"/>
        <v>8610210788</v>
      </c>
      <c r="AY50" s="1" cm="1">
        <f t="array" aca="1" ref="AY50" ca="1">MOD(10-MOD(SUM(MOD(MID(AX50,{1;2;3;4;5;6;7;8;9;10},1)*{1;3;7;9;1;3;7;9;1;3},10)),10),10)</f>
        <v>7</v>
      </c>
    </row>
    <row r="51" spans="1:51" ht="60" x14ac:dyDescent="0.25">
      <c r="A51" s="3">
        <f t="shared" ca="1" si="4"/>
        <v>39161</v>
      </c>
      <c r="B51" s="9" t="str" cm="1">
        <f t="array" aca="1" ref="B51" ca="1">INDEX({"kobieta";"mężczyzna"},RANDBETWEEN(1,2))</f>
        <v>kobieta</v>
      </c>
      <c r="C51" s="4" t="str">
        <f t="shared" ca="1" si="0"/>
        <v>07232008943</v>
      </c>
      <c r="D51" s="32" t="str" cm="1">
        <f t="array" aca="1" ref="D51" ca="1">INDEX({"niebieski";"zielony";"brązowy";"mieszany"},RANDBETWEEN(1,4))</f>
        <v>niebieski</v>
      </c>
      <c r="E51" s="1">
        <f t="shared" ca="1" si="1"/>
        <v>17</v>
      </c>
      <c r="F51" s="36">
        <f t="shared" ca="1" si="5"/>
        <v>170</v>
      </c>
      <c r="G51" s="1">
        <f t="shared" ca="1" si="6"/>
        <v>68</v>
      </c>
      <c r="H51" s="34"/>
      <c r="I51" s="19">
        <f t="shared" ca="1" si="7"/>
        <v>23.529411764705884</v>
      </c>
      <c r="J51" s="21" t="str">
        <f t="shared" ca="1" si="8"/>
        <v>masa prawidłowa</v>
      </c>
      <c r="K51" s="22" t="str">
        <f t="shared" ca="1" si="9"/>
        <v>bardzo wysoki</v>
      </c>
      <c r="L51" s="16"/>
      <c r="M51" s="25" t="str">
        <f t="shared" ca="1" si="2"/>
        <v>Niebieski: 410
Brązowy: 354
Zielony: 426
Mieszany: 419</v>
      </c>
      <c r="N51" s="25" t="str" cm="1">
        <f t="array" aca="1" ref="N51" ca="1">INDEX(D$2:D$1640,MODE(MATCH(D$2:D$1640,D$2:D$1640,0)),1)</f>
        <v>zielony</v>
      </c>
      <c r="O51" s="25" t="str">
        <f t="shared" ca="1" si="10"/>
        <v>kobiet : 791
mężczyzn: 818</v>
      </c>
      <c r="P51" s="25" t="str" cm="1">
        <f t="array" aca="1" ref="P51" ca="1">INDEX(B$2:B$1640,MODE(MATCH(B$2:B$1640,B$2:B$1640,0)),1)</f>
        <v>mężczyzna</v>
      </c>
      <c r="Q51" s="16"/>
      <c r="AX51" s="3" t="str">
        <f t="shared" ca="1" si="3"/>
        <v>0723200894</v>
      </c>
      <c r="AY51" s="1" cm="1">
        <f t="array" aca="1" ref="AY51" ca="1">MOD(10-MOD(SUM(MOD(MID(AX51,{1;2;3;4;5;6;7;8;9;10},1)*{1;3;7;9;1;3;7;9;1;3},10)),10),10)</f>
        <v>3</v>
      </c>
    </row>
    <row r="52" spans="1:51" ht="60" x14ac:dyDescent="0.25">
      <c r="A52" s="3">
        <f t="shared" ca="1" si="4"/>
        <v>30434</v>
      </c>
      <c r="B52" s="9" t="str" cm="1">
        <f t="array" aca="1" ref="B52" ca="1">INDEX({"kobieta";"mężczyzna"},RANDBETWEEN(1,2))</f>
        <v>mężczyzna</v>
      </c>
      <c r="C52" s="4" t="str">
        <f t="shared" ca="1" si="0"/>
        <v>83042806052</v>
      </c>
      <c r="D52" s="32" t="str" cm="1">
        <f t="array" aca="1" ref="D52" ca="1">INDEX({"niebieski";"zielony";"brązowy";"mieszany"},RANDBETWEEN(1,4))</f>
        <v>brązowy</v>
      </c>
      <c r="E52" s="1">
        <f t="shared" ca="1" si="1"/>
        <v>40</v>
      </c>
      <c r="F52" s="36">
        <f t="shared" ca="1" si="5"/>
        <v>162</v>
      </c>
      <c r="G52" s="1">
        <f t="shared" ca="1" si="6"/>
        <v>85</v>
      </c>
      <c r="H52" s="34"/>
      <c r="I52" s="19">
        <f t="shared" ca="1" si="7"/>
        <v>32.38835543362292</v>
      </c>
      <c r="J52" s="21" t="str">
        <f t="shared" ca="1" si="8"/>
        <v>otyłość</v>
      </c>
      <c r="K52" s="22" t="str">
        <f t="shared" ca="1" si="9"/>
        <v>niski</v>
      </c>
      <c r="L52" s="16"/>
      <c r="M52" s="25" t="str">
        <f t="shared" ca="1" si="2"/>
        <v>Niebieski: 410
Brązowy: 354
Zielony: 426
Mieszany: 419</v>
      </c>
      <c r="N52" s="25" t="str" cm="1">
        <f t="array" aca="1" ref="N52" ca="1">INDEX(D$2:D$1640,MODE(MATCH(D$2:D$1640,D$2:D$1640,0)),1)</f>
        <v>zielony</v>
      </c>
      <c r="O52" s="25" t="str">
        <f t="shared" ca="1" si="10"/>
        <v>kobiet : 791
mężczyzn: 818</v>
      </c>
      <c r="P52" s="25" t="str" cm="1">
        <f t="array" aca="1" ref="P52" ca="1">INDEX(B$2:B$1640,MODE(MATCH(B$2:B$1640,B$2:B$1640,0)),1)</f>
        <v>mężczyzna</v>
      </c>
      <c r="Q52" s="16"/>
      <c r="AX52" s="3" t="str">
        <f t="shared" ca="1" si="3"/>
        <v>8304280605</v>
      </c>
      <c r="AY52" s="1" cm="1">
        <f t="array" aca="1" ref="AY52" ca="1">MOD(10-MOD(SUM(MOD(MID(AX52,{1;2;3;4;5;6;7;8;9;10},1)*{1;3;7;9;1;3;7;9;1;3},10)),10),10)</f>
        <v>2</v>
      </c>
    </row>
    <row r="53" spans="1:51" ht="60" x14ac:dyDescent="0.25">
      <c r="A53" s="3">
        <f t="shared" ca="1" si="4"/>
        <v>29644</v>
      </c>
      <c r="B53" s="9" t="str" cm="1">
        <f t="array" aca="1" ref="B53" ca="1">INDEX({"kobieta";"mężczyzna"},RANDBETWEEN(1,2))</f>
        <v>kobieta</v>
      </c>
      <c r="C53" s="4" t="str">
        <f t="shared" ca="1" si="0"/>
        <v>81022705928</v>
      </c>
      <c r="D53" s="32" t="str" cm="1">
        <f t="array" aca="1" ref="D53" ca="1">INDEX({"niebieski";"zielony";"brązowy";"mieszany"},RANDBETWEEN(1,4))</f>
        <v>niebieski</v>
      </c>
      <c r="E53" s="1">
        <f t="shared" ca="1" si="1"/>
        <v>43</v>
      </c>
      <c r="F53" s="36">
        <f t="shared" ca="1" si="5"/>
        <v>155</v>
      </c>
      <c r="G53" s="1">
        <f t="shared" ca="1" si="6"/>
        <v>50</v>
      </c>
      <c r="H53" s="34"/>
      <c r="I53" s="19">
        <f t="shared" ca="1" si="7"/>
        <v>20.811654526534856</v>
      </c>
      <c r="J53" s="21" t="str">
        <f t="shared" ca="1" si="8"/>
        <v>masa prawidłowa</v>
      </c>
      <c r="K53" s="22" t="str">
        <f t="shared" ca="1" si="9"/>
        <v>średni</v>
      </c>
      <c r="L53" s="16"/>
      <c r="M53" s="25" t="str">
        <f t="shared" ca="1" si="2"/>
        <v>Niebieski: 410
Brązowy: 354
Zielony: 426
Mieszany: 419</v>
      </c>
      <c r="N53" s="25" t="str" cm="1">
        <f t="array" aca="1" ref="N53" ca="1">INDEX(D$2:D$1640,MODE(MATCH(D$2:D$1640,D$2:D$1640,0)),1)</f>
        <v>zielony</v>
      </c>
      <c r="O53" s="25" t="str">
        <f t="shared" ca="1" si="10"/>
        <v>kobiet : 791
mężczyzn: 818</v>
      </c>
      <c r="P53" s="25" t="str" cm="1">
        <f t="array" aca="1" ref="P53" ca="1">INDEX(B$2:B$1640,MODE(MATCH(B$2:B$1640,B$2:B$1640,0)),1)</f>
        <v>mężczyzna</v>
      </c>
      <c r="Q53" s="16"/>
      <c r="AX53" s="3" t="str">
        <f t="shared" ca="1" si="3"/>
        <v>8102270592</v>
      </c>
      <c r="AY53" s="1" cm="1">
        <f t="array" aca="1" ref="AY53" ca="1">MOD(10-MOD(SUM(MOD(MID(AX53,{1;2;3;4;5;6;7;8;9;10},1)*{1;3;7;9;1;3;7;9;1;3},10)),10),10)</f>
        <v>8</v>
      </c>
    </row>
    <row r="54" spans="1:51" ht="60" x14ac:dyDescent="0.25">
      <c r="A54" s="3">
        <f t="shared" ca="1" si="4"/>
        <v>33316</v>
      </c>
      <c r="B54" s="9" t="str" cm="1">
        <f t="array" aca="1" ref="B54" ca="1">INDEX({"kobieta";"mężczyzna"},RANDBETWEEN(1,2))</f>
        <v>mężczyzna</v>
      </c>
      <c r="C54" s="4" t="str">
        <f t="shared" ca="1" si="0"/>
        <v>91031906733</v>
      </c>
      <c r="D54" s="32" t="str" cm="1">
        <f t="array" aca="1" ref="D54" ca="1">INDEX({"niebieski";"zielony";"brązowy";"mieszany"},RANDBETWEEN(1,4))</f>
        <v>zielony</v>
      </c>
      <c r="E54" s="1">
        <f t="shared" ca="1" si="1"/>
        <v>33</v>
      </c>
      <c r="F54" s="36">
        <f t="shared" ca="1" si="5"/>
        <v>184</v>
      </c>
      <c r="G54" s="1">
        <f t="shared" ca="1" si="6"/>
        <v>93</v>
      </c>
      <c r="H54" s="34"/>
      <c r="I54" s="19">
        <f t="shared" ca="1" si="7"/>
        <v>27.469281663516067</v>
      </c>
      <c r="J54" s="21" t="str">
        <f t="shared" ca="1" si="8"/>
        <v>nadwaga</v>
      </c>
      <c r="K54" s="22" t="str">
        <f t="shared" ca="1" si="9"/>
        <v>bardzo wysoki</v>
      </c>
      <c r="L54" s="16"/>
      <c r="M54" s="25" t="str">
        <f t="shared" ca="1" si="2"/>
        <v>Niebieski: 410
Brązowy: 354
Zielony: 426
Mieszany: 419</v>
      </c>
      <c r="N54" s="25" t="str" cm="1">
        <f t="array" aca="1" ref="N54" ca="1">INDEX(D$2:D$1640,MODE(MATCH(D$2:D$1640,D$2:D$1640,0)),1)</f>
        <v>zielony</v>
      </c>
      <c r="O54" s="25" t="str">
        <f t="shared" ca="1" si="10"/>
        <v>kobiet : 791
mężczyzn: 818</v>
      </c>
      <c r="P54" s="25" t="str" cm="1">
        <f t="array" aca="1" ref="P54" ca="1">INDEX(B$2:B$1640,MODE(MATCH(B$2:B$1640,B$2:B$1640,0)),1)</f>
        <v>mężczyzna</v>
      </c>
      <c r="Q54" s="16"/>
      <c r="AX54" s="3" t="str">
        <f t="shared" ca="1" si="3"/>
        <v>9103190673</v>
      </c>
      <c r="AY54" s="1" cm="1">
        <f t="array" aca="1" ref="AY54" ca="1">MOD(10-MOD(SUM(MOD(MID(AX54,{1;2;3;4;5;6;7;8;9;10},1)*{1;3;7;9;1;3;7;9;1;3},10)),10),10)</f>
        <v>3</v>
      </c>
    </row>
    <row r="55" spans="1:51" ht="60" x14ac:dyDescent="0.25">
      <c r="A55" s="3">
        <f t="shared" ca="1" si="4"/>
        <v>38422</v>
      </c>
      <c r="B55" s="9" t="str" cm="1">
        <f t="array" aca="1" ref="B55" ca="1">INDEX({"kobieta";"mężczyzna"},RANDBETWEEN(1,2))</f>
        <v>kobieta</v>
      </c>
      <c r="C55" s="4" t="str">
        <f t="shared" ca="1" si="0"/>
        <v>05231105005</v>
      </c>
      <c r="D55" s="32" t="str" cm="1">
        <f t="array" aca="1" ref="D55" ca="1">INDEX({"niebieski";"zielony";"brązowy";"mieszany"},RANDBETWEEN(1,4))</f>
        <v>mieszany</v>
      </c>
      <c r="E55" s="1">
        <f t="shared" ca="1" si="1"/>
        <v>19</v>
      </c>
      <c r="F55" s="36">
        <f t="shared" ca="1" si="5"/>
        <v>184</v>
      </c>
      <c r="G55" s="1">
        <f t="shared" ca="1" si="6"/>
        <v>72</v>
      </c>
      <c r="H55" s="34"/>
      <c r="I55" s="19">
        <f t="shared" ca="1" si="7"/>
        <v>21.266540642722116</v>
      </c>
      <c r="J55" s="21" t="str">
        <f t="shared" ca="1" si="8"/>
        <v>masa prawidłowa</v>
      </c>
      <c r="K55" s="22" t="str">
        <f t="shared" ca="1" si="9"/>
        <v>bardzo wysoki</v>
      </c>
      <c r="L55" s="16"/>
      <c r="M55" s="25" t="str">
        <f t="shared" ca="1" si="2"/>
        <v>Niebieski: 410
Brązowy: 354
Zielony: 426
Mieszany: 419</v>
      </c>
      <c r="N55" s="25" t="str" cm="1">
        <f t="array" aca="1" ref="N55" ca="1">INDEX(D$2:D$1640,MODE(MATCH(D$2:D$1640,D$2:D$1640,0)),1)</f>
        <v>zielony</v>
      </c>
      <c r="O55" s="25" t="str">
        <f t="shared" ca="1" si="10"/>
        <v>kobiet : 791
mężczyzn: 818</v>
      </c>
      <c r="P55" s="25" t="str" cm="1">
        <f t="array" aca="1" ref="P55" ca="1">INDEX(B$2:B$1640,MODE(MATCH(B$2:B$1640,B$2:B$1640,0)),1)</f>
        <v>mężczyzna</v>
      </c>
      <c r="Q55" s="16"/>
      <c r="AX55" s="3" t="str">
        <f t="shared" ca="1" si="3"/>
        <v>0523110500</v>
      </c>
      <c r="AY55" s="1" cm="1">
        <f t="array" aca="1" ref="AY55" ca="1">MOD(10-MOD(SUM(MOD(MID(AX55,{1;2;3;4;5;6;7;8;9;10},1)*{1;3;7;9;1;3;7;9;1;3},10)),10),10)</f>
        <v>5</v>
      </c>
    </row>
    <row r="56" spans="1:51" ht="60" x14ac:dyDescent="0.25">
      <c r="A56" s="3">
        <f t="shared" ca="1" si="4"/>
        <v>28434</v>
      </c>
      <c r="B56" s="9" t="str" cm="1">
        <f t="array" aca="1" ref="B56" ca="1">INDEX({"kobieta";"mężczyzna"},RANDBETWEEN(1,2))</f>
        <v>kobieta</v>
      </c>
      <c r="C56" s="4" t="str">
        <f t="shared" ca="1" si="0"/>
        <v>77110500544</v>
      </c>
      <c r="D56" s="32" t="str" cm="1">
        <f t="array" aca="1" ref="D56" ca="1">INDEX({"niebieski";"zielony";"brązowy";"mieszany"},RANDBETWEEN(1,4))</f>
        <v>niebieski</v>
      </c>
      <c r="E56" s="1">
        <f t="shared" ca="1" si="1"/>
        <v>46</v>
      </c>
      <c r="F56" s="36">
        <f t="shared" ca="1" si="5"/>
        <v>176</v>
      </c>
      <c r="G56" s="1">
        <f t="shared" ca="1" si="6"/>
        <v>78</v>
      </c>
      <c r="H56" s="34"/>
      <c r="I56" s="19">
        <f t="shared" ca="1" si="7"/>
        <v>25.180785123966942</v>
      </c>
      <c r="J56" s="21" t="str">
        <f t="shared" ca="1" si="8"/>
        <v>nadwaga</v>
      </c>
      <c r="K56" s="22" t="str">
        <f t="shared" ca="1" si="9"/>
        <v>bardzo wysoki</v>
      </c>
      <c r="L56" s="16"/>
      <c r="M56" s="25" t="str">
        <f t="shared" ca="1" si="2"/>
        <v>Niebieski: 410
Brązowy: 354
Zielony: 426
Mieszany: 419</v>
      </c>
      <c r="N56" s="25" t="str" cm="1">
        <f t="array" aca="1" ref="N56" ca="1">INDEX(D$2:D$1640,MODE(MATCH(D$2:D$1640,D$2:D$1640,0)),1)</f>
        <v>zielony</v>
      </c>
      <c r="O56" s="25" t="str">
        <f t="shared" ca="1" si="10"/>
        <v>kobiet : 791
mężczyzn: 818</v>
      </c>
      <c r="P56" s="25" t="str" cm="1">
        <f t="array" aca="1" ref="P56" ca="1">INDEX(B$2:B$1640,MODE(MATCH(B$2:B$1640,B$2:B$1640,0)),1)</f>
        <v>mężczyzna</v>
      </c>
      <c r="Q56" s="16"/>
      <c r="AX56" s="3" t="str">
        <f t="shared" ca="1" si="3"/>
        <v>7711050054</v>
      </c>
      <c r="AY56" s="1" cm="1">
        <f t="array" aca="1" ref="AY56" ca="1">MOD(10-MOD(SUM(MOD(MID(AX56,{1;2;3;4;5;6;7;8;9;10},1)*{1;3;7;9;1;3;7;9;1;3},10)),10),10)</f>
        <v>4</v>
      </c>
    </row>
    <row r="57" spans="1:51" ht="60" x14ac:dyDescent="0.25">
      <c r="A57" s="3">
        <f t="shared" ca="1" si="4"/>
        <v>31465</v>
      </c>
      <c r="B57" s="9" t="str" cm="1">
        <f t="array" aca="1" ref="B57" ca="1">INDEX({"kobieta";"mężczyzna"},RANDBETWEEN(1,2))</f>
        <v>mężczyzna</v>
      </c>
      <c r="C57" s="4" t="str">
        <f t="shared" ca="1" si="0"/>
        <v>86022200411</v>
      </c>
      <c r="D57" s="32" t="str" cm="1">
        <f t="array" aca="1" ref="D57" ca="1">INDEX({"niebieski";"zielony";"brązowy";"mieszany"},RANDBETWEEN(1,4))</f>
        <v>niebieski</v>
      </c>
      <c r="E57" s="1">
        <f t="shared" ca="1" si="1"/>
        <v>38</v>
      </c>
      <c r="F57" s="36">
        <f t="shared" ca="1" si="5"/>
        <v>188</v>
      </c>
      <c r="G57" s="1">
        <f t="shared" ca="1" si="6"/>
        <v>94</v>
      </c>
      <c r="H57" s="34"/>
      <c r="I57" s="19">
        <f t="shared" ca="1" si="7"/>
        <v>26.595744680851059</v>
      </c>
      <c r="J57" s="21" t="str">
        <f t="shared" ca="1" si="8"/>
        <v>nadwaga</v>
      </c>
      <c r="K57" s="22" t="str">
        <f t="shared" ca="1" si="9"/>
        <v>bardzo wysoki</v>
      </c>
      <c r="L57" s="16"/>
      <c r="M57" s="25" t="str">
        <f t="shared" ca="1" si="2"/>
        <v>Niebieski: 410
Brązowy: 354
Zielony: 426
Mieszany: 419</v>
      </c>
      <c r="N57" s="25" t="str" cm="1">
        <f t="array" aca="1" ref="N57" ca="1">INDEX(D$2:D$1640,MODE(MATCH(D$2:D$1640,D$2:D$1640,0)),1)</f>
        <v>zielony</v>
      </c>
      <c r="O57" s="25" t="str">
        <f t="shared" ca="1" si="10"/>
        <v>kobiet : 791
mężczyzn: 818</v>
      </c>
      <c r="P57" s="25" t="str" cm="1">
        <f t="array" aca="1" ref="P57" ca="1">INDEX(B$2:B$1640,MODE(MATCH(B$2:B$1640,B$2:B$1640,0)),1)</f>
        <v>mężczyzna</v>
      </c>
      <c r="Q57" s="16"/>
      <c r="AX57" s="3" t="str">
        <f t="shared" ca="1" si="3"/>
        <v>8602220041</v>
      </c>
      <c r="AY57" s="1" cm="1">
        <f t="array" aca="1" ref="AY57" ca="1">MOD(10-MOD(SUM(MOD(MID(AX57,{1;2;3;4;5;6;7;8;9;10},1)*{1;3;7;9;1;3;7;9;1;3},10)),10),10)</f>
        <v>1</v>
      </c>
    </row>
    <row r="58" spans="1:51" ht="60" x14ac:dyDescent="0.25">
      <c r="A58" s="3">
        <f t="shared" ca="1" si="4"/>
        <v>33693</v>
      </c>
      <c r="B58" s="9" t="str" cm="1">
        <f t="array" aca="1" ref="B58" ca="1">INDEX({"kobieta";"mężczyzna"},RANDBETWEEN(1,2))</f>
        <v>kobieta</v>
      </c>
      <c r="C58" s="4" t="str">
        <f t="shared" ca="1" si="0"/>
        <v>92033001983</v>
      </c>
      <c r="D58" s="32" t="str" cm="1">
        <f t="array" aca="1" ref="D58" ca="1">INDEX({"niebieski";"zielony";"brązowy";"mieszany"},RANDBETWEEN(1,4))</f>
        <v>mieszany</v>
      </c>
      <c r="E58" s="1">
        <f t="shared" ca="1" si="1"/>
        <v>32</v>
      </c>
      <c r="F58" s="36">
        <f t="shared" ca="1" si="5"/>
        <v>171</v>
      </c>
      <c r="G58" s="1">
        <f t="shared" ca="1" si="6"/>
        <v>74</v>
      </c>
      <c r="H58" s="34"/>
      <c r="I58" s="19">
        <f t="shared" ca="1" si="7"/>
        <v>25.306932047467601</v>
      </c>
      <c r="J58" s="21" t="str">
        <f t="shared" ca="1" si="8"/>
        <v>nadwaga</v>
      </c>
      <c r="K58" s="22" t="str">
        <f t="shared" ca="1" si="9"/>
        <v>bardzo wysoki</v>
      </c>
      <c r="L58" s="16"/>
      <c r="M58" s="25" t="str">
        <f t="shared" ca="1" si="2"/>
        <v>Niebieski: 410
Brązowy: 354
Zielony: 426
Mieszany: 419</v>
      </c>
      <c r="N58" s="25" t="str" cm="1">
        <f t="array" aca="1" ref="N58" ca="1">INDEX(D$2:D$1640,MODE(MATCH(D$2:D$1640,D$2:D$1640,0)),1)</f>
        <v>zielony</v>
      </c>
      <c r="O58" s="25" t="str">
        <f t="shared" ca="1" si="10"/>
        <v>kobiet : 791
mężczyzn: 818</v>
      </c>
      <c r="P58" s="25" t="str" cm="1">
        <f t="array" aca="1" ref="P58" ca="1">INDEX(B$2:B$1640,MODE(MATCH(B$2:B$1640,B$2:B$1640,0)),1)</f>
        <v>mężczyzna</v>
      </c>
      <c r="Q58" s="16"/>
      <c r="AX58" s="3" t="str">
        <f t="shared" ca="1" si="3"/>
        <v>9203300198</v>
      </c>
      <c r="AY58" s="1" cm="1">
        <f t="array" aca="1" ref="AY58" ca="1">MOD(10-MOD(SUM(MOD(MID(AX58,{1;2;3;4;5;6;7;8;9;10},1)*{1;3;7;9;1;3;7;9;1;3},10)),10),10)</f>
        <v>3</v>
      </c>
    </row>
    <row r="59" spans="1:51" ht="60" x14ac:dyDescent="0.25">
      <c r="A59" s="3">
        <f t="shared" ca="1" si="4"/>
        <v>33075</v>
      </c>
      <c r="B59" s="9" t="str" cm="1">
        <f t="array" aca="1" ref="B59" ca="1">INDEX({"kobieta";"mężczyzna"},RANDBETWEEN(1,2))</f>
        <v>kobieta</v>
      </c>
      <c r="C59" s="4" t="str">
        <f t="shared" ca="1" si="0"/>
        <v>90072108285</v>
      </c>
      <c r="D59" s="32" t="str" cm="1">
        <f t="array" aca="1" ref="D59" ca="1">INDEX({"niebieski";"zielony";"brązowy";"mieszany"},RANDBETWEEN(1,4))</f>
        <v>mieszany</v>
      </c>
      <c r="E59" s="1">
        <f t="shared" ca="1" si="1"/>
        <v>33</v>
      </c>
      <c r="F59" s="36">
        <f t="shared" ca="1" si="5"/>
        <v>180</v>
      </c>
      <c r="G59" s="1">
        <f t="shared" ca="1" si="6"/>
        <v>80</v>
      </c>
      <c r="H59" s="34"/>
      <c r="I59" s="19">
        <f t="shared" ca="1" si="7"/>
        <v>24.691358024691358</v>
      </c>
      <c r="J59" s="21" t="str">
        <f t="shared" ca="1" si="8"/>
        <v>masa prawidłowa</v>
      </c>
      <c r="K59" s="22" t="str">
        <f t="shared" ca="1" si="9"/>
        <v>bardzo wysoki</v>
      </c>
      <c r="L59" s="16"/>
      <c r="M59" s="25" t="str">
        <f t="shared" ca="1" si="2"/>
        <v>Niebieski: 410
Brązowy: 354
Zielony: 426
Mieszany: 419</v>
      </c>
      <c r="N59" s="25" t="str" cm="1">
        <f t="array" aca="1" ref="N59" ca="1">INDEX(D$2:D$1640,MODE(MATCH(D$2:D$1640,D$2:D$1640,0)),1)</f>
        <v>zielony</v>
      </c>
      <c r="O59" s="25" t="str">
        <f t="shared" ca="1" si="10"/>
        <v>kobiet : 791
mężczyzn: 818</v>
      </c>
      <c r="P59" s="25" t="str" cm="1">
        <f t="array" aca="1" ref="P59" ca="1">INDEX(B$2:B$1640,MODE(MATCH(B$2:B$1640,B$2:B$1640,0)),1)</f>
        <v>mężczyzna</v>
      </c>
      <c r="Q59" s="16"/>
      <c r="AX59" s="3" t="str">
        <f t="shared" ca="1" si="3"/>
        <v>9007210828</v>
      </c>
      <c r="AY59" s="1" cm="1">
        <f t="array" aca="1" ref="AY59" ca="1">MOD(10-MOD(SUM(MOD(MID(AX59,{1;2;3;4;5;6;7;8;9;10},1)*{1;3;7;9;1;3;7;9;1;3},10)),10),10)</f>
        <v>5</v>
      </c>
    </row>
    <row r="60" spans="1:51" ht="60" x14ac:dyDescent="0.25">
      <c r="A60" s="3">
        <f t="shared" ca="1" si="4"/>
        <v>31111</v>
      </c>
      <c r="B60" s="9" t="str" cm="1">
        <f t="array" aca="1" ref="B60" ca="1">INDEX({"kobieta";"mężczyzna"},RANDBETWEEN(1,2))</f>
        <v>mężczyzna</v>
      </c>
      <c r="C60" s="4" t="str">
        <f t="shared" ca="1" si="0"/>
        <v>85030501150</v>
      </c>
      <c r="D60" s="32" t="str" cm="1">
        <f t="array" aca="1" ref="D60" ca="1">INDEX({"niebieski";"zielony";"brązowy";"mieszany"},RANDBETWEEN(1,4))</f>
        <v>mieszany</v>
      </c>
      <c r="E60" s="1">
        <f t="shared" ca="1" si="1"/>
        <v>39</v>
      </c>
      <c r="F60" s="36">
        <f t="shared" ca="1" si="5"/>
        <v>166</v>
      </c>
      <c r="G60" s="1">
        <f t="shared" ca="1" si="6"/>
        <v>71</v>
      </c>
      <c r="H60" s="34"/>
      <c r="I60" s="19">
        <f t="shared" ca="1" si="7"/>
        <v>25.765713456234575</v>
      </c>
      <c r="J60" s="21" t="str">
        <f t="shared" ca="1" si="8"/>
        <v>nadwaga</v>
      </c>
      <c r="K60" s="22" t="str">
        <f t="shared" ca="1" si="9"/>
        <v>średni</v>
      </c>
      <c r="L60" s="16"/>
      <c r="M60" s="25" t="str">
        <f t="shared" ca="1" si="2"/>
        <v>Niebieski: 410
Brązowy: 354
Zielony: 426
Mieszany: 419</v>
      </c>
      <c r="N60" s="25" t="str" cm="1">
        <f t="array" aca="1" ref="N60" ca="1">INDEX(D$2:D$1640,MODE(MATCH(D$2:D$1640,D$2:D$1640,0)),1)</f>
        <v>zielony</v>
      </c>
      <c r="O60" s="25" t="str">
        <f t="shared" ca="1" si="10"/>
        <v>kobiet : 791
mężczyzn: 818</v>
      </c>
      <c r="P60" s="25" t="str" cm="1">
        <f t="array" aca="1" ref="P60" ca="1">INDEX(B$2:B$1640,MODE(MATCH(B$2:B$1640,B$2:B$1640,0)),1)</f>
        <v>mężczyzna</v>
      </c>
      <c r="Q60" s="16"/>
      <c r="AX60" s="3" t="str">
        <f t="shared" ca="1" si="3"/>
        <v>8503050115</v>
      </c>
      <c r="AY60" s="1" cm="1">
        <f t="array" aca="1" ref="AY60" ca="1">MOD(10-MOD(SUM(MOD(MID(AX60,{1;2;3;4;5;6;7;8;9;10},1)*{1;3;7;9;1;3;7;9;1;3},10)),10),10)</f>
        <v>0</v>
      </c>
    </row>
    <row r="61" spans="1:51" ht="60" x14ac:dyDescent="0.25">
      <c r="A61" s="3">
        <f t="shared" ca="1" si="4"/>
        <v>29463</v>
      </c>
      <c r="B61" s="9" t="str" cm="1">
        <f t="array" aca="1" ref="B61" ca="1">INDEX({"kobieta";"mężczyzna"},RANDBETWEEN(1,2))</f>
        <v>mężczyzna</v>
      </c>
      <c r="C61" s="4" t="str">
        <f t="shared" ca="1" si="0"/>
        <v>80083004254</v>
      </c>
      <c r="D61" s="32" t="str" cm="1">
        <f t="array" aca="1" ref="D61" ca="1">INDEX({"niebieski";"zielony";"brązowy";"mieszany"},RANDBETWEEN(1,4))</f>
        <v>mieszany</v>
      </c>
      <c r="E61" s="1">
        <f t="shared" ca="1" si="1"/>
        <v>43</v>
      </c>
      <c r="F61" s="36">
        <f t="shared" ca="1" si="5"/>
        <v>182</v>
      </c>
      <c r="G61" s="1">
        <f t="shared" ca="1" si="6"/>
        <v>89</v>
      </c>
      <c r="H61" s="34"/>
      <c r="I61" s="19">
        <f t="shared" ca="1" si="7"/>
        <v>26.868735659944448</v>
      </c>
      <c r="J61" s="21" t="str">
        <f t="shared" ca="1" si="8"/>
        <v>nadwaga</v>
      </c>
      <c r="K61" s="22" t="str">
        <f t="shared" ca="1" si="9"/>
        <v>bardzo wysoki</v>
      </c>
      <c r="L61" s="16"/>
      <c r="M61" s="25" t="str">
        <f t="shared" ca="1" si="2"/>
        <v>Niebieski: 410
Brązowy: 354
Zielony: 426
Mieszany: 419</v>
      </c>
      <c r="N61" s="25" t="str" cm="1">
        <f t="array" aca="1" ref="N61" ca="1">INDEX(D$2:D$1640,MODE(MATCH(D$2:D$1640,D$2:D$1640,0)),1)</f>
        <v>zielony</v>
      </c>
      <c r="O61" s="25" t="str">
        <f t="shared" ca="1" si="10"/>
        <v>kobiet : 791
mężczyzn: 818</v>
      </c>
      <c r="P61" s="25" t="str" cm="1">
        <f t="array" aca="1" ref="P61" ca="1">INDEX(B$2:B$1640,MODE(MATCH(B$2:B$1640,B$2:B$1640,0)),1)</f>
        <v>mężczyzna</v>
      </c>
      <c r="Q61" s="16"/>
      <c r="AX61" s="3" t="str">
        <f t="shared" ca="1" si="3"/>
        <v>8008300425</v>
      </c>
      <c r="AY61" s="1" cm="1">
        <f t="array" aca="1" ref="AY61" ca="1">MOD(10-MOD(SUM(MOD(MID(AX61,{1;2;3;4;5;6;7;8;9;10},1)*{1;3;7;9;1;3;7;9;1;3},10)),10),10)</f>
        <v>4</v>
      </c>
    </row>
    <row r="62" spans="1:51" ht="60" x14ac:dyDescent="0.25">
      <c r="A62" s="3">
        <f t="shared" ca="1" si="4"/>
        <v>32452</v>
      </c>
      <c r="B62" s="9" t="str" cm="1">
        <f t="array" aca="1" ref="B62" ca="1">INDEX({"kobieta";"mężczyzna"},RANDBETWEEN(1,2))</f>
        <v>kobieta</v>
      </c>
      <c r="C62" s="4" t="str">
        <f t="shared" ca="1" si="0"/>
        <v>88110509884</v>
      </c>
      <c r="D62" s="32" t="str" cm="1">
        <f t="array" aca="1" ref="D62" ca="1">INDEX({"niebieski";"zielony";"brązowy";"mieszany"},RANDBETWEEN(1,4))</f>
        <v>brązowy</v>
      </c>
      <c r="E62" s="1">
        <f t="shared" ca="1" si="1"/>
        <v>35</v>
      </c>
      <c r="F62" s="36">
        <f t="shared" ca="1" si="5"/>
        <v>155</v>
      </c>
      <c r="G62" s="1">
        <f t="shared" ca="1" si="6"/>
        <v>60</v>
      </c>
      <c r="H62" s="34"/>
      <c r="I62" s="19">
        <f t="shared" ca="1" si="7"/>
        <v>24.973985431841829</v>
      </c>
      <c r="J62" s="21" t="str">
        <f t="shared" ca="1" si="8"/>
        <v>nadwaga</v>
      </c>
      <c r="K62" s="22" t="str">
        <f t="shared" ca="1" si="9"/>
        <v>średni</v>
      </c>
      <c r="L62" s="16"/>
      <c r="M62" s="25" t="str">
        <f t="shared" ca="1" si="2"/>
        <v>Niebieski: 410
Brązowy: 354
Zielony: 426
Mieszany: 419</v>
      </c>
      <c r="N62" s="25" t="str" cm="1">
        <f t="array" aca="1" ref="N62" ca="1">INDEX(D$2:D$1640,MODE(MATCH(D$2:D$1640,D$2:D$1640,0)),1)</f>
        <v>zielony</v>
      </c>
      <c r="O62" s="25" t="str">
        <f t="shared" ca="1" si="10"/>
        <v>kobiet : 791
mężczyzn: 818</v>
      </c>
      <c r="P62" s="25" t="str" cm="1">
        <f t="array" aca="1" ref="P62" ca="1">INDEX(B$2:B$1640,MODE(MATCH(B$2:B$1640,B$2:B$1640,0)),1)</f>
        <v>mężczyzna</v>
      </c>
      <c r="Q62" s="16"/>
      <c r="AX62" s="3" t="str">
        <f t="shared" ca="1" si="3"/>
        <v>8811050988</v>
      </c>
      <c r="AY62" s="1" cm="1">
        <f t="array" aca="1" ref="AY62" ca="1">MOD(10-MOD(SUM(MOD(MID(AX62,{1;2;3;4;5;6;7;8;9;10},1)*{1;3;7;9;1;3;7;9;1;3},10)),10),10)</f>
        <v>4</v>
      </c>
    </row>
    <row r="63" spans="1:51" ht="60" x14ac:dyDescent="0.25">
      <c r="A63" s="3">
        <f t="shared" ca="1" si="4"/>
        <v>39320</v>
      </c>
      <c r="B63" s="9" t="str" cm="1">
        <f t="array" aca="1" ref="B63" ca="1">INDEX({"kobieta";"mężczyzna"},RANDBETWEEN(1,2))</f>
        <v>kobieta</v>
      </c>
      <c r="C63" s="4" t="str">
        <f t="shared" ca="1" si="0"/>
        <v>07282608162</v>
      </c>
      <c r="D63" s="32" t="str" cm="1">
        <f t="array" aca="1" ref="D63" ca="1">INDEX({"niebieski";"zielony";"brązowy";"mieszany"},RANDBETWEEN(1,4))</f>
        <v>brązowy</v>
      </c>
      <c r="E63" s="1">
        <f t="shared" ca="1" si="1"/>
        <v>16</v>
      </c>
      <c r="F63" s="36">
        <f t="shared" ca="1" si="5"/>
        <v>158</v>
      </c>
      <c r="G63" s="1">
        <f t="shared" ca="1" si="6"/>
        <v>74</v>
      </c>
      <c r="H63" s="34"/>
      <c r="I63" s="19">
        <f t="shared" ca="1" si="7"/>
        <v>29.642685467072578</v>
      </c>
      <c r="J63" s="21" t="str">
        <f t="shared" ca="1" si="8"/>
        <v>nadwaga</v>
      </c>
      <c r="K63" s="22" t="str">
        <f t="shared" ca="1" si="9"/>
        <v>wysoki</v>
      </c>
      <c r="L63" s="16"/>
      <c r="M63" s="25" t="str">
        <f t="shared" ca="1" si="2"/>
        <v>Niebieski: 410
Brązowy: 354
Zielony: 426
Mieszany: 419</v>
      </c>
      <c r="N63" s="25" t="str" cm="1">
        <f t="array" aca="1" ref="N63" ca="1">INDEX(D$2:D$1640,MODE(MATCH(D$2:D$1640,D$2:D$1640,0)),1)</f>
        <v>zielony</v>
      </c>
      <c r="O63" s="25" t="str">
        <f t="shared" ca="1" si="10"/>
        <v>kobiet : 791
mężczyzn: 818</v>
      </c>
      <c r="P63" s="25" t="str" cm="1">
        <f t="array" aca="1" ref="P63" ca="1">INDEX(B$2:B$1640,MODE(MATCH(B$2:B$1640,B$2:B$1640,0)),1)</f>
        <v>mężczyzna</v>
      </c>
      <c r="Q63" s="16"/>
      <c r="AX63" s="3" t="str">
        <f t="shared" ca="1" si="3"/>
        <v>0728260816</v>
      </c>
      <c r="AY63" s="1" cm="1">
        <f t="array" aca="1" ref="AY63" ca="1">MOD(10-MOD(SUM(MOD(MID(AX63,{1;2;3;4;5;6;7;8;9;10},1)*{1;3;7;9;1;3;7;9;1;3},10)),10),10)</f>
        <v>2</v>
      </c>
    </row>
    <row r="64" spans="1:51" ht="60" x14ac:dyDescent="0.25">
      <c r="A64" s="3">
        <f t="shared" ca="1" si="4"/>
        <v>28654</v>
      </c>
      <c r="B64" s="9" t="str" cm="1">
        <f t="array" aca="1" ref="B64" ca="1">INDEX({"kobieta";"mężczyzna"},RANDBETWEEN(1,2))</f>
        <v>mężczyzna</v>
      </c>
      <c r="C64" s="4" t="str">
        <f t="shared" ca="1" si="0"/>
        <v>78061304016</v>
      </c>
      <c r="D64" s="32" t="str" cm="1">
        <f t="array" aca="1" ref="D64" ca="1">INDEX({"niebieski";"zielony";"brązowy";"mieszany"},RANDBETWEEN(1,4))</f>
        <v>zielony</v>
      </c>
      <c r="E64" s="1">
        <f t="shared" ca="1" si="1"/>
        <v>45</v>
      </c>
      <c r="F64" s="36">
        <f t="shared" ca="1" si="5"/>
        <v>184</v>
      </c>
      <c r="G64" s="1">
        <f t="shared" ca="1" si="6"/>
        <v>91</v>
      </c>
      <c r="H64" s="34"/>
      <c r="I64" s="19">
        <f t="shared" ca="1" si="7"/>
        <v>26.878544423440452</v>
      </c>
      <c r="J64" s="21" t="str">
        <f t="shared" ca="1" si="8"/>
        <v>nadwaga</v>
      </c>
      <c r="K64" s="22" t="str">
        <f t="shared" ca="1" si="9"/>
        <v>bardzo wysoki</v>
      </c>
      <c r="L64" s="16"/>
      <c r="M64" s="25" t="str">
        <f t="shared" ca="1" si="2"/>
        <v>Niebieski: 410
Brązowy: 354
Zielony: 426
Mieszany: 419</v>
      </c>
      <c r="N64" s="25" t="str" cm="1">
        <f t="array" aca="1" ref="N64" ca="1">INDEX(D$2:D$1640,MODE(MATCH(D$2:D$1640,D$2:D$1640,0)),1)</f>
        <v>zielony</v>
      </c>
      <c r="O64" s="25" t="str">
        <f t="shared" ca="1" si="10"/>
        <v>kobiet : 791
mężczyzn: 818</v>
      </c>
      <c r="P64" s="25" t="str" cm="1">
        <f t="array" aca="1" ref="P64" ca="1">INDEX(B$2:B$1640,MODE(MATCH(B$2:B$1640,B$2:B$1640,0)),1)</f>
        <v>mężczyzna</v>
      </c>
      <c r="Q64" s="16"/>
      <c r="AX64" s="3" t="str">
        <f t="shared" ca="1" si="3"/>
        <v>7806130401</v>
      </c>
      <c r="AY64" s="1" cm="1">
        <f t="array" aca="1" ref="AY64" ca="1">MOD(10-MOD(SUM(MOD(MID(AX64,{1;2;3;4;5;6;7;8;9;10},1)*{1;3;7;9;1;3;7;9;1;3},10)),10),10)</f>
        <v>6</v>
      </c>
    </row>
    <row r="65" spans="1:51" ht="60" x14ac:dyDescent="0.25">
      <c r="A65" s="3">
        <f t="shared" ca="1" si="4"/>
        <v>35352</v>
      </c>
      <c r="B65" s="9" t="str" cm="1">
        <f t="array" aca="1" ref="B65" ca="1">INDEX({"kobieta";"mężczyzna"},RANDBETWEEN(1,2))</f>
        <v>mężczyzna</v>
      </c>
      <c r="C65" s="4" t="str">
        <f t="shared" ca="1" si="0"/>
        <v>96101401134</v>
      </c>
      <c r="D65" s="32" t="str" cm="1">
        <f t="array" aca="1" ref="D65" ca="1">INDEX({"niebieski";"zielony";"brązowy";"mieszany"},RANDBETWEEN(1,4))</f>
        <v>niebieski</v>
      </c>
      <c r="E65" s="1">
        <f t="shared" ca="1" si="1"/>
        <v>27</v>
      </c>
      <c r="F65" s="36">
        <f t="shared" ca="1" si="5"/>
        <v>176</v>
      </c>
      <c r="G65" s="1">
        <f t="shared" ca="1" si="6"/>
        <v>74</v>
      </c>
      <c r="H65" s="34"/>
      <c r="I65" s="19">
        <f t="shared" ca="1" si="7"/>
        <v>23.889462809917354</v>
      </c>
      <c r="J65" s="21" t="str">
        <f t="shared" ca="1" si="8"/>
        <v>masa prawidłowa</v>
      </c>
      <c r="K65" s="22" t="str">
        <f t="shared" ca="1" si="9"/>
        <v>wysoki</v>
      </c>
      <c r="L65" s="16"/>
      <c r="M65" s="25" t="str">
        <f t="shared" ca="1" si="2"/>
        <v>Niebieski: 410
Brązowy: 354
Zielony: 426
Mieszany: 419</v>
      </c>
      <c r="N65" s="25" t="str" cm="1">
        <f t="array" aca="1" ref="N65" ca="1">INDEX(D$2:D$1640,MODE(MATCH(D$2:D$1640,D$2:D$1640,0)),1)</f>
        <v>zielony</v>
      </c>
      <c r="O65" s="25" t="str">
        <f t="shared" ca="1" si="10"/>
        <v>kobiet : 791
mężczyzn: 818</v>
      </c>
      <c r="P65" s="25" t="str" cm="1">
        <f t="array" aca="1" ref="P65" ca="1">INDEX(B$2:B$1640,MODE(MATCH(B$2:B$1640,B$2:B$1640,0)),1)</f>
        <v>mężczyzna</v>
      </c>
      <c r="Q65" s="16"/>
      <c r="AX65" s="3" t="str">
        <f t="shared" ca="1" si="3"/>
        <v>9610140113</v>
      </c>
      <c r="AY65" s="1" cm="1">
        <f t="array" aca="1" ref="AY65" ca="1">MOD(10-MOD(SUM(MOD(MID(AX65,{1;2;3;4;5;6;7;8;9;10},1)*{1;3;7;9;1;3;7;9;1;3},10)),10),10)</f>
        <v>4</v>
      </c>
    </row>
    <row r="66" spans="1:51" ht="60" x14ac:dyDescent="0.25">
      <c r="A66" s="3">
        <f t="shared" ca="1" si="4"/>
        <v>34498</v>
      </c>
      <c r="B66" s="9" t="str" cm="1">
        <f t="array" aca="1" ref="B66" ca="1">INDEX({"kobieta";"mężczyzna"},RANDBETWEEN(1,2))</f>
        <v>kobieta</v>
      </c>
      <c r="C66" s="4" t="str">
        <f t="shared" ref="C66:C129" ca="1" si="11">AX66&amp;AY66</f>
        <v>94061304542</v>
      </c>
      <c r="D66" s="32" t="str" cm="1">
        <f t="array" aca="1" ref="D66" ca="1">INDEX({"niebieski";"zielony";"brązowy";"mieszany"},RANDBETWEEN(1,4))</f>
        <v>brązowy</v>
      </c>
      <c r="E66" s="1">
        <f t="shared" ref="E66:E129" ca="1" si="12">DATEDIF(A66,TODAY(),"Y")</f>
        <v>29</v>
      </c>
      <c r="F66" s="36">
        <f t="shared" ca="1" si="5"/>
        <v>185</v>
      </c>
      <c r="G66" s="1">
        <f t="shared" ca="1" si="6"/>
        <v>78</v>
      </c>
      <c r="H66" s="34"/>
      <c r="I66" s="19">
        <f t="shared" ca="1" si="7"/>
        <v>22.790357925493058</v>
      </c>
      <c r="J66" s="21" t="str">
        <f t="shared" ca="1" si="8"/>
        <v>masa prawidłowa</v>
      </c>
      <c r="K66" s="22" t="str">
        <f t="shared" ca="1" si="9"/>
        <v>bardzo wysoki</v>
      </c>
      <c r="L66" s="16"/>
      <c r="M66" s="25" t="str">
        <f t="shared" ref="M66:M129" ca="1" si="1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66" s="25" t="str" cm="1">
        <f t="array" aca="1" ref="N66" ca="1">INDEX(D$2:D$1640,MODE(MATCH(D$2:D$1640,D$2:D$1640,0)),1)</f>
        <v>zielony</v>
      </c>
      <c r="O66" s="25" t="str">
        <f t="shared" ca="1" si="10"/>
        <v>kobiet : 791
mężczyzn: 818</v>
      </c>
      <c r="P66" s="25" t="str" cm="1">
        <f t="array" aca="1" ref="P66" ca="1">INDEX(B$2:B$1640,MODE(MATCH(B$2:B$1640,B$2:B$1640,0)),1)</f>
        <v>mężczyzna</v>
      </c>
      <c r="Q66" s="16"/>
      <c r="AX66" s="3" t="str">
        <f t="shared" ref="AX66:AX129" ca="1" si="14">TEXT(A66,"rr")&amp;TEXT(MONTH(A66)+IF(YEAR(A66)&gt;1999,20,0),"00")&amp;TEXT(A66,"dd")&amp;TEXT(RANDBETWEEN(0,499)*2+IF(B66="kobieta",0,1),"0000")</f>
        <v>9406130454</v>
      </c>
      <c r="AY66" s="1" cm="1">
        <f t="array" aca="1" ref="AY66" ca="1">MOD(10-MOD(SUM(MOD(MID(AX66,{1;2;3;4;5;6;7;8;9;10},1)*{1;3;7;9;1;3;7;9;1;3},10)),10),10)</f>
        <v>2</v>
      </c>
    </row>
    <row r="67" spans="1:51" ht="60" x14ac:dyDescent="0.25">
      <c r="A67" s="3">
        <f t="shared" ref="A67:A130" ca="1" si="15">RANDBETWEEN("1976-01-01","2008-12-31")</f>
        <v>39080</v>
      </c>
      <c r="B67" s="9" t="str" cm="1">
        <f t="array" aca="1" ref="B67" ca="1">INDEX({"kobieta";"mężczyzna"},RANDBETWEEN(1,2))</f>
        <v>kobieta</v>
      </c>
      <c r="C67" s="4" t="str">
        <f t="shared" ca="1" si="11"/>
        <v>06322903601</v>
      </c>
      <c r="D67" s="32" t="str" cm="1">
        <f t="array" aca="1" ref="D67" ca="1">INDEX({"niebieski";"zielony";"brązowy";"mieszany"},RANDBETWEEN(1,4))</f>
        <v>niebieski</v>
      </c>
      <c r="E67" s="1">
        <f t="shared" ca="1" si="12"/>
        <v>17</v>
      </c>
      <c r="F67" s="36">
        <f t="shared" ref="F67:F130" ca="1" si="16">RANDBETWEEN(155,190)</f>
        <v>177</v>
      </c>
      <c r="G67" s="1">
        <f t="shared" ref="G67:G130" ca="1" si="17">IF(B67="mężczyzna",RANDBETWEEN(70,100),RANDBETWEEN(50,80))</f>
        <v>72</v>
      </c>
      <c r="H67" s="34"/>
      <c r="I67" s="19">
        <f t="shared" ref="I67:I130" ca="1" si="18">G67/((F67*0.01)^2)</f>
        <v>22.981901752370007</v>
      </c>
      <c r="J67" s="21" t="str">
        <f t="shared" ref="J67:J130" ca="1" si="19">IF(I67&lt;18.5,"niedowaga",IF(I67&gt;=18.5,IF(I67&lt;=24.9,"masa prawidłowa",IF(I67&lt;=29.9,"nadwaga","otyłość"))))</f>
        <v>masa prawidłowa</v>
      </c>
      <c r="K67" s="22" t="str">
        <f t="shared" ref="K67:K130" ca="1" si="20">IF(B67="kobieta",
IF(F67&lt;=144,"bardzo niski",
IF(AND(F67&gt;=145,F67&lt;=151),"niski",
IF(AND(F67&gt;=152,F67&lt;=157),"średni",
IF(AND(F67&gt;=158,F67&lt;=165),"wysoki","bardzo wysoki")))),
IF(B67="mężczyzna",
IF(F67&lt;=156,"bardzo niski",
IF(AND(F67&gt;=157,F67&lt;=164),"niski",
IF(AND(F67&gt;=165,F67&lt;=169),"średni",
IF(AND(F67&gt;=170,F67&lt;=177),"wysoki","bardzo wysoki")))),
"Nieznana płeć"))</f>
        <v>bardzo wysoki</v>
      </c>
      <c r="L67" s="16"/>
      <c r="M67" s="25" t="str">
        <f t="shared" ca="1" si="13"/>
        <v>Niebieski: 410
Brązowy: 354
Zielony: 426
Mieszany: 419</v>
      </c>
      <c r="N67" s="25" t="str" cm="1">
        <f t="array" aca="1" ref="N67" ca="1">INDEX(D$2:D$1640,MODE(MATCH(D$2:D$1640,D$2:D$1640,0)),1)</f>
        <v>zielony</v>
      </c>
      <c r="O67" s="25" t="str">
        <f t="shared" ref="O67:O130" ca="1" si="21">"kobiet : "&amp;COUNTIF(B$2:B$1610,"=kobieta")&amp;CHAR(10)&amp;
"mężczyzn: "&amp;COUNTIF(B$2:B$1610,"=mężczyzna")</f>
        <v>kobiet : 791
mężczyzn: 818</v>
      </c>
      <c r="P67" s="25" t="str" cm="1">
        <f t="array" aca="1" ref="P67" ca="1">INDEX(B$2:B$1640,MODE(MATCH(B$2:B$1640,B$2:B$1640,0)),1)</f>
        <v>mężczyzna</v>
      </c>
      <c r="Q67" s="16"/>
      <c r="AX67" s="3" t="str">
        <f t="shared" ca="1" si="14"/>
        <v>0632290360</v>
      </c>
      <c r="AY67" s="1" cm="1">
        <f t="array" aca="1" ref="AY67" ca="1">MOD(10-MOD(SUM(MOD(MID(AX67,{1;2;3;4;5;6;7;8;9;10},1)*{1;3;7;9;1;3;7;9;1;3},10)),10),10)</f>
        <v>1</v>
      </c>
    </row>
    <row r="68" spans="1:51" ht="60" x14ac:dyDescent="0.25">
      <c r="A68" s="3">
        <f t="shared" ca="1" si="15"/>
        <v>38615</v>
      </c>
      <c r="B68" s="9" t="str" cm="1">
        <f t="array" aca="1" ref="B68" ca="1">INDEX({"kobieta";"mężczyzna"},RANDBETWEEN(1,2))</f>
        <v>kobieta</v>
      </c>
      <c r="C68" s="4" t="str">
        <f t="shared" ca="1" si="11"/>
        <v>05292007302</v>
      </c>
      <c r="D68" s="32" t="str" cm="1">
        <f t="array" aca="1" ref="D68" ca="1">INDEX({"niebieski";"zielony";"brązowy";"mieszany"},RANDBETWEEN(1,4))</f>
        <v>brązowy</v>
      </c>
      <c r="E68" s="1">
        <f t="shared" ca="1" si="12"/>
        <v>18</v>
      </c>
      <c r="F68" s="36">
        <f t="shared" ca="1" si="16"/>
        <v>189</v>
      </c>
      <c r="G68" s="1">
        <f t="shared" ca="1" si="17"/>
        <v>54</v>
      </c>
      <c r="H68" s="34"/>
      <c r="I68" s="19">
        <f t="shared" ca="1" si="18"/>
        <v>15.117157974300831</v>
      </c>
      <c r="J68" s="21" t="str">
        <f t="shared" ca="1" si="19"/>
        <v>niedowaga</v>
      </c>
      <c r="K68" s="22" t="str">
        <f t="shared" ca="1" si="20"/>
        <v>bardzo wysoki</v>
      </c>
      <c r="L68" s="16"/>
      <c r="M68" s="25" t="str">
        <f t="shared" ca="1" si="13"/>
        <v>Niebieski: 410
Brązowy: 354
Zielony: 426
Mieszany: 419</v>
      </c>
      <c r="N68" s="25" t="str" cm="1">
        <f t="array" aca="1" ref="N68" ca="1">INDEX(D$2:D$1640,MODE(MATCH(D$2:D$1640,D$2:D$1640,0)),1)</f>
        <v>zielony</v>
      </c>
      <c r="O68" s="25" t="str">
        <f t="shared" ca="1" si="21"/>
        <v>kobiet : 791
mężczyzn: 818</v>
      </c>
      <c r="P68" s="25" t="str" cm="1">
        <f t="array" aca="1" ref="P68" ca="1">INDEX(B$2:B$1640,MODE(MATCH(B$2:B$1640,B$2:B$1640,0)),1)</f>
        <v>mężczyzna</v>
      </c>
      <c r="Q68" s="16"/>
      <c r="AX68" s="3" t="str">
        <f t="shared" ca="1" si="14"/>
        <v>0529200730</v>
      </c>
      <c r="AY68" s="1" cm="1">
        <f t="array" aca="1" ref="AY68" ca="1">MOD(10-MOD(SUM(MOD(MID(AX68,{1;2;3;4;5;6;7;8;9;10},1)*{1;3;7;9;1;3;7;9;1;3},10)),10),10)</f>
        <v>2</v>
      </c>
    </row>
    <row r="69" spans="1:51" ht="60" x14ac:dyDescent="0.25">
      <c r="A69" s="3">
        <f t="shared" ca="1" si="15"/>
        <v>39139</v>
      </c>
      <c r="B69" s="9" t="str" cm="1">
        <f t="array" aca="1" ref="B69" ca="1">INDEX({"kobieta";"mężczyzna"},RANDBETWEEN(1,2))</f>
        <v>mężczyzna</v>
      </c>
      <c r="C69" s="4" t="str">
        <f t="shared" ca="1" si="11"/>
        <v>07222608111</v>
      </c>
      <c r="D69" s="32" t="str" cm="1">
        <f t="array" aca="1" ref="D69" ca="1">INDEX({"niebieski";"zielony";"brązowy";"mieszany"},RANDBETWEEN(1,4))</f>
        <v>niebieski</v>
      </c>
      <c r="E69" s="1">
        <f t="shared" ca="1" si="12"/>
        <v>17</v>
      </c>
      <c r="F69" s="36">
        <f t="shared" ca="1" si="16"/>
        <v>156</v>
      </c>
      <c r="G69" s="1">
        <f t="shared" ca="1" si="17"/>
        <v>86</v>
      </c>
      <c r="H69" s="34"/>
      <c r="I69" s="19">
        <f t="shared" ca="1" si="18"/>
        <v>35.338593030900718</v>
      </c>
      <c r="J69" s="21" t="str">
        <f t="shared" ca="1" si="19"/>
        <v>otyłość</v>
      </c>
      <c r="K69" s="22" t="str">
        <f t="shared" ca="1" si="20"/>
        <v>bardzo niski</v>
      </c>
      <c r="L69" s="16"/>
      <c r="M69" s="25" t="str">
        <f t="shared" ca="1" si="13"/>
        <v>Niebieski: 410
Brązowy: 354
Zielony: 426
Mieszany: 419</v>
      </c>
      <c r="N69" s="25" t="str" cm="1">
        <f t="array" aca="1" ref="N69" ca="1">INDEX(D$2:D$1640,MODE(MATCH(D$2:D$1640,D$2:D$1640,0)),1)</f>
        <v>zielony</v>
      </c>
      <c r="O69" s="25" t="str">
        <f t="shared" ca="1" si="21"/>
        <v>kobiet : 791
mężczyzn: 818</v>
      </c>
      <c r="P69" s="25" t="str" cm="1">
        <f t="array" aca="1" ref="P69" ca="1">INDEX(B$2:B$1640,MODE(MATCH(B$2:B$1640,B$2:B$1640,0)),1)</f>
        <v>mężczyzna</v>
      </c>
      <c r="Q69" s="16"/>
      <c r="AX69" s="3" t="str">
        <f t="shared" ca="1" si="14"/>
        <v>0722260811</v>
      </c>
      <c r="AY69" s="1" cm="1">
        <f t="array" aca="1" ref="AY69" ca="1">MOD(10-MOD(SUM(MOD(MID(AX69,{1;2;3;4;5;6;7;8;9;10},1)*{1;3;7;9;1;3;7;9;1;3},10)),10),10)</f>
        <v>1</v>
      </c>
    </row>
    <row r="70" spans="1:51" ht="60" x14ac:dyDescent="0.25">
      <c r="A70" s="3">
        <f t="shared" ca="1" si="15"/>
        <v>37461</v>
      </c>
      <c r="B70" s="9" t="str" cm="1">
        <f t="array" aca="1" ref="B70" ca="1">INDEX({"kobieta";"mężczyzna"},RANDBETWEEN(1,2))</f>
        <v>kobieta</v>
      </c>
      <c r="C70" s="4" t="str">
        <f t="shared" ca="1" si="11"/>
        <v>02272401561</v>
      </c>
      <c r="D70" s="32" t="str" cm="1">
        <f t="array" aca="1" ref="D70" ca="1">INDEX({"niebieski";"zielony";"brązowy";"mieszany"},RANDBETWEEN(1,4))</f>
        <v>niebieski</v>
      </c>
      <c r="E70" s="1">
        <f t="shared" ca="1" si="12"/>
        <v>21</v>
      </c>
      <c r="F70" s="36">
        <f t="shared" ca="1" si="16"/>
        <v>185</v>
      </c>
      <c r="G70" s="1">
        <f t="shared" ca="1" si="17"/>
        <v>55</v>
      </c>
      <c r="H70" s="34"/>
      <c r="I70" s="19">
        <f t="shared" ca="1" si="18"/>
        <v>16.070124178232284</v>
      </c>
      <c r="J70" s="21" t="str">
        <f t="shared" ca="1" si="19"/>
        <v>niedowaga</v>
      </c>
      <c r="K70" s="22" t="str">
        <f t="shared" ca="1" si="20"/>
        <v>bardzo wysoki</v>
      </c>
      <c r="L70" s="16"/>
      <c r="M70" s="25" t="str">
        <f t="shared" ca="1" si="13"/>
        <v>Niebieski: 410
Brązowy: 354
Zielony: 426
Mieszany: 419</v>
      </c>
      <c r="N70" s="25" t="str" cm="1">
        <f t="array" aca="1" ref="N70" ca="1">INDEX(D$2:D$1640,MODE(MATCH(D$2:D$1640,D$2:D$1640,0)),1)</f>
        <v>zielony</v>
      </c>
      <c r="O70" s="25" t="str">
        <f t="shared" ca="1" si="21"/>
        <v>kobiet : 791
mężczyzn: 818</v>
      </c>
      <c r="P70" s="25" t="str" cm="1">
        <f t="array" aca="1" ref="P70" ca="1">INDEX(B$2:B$1640,MODE(MATCH(B$2:B$1640,B$2:B$1640,0)),1)</f>
        <v>mężczyzna</v>
      </c>
      <c r="Q70" s="16"/>
      <c r="AX70" s="3" t="str">
        <f t="shared" ca="1" si="14"/>
        <v>0227240156</v>
      </c>
      <c r="AY70" s="1" cm="1">
        <f t="array" aca="1" ref="AY70" ca="1">MOD(10-MOD(SUM(MOD(MID(AX70,{1;2;3;4;5;6;7;8;9;10},1)*{1;3;7;9;1;3;7;9;1;3},10)),10),10)</f>
        <v>1</v>
      </c>
    </row>
    <row r="71" spans="1:51" ht="60" x14ac:dyDescent="0.25">
      <c r="A71" s="3">
        <f t="shared" ca="1" si="15"/>
        <v>38931</v>
      </c>
      <c r="B71" s="9" t="str" cm="1">
        <f t="array" aca="1" ref="B71" ca="1">INDEX({"kobieta";"mężczyzna"},RANDBETWEEN(1,2))</f>
        <v>kobieta</v>
      </c>
      <c r="C71" s="4" t="str">
        <f t="shared" ca="1" si="11"/>
        <v>06280202446</v>
      </c>
      <c r="D71" s="32" t="str" cm="1">
        <f t="array" aca="1" ref="D71" ca="1">INDEX({"niebieski";"zielony";"brązowy";"mieszany"},RANDBETWEEN(1,4))</f>
        <v>niebieski</v>
      </c>
      <c r="E71" s="1">
        <f t="shared" ca="1" si="12"/>
        <v>17</v>
      </c>
      <c r="F71" s="36">
        <f t="shared" ca="1" si="16"/>
        <v>166</v>
      </c>
      <c r="G71" s="1">
        <f t="shared" ca="1" si="17"/>
        <v>55</v>
      </c>
      <c r="H71" s="34"/>
      <c r="I71" s="19">
        <f t="shared" ca="1" si="18"/>
        <v>19.959355494266219</v>
      </c>
      <c r="J71" s="21" t="str">
        <f t="shared" ca="1" si="19"/>
        <v>masa prawidłowa</v>
      </c>
      <c r="K71" s="22" t="str">
        <f t="shared" ca="1" si="20"/>
        <v>bardzo wysoki</v>
      </c>
      <c r="L71" s="16"/>
      <c r="M71" s="25" t="str">
        <f t="shared" ca="1" si="13"/>
        <v>Niebieski: 410
Brązowy: 354
Zielony: 426
Mieszany: 419</v>
      </c>
      <c r="N71" s="25" t="str" cm="1">
        <f t="array" aca="1" ref="N71" ca="1">INDEX(D$2:D$1640,MODE(MATCH(D$2:D$1640,D$2:D$1640,0)),1)</f>
        <v>zielony</v>
      </c>
      <c r="O71" s="25" t="str">
        <f t="shared" ca="1" si="21"/>
        <v>kobiet : 791
mężczyzn: 818</v>
      </c>
      <c r="P71" s="25" t="str" cm="1">
        <f t="array" aca="1" ref="P71" ca="1">INDEX(B$2:B$1640,MODE(MATCH(B$2:B$1640,B$2:B$1640,0)),1)</f>
        <v>mężczyzna</v>
      </c>
      <c r="Q71" s="16"/>
      <c r="AX71" s="3" t="str">
        <f t="shared" ca="1" si="14"/>
        <v>0628020244</v>
      </c>
      <c r="AY71" s="1" cm="1">
        <f t="array" aca="1" ref="AY71" ca="1">MOD(10-MOD(SUM(MOD(MID(AX71,{1;2;3;4;5;6;7;8;9;10},1)*{1;3;7;9;1;3;7;9;1;3},10)),10),10)</f>
        <v>6</v>
      </c>
    </row>
    <row r="72" spans="1:51" ht="60" x14ac:dyDescent="0.25">
      <c r="A72" s="3">
        <f t="shared" ca="1" si="15"/>
        <v>30550</v>
      </c>
      <c r="B72" s="9" t="str" cm="1">
        <f t="array" aca="1" ref="B72" ca="1">INDEX({"kobieta";"mężczyzna"},RANDBETWEEN(1,2))</f>
        <v>kobieta</v>
      </c>
      <c r="C72" s="4" t="str">
        <f t="shared" ca="1" si="11"/>
        <v>83082201943</v>
      </c>
      <c r="D72" s="32" t="str" cm="1">
        <f t="array" aca="1" ref="D72" ca="1">INDEX({"niebieski";"zielony";"brązowy";"mieszany"},RANDBETWEEN(1,4))</f>
        <v>niebieski</v>
      </c>
      <c r="E72" s="1">
        <f t="shared" ca="1" si="12"/>
        <v>40</v>
      </c>
      <c r="F72" s="36">
        <f t="shared" ca="1" si="16"/>
        <v>160</v>
      </c>
      <c r="G72" s="1">
        <f t="shared" ca="1" si="17"/>
        <v>50</v>
      </c>
      <c r="H72" s="34"/>
      <c r="I72" s="19">
        <f t="shared" ca="1" si="18"/>
        <v>19.531249999999996</v>
      </c>
      <c r="J72" s="21" t="str">
        <f t="shared" ca="1" si="19"/>
        <v>masa prawidłowa</v>
      </c>
      <c r="K72" s="22" t="str">
        <f t="shared" ca="1" si="20"/>
        <v>wysoki</v>
      </c>
      <c r="L72" s="16"/>
      <c r="M72" s="25" t="str">
        <f t="shared" ca="1" si="13"/>
        <v>Niebieski: 410
Brązowy: 354
Zielony: 426
Mieszany: 419</v>
      </c>
      <c r="N72" s="25" t="str" cm="1">
        <f t="array" aca="1" ref="N72" ca="1">INDEX(D$2:D$1640,MODE(MATCH(D$2:D$1640,D$2:D$1640,0)),1)</f>
        <v>zielony</v>
      </c>
      <c r="O72" s="25" t="str">
        <f t="shared" ca="1" si="21"/>
        <v>kobiet : 791
mężczyzn: 818</v>
      </c>
      <c r="P72" s="25" t="str" cm="1">
        <f t="array" aca="1" ref="P72" ca="1">INDEX(B$2:B$1640,MODE(MATCH(B$2:B$1640,B$2:B$1640,0)),1)</f>
        <v>mężczyzna</v>
      </c>
      <c r="Q72" s="16"/>
      <c r="AX72" s="3" t="str">
        <f t="shared" ca="1" si="14"/>
        <v>8308220194</v>
      </c>
      <c r="AY72" s="1" cm="1">
        <f t="array" aca="1" ref="AY72" ca="1">MOD(10-MOD(SUM(MOD(MID(AX72,{1;2;3;4;5;6;7;8;9;10},1)*{1;3;7;9;1;3;7;9;1;3},10)),10),10)</f>
        <v>3</v>
      </c>
    </row>
    <row r="73" spans="1:51" ht="60" x14ac:dyDescent="0.25">
      <c r="A73" s="3">
        <f t="shared" ca="1" si="15"/>
        <v>38279</v>
      </c>
      <c r="B73" s="9" t="str" cm="1">
        <f t="array" aca="1" ref="B73" ca="1">INDEX({"kobieta";"mężczyzna"},RANDBETWEEN(1,2))</f>
        <v>mężczyzna</v>
      </c>
      <c r="C73" s="4" t="str">
        <f t="shared" ca="1" si="11"/>
        <v>04301909190</v>
      </c>
      <c r="D73" s="32" t="str" cm="1">
        <f t="array" aca="1" ref="D73" ca="1">INDEX({"niebieski";"zielony";"brązowy";"mieszany"},RANDBETWEEN(1,4))</f>
        <v>zielony</v>
      </c>
      <c r="E73" s="1">
        <f t="shared" ca="1" si="12"/>
        <v>19</v>
      </c>
      <c r="F73" s="36">
        <f t="shared" ca="1" si="16"/>
        <v>190</v>
      </c>
      <c r="G73" s="1">
        <f t="shared" ca="1" si="17"/>
        <v>75</v>
      </c>
      <c r="H73" s="34"/>
      <c r="I73" s="19">
        <f t="shared" ca="1" si="18"/>
        <v>20.775623268698059</v>
      </c>
      <c r="J73" s="21" t="str">
        <f t="shared" ca="1" si="19"/>
        <v>masa prawidłowa</v>
      </c>
      <c r="K73" s="22" t="str">
        <f t="shared" ca="1" si="20"/>
        <v>bardzo wysoki</v>
      </c>
      <c r="L73" s="16"/>
      <c r="M73" s="25" t="str">
        <f t="shared" ca="1" si="13"/>
        <v>Niebieski: 410
Brązowy: 354
Zielony: 426
Mieszany: 419</v>
      </c>
      <c r="N73" s="25" t="str" cm="1">
        <f t="array" aca="1" ref="N73" ca="1">INDEX(D$2:D$1640,MODE(MATCH(D$2:D$1640,D$2:D$1640,0)),1)</f>
        <v>zielony</v>
      </c>
      <c r="O73" s="25" t="str">
        <f t="shared" ca="1" si="21"/>
        <v>kobiet : 791
mężczyzn: 818</v>
      </c>
      <c r="P73" s="25" t="str" cm="1">
        <f t="array" aca="1" ref="P73" ca="1">INDEX(B$2:B$1640,MODE(MATCH(B$2:B$1640,B$2:B$1640,0)),1)</f>
        <v>mężczyzna</v>
      </c>
      <c r="Q73" s="16"/>
      <c r="AX73" s="3" t="str">
        <f t="shared" ca="1" si="14"/>
        <v>0430190919</v>
      </c>
      <c r="AY73" s="1" cm="1">
        <f t="array" aca="1" ref="AY73" ca="1">MOD(10-MOD(SUM(MOD(MID(AX73,{1;2;3;4;5;6;7;8;9;10},1)*{1;3;7;9;1;3;7;9;1;3},10)),10),10)</f>
        <v>0</v>
      </c>
    </row>
    <row r="74" spans="1:51" ht="60" x14ac:dyDescent="0.25">
      <c r="A74" s="3">
        <f t="shared" ca="1" si="15"/>
        <v>37487</v>
      </c>
      <c r="B74" s="9" t="str" cm="1">
        <f t="array" aca="1" ref="B74" ca="1">INDEX({"kobieta";"mężczyzna"},RANDBETWEEN(1,2))</f>
        <v>mężczyzna</v>
      </c>
      <c r="C74" s="4" t="str">
        <f t="shared" ca="1" si="11"/>
        <v>02281908411</v>
      </c>
      <c r="D74" s="32" t="str" cm="1">
        <f t="array" aca="1" ref="D74" ca="1">INDEX({"niebieski";"zielony";"brązowy";"mieszany"},RANDBETWEEN(1,4))</f>
        <v>mieszany</v>
      </c>
      <c r="E74" s="1">
        <f t="shared" ca="1" si="12"/>
        <v>21</v>
      </c>
      <c r="F74" s="36">
        <f t="shared" ca="1" si="16"/>
        <v>157</v>
      </c>
      <c r="G74" s="1">
        <f t="shared" ca="1" si="17"/>
        <v>94</v>
      </c>
      <c r="H74" s="34"/>
      <c r="I74" s="19">
        <f t="shared" ca="1" si="18"/>
        <v>38.135421315266335</v>
      </c>
      <c r="J74" s="21" t="str">
        <f t="shared" ca="1" si="19"/>
        <v>otyłość</v>
      </c>
      <c r="K74" s="22" t="str">
        <f t="shared" ca="1" si="20"/>
        <v>niski</v>
      </c>
      <c r="L74" s="16"/>
      <c r="M74" s="25" t="str">
        <f t="shared" ca="1" si="13"/>
        <v>Niebieski: 410
Brązowy: 354
Zielony: 426
Mieszany: 419</v>
      </c>
      <c r="N74" s="25" t="str" cm="1">
        <f t="array" aca="1" ref="N74" ca="1">INDEX(D$2:D$1640,MODE(MATCH(D$2:D$1640,D$2:D$1640,0)),1)</f>
        <v>zielony</v>
      </c>
      <c r="O74" s="25" t="str">
        <f t="shared" ca="1" si="21"/>
        <v>kobiet : 791
mężczyzn: 818</v>
      </c>
      <c r="P74" s="25" t="str" cm="1">
        <f t="array" aca="1" ref="P74" ca="1">INDEX(B$2:B$1640,MODE(MATCH(B$2:B$1640,B$2:B$1640,0)),1)</f>
        <v>mężczyzna</v>
      </c>
      <c r="Q74" s="16"/>
      <c r="AX74" s="3" t="str">
        <f t="shared" ca="1" si="14"/>
        <v>0228190841</v>
      </c>
      <c r="AY74" s="1" cm="1">
        <f t="array" aca="1" ref="AY74" ca="1">MOD(10-MOD(SUM(MOD(MID(AX74,{1;2;3;4;5;6;7;8;9;10},1)*{1;3;7;9;1;3;7;9;1;3},10)),10),10)</f>
        <v>1</v>
      </c>
    </row>
    <row r="75" spans="1:51" ht="60" x14ac:dyDescent="0.25">
      <c r="A75" s="3">
        <f t="shared" ca="1" si="15"/>
        <v>32945</v>
      </c>
      <c r="B75" s="9" t="str" cm="1">
        <f t="array" aca="1" ref="B75" ca="1">INDEX({"kobieta";"mężczyzna"},RANDBETWEEN(1,2))</f>
        <v>kobieta</v>
      </c>
      <c r="C75" s="4" t="str">
        <f t="shared" ca="1" si="11"/>
        <v>90031302280</v>
      </c>
      <c r="D75" s="32" t="str" cm="1">
        <f t="array" aca="1" ref="D75" ca="1">INDEX({"niebieski";"zielony";"brązowy";"mieszany"},RANDBETWEEN(1,4))</f>
        <v>mieszany</v>
      </c>
      <c r="E75" s="1">
        <f t="shared" ca="1" si="12"/>
        <v>34</v>
      </c>
      <c r="F75" s="36">
        <f t="shared" ca="1" si="16"/>
        <v>174</v>
      </c>
      <c r="G75" s="1">
        <f t="shared" ca="1" si="17"/>
        <v>78</v>
      </c>
      <c r="H75" s="34"/>
      <c r="I75" s="19">
        <f t="shared" ca="1" si="18"/>
        <v>25.762980578676178</v>
      </c>
      <c r="J75" s="21" t="str">
        <f t="shared" ca="1" si="19"/>
        <v>nadwaga</v>
      </c>
      <c r="K75" s="22" t="str">
        <f t="shared" ca="1" si="20"/>
        <v>bardzo wysoki</v>
      </c>
      <c r="L75" s="16"/>
      <c r="M75" s="25" t="str">
        <f t="shared" ca="1" si="13"/>
        <v>Niebieski: 410
Brązowy: 354
Zielony: 426
Mieszany: 419</v>
      </c>
      <c r="N75" s="25" t="str" cm="1">
        <f t="array" aca="1" ref="N75" ca="1">INDEX(D$2:D$1640,MODE(MATCH(D$2:D$1640,D$2:D$1640,0)),1)</f>
        <v>zielony</v>
      </c>
      <c r="O75" s="25" t="str">
        <f t="shared" ca="1" si="21"/>
        <v>kobiet : 791
mężczyzn: 818</v>
      </c>
      <c r="P75" s="25" t="str" cm="1">
        <f t="array" aca="1" ref="P75" ca="1">INDEX(B$2:B$1640,MODE(MATCH(B$2:B$1640,B$2:B$1640,0)),1)</f>
        <v>mężczyzna</v>
      </c>
      <c r="Q75" s="16"/>
      <c r="AX75" s="3" t="str">
        <f t="shared" ca="1" si="14"/>
        <v>9003130228</v>
      </c>
      <c r="AY75" s="1" cm="1">
        <f t="array" aca="1" ref="AY75" ca="1">MOD(10-MOD(SUM(MOD(MID(AX75,{1;2;3;4;5;6;7;8;9;10},1)*{1;3;7;9;1;3;7;9;1;3},10)),10),10)</f>
        <v>0</v>
      </c>
    </row>
    <row r="76" spans="1:51" ht="60" x14ac:dyDescent="0.25">
      <c r="A76" s="3">
        <f t="shared" ca="1" si="15"/>
        <v>37725</v>
      </c>
      <c r="B76" s="9" t="str" cm="1">
        <f t="array" aca="1" ref="B76" ca="1">INDEX({"kobieta";"mężczyzna"},RANDBETWEEN(1,2))</f>
        <v>mężczyzna</v>
      </c>
      <c r="C76" s="4" t="str">
        <f t="shared" ca="1" si="11"/>
        <v>03241403537</v>
      </c>
      <c r="D76" s="32" t="str" cm="1">
        <f t="array" aca="1" ref="D76" ca="1">INDEX({"niebieski";"zielony";"brązowy";"mieszany"},RANDBETWEEN(1,4))</f>
        <v>mieszany</v>
      </c>
      <c r="E76" s="1">
        <f t="shared" ca="1" si="12"/>
        <v>21</v>
      </c>
      <c r="F76" s="36">
        <f t="shared" ca="1" si="16"/>
        <v>171</v>
      </c>
      <c r="G76" s="1">
        <f t="shared" ca="1" si="17"/>
        <v>89</v>
      </c>
      <c r="H76" s="34"/>
      <c r="I76" s="19">
        <f t="shared" ca="1" si="18"/>
        <v>30.436715570602924</v>
      </c>
      <c r="J76" s="21" t="str">
        <f t="shared" ca="1" si="19"/>
        <v>otyłość</v>
      </c>
      <c r="K76" s="22" t="str">
        <f t="shared" ca="1" si="20"/>
        <v>wysoki</v>
      </c>
      <c r="L76" s="16"/>
      <c r="M76" s="25" t="str">
        <f t="shared" ca="1" si="13"/>
        <v>Niebieski: 410
Brązowy: 354
Zielony: 426
Mieszany: 419</v>
      </c>
      <c r="N76" s="25" t="str" cm="1">
        <f t="array" aca="1" ref="N76" ca="1">INDEX(D$2:D$1640,MODE(MATCH(D$2:D$1640,D$2:D$1640,0)),1)</f>
        <v>zielony</v>
      </c>
      <c r="O76" s="25" t="str">
        <f t="shared" ca="1" si="21"/>
        <v>kobiet : 791
mężczyzn: 818</v>
      </c>
      <c r="P76" s="25" t="str" cm="1">
        <f t="array" aca="1" ref="P76" ca="1">INDEX(B$2:B$1640,MODE(MATCH(B$2:B$1640,B$2:B$1640,0)),1)</f>
        <v>mężczyzna</v>
      </c>
      <c r="Q76" s="16"/>
      <c r="AX76" s="3" t="str">
        <f t="shared" ca="1" si="14"/>
        <v>0324140353</v>
      </c>
      <c r="AY76" s="1" cm="1">
        <f t="array" aca="1" ref="AY76" ca="1">MOD(10-MOD(SUM(MOD(MID(AX76,{1;2;3;4;5;6;7;8;9;10},1)*{1;3;7;9;1;3;7;9;1;3},10)),10),10)</f>
        <v>7</v>
      </c>
    </row>
    <row r="77" spans="1:51" ht="60" x14ac:dyDescent="0.25">
      <c r="A77" s="3">
        <f t="shared" ca="1" si="15"/>
        <v>35284</v>
      </c>
      <c r="B77" s="9" t="str" cm="1">
        <f t="array" aca="1" ref="B77" ca="1">INDEX({"kobieta";"mężczyzna"},RANDBETWEEN(1,2))</f>
        <v>mężczyzna</v>
      </c>
      <c r="C77" s="4" t="str">
        <f t="shared" ca="1" si="11"/>
        <v>96080700659</v>
      </c>
      <c r="D77" s="32" t="str" cm="1">
        <f t="array" aca="1" ref="D77" ca="1">INDEX({"niebieski";"zielony";"brązowy";"mieszany"},RANDBETWEEN(1,4))</f>
        <v>niebieski</v>
      </c>
      <c r="E77" s="1">
        <f t="shared" ca="1" si="12"/>
        <v>27</v>
      </c>
      <c r="F77" s="36">
        <f t="shared" ca="1" si="16"/>
        <v>167</v>
      </c>
      <c r="G77" s="1">
        <f t="shared" ca="1" si="17"/>
        <v>92</v>
      </c>
      <c r="H77" s="34"/>
      <c r="I77" s="19">
        <f t="shared" ca="1" si="18"/>
        <v>32.987916382803256</v>
      </c>
      <c r="J77" s="21" t="str">
        <f t="shared" ca="1" si="19"/>
        <v>otyłość</v>
      </c>
      <c r="K77" s="22" t="str">
        <f t="shared" ca="1" si="20"/>
        <v>średni</v>
      </c>
      <c r="L77" s="16"/>
      <c r="M77" s="25" t="str">
        <f t="shared" ca="1" si="13"/>
        <v>Niebieski: 410
Brązowy: 354
Zielony: 426
Mieszany: 419</v>
      </c>
      <c r="N77" s="25" t="str" cm="1">
        <f t="array" aca="1" ref="N77" ca="1">INDEX(D$2:D$1640,MODE(MATCH(D$2:D$1640,D$2:D$1640,0)),1)</f>
        <v>zielony</v>
      </c>
      <c r="O77" s="25" t="str">
        <f t="shared" ca="1" si="21"/>
        <v>kobiet : 791
mężczyzn: 818</v>
      </c>
      <c r="P77" s="25" t="str" cm="1">
        <f t="array" aca="1" ref="P77" ca="1">INDEX(B$2:B$1640,MODE(MATCH(B$2:B$1640,B$2:B$1640,0)),1)</f>
        <v>mężczyzna</v>
      </c>
      <c r="Q77" s="16"/>
      <c r="AX77" s="3" t="str">
        <f t="shared" ca="1" si="14"/>
        <v>9608070065</v>
      </c>
      <c r="AY77" s="1" cm="1">
        <f t="array" aca="1" ref="AY77" ca="1">MOD(10-MOD(SUM(MOD(MID(AX77,{1;2;3;4;5;6;7;8;9;10},1)*{1;3;7;9;1;3;7;9;1;3},10)),10),10)</f>
        <v>9</v>
      </c>
    </row>
    <row r="78" spans="1:51" ht="60" x14ac:dyDescent="0.25">
      <c r="A78" s="3">
        <f t="shared" ca="1" si="15"/>
        <v>36487</v>
      </c>
      <c r="B78" s="9" t="str" cm="1">
        <f t="array" aca="1" ref="B78" ca="1">INDEX({"kobieta";"mężczyzna"},RANDBETWEEN(1,2))</f>
        <v>kobieta</v>
      </c>
      <c r="C78" s="4" t="str">
        <f t="shared" ca="1" si="11"/>
        <v>99112309341</v>
      </c>
      <c r="D78" s="32" t="str" cm="1">
        <f t="array" aca="1" ref="D78" ca="1">INDEX({"niebieski";"zielony";"brązowy";"mieszany"},RANDBETWEEN(1,4))</f>
        <v>mieszany</v>
      </c>
      <c r="E78" s="1">
        <f t="shared" ca="1" si="12"/>
        <v>24</v>
      </c>
      <c r="F78" s="36">
        <f t="shared" ca="1" si="16"/>
        <v>165</v>
      </c>
      <c r="G78" s="1">
        <f t="shared" ca="1" si="17"/>
        <v>72</v>
      </c>
      <c r="H78" s="34"/>
      <c r="I78" s="19">
        <f t="shared" ca="1" si="18"/>
        <v>26.446280991735531</v>
      </c>
      <c r="J78" s="21" t="str">
        <f t="shared" ca="1" si="19"/>
        <v>nadwaga</v>
      </c>
      <c r="K78" s="22" t="str">
        <f t="shared" ca="1" si="20"/>
        <v>wysoki</v>
      </c>
      <c r="L78" s="16"/>
      <c r="M78" s="25" t="str">
        <f t="shared" ca="1" si="13"/>
        <v>Niebieski: 410
Brązowy: 354
Zielony: 426
Mieszany: 419</v>
      </c>
      <c r="N78" s="25" t="str" cm="1">
        <f t="array" aca="1" ref="N78" ca="1">INDEX(D$2:D$1640,MODE(MATCH(D$2:D$1640,D$2:D$1640,0)),1)</f>
        <v>zielony</v>
      </c>
      <c r="O78" s="25" t="str">
        <f t="shared" ca="1" si="21"/>
        <v>kobiet : 791
mężczyzn: 818</v>
      </c>
      <c r="P78" s="25" t="str" cm="1">
        <f t="array" aca="1" ref="P78" ca="1">INDEX(B$2:B$1640,MODE(MATCH(B$2:B$1640,B$2:B$1640,0)),1)</f>
        <v>mężczyzna</v>
      </c>
      <c r="Q78" s="16"/>
      <c r="AX78" s="3" t="str">
        <f t="shared" ca="1" si="14"/>
        <v>9911230934</v>
      </c>
      <c r="AY78" s="1" cm="1">
        <f t="array" aca="1" ref="AY78" ca="1">MOD(10-MOD(SUM(MOD(MID(AX78,{1;2;3;4;5;6;7;8;9;10},1)*{1;3;7;9;1;3;7;9;1;3},10)),10),10)</f>
        <v>1</v>
      </c>
    </row>
    <row r="79" spans="1:51" ht="60" x14ac:dyDescent="0.25">
      <c r="A79" s="3">
        <f t="shared" ca="1" si="15"/>
        <v>32839</v>
      </c>
      <c r="B79" s="9" t="str" cm="1">
        <f t="array" aca="1" ref="B79" ca="1">INDEX({"kobieta";"mężczyzna"},RANDBETWEEN(1,2))</f>
        <v>kobieta</v>
      </c>
      <c r="C79" s="4" t="str">
        <f t="shared" ca="1" si="11"/>
        <v>89112706620</v>
      </c>
      <c r="D79" s="32" t="str" cm="1">
        <f t="array" aca="1" ref="D79" ca="1">INDEX({"niebieski";"zielony";"brązowy";"mieszany"},RANDBETWEEN(1,4))</f>
        <v>brązowy</v>
      </c>
      <c r="E79" s="1">
        <f t="shared" ca="1" si="12"/>
        <v>34</v>
      </c>
      <c r="F79" s="36">
        <f t="shared" ca="1" si="16"/>
        <v>168</v>
      </c>
      <c r="G79" s="1">
        <f t="shared" ca="1" si="17"/>
        <v>53</v>
      </c>
      <c r="H79" s="34"/>
      <c r="I79" s="19">
        <f t="shared" ca="1" si="18"/>
        <v>18.778344671201818</v>
      </c>
      <c r="J79" s="21" t="str">
        <f t="shared" ca="1" si="19"/>
        <v>masa prawidłowa</v>
      </c>
      <c r="K79" s="22" t="str">
        <f t="shared" ca="1" si="20"/>
        <v>bardzo wysoki</v>
      </c>
      <c r="L79" s="16"/>
      <c r="M79" s="25" t="str">
        <f t="shared" ca="1" si="13"/>
        <v>Niebieski: 410
Brązowy: 354
Zielony: 426
Mieszany: 419</v>
      </c>
      <c r="N79" s="25" t="str" cm="1">
        <f t="array" aca="1" ref="N79" ca="1">INDEX(D$2:D$1640,MODE(MATCH(D$2:D$1640,D$2:D$1640,0)),1)</f>
        <v>zielony</v>
      </c>
      <c r="O79" s="25" t="str">
        <f t="shared" ca="1" si="21"/>
        <v>kobiet : 791
mężczyzn: 818</v>
      </c>
      <c r="P79" s="25" t="str" cm="1">
        <f t="array" aca="1" ref="P79" ca="1">INDEX(B$2:B$1640,MODE(MATCH(B$2:B$1640,B$2:B$1640,0)),1)</f>
        <v>mężczyzna</v>
      </c>
      <c r="Q79" s="16"/>
      <c r="AX79" s="3" t="str">
        <f t="shared" ca="1" si="14"/>
        <v>8911270662</v>
      </c>
      <c r="AY79" s="1" cm="1">
        <f t="array" aca="1" ref="AY79" ca="1">MOD(10-MOD(SUM(MOD(MID(AX79,{1;2;3;4;5;6;7;8;9;10},1)*{1;3;7;9;1;3;7;9;1;3},10)),10),10)</f>
        <v>0</v>
      </c>
    </row>
    <row r="80" spans="1:51" ht="60" x14ac:dyDescent="0.25">
      <c r="A80" s="3">
        <f t="shared" ca="1" si="15"/>
        <v>29185</v>
      </c>
      <c r="B80" s="9" t="str" cm="1">
        <f t="array" aca="1" ref="B80" ca="1">INDEX({"kobieta";"mężczyzna"},RANDBETWEEN(1,2))</f>
        <v>mężczyzna</v>
      </c>
      <c r="C80" s="4" t="str">
        <f t="shared" ca="1" si="11"/>
        <v>79112606235</v>
      </c>
      <c r="D80" s="32" t="str" cm="1">
        <f t="array" aca="1" ref="D80" ca="1">INDEX({"niebieski";"zielony";"brązowy";"mieszany"},RANDBETWEEN(1,4))</f>
        <v>brązowy</v>
      </c>
      <c r="E80" s="1">
        <f t="shared" ca="1" si="12"/>
        <v>44</v>
      </c>
      <c r="F80" s="36">
        <f t="shared" ca="1" si="16"/>
        <v>189</v>
      </c>
      <c r="G80" s="1">
        <f t="shared" ca="1" si="17"/>
        <v>95</v>
      </c>
      <c r="H80" s="34"/>
      <c r="I80" s="19">
        <f t="shared" ca="1" si="18"/>
        <v>26.595000139973681</v>
      </c>
      <c r="J80" s="21" t="str">
        <f t="shared" ca="1" si="19"/>
        <v>nadwaga</v>
      </c>
      <c r="K80" s="22" t="str">
        <f t="shared" ca="1" si="20"/>
        <v>bardzo wysoki</v>
      </c>
      <c r="L80" s="16"/>
      <c r="M80" s="25" t="str">
        <f t="shared" ca="1" si="13"/>
        <v>Niebieski: 410
Brązowy: 354
Zielony: 426
Mieszany: 419</v>
      </c>
      <c r="N80" s="25" t="str" cm="1">
        <f t="array" aca="1" ref="N80" ca="1">INDEX(D$2:D$1640,MODE(MATCH(D$2:D$1640,D$2:D$1640,0)),1)</f>
        <v>zielony</v>
      </c>
      <c r="O80" s="25" t="str">
        <f t="shared" ca="1" si="21"/>
        <v>kobiet : 791
mężczyzn: 818</v>
      </c>
      <c r="P80" s="25" t="str" cm="1">
        <f t="array" aca="1" ref="P80" ca="1">INDEX(B$2:B$1640,MODE(MATCH(B$2:B$1640,B$2:B$1640,0)),1)</f>
        <v>mężczyzna</v>
      </c>
      <c r="Q80" s="16"/>
      <c r="AX80" s="3" t="str">
        <f t="shared" ca="1" si="14"/>
        <v>7911260623</v>
      </c>
      <c r="AY80" s="1" cm="1">
        <f t="array" aca="1" ref="AY80" ca="1">MOD(10-MOD(SUM(MOD(MID(AX80,{1;2;3;4;5;6;7;8;9;10},1)*{1;3;7;9;1;3;7;9;1;3},10)),10),10)</f>
        <v>5</v>
      </c>
    </row>
    <row r="81" spans="1:51" ht="60" x14ac:dyDescent="0.25">
      <c r="A81" s="3">
        <f t="shared" ca="1" si="15"/>
        <v>28619</v>
      </c>
      <c r="B81" s="9" t="str" cm="1">
        <f t="array" aca="1" ref="B81" ca="1">INDEX({"kobieta";"mężczyzna"},RANDBETWEEN(1,2))</f>
        <v>mężczyzna</v>
      </c>
      <c r="C81" s="4" t="str">
        <f t="shared" ca="1" si="11"/>
        <v>78050901770</v>
      </c>
      <c r="D81" s="32" t="str" cm="1">
        <f t="array" aca="1" ref="D81" ca="1">INDEX({"niebieski";"zielony";"brązowy";"mieszany"},RANDBETWEEN(1,4))</f>
        <v>niebieski</v>
      </c>
      <c r="E81" s="1">
        <f t="shared" ca="1" si="12"/>
        <v>45</v>
      </c>
      <c r="F81" s="36">
        <f t="shared" ca="1" si="16"/>
        <v>190</v>
      </c>
      <c r="G81" s="1">
        <f t="shared" ca="1" si="17"/>
        <v>91</v>
      </c>
      <c r="H81" s="34"/>
      <c r="I81" s="19">
        <f t="shared" ca="1" si="18"/>
        <v>25.207756232686979</v>
      </c>
      <c r="J81" s="21" t="str">
        <f t="shared" ca="1" si="19"/>
        <v>nadwaga</v>
      </c>
      <c r="K81" s="22" t="str">
        <f t="shared" ca="1" si="20"/>
        <v>bardzo wysoki</v>
      </c>
      <c r="L81" s="16"/>
      <c r="M81" s="25" t="str">
        <f t="shared" ca="1" si="13"/>
        <v>Niebieski: 410
Brązowy: 354
Zielony: 426
Mieszany: 419</v>
      </c>
      <c r="N81" s="25" t="str" cm="1">
        <f t="array" aca="1" ref="N81" ca="1">INDEX(D$2:D$1640,MODE(MATCH(D$2:D$1640,D$2:D$1640,0)),1)</f>
        <v>zielony</v>
      </c>
      <c r="O81" s="25" t="str">
        <f t="shared" ca="1" si="21"/>
        <v>kobiet : 791
mężczyzn: 818</v>
      </c>
      <c r="P81" s="25" t="str" cm="1">
        <f t="array" aca="1" ref="P81" ca="1">INDEX(B$2:B$1640,MODE(MATCH(B$2:B$1640,B$2:B$1640,0)),1)</f>
        <v>mężczyzna</v>
      </c>
      <c r="Q81" s="16"/>
      <c r="AX81" s="3" t="str">
        <f t="shared" ca="1" si="14"/>
        <v>7805090177</v>
      </c>
      <c r="AY81" s="1" cm="1">
        <f t="array" aca="1" ref="AY81" ca="1">MOD(10-MOD(SUM(MOD(MID(AX81,{1;2;3;4;5;6;7;8;9;10},1)*{1;3;7;9;1;3;7;9;1;3},10)),10),10)</f>
        <v>0</v>
      </c>
    </row>
    <row r="82" spans="1:51" ht="60" x14ac:dyDescent="0.25">
      <c r="A82" s="3">
        <f t="shared" ca="1" si="15"/>
        <v>34518</v>
      </c>
      <c r="B82" s="9" t="str" cm="1">
        <f t="array" aca="1" ref="B82" ca="1">INDEX({"kobieta";"mężczyzna"},RANDBETWEEN(1,2))</f>
        <v>kobieta</v>
      </c>
      <c r="C82" s="4" t="str">
        <f t="shared" ca="1" si="11"/>
        <v>94070300489</v>
      </c>
      <c r="D82" s="32" t="str" cm="1">
        <f t="array" aca="1" ref="D82" ca="1">INDEX({"niebieski";"zielony";"brązowy";"mieszany"},RANDBETWEEN(1,4))</f>
        <v>niebieski</v>
      </c>
      <c r="E82" s="1">
        <f t="shared" ca="1" si="12"/>
        <v>29</v>
      </c>
      <c r="F82" s="36">
        <f t="shared" ca="1" si="16"/>
        <v>175</v>
      </c>
      <c r="G82" s="1">
        <f t="shared" ca="1" si="17"/>
        <v>60</v>
      </c>
      <c r="H82" s="34"/>
      <c r="I82" s="19">
        <f t="shared" ca="1" si="18"/>
        <v>19.591836734693878</v>
      </c>
      <c r="J82" s="21" t="str">
        <f t="shared" ca="1" si="19"/>
        <v>masa prawidłowa</v>
      </c>
      <c r="K82" s="22" t="str">
        <f t="shared" ca="1" si="20"/>
        <v>bardzo wysoki</v>
      </c>
      <c r="L82" s="16"/>
      <c r="M82" s="25" t="str">
        <f t="shared" ca="1" si="13"/>
        <v>Niebieski: 410
Brązowy: 354
Zielony: 426
Mieszany: 419</v>
      </c>
      <c r="N82" s="25" t="str" cm="1">
        <f t="array" aca="1" ref="N82" ca="1">INDEX(D$2:D$1640,MODE(MATCH(D$2:D$1640,D$2:D$1640,0)),1)</f>
        <v>zielony</v>
      </c>
      <c r="O82" s="25" t="str">
        <f t="shared" ca="1" si="21"/>
        <v>kobiet : 791
mężczyzn: 818</v>
      </c>
      <c r="P82" s="25" t="str" cm="1">
        <f t="array" aca="1" ref="P82" ca="1">INDEX(B$2:B$1640,MODE(MATCH(B$2:B$1640,B$2:B$1640,0)),1)</f>
        <v>mężczyzna</v>
      </c>
      <c r="Q82" s="16"/>
      <c r="AX82" s="3" t="str">
        <f t="shared" ca="1" si="14"/>
        <v>9407030048</v>
      </c>
      <c r="AY82" s="1" cm="1">
        <f t="array" aca="1" ref="AY82" ca="1">MOD(10-MOD(SUM(MOD(MID(AX82,{1;2;3;4;5;6;7;8;9;10},1)*{1;3;7;9;1;3;7;9;1;3},10)),10),10)</f>
        <v>9</v>
      </c>
    </row>
    <row r="83" spans="1:51" ht="60" x14ac:dyDescent="0.25">
      <c r="A83" s="3">
        <f t="shared" ca="1" si="15"/>
        <v>36873</v>
      </c>
      <c r="B83" s="9" t="str" cm="1">
        <f t="array" aca="1" ref="B83" ca="1">INDEX({"kobieta";"mężczyzna"},RANDBETWEEN(1,2))</f>
        <v>mężczyzna</v>
      </c>
      <c r="C83" s="4" t="str">
        <f t="shared" ca="1" si="11"/>
        <v>00321300797</v>
      </c>
      <c r="D83" s="32" t="str" cm="1">
        <f t="array" aca="1" ref="D83" ca="1">INDEX({"niebieski";"zielony";"brązowy";"mieszany"},RANDBETWEEN(1,4))</f>
        <v>mieszany</v>
      </c>
      <c r="E83" s="1">
        <f t="shared" ca="1" si="12"/>
        <v>23</v>
      </c>
      <c r="F83" s="36">
        <f t="shared" ca="1" si="16"/>
        <v>164</v>
      </c>
      <c r="G83" s="1">
        <f t="shared" ca="1" si="17"/>
        <v>80</v>
      </c>
      <c r="H83" s="34"/>
      <c r="I83" s="19">
        <f t="shared" ca="1" si="18"/>
        <v>29.744199881023196</v>
      </c>
      <c r="J83" s="21" t="str">
        <f t="shared" ca="1" si="19"/>
        <v>nadwaga</v>
      </c>
      <c r="K83" s="22" t="str">
        <f t="shared" ca="1" si="20"/>
        <v>niski</v>
      </c>
      <c r="L83" s="16"/>
      <c r="M83" s="25" t="str">
        <f t="shared" ca="1" si="13"/>
        <v>Niebieski: 410
Brązowy: 354
Zielony: 426
Mieszany: 419</v>
      </c>
      <c r="N83" s="25" t="str" cm="1">
        <f t="array" aca="1" ref="N83" ca="1">INDEX(D$2:D$1640,MODE(MATCH(D$2:D$1640,D$2:D$1640,0)),1)</f>
        <v>zielony</v>
      </c>
      <c r="O83" s="25" t="str">
        <f t="shared" ca="1" si="21"/>
        <v>kobiet : 791
mężczyzn: 818</v>
      </c>
      <c r="P83" s="25" t="str" cm="1">
        <f t="array" aca="1" ref="P83" ca="1">INDEX(B$2:B$1640,MODE(MATCH(B$2:B$1640,B$2:B$1640,0)),1)</f>
        <v>mężczyzna</v>
      </c>
      <c r="Q83" s="16"/>
      <c r="AX83" s="3" t="str">
        <f t="shared" ca="1" si="14"/>
        <v>0032130079</v>
      </c>
      <c r="AY83" s="1" cm="1">
        <f t="array" aca="1" ref="AY83" ca="1">MOD(10-MOD(SUM(MOD(MID(AX83,{1;2;3;4;5;6;7;8;9;10},1)*{1;3;7;9;1;3;7;9;1;3},10)),10),10)</f>
        <v>7</v>
      </c>
    </row>
    <row r="84" spans="1:51" ht="60" x14ac:dyDescent="0.25">
      <c r="A84" s="3">
        <f t="shared" ca="1" si="15"/>
        <v>33153</v>
      </c>
      <c r="B84" s="9" t="str" cm="1">
        <f t="array" aca="1" ref="B84" ca="1">INDEX({"kobieta";"mężczyzna"},RANDBETWEEN(1,2))</f>
        <v>mężczyzna</v>
      </c>
      <c r="C84" s="4" t="str">
        <f t="shared" ca="1" si="11"/>
        <v>90100700553</v>
      </c>
      <c r="D84" s="32" t="str" cm="1">
        <f t="array" aca="1" ref="D84" ca="1">INDEX({"niebieski";"zielony";"brązowy";"mieszany"},RANDBETWEEN(1,4))</f>
        <v>brązowy</v>
      </c>
      <c r="E84" s="1">
        <f t="shared" ca="1" si="12"/>
        <v>33</v>
      </c>
      <c r="F84" s="36">
        <f t="shared" ca="1" si="16"/>
        <v>169</v>
      </c>
      <c r="G84" s="1">
        <f t="shared" ca="1" si="17"/>
        <v>96</v>
      </c>
      <c r="H84" s="34"/>
      <c r="I84" s="19">
        <f t="shared" ca="1" si="18"/>
        <v>33.612268477994469</v>
      </c>
      <c r="J84" s="21" t="str">
        <f t="shared" ca="1" si="19"/>
        <v>otyłość</v>
      </c>
      <c r="K84" s="22" t="str">
        <f t="shared" ca="1" si="20"/>
        <v>średni</v>
      </c>
      <c r="L84" s="16"/>
      <c r="M84" s="25" t="str">
        <f t="shared" ca="1" si="13"/>
        <v>Niebieski: 410
Brązowy: 354
Zielony: 426
Mieszany: 419</v>
      </c>
      <c r="N84" s="25" t="str" cm="1">
        <f t="array" aca="1" ref="N84" ca="1">INDEX(D$2:D$1640,MODE(MATCH(D$2:D$1640,D$2:D$1640,0)),1)</f>
        <v>zielony</v>
      </c>
      <c r="O84" s="25" t="str">
        <f t="shared" ca="1" si="21"/>
        <v>kobiet : 791
mężczyzn: 818</v>
      </c>
      <c r="P84" s="25" t="str" cm="1">
        <f t="array" aca="1" ref="P84" ca="1">INDEX(B$2:B$1640,MODE(MATCH(B$2:B$1640,B$2:B$1640,0)),1)</f>
        <v>mężczyzna</v>
      </c>
      <c r="Q84" s="16"/>
      <c r="AX84" s="3" t="str">
        <f t="shared" ca="1" si="14"/>
        <v>9010070055</v>
      </c>
      <c r="AY84" s="1" cm="1">
        <f t="array" aca="1" ref="AY84" ca="1">MOD(10-MOD(SUM(MOD(MID(AX84,{1;2;3;4;5;6;7;8;9;10},1)*{1;3;7;9;1;3;7;9;1;3},10)),10),10)</f>
        <v>3</v>
      </c>
    </row>
    <row r="85" spans="1:51" ht="60" x14ac:dyDescent="0.25">
      <c r="A85" s="3">
        <f t="shared" ca="1" si="15"/>
        <v>35497</v>
      </c>
      <c r="B85" s="9" t="str" cm="1">
        <f t="array" aca="1" ref="B85" ca="1">INDEX({"kobieta";"mężczyzna"},RANDBETWEEN(1,2))</f>
        <v>kobieta</v>
      </c>
      <c r="C85" s="4" t="str">
        <f t="shared" ca="1" si="11"/>
        <v>97030807525</v>
      </c>
      <c r="D85" s="32" t="str" cm="1">
        <f t="array" aca="1" ref="D85" ca="1">INDEX({"niebieski";"zielony";"brązowy";"mieszany"},RANDBETWEEN(1,4))</f>
        <v>niebieski</v>
      </c>
      <c r="E85" s="1">
        <f t="shared" ca="1" si="12"/>
        <v>27</v>
      </c>
      <c r="F85" s="36">
        <f t="shared" ca="1" si="16"/>
        <v>165</v>
      </c>
      <c r="G85" s="1">
        <f t="shared" ca="1" si="17"/>
        <v>69</v>
      </c>
      <c r="H85" s="34"/>
      <c r="I85" s="19">
        <f t="shared" ca="1" si="18"/>
        <v>25.344352617079885</v>
      </c>
      <c r="J85" s="21" t="str">
        <f t="shared" ca="1" si="19"/>
        <v>nadwaga</v>
      </c>
      <c r="K85" s="22" t="str">
        <f t="shared" ca="1" si="20"/>
        <v>wysoki</v>
      </c>
      <c r="L85" s="16"/>
      <c r="M85" s="25" t="str">
        <f t="shared" ca="1" si="13"/>
        <v>Niebieski: 410
Brązowy: 354
Zielony: 426
Mieszany: 419</v>
      </c>
      <c r="N85" s="25" t="str" cm="1">
        <f t="array" aca="1" ref="N85" ca="1">INDEX(D$2:D$1640,MODE(MATCH(D$2:D$1640,D$2:D$1640,0)),1)</f>
        <v>zielony</v>
      </c>
      <c r="O85" s="25" t="str">
        <f t="shared" ca="1" si="21"/>
        <v>kobiet : 791
mężczyzn: 818</v>
      </c>
      <c r="P85" s="25" t="str" cm="1">
        <f t="array" aca="1" ref="P85" ca="1">INDEX(B$2:B$1640,MODE(MATCH(B$2:B$1640,B$2:B$1640,0)),1)</f>
        <v>mężczyzna</v>
      </c>
      <c r="Q85" s="16"/>
      <c r="AX85" s="3" t="str">
        <f t="shared" ca="1" si="14"/>
        <v>9703080752</v>
      </c>
      <c r="AY85" s="1" cm="1">
        <f t="array" aca="1" ref="AY85" ca="1">MOD(10-MOD(SUM(MOD(MID(AX85,{1;2;3;4;5;6;7;8;9;10},1)*{1;3;7;9;1;3;7;9;1;3},10)),10),10)</f>
        <v>5</v>
      </c>
    </row>
    <row r="86" spans="1:51" ht="60" x14ac:dyDescent="0.25">
      <c r="A86" s="3">
        <f t="shared" ca="1" si="15"/>
        <v>35218</v>
      </c>
      <c r="B86" s="9" t="str" cm="1">
        <f t="array" aca="1" ref="B86" ca="1">INDEX({"kobieta";"mężczyzna"},RANDBETWEEN(1,2))</f>
        <v>kobieta</v>
      </c>
      <c r="C86" s="4" t="str">
        <f t="shared" ca="1" si="11"/>
        <v>96060209347</v>
      </c>
      <c r="D86" s="32" t="str" cm="1">
        <f t="array" aca="1" ref="D86" ca="1">INDEX({"niebieski";"zielony";"brązowy";"mieszany"},RANDBETWEEN(1,4))</f>
        <v>niebieski</v>
      </c>
      <c r="E86" s="1">
        <f t="shared" ca="1" si="12"/>
        <v>27</v>
      </c>
      <c r="F86" s="36">
        <f t="shared" ca="1" si="16"/>
        <v>180</v>
      </c>
      <c r="G86" s="1">
        <f t="shared" ca="1" si="17"/>
        <v>75</v>
      </c>
      <c r="H86" s="34"/>
      <c r="I86" s="19">
        <f t="shared" ca="1" si="18"/>
        <v>23.148148148148145</v>
      </c>
      <c r="J86" s="21" t="str">
        <f t="shared" ca="1" si="19"/>
        <v>masa prawidłowa</v>
      </c>
      <c r="K86" s="22" t="str">
        <f t="shared" ca="1" si="20"/>
        <v>bardzo wysoki</v>
      </c>
      <c r="L86" s="16"/>
      <c r="M86" s="25" t="str">
        <f t="shared" ca="1" si="13"/>
        <v>Niebieski: 410
Brązowy: 354
Zielony: 426
Mieszany: 419</v>
      </c>
      <c r="N86" s="25" t="str" cm="1">
        <f t="array" aca="1" ref="N86" ca="1">INDEX(D$2:D$1640,MODE(MATCH(D$2:D$1640,D$2:D$1640,0)),1)</f>
        <v>zielony</v>
      </c>
      <c r="O86" s="25" t="str">
        <f t="shared" ca="1" si="21"/>
        <v>kobiet : 791
mężczyzn: 818</v>
      </c>
      <c r="P86" s="25" t="str" cm="1">
        <f t="array" aca="1" ref="P86" ca="1">INDEX(B$2:B$1640,MODE(MATCH(B$2:B$1640,B$2:B$1640,0)),1)</f>
        <v>mężczyzna</v>
      </c>
      <c r="Q86" s="16"/>
      <c r="AX86" s="3" t="str">
        <f t="shared" ca="1" si="14"/>
        <v>9606020934</v>
      </c>
      <c r="AY86" s="1" cm="1">
        <f t="array" aca="1" ref="AY86" ca="1">MOD(10-MOD(SUM(MOD(MID(AX86,{1;2;3;4;5;6;7;8;9;10},1)*{1;3;7;9;1;3;7;9;1;3},10)),10),10)</f>
        <v>7</v>
      </c>
    </row>
    <row r="87" spans="1:51" ht="60" x14ac:dyDescent="0.25">
      <c r="A87" s="3">
        <f t="shared" ca="1" si="15"/>
        <v>29882</v>
      </c>
      <c r="B87" s="9" t="str" cm="1">
        <f t="array" aca="1" ref="B87" ca="1">INDEX({"kobieta";"mężczyzna"},RANDBETWEEN(1,2))</f>
        <v>mężczyzna</v>
      </c>
      <c r="C87" s="4" t="str">
        <f t="shared" ca="1" si="11"/>
        <v>81102304135</v>
      </c>
      <c r="D87" s="32" t="str" cm="1">
        <f t="array" aca="1" ref="D87" ca="1">INDEX({"niebieski";"zielony";"brązowy";"mieszany"},RANDBETWEEN(1,4))</f>
        <v>brązowy</v>
      </c>
      <c r="E87" s="1">
        <f t="shared" ca="1" si="12"/>
        <v>42</v>
      </c>
      <c r="F87" s="36">
        <f t="shared" ca="1" si="16"/>
        <v>157</v>
      </c>
      <c r="G87" s="1">
        <f t="shared" ca="1" si="17"/>
        <v>83</v>
      </c>
      <c r="H87" s="34"/>
      <c r="I87" s="19">
        <f t="shared" ca="1" si="18"/>
        <v>33.672765629437301</v>
      </c>
      <c r="J87" s="21" t="str">
        <f t="shared" ca="1" si="19"/>
        <v>otyłość</v>
      </c>
      <c r="K87" s="22" t="str">
        <f t="shared" ca="1" si="20"/>
        <v>niski</v>
      </c>
      <c r="L87" s="16"/>
      <c r="M87" s="25" t="str">
        <f t="shared" ca="1" si="13"/>
        <v>Niebieski: 410
Brązowy: 354
Zielony: 426
Mieszany: 419</v>
      </c>
      <c r="N87" s="25" t="str" cm="1">
        <f t="array" aca="1" ref="N87" ca="1">INDEX(D$2:D$1640,MODE(MATCH(D$2:D$1640,D$2:D$1640,0)),1)</f>
        <v>zielony</v>
      </c>
      <c r="O87" s="25" t="str">
        <f t="shared" ca="1" si="21"/>
        <v>kobiet : 791
mężczyzn: 818</v>
      </c>
      <c r="P87" s="25" t="str" cm="1">
        <f t="array" aca="1" ref="P87" ca="1">INDEX(B$2:B$1640,MODE(MATCH(B$2:B$1640,B$2:B$1640,0)),1)</f>
        <v>mężczyzna</v>
      </c>
      <c r="Q87" s="16"/>
      <c r="AX87" s="3" t="str">
        <f t="shared" ca="1" si="14"/>
        <v>8110230413</v>
      </c>
      <c r="AY87" s="1" cm="1">
        <f t="array" aca="1" ref="AY87" ca="1">MOD(10-MOD(SUM(MOD(MID(AX87,{1;2;3;4;5;6;7;8;9;10},1)*{1;3;7;9;1;3;7;9;1;3},10)),10),10)</f>
        <v>5</v>
      </c>
    </row>
    <row r="88" spans="1:51" ht="60" x14ac:dyDescent="0.25">
      <c r="A88" s="3">
        <f t="shared" ca="1" si="15"/>
        <v>37564</v>
      </c>
      <c r="B88" s="9" t="str" cm="1">
        <f t="array" aca="1" ref="B88" ca="1">INDEX({"kobieta";"mężczyzna"},RANDBETWEEN(1,2))</f>
        <v>kobieta</v>
      </c>
      <c r="C88" s="4" t="str">
        <f t="shared" ca="1" si="11"/>
        <v>02310405144</v>
      </c>
      <c r="D88" s="32" t="str" cm="1">
        <f t="array" aca="1" ref="D88" ca="1">INDEX({"niebieski";"zielony";"brązowy";"mieszany"},RANDBETWEEN(1,4))</f>
        <v>brązowy</v>
      </c>
      <c r="E88" s="1">
        <f t="shared" ca="1" si="12"/>
        <v>21</v>
      </c>
      <c r="F88" s="36">
        <f t="shared" ca="1" si="16"/>
        <v>174</v>
      </c>
      <c r="G88" s="1">
        <f t="shared" ca="1" si="17"/>
        <v>57</v>
      </c>
      <c r="H88" s="34"/>
      <c r="I88" s="19">
        <f t="shared" ca="1" si="18"/>
        <v>18.826793499801823</v>
      </c>
      <c r="J88" s="21" t="str">
        <f t="shared" ca="1" si="19"/>
        <v>masa prawidłowa</v>
      </c>
      <c r="K88" s="22" t="str">
        <f t="shared" ca="1" si="20"/>
        <v>bardzo wysoki</v>
      </c>
      <c r="L88" s="16"/>
      <c r="M88" s="25" t="str">
        <f t="shared" ca="1" si="13"/>
        <v>Niebieski: 410
Brązowy: 354
Zielony: 426
Mieszany: 419</v>
      </c>
      <c r="N88" s="25" t="str" cm="1">
        <f t="array" aca="1" ref="N88" ca="1">INDEX(D$2:D$1640,MODE(MATCH(D$2:D$1640,D$2:D$1640,0)),1)</f>
        <v>zielony</v>
      </c>
      <c r="O88" s="25" t="str">
        <f t="shared" ca="1" si="21"/>
        <v>kobiet : 791
mężczyzn: 818</v>
      </c>
      <c r="P88" s="25" t="str" cm="1">
        <f t="array" aca="1" ref="P88" ca="1">INDEX(B$2:B$1640,MODE(MATCH(B$2:B$1640,B$2:B$1640,0)),1)</f>
        <v>mężczyzna</v>
      </c>
      <c r="Q88" s="16"/>
      <c r="AX88" s="3" t="str">
        <f t="shared" ca="1" si="14"/>
        <v>0231040514</v>
      </c>
      <c r="AY88" s="1" cm="1">
        <f t="array" aca="1" ref="AY88" ca="1">MOD(10-MOD(SUM(MOD(MID(AX88,{1;2;3;4;5;6;7;8;9;10},1)*{1;3;7;9;1;3;7;9;1;3},10)),10),10)</f>
        <v>4</v>
      </c>
    </row>
    <row r="89" spans="1:51" ht="60" x14ac:dyDescent="0.25">
      <c r="A89" s="3">
        <f t="shared" ca="1" si="15"/>
        <v>37874</v>
      </c>
      <c r="B89" s="9" t="str" cm="1">
        <f t="array" aca="1" ref="B89" ca="1">INDEX({"kobieta";"mężczyzna"},RANDBETWEEN(1,2))</f>
        <v>mężczyzna</v>
      </c>
      <c r="C89" s="4" t="str">
        <f t="shared" ca="1" si="11"/>
        <v>03291007972</v>
      </c>
      <c r="D89" s="32" t="str" cm="1">
        <f t="array" aca="1" ref="D89" ca="1">INDEX({"niebieski";"zielony";"brązowy";"mieszany"},RANDBETWEEN(1,4))</f>
        <v>brązowy</v>
      </c>
      <c r="E89" s="1">
        <f t="shared" ca="1" si="12"/>
        <v>20</v>
      </c>
      <c r="F89" s="36">
        <f t="shared" ca="1" si="16"/>
        <v>187</v>
      </c>
      <c r="G89" s="1">
        <f t="shared" ca="1" si="17"/>
        <v>76</v>
      </c>
      <c r="H89" s="34"/>
      <c r="I89" s="19">
        <f t="shared" ca="1" si="18"/>
        <v>21.733535417083701</v>
      </c>
      <c r="J89" s="21" t="str">
        <f t="shared" ca="1" si="19"/>
        <v>masa prawidłowa</v>
      </c>
      <c r="K89" s="22" t="str">
        <f t="shared" ca="1" si="20"/>
        <v>bardzo wysoki</v>
      </c>
      <c r="L89" s="16"/>
      <c r="M89" s="25" t="str">
        <f t="shared" ca="1" si="13"/>
        <v>Niebieski: 410
Brązowy: 354
Zielony: 426
Mieszany: 419</v>
      </c>
      <c r="N89" s="25" t="str" cm="1">
        <f t="array" aca="1" ref="N89" ca="1">INDEX(D$2:D$1640,MODE(MATCH(D$2:D$1640,D$2:D$1640,0)),1)</f>
        <v>zielony</v>
      </c>
      <c r="O89" s="25" t="str">
        <f t="shared" ca="1" si="21"/>
        <v>kobiet : 791
mężczyzn: 818</v>
      </c>
      <c r="P89" s="25" t="str" cm="1">
        <f t="array" aca="1" ref="P89" ca="1">INDEX(B$2:B$1640,MODE(MATCH(B$2:B$1640,B$2:B$1640,0)),1)</f>
        <v>mężczyzna</v>
      </c>
      <c r="Q89" s="16"/>
      <c r="AX89" s="3" t="str">
        <f t="shared" ca="1" si="14"/>
        <v>0329100797</v>
      </c>
      <c r="AY89" s="1" cm="1">
        <f t="array" aca="1" ref="AY89" ca="1">MOD(10-MOD(SUM(MOD(MID(AX89,{1;2;3;4;5;6;7;8;9;10},1)*{1;3;7;9;1;3;7;9;1;3},10)),10),10)</f>
        <v>2</v>
      </c>
    </row>
    <row r="90" spans="1:51" ht="60" x14ac:dyDescent="0.25">
      <c r="A90" s="3">
        <f t="shared" ca="1" si="15"/>
        <v>37593</v>
      </c>
      <c r="B90" s="9" t="str" cm="1">
        <f t="array" aca="1" ref="B90" ca="1">INDEX({"kobieta";"mężczyzna"},RANDBETWEEN(1,2))</f>
        <v>kobieta</v>
      </c>
      <c r="C90" s="4" t="str">
        <f t="shared" ca="1" si="11"/>
        <v>02320307003</v>
      </c>
      <c r="D90" s="32" t="str" cm="1">
        <f t="array" aca="1" ref="D90" ca="1">INDEX({"niebieski";"zielony";"brązowy";"mieszany"},RANDBETWEEN(1,4))</f>
        <v>brązowy</v>
      </c>
      <c r="E90" s="1">
        <f t="shared" ca="1" si="12"/>
        <v>21</v>
      </c>
      <c r="F90" s="36">
        <f t="shared" ca="1" si="16"/>
        <v>186</v>
      </c>
      <c r="G90" s="1">
        <f t="shared" ca="1" si="17"/>
        <v>69</v>
      </c>
      <c r="H90" s="34"/>
      <c r="I90" s="19">
        <f t="shared" ca="1" si="18"/>
        <v>19.944502254595903</v>
      </c>
      <c r="J90" s="21" t="str">
        <f t="shared" ca="1" si="19"/>
        <v>masa prawidłowa</v>
      </c>
      <c r="K90" s="22" t="str">
        <f t="shared" ca="1" si="20"/>
        <v>bardzo wysoki</v>
      </c>
      <c r="L90" s="16"/>
      <c r="M90" s="25" t="str">
        <f t="shared" ca="1" si="13"/>
        <v>Niebieski: 410
Brązowy: 354
Zielony: 426
Mieszany: 419</v>
      </c>
      <c r="N90" s="25" t="str" cm="1">
        <f t="array" aca="1" ref="N90" ca="1">INDEX(D$2:D$1640,MODE(MATCH(D$2:D$1640,D$2:D$1640,0)),1)</f>
        <v>zielony</v>
      </c>
      <c r="O90" s="25" t="str">
        <f t="shared" ca="1" si="21"/>
        <v>kobiet : 791
mężczyzn: 818</v>
      </c>
      <c r="P90" s="25" t="str" cm="1">
        <f t="array" aca="1" ref="P90" ca="1">INDEX(B$2:B$1640,MODE(MATCH(B$2:B$1640,B$2:B$1640,0)),1)</f>
        <v>mężczyzna</v>
      </c>
      <c r="Q90" s="16"/>
      <c r="AX90" s="3" t="str">
        <f t="shared" ca="1" si="14"/>
        <v>0232030700</v>
      </c>
      <c r="AY90" s="1" cm="1">
        <f t="array" aca="1" ref="AY90" ca="1">MOD(10-MOD(SUM(MOD(MID(AX90,{1;2;3;4;5;6;7;8;9;10},1)*{1;3;7;9;1;3;7;9;1;3},10)),10),10)</f>
        <v>3</v>
      </c>
    </row>
    <row r="91" spans="1:51" ht="60" x14ac:dyDescent="0.25">
      <c r="A91" s="3">
        <f t="shared" ca="1" si="15"/>
        <v>37641</v>
      </c>
      <c r="B91" s="9" t="str" cm="1">
        <f t="array" aca="1" ref="B91" ca="1">INDEX({"kobieta";"mężczyzna"},RANDBETWEEN(1,2))</f>
        <v>mężczyzna</v>
      </c>
      <c r="C91" s="4" t="str">
        <f t="shared" ca="1" si="11"/>
        <v>03212002756</v>
      </c>
      <c r="D91" s="32" t="str" cm="1">
        <f t="array" aca="1" ref="D91" ca="1">INDEX({"niebieski";"zielony";"brązowy";"mieszany"},RANDBETWEEN(1,4))</f>
        <v>mieszany</v>
      </c>
      <c r="E91" s="1">
        <f t="shared" ca="1" si="12"/>
        <v>21</v>
      </c>
      <c r="F91" s="36">
        <f t="shared" ca="1" si="16"/>
        <v>155</v>
      </c>
      <c r="G91" s="1">
        <f t="shared" ca="1" si="17"/>
        <v>77</v>
      </c>
      <c r="H91" s="34"/>
      <c r="I91" s="19">
        <f t="shared" ca="1" si="18"/>
        <v>32.049947970863677</v>
      </c>
      <c r="J91" s="21" t="str">
        <f t="shared" ca="1" si="19"/>
        <v>otyłość</v>
      </c>
      <c r="K91" s="22" t="str">
        <f t="shared" ca="1" si="20"/>
        <v>bardzo niski</v>
      </c>
      <c r="L91" s="16"/>
      <c r="M91" s="25" t="str">
        <f t="shared" ca="1" si="13"/>
        <v>Niebieski: 410
Brązowy: 354
Zielony: 426
Mieszany: 419</v>
      </c>
      <c r="N91" s="25" t="str" cm="1">
        <f t="array" aca="1" ref="N91" ca="1">INDEX(D$2:D$1640,MODE(MATCH(D$2:D$1640,D$2:D$1640,0)),1)</f>
        <v>zielony</v>
      </c>
      <c r="O91" s="25" t="str">
        <f t="shared" ca="1" si="21"/>
        <v>kobiet : 791
mężczyzn: 818</v>
      </c>
      <c r="P91" s="25" t="str" cm="1">
        <f t="array" aca="1" ref="P91" ca="1">INDEX(B$2:B$1640,MODE(MATCH(B$2:B$1640,B$2:B$1640,0)),1)</f>
        <v>mężczyzna</v>
      </c>
      <c r="Q91" s="16"/>
      <c r="AX91" s="3" t="str">
        <f t="shared" ca="1" si="14"/>
        <v>0321200275</v>
      </c>
      <c r="AY91" s="1" cm="1">
        <f t="array" aca="1" ref="AY91" ca="1">MOD(10-MOD(SUM(MOD(MID(AX91,{1;2;3;4;5;6;7;8;9;10},1)*{1;3;7;9;1;3;7;9;1;3},10)),10),10)</f>
        <v>6</v>
      </c>
    </row>
    <row r="92" spans="1:51" ht="60" x14ac:dyDescent="0.25">
      <c r="A92" s="3">
        <f t="shared" ca="1" si="15"/>
        <v>29605</v>
      </c>
      <c r="B92" s="9" t="str" cm="1">
        <f t="array" aca="1" ref="B92" ca="1">INDEX({"kobieta";"mężczyzna"},RANDBETWEEN(1,2))</f>
        <v>mężczyzna</v>
      </c>
      <c r="C92" s="4" t="str">
        <f t="shared" ca="1" si="11"/>
        <v>81011900811</v>
      </c>
      <c r="D92" s="32" t="str" cm="1">
        <f t="array" aca="1" ref="D92" ca="1">INDEX({"niebieski";"zielony";"brązowy";"mieszany"},RANDBETWEEN(1,4))</f>
        <v>zielony</v>
      </c>
      <c r="E92" s="1">
        <f t="shared" ca="1" si="12"/>
        <v>43</v>
      </c>
      <c r="F92" s="36">
        <f t="shared" ca="1" si="16"/>
        <v>179</v>
      </c>
      <c r="G92" s="1">
        <f t="shared" ca="1" si="17"/>
        <v>92</v>
      </c>
      <c r="H92" s="34"/>
      <c r="I92" s="19">
        <f t="shared" ca="1" si="18"/>
        <v>28.713211198152369</v>
      </c>
      <c r="J92" s="21" t="str">
        <f t="shared" ca="1" si="19"/>
        <v>nadwaga</v>
      </c>
      <c r="K92" s="22" t="str">
        <f t="shared" ca="1" si="20"/>
        <v>bardzo wysoki</v>
      </c>
      <c r="L92" s="16"/>
      <c r="M92" s="25" t="str">
        <f t="shared" ca="1" si="13"/>
        <v>Niebieski: 410
Brązowy: 354
Zielony: 426
Mieszany: 419</v>
      </c>
      <c r="N92" s="25" t="str" cm="1">
        <f t="array" aca="1" ref="N92" ca="1">INDEX(D$2:D$1640,MODE(MATCH(D$2:D$1640,D$2:D$1640,0)),1)</f>
        <v>zielony</v>
      </c>
      <c r="O92" s="25" t="str">
        <f t="shared" ca="1" si="21"/>
        <v>kobiet : 791
mężczyzn: 818</v>
      </c>
      <c r="P92" s="25" t="str" cm="1">
        <f t="array" aca="1" ref="P92" ca="1">INDEX(B$2:B$1640,MODE(MATCH(B$2:B$1640,B$2:B$1640,0)),1)</f>
        <v>mężczyzna</v>
      </c>
      <c r="Q92" s="16"/>
      <c r="AX92" s="3" t="str">
        <f t="shared" ca="1" si="14"/>
        <v>8101190081</v>
      </c>
      <c r="AY92" s="1" cm="1">
        <f t="array" aca="1" ref="AY92" ca="1">MOD(10-MOD(SUM(MOD(MID(AX92,{1;2;3;4;5;6;7;8;9;10},1)*{1;3;7;9;1;3;7;9;1;3},10)),10),10)</f>
        <v>1</v>
      </c>
    </row>
    <row r="93" spans="1:51" ht="60" x14ac:dyDescent="0.25">
      <c r="A93" s="3">
        <f t="shared" ca="1" si="15"/>
        <v>30981</v>
      </c>
      <c r="B93" s="9" t="str" cm="1">
        <f t="array" aca="1" ref="B93" ca="1">INDEX({"kobieta";"mężczyzna"},RANDBETWEEN(1,2))</f>
        <v>mężczyzna</v>
      </c>
      <c r="C93" s="4" t="str">
        <f t="shared" ca="1" si="11"/>
        <v>84102607536</v>
      </c>
      <c r="D93" s="32" t="str" cm="1">
        <f t="array" aca="1" ref="D93" ca="1">INDEX({"niebieski";"zielony";"brązowy";"mieszany"},RANDBETWEEN(1,4))</f>
        <v>zielony</v>
      </c>
      <c r="E93" s="1">
        <f t="shared" ca="1" si="12"/>
        <v>39</v>
      </c>
      <c r="F93" s="36">
        <f t="shared" ca="1" si="16"/>
        <v>178</v>
      </c>
      <c r="G93" s="1">
        <f t="shared" ca="1" si="17"/>
        <v>73</v>
      </c>
      <c r="H93" s="34"/>
      <c r="I93" s="19">
        <f t="shared" ca="1" si="18"/>
        <v>23.040020199469762</v>
      </c>
      <c r="J93" s="21" t="str">
        <f t="shared" ca="1" si="19"/>
        <v>masa prawidłowa</v>
      </c>
      <c r="K93" s="22" t="str">
        <f t="shared" ca="1" si="20"/>
        <v>bardzo wysoki</v>
      </c>
      <c r="L93" s="16"/>
      <c r="M93" s="25" t="str">
        <f t="shared" ca="1" si="13"/>
        <v>Niebieski: 410
Brązowy: 354
Zielony: 426
Mieszany: 419</v>
      </c>
      <c r="N93" s="25" t="str" cm="1">
        <f t="array" aca="1" ref="N93" ca="1">INDEX(D$2:D$1640,MODE(MATCH(D$2:D$1640,D$2:D$1640,0)),1)</f>
        <v>zielony</v>
      </c>
      <c r="O93" s="25" t="str">
        <f t="shared" ca="1" si="21"/>
        <v>kobiet : 791
mężczyzn: 818</v>
      </c>
      <c r="P93" s="25" t="str" cm="1">
        <f t="array" aca="1" ref="P93" ca="1">INDEX(B$2:B$1640,MODE(MATCH(B$2:B$1640,B$2:B$1640,0)),1)</f>
        <v>mężczyzna</v>
      </c>
      <c r="Q93" s="16"/>
      <c r="AX93" s="3" t="str">
        <f t="shared" ca="1" si="14"/>
        <v>8410260753</v>
      </c>
      <c r="AY93" s="1" cm="1">
        <f t="array" aca="1" ref="AY93" ca="1">MOD(10-MOD(SUM(MOD(MID(AX93,{1;2;3;4;5;6;7;8;9;10},1)*{1;3;7;9;1;3;7;9;1;3},10)),10),10)</f>
        <v>6</v>
      </c>
    </row>
    <row r="94" spans="1:51" ht="60" x14ac:dyDescent="0.25">
      <c r="A94" s="3">
        <f t="shared" ca="1" si="15"/>
        <v>27934</v>
      </c>
      <c r="B94" s="9" t="str" cm="1">
        <f t="array" aca="1" ref="B94" ca="1">INDEX({"kobieta";"mężczyzna"},RANDBETWEEN(1,2))</f>
        <v>kobieta</v>
      </c>
      <c r="C94" s="4" t="str">
        <f t="shared" ca="1" si="11"/>
        <v>76062309740</v>
      </c>
      <c r="D94" s="32" t="str" cm="1">
        <f t="array" aca="1" ref="D94" ca="1">INDEX({"niebieski";"zielony";"brązowy";"mieszany"},RANDBETWEEN(1,4))</f>
        <v>zielony</v>
      </c>
      <c r="E94" s="1">
        <f t="shared" ca="1" si="12"/>
        <v>47</v>
      </c>
      <c r="F94" s="36">
        <f t="shared" ca="1" si="16"/>
        <v>160</v>
      </c>
      <c r="G94" s="1">
        <f t="shared" ca="1" si="17"/>
        <v>68</v>
      </c>
      <c r="H94" s="34"/>
      <c r="I94" s="19">
        <f t="shared" ca="1" si="18"/>
        <v>26.562499999999996</v>
      </c>
      <c r="J94" s="21" t="str">
        <f t="shared" ca="1" si="19"/>
        <v>nadwaga</v>
      </c>
      <c r="K94" s="22" t="str">
        <f t="shared" ca="1" si="20"/>
        <v>wysoki</v>
      </c>
      <c r="L94" s="16"/>
      <c r="M94" s="25" t="str">
        <f t="shared" ca="1" si="13"/>
        <v>Niebieski: 410
Brązowy: 354
Zielony: 426
Mieszany: 419</v>
      </c>
      <c r="N94" s="25" t="str" cm="1">
        <f t="array" aca="1" ref="N94" ca="1">INDEX(D$2:D$1640,MODE(MATCH(D$2:D$1640,D$2:D$1640,0)),1)</f>
        <v>zielony</v>
      </c>
      <c r="O94" s="25" t="str">
        <f t="shared" ca="1" si="21"/>
        <v>kobiet : 791
mężczyzn: 818</v>
      </c>
      <c r="P94" s="25" t="str" cm="1">
        <f t="array" aca="1" ref="P94" ca="1">INDEX(B$2:B$1640,MODE(MATCH(B$2:B$1640,B$2:B$1640,0)),1)</f>
        <v>mężczyzna</v>
      </c>
      <c r="Q94" s="16"/>
      <c r="AX94" s="3" t="str">
        <f t="shared" ca="1" si="14"/>
        <v>7606230974</v>
      </c>
      <c r="AY94" s="1" cm="1">
        <f t="array" aca="1" ref="AY94" ca="1">MOD(10-MOD(SUM(MOD(MID(AX94,{1;2;3;4;5;6;7;8;9;10},1)*{1;3;7;9;1;3;7;9;1;3},10)),10),10)</f>
        <v>0</v>
      </c>
    </row>
    <row r="95" spans="1:51" ht="60" x14ac:dyDescent="0.25">
      <c r="A95" s="3">
        <f t="shared" ca="1" si="15"/>
        <v>33894</v>
      </c>
      <c r="B95" s="9" t="str" cm="1">
        <f t="array" aca="1" ref="B95" ca="1">INDEX({"kobieta";"mężczyzna"},RANDBETWEEN(1,2))</f>
        <v>kobieta</v>
      </c>
      <c r="C95" s="4" t="str">
        <f t="shared" ca="1" si="11"/>
        <v>92101707706</v>
      </c>
      <c r="D95" s="32" t="str" cm="1">
        <f t="array" aca="1" ref="D95" ca="1">INDEX({"niebieski";"zielony";"brązowy";"mieszany"},RANDBETWEEN(1,4))</f>
        <v>zielony</v>
      </c>
      <c r="E95" s="1">
        <f t="shared" ca="1" si="12"/>
        <v>31</v>
      </c>
      <c r="F95" s="36">
        <f t="shared" ca="1" si="16"/>
        <v>184</v>
      </c>
      <c r="G95" s="1">
        <f t="shared" ca="1" si="17"/>
        <v>80</v>
      </c>
      <c r="H95" s="34"/>
      <c r="I95" s="19">
        <f t="shared" ca="1" si="18"/>
        <v>23.629489603024574</v>
      </c>
      <c r="J95" s="21" t="str">
        <f t="shared" ca="1" si="19"/>
        <v>masa prawidłowa</v>
      </c>
      <c r="K95" s="22" t="str">
        <f t="shared" ca="1" si="20"/>
        <v>bardzo wysoki</v>
      </c>
      <c r="L95" s="16"/>
      <c r="M95" s="25" t="str">
        <f t="shared" ca="1" si="13"/>
        <v>Niebieski: 410
Brązowy: 354
Zielony: 426
Mieszany: 419</v>
      </c>
      <c r="N95" s="25" t="str" cm="1">
        <f t="array" aca="1" ref="N95" ca="1">INDEX(D$2:D$1640,MODE(MATCH(D$2:D$1640,D$2:D$1640,0)),1)</f>
        <v>zielony</v>
      </c>
      <c r="O95" s="25" t="str">
        <f t="shared" ca="1" si="21"/>
        <v>kobiet : 791
mężczyzn: 818</v>
      </c>
      <c r="P95" s="25" t="str" cm="1">
        <f t="array" aca="1" ref="P95" ca="1">INDEX(B$2:B$1640,MODE(MATCH(B$2:B$1640,B$2:B$1640,0)),1)</f>
        <v>mężczyzna</v>
      </c>
      <c r="Q95" s="16"/>
      <c r="AX95" s="3" t="str">
        <f t="shared" ca="1" si="14"/>
        <v>9210170770</v>
      </c>
      <c r="AY95" s="1" cm="1">
        <f t="array" aca="1" ref="AY95" ca="1">MOD(10-MOD(SUM(MOD(MID(AX95,{1;2;3;4;5;6;7;8;9;10},1)*{1;3;7;9;1;3;7;9;1;3},10)),10),10)</f>
        <v>6</v>
      </c>
    </row>
    <row r="96" spans="1:51" ht="60" x14ac:dyDescent="0.25">
      <c r="A96" s="3">
        <f t="shared" ca="1" si="15"/>
        <v>30379</v>
      </c>
      <c r="B96" s="9" t="str" cm="1">
        <f t="array" aca="1" ref="B96" ca="1">INDEX({"kobieta";"mężczyzna"},RANDBETWEEN(1,2))</f>
        <v>mężczyzna</v>
      </c>
      <c r="C96" s="4" t="str">
        <f t="shared" ca="1" si="11"/>
        <v>83030408132</v>
      </c>
      <c r="D96" s="32" t="str" cm="1">
        <f t="array" aca="1" ref="D96" ca="1">INDEX({"niebieski";"zielony";"brązowy";"mieszany"},RANDBETWEEN(1,4))</f>
        <v>mieszany</v>
      </c>
      <c r="E96" s="1">
        <f t="shared" ca="1" si="12"/>
        <v>41</v>
      </c>
      <c r="F96" s="36">
        <f t="shared" ca="1" si="16"/>
        <v>158</v>
      </c>
      <c r="G96" s="1">
        <f t="shared" ca="1" si="17"/>
        <v>84</v>
      </c>
      <c r="H96" s="34"/>
      <c r="I96" s="19">
        <f t="shared" ca="1" si="18"/>
        <v>33.648453773433737</v>
      </c>
      <c r="J96" s="21" t="str">
        <f t="shared" ca="1" si="19"/>
        <v>otyłość</v>
      </c>
      <c r="K96" s="22" t="str">
        <f t="shared" ca="1" si="20"/>
        <v>niski</v>
      </c>
      <c r="L96" s="16"/>
      <c r="M96" s="25" t="str">
        <f t="shared" ca="1" si="13"/>
        <v>Niebieski: 410
Brązowy: 354
Zielony: 426
Mieszany: 419</v>
      </c>
      <c r="N96" s="25" t="str" cm="1">
        <f t="array" aca="1" ref="N96" ca="1">INDEX(D$2:D$1640,MODE(MATCH(D$2:D$1640,D$2:D$1640,0)),1)</f>
        <v>zielony</v>
      </c>
      <c r="O96" s="25" t="str">
        <f t="shared" ca="1" si="21"/>
        <v>kobiet : 791
mężczyzn: 818</v>
      </c>
      <c r="P96" s="25" t="str" cm="1">
        <f t="array" aca="1" ref="P96" ca="1">INDEX(B$2:B$1640,MODE(MATCH(B$2:B$1640,B$2:B$1640,0)),1)</f>
        <v>mężczyzna</v>
      </c>
      <c r="Q96" s="16"/>
      <c r="AX96" s="3" t="str">
        <f t="shared" ca="1" si="14"/>
        <v>8303040813</v>
      </c>
      <c r="AY96" s="1" cm="1">
        <f t="array" aca="1" ref="AY96" ca="1">MOD(10-MOD(SUM(MOD(MID(AX96,{1;2;3;4;5;6;7;8;9;10},1)*{1;3;7;9;1;3;7;9;1;3},10)),10),10)</f>
        <v>2</v>
      </c>
    </row>
    <row r="97" spans="1:51" ht="60" x14ac:dyDescent="0.25">
      <c r="A97" s="3">
        <f t="shared" ca="1" si="15"/>
        <v>35519</v>
      </c>
      <c r="B97" s="9" t="str" cm="1">
        <f t="array" aca="1" ref="B97" ca="1">INDEX({"kobieta";"mężczyzna"},RANDBETWEEN(1,2))</f>
        <v>mężczyzna</v>
      </c>
      <c r="C97" s="4" t="str">
        <f t="shared" ca="1" si="11"/>
        <v>97033005333</v>
      </c>
      <c r="D97" s="32" t="str" cm="1">
        <f t="array" aca="1" ref="D97" ca="1">INDEX({"niebieski";"zielony";"brązowy";"mieszany"},RANDBETWEEN(1,4))</f>
        <v>mieszany</v>
      </c>
      <c r="E97" s="1">
        <f t="shared" ca="1" si="12"/>
        <v>27</v>
      </c>
      <c r="F97" s="36">
        <f t="shared" ca="1" si="16"/>
        <v>178</v>
      </c>
      <c r="G97" s="1">
        <f t="shared" ca="1" si="17"/>
        <v>90</v>
      </c>
      <c r="H97" s="34"/>
      <c r="I97" s="19">
        <f t="shared" ca="1" si="18"/>
        <v>28.405504355510669</v>
      </c>
      <c r="J97" s="21" t="str">
        <f t="shared" ca="1" si="19"/>
        <v>nadwaga</v>
      </c>
      <c r="K97" s="22" t="str">
        <f t="shared" ca="1" si="20"/>
        <v>bardzo wysoki</v>
      </c>
      <c r="L97" s="16"/>
      <c r="M97" s="25" t="str">
        <f t="shared" ca="1" si="13"/>
        <v>Niebieski: 410
Brązowy: 354
Zielony: 426
Mieszany: 419</v>
      </c>
      <c r="N97" s="25" t="str" cm="1">
        <f t="array" aca="1" ref="N97" ca="1">INDEX(D$2:D$1640,MODE(MATCH(D$2:D$1640,D$2:D$1640,0)),1)</f>
        <v>zielony</v>
      </c>
      <c r="O97" s="25" t="str">
        <f t="shared" ca="1" si="21"/>
        <v>kobiet : 791
mężczyzn: 818</v>
      </c>
      <c r="P97" s="25" t="str" cm="1">
        <f t="array" aca="1" ref="P97" ca="1">INDEX(B$2:B$1640,MODE(MATCH(B$2:B$1640,B$2:B$1640,0)),1)</f>
        <v>mężczyzna</v>
      </c>
      <c r="Q97" s="16"/>
      <c r="AX97" s="3" t="str">
        <f t="shared" ca="1" si="14"/>
        <v>9703300533</v>
      </c>
      <c r="AY97" s="1" cm="1">
        <f t="array" aca="1" ref="AY97" ca="1">MOD(10-MOD(SUM(MOD(MID(AX97,{1;2;3;4;5;6;7;8;9;10},1)*{1;3;7;9;1;3;7;9;1;3},10)),10),10)</f>
        <v>3</v>
      </c>
    </row>
    <row r="98" spans="1:51" ht="60" x14ac:dyDescent="0.25">
      <c r="A98" s="3">
        <f t="shared" ca="1" si="15"/>
        <v>34423</v>
      </c>
      <c r="B98" s="9" t="str" cm="1">
        <f t="array" aca="1" ref="B98" ca="1">INDEX({"kobieta";"mężczyzna"},RANDBETWEEN(1,2))</f>
        <v>kobieta</v>
      </c>
      <c r="C98" s="4" t="str">
        <f t="shared" ca="1" si="11"/>
        <v>94033000801</v>
      </c>
      <c r="D98" s="32" t="str" cm="1">
        <f t="array" aca="1" ref="D98" ca="1">INDEX({"niebieski";"zielony";"brązowy";"mieszany"},RANDBETWEEN(1,4))</f>
        <v>mieszany</v>
      </c>
      <c r="E98" s="1">
        <f t="shared" ca="1" si="12"/>
        <v>30</v>
      </c>
      <c r="F98" s="36">
        <f t="shared" ca="1" si="16"/>
        <v>158</v>
      </c>
      <c r="G98" s="1">
        <f t="shared" ca="1" si="17"/>
        <v>80</v>
      </c>
      <c r="H98" s="34"/>
      <c r="I98" s="19">
        <f t="shared" ca="1" si="18"/>
        <v>32.046146450889275</v>
      </c>
      <c r="J98" s="21" t="str">
        <f t="shared" ca="1" si="19"/>
        <v>otyłość</v>
      </c>
      <c r="K98" s="22" t="str">
        <f t="shared" ca="1" si="20"/>
        <v>wysoki</v>
      </c>
      <c r="L98" s="16"/>
      <c r="M98" s="25" t="str">
        <f t="shared" ca="1" si="13"/>
        <v>Niebieski: 410
Brązowy: 354
Zielony: 426
Mieszany: 419</v>
      </c>
      <c r="N98" s="25" t="str" cm="1">
        <f t="array" aca="1" ref="N98" ca="1">INDEX(D$2:D$1640,MODE(MATCH(D$2:D$1640,D$2:D$1640,0)),1)</f>
        <v>zielony</v>
      </c>
      <c r="O98" s="25" t="str">
        <f t="shared" ca="1" si="21"/>
        <v>kobiet : 791
mężczyzn: 818</v>
      </c>
      <c r="P98" s="25" t="str" cm="1">
        <f t="array" aca="1" ref="P98" ca="1">INDEX(B$2:B$1640,MODE(MATCH(B$2:B$1640,B$2:B$1640,0)),1)</f>
        <v>mężczyzna</v>
      </c>
      <c r="Q98" s="16"/>
      <c r="AX98" s="3" t="str">
        <f t="shared" ca="1" si="14"/>
        <v>9403300080</v>
      </c>
      <c r="AY98" s="1" cm="1">
        <f t="array" aca="1" ref="AY98" ca="1">MOD(10-MOD(SUM(MOD(MID(AX98,{1;2;3;4;5;6;7;8;9;10},1)*{1;3;7;9;1;3;7;9;1;3},10)),10),10)</f>
        <v>1</v>
      </c>
    </row>
    <row r="99" spans="1:51" ht="60" x14ac:dyDescent="0.25">
      <c r="A99" s="3">
        <f t="shared" ca="1" si="15"/>
        <v>28786</v>
      </c>
      <c r="B99" s="9" t="str" cm="1">
        <f t="array" aca="1" ref="B99" ca="1">INDEX({"kobieta";"mężczyzna"},RANDBETWEEN(1,2))</f>
        <v>kobieta</v>
      </c>
      <c r="C99" s="4" t="str">
        <f t="shared" ca="1" si="11"/>
        <v>78102302041</v>
      </c>
      <c r="D99" s="32" t="str" cm="1">
        <f t="array" aca="1" ref="D99" ca="1">INDEX({"niebieski";"zielony";"brązowy";"mieszany"},RANDBETWEEN(1,4))</f>
        <v>brązowy</v>
      </c>
      <c r="E99" s="1">
        <f t="shared" ca="1" si="12"/>
        <v>45</v>
      </c>
      <c r="F99" s="36">
        <f t="shared" ca="1" si="16"/>
        <v>169</v>
      </c>
      <c r="G99" s="1">
        <f t="shared" ca="1" si="17"/>
        <v>60</v>
      </c>
      <c r="H99" s="34"/>
      <c r="I99" s="19">
        <f t="shared" ca="1" si="18"/>
        <v>21.007667798746546</v>
      </c>
      <c r="J99" s="21" t="str">
        <f t="shared" ca="1" si="19"/>
        <v>masa prawidłowa</v>
      </c>
      <c r="K99" s="22" t="str">
        <f t="shared" ca="1" si="20"/>
        <v>bardzo wysoki</v>
      </c>
      <c r="L99" s="16"/>
      <c r="M99" s="25" t="str">
        <f t="shared" ca="1" si="13"/>
        <v>Niebieski: 410
Brązowy: 354
Zielony: 426
Mieszany: 419</v>
      </c>
      <c r="N99" s="25" t="str" cm="1">
        <f t="array" aca="1" ref="N99" ca="1">INDEX(D$2:D$1640,MODE(MATCH(D$2:D$1640,D$2:D$1640,0)),1)</f>
        <v>zielony</v>
      </c>
      <c r="O99" s="25" t="str">
        <f t="shared" ca="1" si="21"/>
        <v>kobiet : 791
mężczyzn: 818</v>
      </c>
      <c r="P99" s="25" t="str" cm="1">
        <f t="array" aca="1" ref="P99" ca="1">INDEX(B$2:B$1640,MODE(MATCH(B$2:B$1640,B$2:B$1640,0)),1)</f>
        <v>mężczyzna</v>
      </c>
      <c r="Q99" s="16"/>
      <c r="AX99" s="3" t="str">
        <f t="shared" ca="1" si="14"/>
        <v>7810230204</v>
      </c>
      <c r="AY99" s="1" cm="1">
        <f t="array" aca="1" ref="AY99" ca="1">MOD(10-MOD(SUM(MOD(MID(AX99,{1;2;3;4;5;6;7;8;9;10},1)*{1;3;7;9;1;3;7;9;1;3},10)),10),10)</f>
        <v>1</v>
      </c>
    </row>
    <row r="100" spans="1:51" ht="60" x14ac:dyDescent="0.25">
      <c r="A100" s="3">
        <f t="shared" ca="1" si="15"/>
        <v>37347</v>
      </c>
      <c r="B100" s="9" t="str" cm="1">
        <f t="array" aca="1" ref="B100" ca="1">INDEX({"kobieta";"mężczyzna"},RANDBETWEEN(1,2))</f>
        <v>mężczyzna</v>
      </c>
      <c r="C100" s="4" t="str">
        <f t="shared" ca="1" si="11"/>
        <v>02240107237</v>
      </c>
      <c r="D100" s="32" t="str" cm="1">
        <f t="array" aca="1" ref="D100" ca="1">INDEX({"niebieski";"zielony";"brązowy";"mieszany"},RANDBETWEEN(1,4))</f>
        <v>brązowy</v>
      </c>
      <c r="E100" s="1">
        <f t="shared" ca="1" si="12"/>
        <v>22</v>
      </c>
      <c r="F100" s="36">
        <f t="shared" ca="1" si="16"/>
        <v>178</v>
      </c>
      <c r="G100" s="1">
        <f t="shared" ca="1" si="17"/>
        <v>78</v>
      </c>
      <c r="H100" s="34"/>
      <c r="I100" s="19">
        <f t="shared" ca="1" si="18"/>
        <v>24.618103774775911</v>
      </c>
      <c r="J100" s="21" t="str">
        <f t="shared" ca="1" si="19"/>
        <v>masa prawidłowa</v>
      </c>
      <c r="K100" s="22" t="str">
        <f t="shared" ca="1" si="20"/>
        <v>bardzo wysoki</v>
      </c>
      <c r="L100" s="16"/>
      <c r="M100" s="25" t="str">
        <f t="shared" ca="1" si="13"/>
        <v>Niebieski: 410
Brązowy: 354
Zielony: 426
Mieszany: 419</v>
      </c>
      <c r="N100" s="25" t="str" cm="1">
        <f t="array" aca="1" ref="N100" ca="1">INDEX(D$2:D$1640,MODE(MATCH(D$2:D$1640,D$2:D$1640,0)),1)</f>
        <v>zielony</v>
      </c>
      <c r="O100" s="25" t="str">
        <f t="shared" ca="1" si="21"/>
        <v>kobiet : 791
mężczyzn: 818</v>
      </c>
      <c r="P100" s="25" t="str" cm="1">
        <f t="array" aca="1" ref="P100" ca="1">INDEX(B$2:B$1640,MODE(MATCH(B$2:B$1640,B$2:B$1640,0)),1)</f>
        <v>mężczyzna</v>
      </c>
      <c r="Q100" s="16"/>
      <c r="AX100" s="3" t="str">
        <f t="shared" ca="1" si="14"/>
        <v>0224010723</v>
      </c>
      <c r="AY100" s="1" cm="1">
        <f t="array" aca="1" ref="AY100" ca="1">MOD(10-MOD(SUM(MOD(MID(AX100,{1;2;3;4;5;6;7;8;9;10},1)*{1;3;7;9;1;3;7;9;1;3},10)),10),10)</f>
        <v>7</v>
      </c>
    </row>
    <row r="101" spans="1:51" ht="60" x14ac:dyDescent="0.25">
      <c r="A101" s="3">
        <f t="shared" ca="1" si="15"/>
        <v>37811</v>
      </c>
      <c r="B101" s="9" t="str" cm="1">
        <f t="array" aca="1" ref="B101" ca="1">INDEX({"kobieta";"mężczyzna"},RANDBETWEEN(1,2))</f>
        <v>mężczyzna</v>
      </c>
      <c r="C101" s="4" t="str">
        <f t="shared" ca="1" si="11"/>
        <v>03270905972</v>
      </c>
      <c r="D101" s="32" t="str" cm="1">
        <f t="array" aca="1" ref="D101" ca="1">INDEX({"niebieski";"zielony";"brązowy";"mieszany"},RANDBETWEEN(1,4))</f>
        <v>mieszany</v>
      </c>
      <c r="E101" s="1">
        <f t="shared" ca="1" si="12"/>
        <v>20</v>
      </c>
      <c r="F101" s="36">
        <f t="shared" ca="1" si="16"/>
        <v>168</v>
      </c>
      <c r="G101" s="1">
        <f t="shared" ca="1" si="17"/>
        <v>89</v>
      </c>
      <c r="H101" s="34"/>
      <c r="I101" s="19">
        <f t="shared" ca="1" si="18"/>
        <v>31.533446712018144</v>
      </c>
      <c r="J101" s="21" t="str">
        <f t="shared" ca="1" si="19"/>
        <v>otyłość</v>
      </c>
      <c r="K101" s="22" t="str">
        <f t="shared" ca="1" si="20"/>
        <v>średni</v>
      </c>
      <c r="L101" s="16"/>
      <c r="M101" s="25" t="str">
        <f t="shared" ca="1" si="13"/>
        <v>Niebieski: 410
Brązowy: 354
Zielony: 426
Mieszany: 419</v>
      </c>
      <c r="N101" s="25" t="str" cm="1">
        <f t="array" aca="1" ref="N101" ca="1">INDEX(D$2:D$1640,MODE(MATCH(D$2:D$1640,D$2:D$1640,0)),1)</f>
        <v>zielony</v>
      </c>
      <c r="O101" s="25" t="str">
        <f t="shared" ca="1" si="21"/>
        <v>kobiet : 791
mężczyzn: 818</v>
      </c>
      <c r="P101" s="25" t="str" cm="1">
        <f t="array" aca="1" ref="P101" ca="1">INDEX(B$2:B$1640,MODE(MATCH(B$2:B$1640,B$2:B$1640,0)),1)</f>
        <v>mężczyzna</v>
      </c>
      <c r="Q101" s="16"/>
      <c r="AX101" s="3" t="str">
        <f t="shared" ca="1" si="14"/>
        <v>0327090597</v>
      </c>
      <c r="AY101" s="1" cm="1">
        <f t="array" aca="1" ref="AY101" ca="1">MOD(10-MOD(SUM(MOD(MID(AX101,{1;2;3;4;5;6;7;8;9;10},1)*{1;3;7;9;1;3;7;9;1;3},10)),10),10)</f>
        <v>2</v>
      </c>
    </row>
    <row r="102" spans="1:51" ht="60" x14ac:dyDescent="0.25">
      <c r="A102" s="3">
        <f t="shared" ca="1" si="15"/>
        <v>31648</v>
      </c>
      <c r="B102" s="9" t="str" cm="1">
        <f t="array" aca="1" ref="B102" ca="1">INDEX({"kobieta";"mężczyzna"},RANDBETWEEN(1,2))</f>
        <v>mężczyzna</v>
      </c>
      <c r="C102" s="4" t="str">
        <f t="shared" ca="1" si="11"/>
        <v>86082400695</v>
      </c>
      <c r="D102" s="32" t="str" cm="1">
        <f t="array" aca="1" ref="D102" ca="1">INDEX({"niebieski";"zielony";"brązowy";"mieszany"},RANDBETWEEN(1,4))</f>
        <v>zielony</v>
      </c>
      <c r="E102" s="1">
        <f t="shared" ca="1" si="12"/>
        <v>37</v>
      </c>
      <c r="F102" s="36">
        <f t="shared" ca="1" si="16"/>
        <v>172</v>
      </c>
      <c r="G102" s="1">
        <f t="shared" ca="1" si="17"/>
        <v>80</v>
      </c>
      <c r="H102" s="34"/>
      <c r="I102" s="19">
        <f t="shared" ca="1" si="18"/>
        <v>27.041644131963228</v>
      </c>
      <c r="J102" s="21" t="str">
        <f t="shared" ca="1" si="19"/>
        <v>nadwaga</v>
      </c>
      <c r="K102" s="22" t="str">
        <f t="shared" ca="1" si="20"/>
        <v>wysoki</v>
      </c>
      <c r="L102" s="16"/>
      <c r="M102" s="25" t="str">
        <f t="shared" ca="1" si="13"/>
        <v>Niebieski: 410
Brązowy: 354
Zielony: 426
Mieszany: 419</v>
      </c>
      <c r="N102" s="25" t="str" cm="1">
        <f t="array" aca="1" ref="N102" ca="1">INDEX(D$2:D$1640,MODE(MATCH(D$2:D$1640,D$2:D$1640,0)),1)</f>
        <v>zielony</v>
      </c>
      <c r="O102" s="25" t="str">
        <f t="shared" ca="1" si="21"/>
        <v>kobiet : 791
mężczyzn: 818</v>
      </c>
      <c r="P102" s="25" t="str" cm="1">
        <f t="array" aca="1" ref="P102" ca="1">INDEX(B$2:B$1640,MODE(MATCH(B$2:B$1640,B$2:B$1640,0)),1)</f>
        <v>mężczyzna</v>
      </c>
      <c r="Q102" s="16"/>
      <c r="AX102" s="3" t="str">
        <f t="shared" ca="1" si="14"/>
        <v>8608240069</v>
      </c>
      <c r="AY102" s="1" cm="1">
        <f t="array" aca="1" ref="AY102" ca="1">MOD(10-MOD(SUM(MOD(MID(AX102,{1;2;3;4;5;6;7;8;9;10},1)*{1;3;7;9;1;3;7;9;1;3},10)),10),10)</f>
        <v>5</v>
      </c>
    </row>
    <row r="103" spans="1:51" ht="60" x14ac:dyDescent="0.25">
      <c r="A103" s="3">
        <f t="shared" ca="1" si="15"/>
        <v>38868</v>
      </c>
      <c r="B103" s="9" t="str" cm="1">
        <f t="array" aca="1" ref="B103" ca="1">INDEX({"kobieta";"mężczyzna"},RANDBETWEEN(1,2))</f>
        <v>kobieta</v>
      </c>
      <c r="C103" s="4" t="str">
        <f t="shared" ca="1" si="11"/>
        <v>06253100663</v>
      </c>
      <c r="D103" s="32" t="str" cm="1">
        <f t="array" aca="1" ref="D103" ca="1">INDEX({"niebieski";"zielony";"brązowy";"mieszany"},RANDBETWEEN(1,4))</f>
        <v>brązowy</v>
      </c>
      <c r="E103" s="1">
        <f t="shared" ca="1" si="12"/>
        <v>17</v>
      </c>
      <c r="F103" s="36">
        <f t="shared" ca="1" si="16"/>
        <v>168</v>
      </c>
      <c r="G103" s="1">
        <f t="shared" ca="1" si="17"/>
        <v>57</v>
      </c>
      <c r="H103" s="34"/>
      <c r="I103" s="19">
        <f t="shared" ca="1" si="18"/>
        <v>20.195578231292519</v>
      </c>
      <c r="J103" s="21" t="str">
        <f t="shared" ca="1" si="19"/>
        <v>masa prawidłowa</v>
      </c>
      <c r="K103" s="22" t="str">
        <f t="shared" ca="1" si="20"/>
        <v>bardzo wysoki</v>
      </c>
      <c r="L103" s="16"/>
      <c r="M103" s="25" t="str">
        <f t="shared" ca="1" si="13"/>
        <v>Niebieski: 410
Brązowy: 354
Zielony: 426
Mieszany: 419</v>
      </c>
      <c r="N103" s="25" t="str" cm="1">
        <f t="array" aca="1" ref="N103" ca="1">INDEX(D$2:D$1640,MODE(MATCH(D$2:D$1640,D$2:D$1640,0)),1)</f>
        <v>zielony</v>
      </c>
      <c r="O103" s="25" t="str">
        <f t="shared" ca="1" si="21"/>
        <v>kobiet : 791
mężczyzn: 818</v>
      </c>
      <c r="P103" s="25" t="str" cm="1">
        <f t="array" aca="1" ref="P103" ca="1">INDEX(B$2:B$1640,MODE(MATCH(B$2:B$1640,B$2:B$1640,0)),1)</f>
        <v>mężczyzna</v>
      </c>
      <c r="Q103" s="16"/>
      <c r="AX103" s="3" t="str">
        <f t="shared" ca="1" si="14"/>
        <v>0625310066</v>
      </c>
      <c r="AY103" s="1" cm="1">
        <f t="array" aca="1" ref="AY103" ca="1">MOD(10-MOD(SUM(MOD(MID(AX103,{1;2;3;4;5;6;7;8;9;10},1)*{1;3;7;9;1;3;7;9;1;3},10)),10),10)</f>
        <v>3</v>
      </c>
    </row>
    <row r="104" spans="1:51" ht="60" x14ac:dyDescent="0.25">
      <c r="A104" s="3">
        <f t="shared" ca="1" si="15"/>
        <v>31928</v>
      </c>
      <c r="B104" s="9" t="str" cm="1">
        <f t="array" aca="1" ref="B104" ca="1">INDEX({"kobieta";"mężczyzna"},RANDBETWEEN(1,2))</f>
        <v>mężczyzna</v>
      </c>
      <c r="C104" s="4" t="str">
        <f t="shared" ca="1" si="11"/>
        <v>87053106952</v>
      </c>
      <c r="D104" s="32" t="str" cm="1">
        <f t="array" aca="1" ref="D104" ca="1">INDEX({"niebieski";"zielony";"brązowy";"mieszany"},RANDBETWEEN(1,4))</f>
        <v>zielony</v>
      </c>
      <c r="E104" s="1">
        <f t="shared" ca="1" si="12"/>
        <v>36</v>
      </c>
      <c r="F104" s="36">
        <f t="shared" ca="1" si="16"/>
        <v>164</v>
      </c>
      <c r="G104" s="1">
        <f t="shared" ca="1" si="17"/>
        <v>89</v>
      </c>
      <c r="H104" s="34"/>
      <c r="I104" s="19">
        <f t="shared" ca="1" si="18"/>
        <v>33.090422367638304</v>
      </c>
      <c r="J104" s="21" t="str">
        <f t="shared" ca="1" si="19"/>
        <v>otyłość</v>
      </c>
      <c r="K104" s="22" t="str">
        <f t="shared" ca="1" si="20"/>
        <v>niski</v>
      </c>
      <c r="L104" s="16"/>
      <c r="M104" s="25" t="str">
        <f t="shared" ca="1" si="13"/>
        <v>Niebieski: 410
Brązowy: 354
Zielony: 426
Mieszany: 419</v>
      </c>
      <c r="N104" s="25" t="str" cm="1">
        <f t="array" aca="1" ref="N104" ca="1">INDEX(D$2:D$1640,MODE(MATCH(D$2:D$1640,D$2:D$1640,0)),1)</f>
        <v>zielony</v>
      </c>
      <c r="O104" s="25" t="str">
        <f t="shared" ca="1" si="21"/>
        <v>kobiet : 791
mężczyzn: 818</v>
      </c>
      <c r="P104" s="25" t="str" cm="1">
        <f t="array" aca="1" ref="P104" ca="1">INDEX(B$2:B$1640,MODE(MATCH(B$2:B$1640,B$2:B$1640,0)),1)</f>
        <v>mężczyzna</v>
      </c>
      <c r="Q104" s="16"/>
      <c r="AX104" s="3" t="str">
        <f t="shared" ca="1" si="14"/>
        <v>8705310695</v>
      </c>
      <c r="AY104" s="1" cm="1">
        <f t="array" aca="1" ref="AY104" ca="1">MOD(10-MOD(SUM(MOD(MID(AX104,{1;2;3;4;5;6;7;8;9;10},1)*{1;3;7;9;1;3;7;9;1;3},10)),10),10)</f>
        <v>2</v>
      </c>
    </row>
    <row r="105" spans="1:51" ht="60" x14ac:dyDescent="0.25">
      <c r="A105" s="3">
        <f t="shared" ca="1" si="15"/>
        <v>29871</v>
      </c>
      <c r="B105" s="9" t="str" cm="1">
        <f t="array" aca="1" ref="B105" ca="1">INDEX({"kobieta";"mężczyzna"},RANDBETWEEN(1,2))</f>
        <v>mężczyzna</v>
      </c>
      <c r="C105" s="4" t="str">
        <f t="shared" ca="1" si="11"/>
        <v>81101204818</v>
      </c>
      <c r="D105" s="32" t="str" cm="1">
        <f t="array" aca="1" ref="D105" ca="1">INDEX({"niebieski";"zielony";"brązowy";"mieszany"},RANDBETWEEN(1,4))</f>
        <v>niebieski</v>
      </c>
      <c r="E105" s="1">
        <f t="shared" ca="1" si="12"/>
        <v>42</v>
      </c>
      <c r="F105" s="36">
        <f t="shared" ca="1" si="16"/>
        <v>160</v>
      </c>
      <c r="G105" s="1">
        <f t="shared" ca="1" si="17"/>
        <v>86</v>
      </c>
      <c r="H105" s="34"/>
      <c r="I105" s="19">
        <f t="shared" ca="1" si="18"/>
        <v>33.593749999999993</v>
      </c>
      <c r="J105" s="21" t="str">
        <f t="shared" ca="1" si="19"/>
        <v>otyłość</v>
      </c>
      <c r="K105" s="22" t="str">
        <f t="shared" ca="1" si="20"/>
        <v>niski</v>
      </c>
      <c r="L105" s="16"/>
      <c r="M105" s="25" t="str">
        <f t="shared" ca="1" si="13"/>
        <v>Niebieski: 410
Brązowy: 354
Zielony: 426
Mieszany: 419</v>
      </c>
      <c r="N105" s="25" t="str" cm="1">
        <f t="array" aca="1" ref="N105" ca="1">INDEX(D$2:D$1640,MODE(MATCH(D$2:D$1640,D$2:D$1640,0)),1)</f>
        <v>zielony</v>
      </c>
      <c r="O105" s="25" t="str">
        <f t="shared" ca="1" si="21"/>
        <v>kobiet : 791
mężczyzn: 818</v>
      </c>
      <c r="P105" s="25" t="str" cm="1">
        <f t="array" aca="1" ref="P105" ca="1">INDEX(B$2:B$1640,MODE(MATCH(B$2:B$1640,B$2:B$1640,0)),1)</f>
        <v>mężczyzna</v>
      </c>
      <c r="Q105" s="16"/>
      <c r="AX105" s="3" t="str">
        <f t="shared" ca="1" si="14"/>
        <v>8110120481</v>
      </c>
      <c r="AY105" s="1" cm="1">
        <f t="array" aca="1" ref="AY105" ca="1">MOD(10-MOD(SUM(MOD(MID(AX105,{1;2;3;4;5;6;7;8;9;10},1)*{1;3;7;9;1;3;7;9;1;3},10)),10),10)</f>
        <v>8</v>
      </c>
    </row>
    <row r="106" spans="1:51" ht="60" x14ac:dyDescent="0.25">
      <c r="A106" s="3">
        <f t="shared" ca="1" si="15"/>
        <v>30025</v>
      </c>
      <c r="B106" s="9" t="str" cm="1">
        <f t="array" aca="1" ref="B106" ca="1">INDEX({"kobieta";"mężczyzna"},RANDBETWEEN(1,2))</f>
        <v>kobieta</v>
      </c>
      <c r="C106" s="4" t="str">
        <f t="shared" ca="1" si="11"/>
        <v>82031505947</v>
      </c>
      <c r="D106" s="32" t="str" cm="1">
        <f t="array" aca="1" ref="D106" ca="1">INDEX({"niebieski";"zielony";"brązowy";"mieszany"},RANDBETWEEN(1,4))</f>
        <v>zielony</v>
      </c>
      <c r="E106" s="1">
        <f t="shared" ca="1" si="12"/>
        <v>42</v>
      </c>
      <c r="F106" s="36">
        <f t="shared" ca="1" si="16"/>
        <v>178</v>
      </c>
      <c r="G106" s="1">
        <f t="shared" ca="1" si="17"/>
        <v>72</v>
      </c>
      <c r="H106" s="34"/>
      <c r="I106" s="19">
        <f t="shared" ca="1" si="18"/>
        <v>22.724403484408533</v>
      </c>
      <c r="J106" s="21" t="str">
        <f t="shared" ca="1" si="19"/>
        <v>masa prawidłowa</v>
      </c>
      <c r="K106" s="22" t="str">
        <f t="shared" ca="1" si="20"/>
        <v>bardzo wysoki</v>
      </c>
      <c r="L106" s="16"/>
      <c r="M106" s="25" t="str">
        <f t="shared" ca="1" si="13"/>
        <v>Niebieski: 410
Brązowy: 354
Zielony: 426
Mieszany: 419</v>
      </c>
      <c r="N106" s="25" t="str" cm="1">
        <f t="array" aca="1" ref="N106" ca="1">INDEX(D$2:D$1640,MODE(MATCH(D$2:D$1640,D$2:D$1640,0)),1)</f>
        <v>zielony</v>
      </c>
      <c r="O106" s="25" t="str">
        <f t="shared" ca="1" si="21"/>
        <v>kobiet : 791
mężczyzn: 818</v>
      </c>
      <c r="P106" s="25" t="str" cm="1">
        <f t="array" aca="1" ref="P106" ca="1">INDEX(B$2:B$1640,MODE(MATCH(B$2:B$1640,B$2:B$1640,0)),1)</f>
        <v>mężczyzna</v>
      </c>
      <c r="Q106" s="16"/>
      <c r="AX106" s="3" t="str">
        <f t="shared" ca="1" si="14"/>
        <v>8203150594</v>
      </c>
      <c r="AY106" s="1" cm="1">
        <f t="array" aca="1" ref="AY106" ca="1">MOD(10-MOD(SUM(MOD(MID(AX106,{1;2;3;4;5;6;7;8;9;10},1)*{1;3;7;9;1;3;7;9;1;3},10)),10),10)</f>
        <v>7</v>
      </c>
    </row>
    <row r="107" spans="1:51" ht="60" x14ac:dyDescent="0.25">
      <c r="A107" s="3">
        <f t="shared" ca="1" si="15"/>
        <v>33752</v>
      </c>
      <c r="B107" s="9" t="str" cm="1">
        <f t="array" aca="1" ref="B107" ca="1">INDEX({"kobieta";"mężczyzna"},RANDBETWEEN(1,2))</f>
        <v>kobieta</v>
      </c>
      <c r="C107" s="4" t="str">
        <f t="shared" ca="1" si="11"/>
        <v>92052809829</v>
      </c>
      <c r="D107" s="32" t="str" cm="1">
        <f t="array" aca="1" ref="D107" ca="1">INDEX({"niebieski";"zielony";"brązowy";"mieszany"},RANDBETWEEN(1,4))</f>
        <v>niebieski</v>
      </c>
      <c r="E107" s="1">
        <f t="shared" ca="1" si="12"/>
        <v>31</v>
      </c>
      <c r="F107" s="36">
        <f t="shared" ca="1" si="16"/>
        <v>170</v>
      </c>
      <c r="G107" s="1">
        <f t="shared" ca="1" si="17"/>
        <v>72</v>
      </c>
      <c r="H107" s="34"/>
      <c r="I107" s="19">
        <f t="shared" ca="1" si="18"/>
        <v>24.913494809688583</v>
      </c>
      <c r="J107" s="21" t="str">
        <f t="shared" ca="1" si="19"/>
        <v>nadwaga</v>
      </c>
      <c r="K107" s="22" t="str">
        <f t="shared" ca="1" si="20"/>
        <v>bardzo wysoki</v>
      </c>
      <c r="L107" s="16"/>
      <c r="M107" s="25" t="str">
        <f t="shared" ca="1" si="13"/>
        <v>Niebieski: 410
Brązowy: 354
Zielony: 426
Mieszany: 419</v>
      </c>
      <c r="N107" s="25" t="str" cm="1">
        <f t="array" aca="1" ref="N107" ca="1">INDEX(D$2:D$1640,MODE(MATCH(D$2:D$1640,D$2:D$1640,0)),1)</f>
        <v>zielony</v>
      </c>
      <c r="O107" s="25" t="str">
        <f t="shared" ca="1" si="21"/>
        <v>kobiet : 791
mężczyzn: 818</v>
      </c>
      <c r="P107" s="25" t="str" cm="1">
        <f t="array" aca="1" ref="P107" ca="1">INDEX(B$2:B$1640,MODE(MATCH(B$2:B$1640,B$2:B$1640,0)),1)</f>
        <v>mężczyzna</v>
      </c>
      <c r="Q107" s="16"/>
      <c r="AX107" s="3" t="str">
        <f t="shared" ca="1" si="14"/>
        <v>9205280982</v>
      </c>
      <c r="AY107" s="1" cm="1">
        <f t="array" aca="1" ref="AY107" ca="1">MOD(10-MOD(SUM(MOD(MID(AX107,{1;2;3;4;5;6;7;8;9;10},1)*{1;3;7;9;1;3;7;9;1;3},10)),10),10)</f>
        <v>9</v>
      </c>
    </row>
    <row r="108" spans="1:51" ht="60" x14ac:dyDescent="0.25">
      <c r="A108" s="3">
        <f t="shared" ca="1" si="15"/>
        <v>33727</v>
      </c>
      <c r="B108" s="9" t="str" cm="1">
        <f t="array" aca="1" ref="B108" ca="1">INDEX({"kobieta";"mężczyzna"},RANDBETWEEN(1,2))</f>
        <v>mężczyzna</v>
      </c>
      <c r="C108" s="4" t="str">
        <f t="shared" ca="1" si="11"/>
        <v>92050300858</v>
      </c>
      <c r="D108" s="32" t="str" cm="1">
        <f t="array" aca="1" ref="D108" ca="1">INDEX({"niebieski";"zielony";"brązowy";"mieszany"},RANDBETWEEN(1,4))</f>
        <v>niebieski</v>
      </c>
      <c r="E108" s="1">
        <f t="shared" ca="1" si="12"/>
        <v>31</v>
      </c>
      <c r="F108" s="36">
        <f t="shared" ca="1" si="16"/>
        <v>187</v>
      </c>
      <c r="G108" s="1">
        <f t="shared" ca="1" si="17"/>
        <v>75</v>
      </c>
      <c r="H108" s="34"/>
      <c r="I108" s="19">
        <f t="shared" ca="1" si="18"/>
        <v>21.447567845806283</v>
      </c>
      <c r="J108" s="21" t="str">
        <f t="shared" ca="1" si="19"/>
        <v>masa prawidłowa</v>
      </c>
      <c r="K108" s="22" t="str">
        <f t="shared" ca="1" si="20"/>
        <v>bardzo wysoki</v>
      </c>
      <c r="L108" s="16"/>
      <c r="M108" s="25" t="str">
        <f t="shared" ca="1" si="13"/>
        <v>Niebieski: 410
Brązowy: 354
Zielony: 426
Mieszany: 419</v>
      </c>
      <c r="N108" s="25" t="str" cm="1">
        <f t="array" aca="1" ref="N108" ca="1">INDEX(D$2:D$1640,MODE(MATCH(D$2:D$1640,D$2:D$1640,0)),1)</f>
        <v>zielony</v>
      </c>
      <c r="O108" s="25" t="str">
        <f t="shared" ca="1" si="21"/>
        <v>kobiet : 791
mężczyzn: 818</v>
      </c>
      <c r="P108" s="25" t="str" cm="1">
        <f t="array" aca="1" ref="P108" ca="1">INDEX(B$2:B$1640,MODE(MATCH(B$2:B$1640,B$2:B$1640,0)),1)</f>
        <v>mężczyzna</v>
      </c>
      <c r="Q108" s="16"/>
      <c r="AX108" s="3" t="str">
        <f t="shared" ca="1" si="14"/>
        <v>9205030085</v>
      </c>
      <c r="AY108" s="1" cm="1">
        <f t="array" aca="1" ref="AY108" ca="1">MOD(10-MOD(SUM(MOD(MID(AX108,{1;2;3;4;5;6;7;8;9;10},1)*{1;3;7;9;1;3;7;9;1;3},10)),10),10)</f>
        <v>8</v>
      </c>
    </row>
    <row r="109" spans="1:51" ht="60" x14ac:dyDescent="0.25">
      <c r="A109" s="3">
        <f t="shared" ca="1" si="15"/>
        <v>30486</v>
      </c>
      <c r="B109" s="9" t="str" cm="1">
        <f t="array" aca="1" ref="B109" ca="1">INDEX({"kobieta";"mężczyzna"},RANDBETWEEN(1,2))</f>
        <v>mężczyzna</v>
      </c>
      <c r="C109" s="4" t="str">
        <f t="shared" ca="1" si="11"/>
        <v>83061905532</v>
      </c>
      <c r="D109" s="32" t="str" cm="1">
        <f t="array" aca="1" ref="D109" ca="1">INDEX({"niebieski";"zielony";"brązowy";"mieszany"},RANDBETWEEN(1,4))</f>
        <v>mieszany</v>
      </c>
      <c r="E109" s="1">
        <f t="shared" ca="1" si="12"/>
        <v>40</v>
      </c>
      <c r="F109" s="36">
        <f t="shared" ca="1" si="16"/>
        <v>160</v>
      </c>
      <c r="G109" s="1">
        <f t="shared" ca="1" si="17"/>
        <v>89</v>
      </c>
      <c r="H109" s="34"/>
      <c r="I109" s="19">
        <f t="shared" ca="1" si="18"/>
        <v>34.765624999999993</v>
      </c>
      <c r="J109" s="21" t="str">
        <f t="shared" ca="1" si="19"/>
        <v>otyłość</v>
      </c>
      <c r="K109" s="22" t="str">
        <f t="shared" ca="1" si="20"/>
        <v>niski</v>
      </c>
      <c r="L109" s="16"/>
      <c r="M109" s="25" t="str">
        <f t="shared" ca="1" si="13"/>
        <v>Niebieski: 410
Brązowy: 354
Zielony: 426
Mieszany: 419</v>
      </c>
      <c r="N109" s="25" t="str" cm="1">
        <f t="array" aca="1" ref="N109" ca="1">INDEX(D$2:D$1640,MODE(MATCH(D$2:D$1640,D$2:D$1640,0)),1)</f>
        <v>zielony</v>
      </c>
      <c r="O109" s="25" t="str">
        <f t="shared" ca="1" si="21"/>
        <v>kobiet : 791
mężczyzn: 818</v>
      </c>
      <c r="P109" s="25" t="str" cm="1">
        <f t="array" aca="1" ref="P109" ca="1">INDEX(B$2:B$1640,MODE(MATCH(B$2:B$1640,B$2:B$1640,0)),1)</f>
        <v>mężczyzna</v>
      </c>
      <c r="Q109" s="16"/>
      <c r="AX109" s="3" t="str">
        <f t="shared" ca="1" si="14"/>
        <v>8306190553</v>
      </c>
      <c r="AY109" s="1" cm="1">
        <f t="array" aca="1" ref="AY109" ca="1">MOD(10-MOD(SUM(MOD(MID(AX109,{1;2;3;4;5;6;7;8;9;10},1)*{1;3;7;9;1;3;7;9;1;3},10)),10),10)</f>
        <v>2</v>
      </c>
    </row>
    <row r="110" spans="1:51" ht="60" x14ac:dyDescent="0.25">
      <c r="A110" s="3">
        <f t="shared" ca="1" si="15"/>
        <v>36157</v>
      </c>
      <c r="B110" s="9" t="str" cm="1">
        <f t="array" aca="1" ref="B110" ca="1">INDEX({"kobieta";"mężczyzna"},RANDBETWEEN(1,2))</f>
        <v>kobieta</v>
      </c>
      <c r="C110" s="4" t="str">
        <f t="shared" ca="1" si="11"/>
        <v>98122809586</v>
      </c>
      <c r="D110" s="32" t="str" cm="1">
        <f t="array" aca="1" ref="D110" ca="1">INDEX({"niebieski";"zielony";"brązowy";"mieszany"},RANDBETWEEN(1,4))</f>
        <v>zielony</v>
      </c>
      <c r="E110" s="1">
        <f t="shared" ca="1" si="12"/>
        <v>25</v>
      </c>
      <c r="F110" s="36">
        <f t="shared" ca="1" si="16"/>
        <v>174</v>
      </c>
      <c r="G110" s="1">
        <f t="shared" ca="1" si="17"/>
        <v>78</v>
      </c>
      <c r="H110" s="34"/>
      <c r="I110" s="19">
        <f t="shared" ca="1" si="18"/>
        <v>25.762980578676178</v>
      </c>
      <c r="J110" s="21" t="str">
        <f t="shared" ca="1" si="19"/>
        <v>nadwaga</v>
      </c>
      <c r="K110" s="22" t="str">
        <f t="shared" ca="1" si="20"/>
        <v>bardzo wysoki</v>
      </c>
      <c r="L110" s="16"/>
      <c r="M110" s="25" t="str">
        <f t="shared" ca="1" si="13"/>
        <v>Niebieski: 410
Brązowy: 354
Zielony: 426
Mieszany: 419</v>
      </c>
      <c r="N110" s="25" t="str" cm="1">
        <f t="array" aca="1" ref="N110" ca="1">INDEX(D$2:D$1640,MODE(MATCH(D$2:D$1640,D$2:D$1640,0)),1)</f>
        <v>zielony</v>
      </c>
      <c r="O110" s="25" t="str">
        <f t="shared" ca="1" si="21"/>
        <v>kobiet : 791
mężczyzn: 818</v>
      </c>
      <c r="P110" s="25" t="str" cm="1">
        <f t="array" aca="1" ref="P110" ca="1">INDEX(B$2:B$1640,MODE(MATCH(B$2:B$1640,B$2:B$1640,0)),1)</f>
        <v>mężczyzna</v>
      </c>
      <c r="Q110" s="16"/>
      <c r="AX110" s="3" t="str">
        <f t="shared" ca="1" si="14"/>
        <v>9812280958</v>
      </c>
      <c r="AY110" s="1" cm="1">
        <f t="array" aca="1" ref="AY110" ca="1">MOD(10-MOD(SUM(MOD(MID(AX110,{1;2;3;4;5;6;7;8;9;10},1)*{1;3;7;9;1;3;7;9;1;3},10)),10),10)</f>
        <v>6</v>
      </c>
    </row>
    <row r="111" spans="1:51" ht="60" x14ac:dyDescent="0.25">
      <c r="A111" s="3">
        <f t="shared" ca="1" si="15"/>
        <v>36760</v>
      </c>
      <c r="B111" s="9" t="str" cm="1">
        <f t="array" aca="1" ref="B111" ca="1">INDEX({"kobieta";"mężczyzna"},RANDBETWEEN(1,2))</f>
        <v>kobieta</v>
      </c>
      <c r="C111" s="4" t="str">
        <f t="shared" ca="1" si="11"/>
        <v>00282203764</v>
      </c>
      <c r="D111" s="32" t="str" cm="1">
        <f t="array" aca="1" ref="D111" ca="1">INDEX({"niebieski";"zielony";"brązowy";"mieszany"},RANDBETWEEN(1,4))</f>
        <v>niebieski</v>
      </c>
      <c r="E111" s="1">
        <f t="shared" ca="1" si="12"/>
        <v>23</v>
      </c>
      <c r="F111" s="36">
        <f t="shared" ca="1" si="16"/>
        <v>184</v>
      </c>
      <c r="G111" s="1">
        <f t="shared" ca="1" si="17"/>
        <v>66</v>
      </c>
      <c r="H111" s="34"/>
      <c r="I111" s="19">
        <f t="shared" ca="1" si="18"/>
        <v>19.494328922495274</v>
      </c>
      <c r="J111" s="21" t="str">
        <f t="shared" ca="1" si="19"/>
        <v>masa prawidłowa</v>
      </c>
      <c r="K111" s="22" t="str">
        <f t="shared" ca="1" si="20"/>
        <v>bardzo wysoki</v>
      </c>
      <c r="L111" s="16"/>
      <c r="M111" s="25" t="str">
        <f t="shared" ca="1" si="13"/>
        <v>Niebieski: 410
Brązowy: 354
Zielony: 426
Mieszany: 419</v>
      </c>
      <c r="N111" s="25" t="str" cm="1">
        <f t="array" aca="1" ref="N111" ca="1">INDEX(D$2:D$1640,MODE(MATCH(D$2:D$1640,D$2:D$1640,0)),1)</f>
        <v>zielony</v>
      </c>
      <c r="O111" s="25" t="str">
        <f t="shared" ca="1" si="21"/>
        <v>kobiet : 791
mężczyzn: 818</v>
      </c>
      <c r="P111" s="25" t="str" cm="1">
        <f t="array" aca="1" ref="P111" ca="1">INDEX(B$2:B$1640,MODE(MATCH(B$2:B$1640,B$2:B$1640,0)),1)</f>
        <v>mężczyzna</v>
      </c>
      <c r="Q111" s="16"/>
      <c r="AX111" s="3" t="str">
        <f t="shared" ca="1" si="14"/>
        <v>0028220376</v>
      </c>
      <c r="AY111" s="1" cm="1">
        <f t="array" aca="1" ref="AY111" ca="1">MOD(10-MOD(SUM(MOD(MID(AX111,{1;2;3;4;5;6;7;8;9;10},1)*{1;3;7;9;1;3;7;9;1;3},10)),10),10)</f>
        <v>4</v>
      </c>
    </row>
    <row r="112" spans="1:51" ht="60" x14ac:dyDescent="0.25">
      <c r="A112" s="3">
        <f t="shared" ca="1" si="15"/>
        <v>29797</v>
      </c>
      <c r="B112" s="9" t="str" cm="1">
        <f t="array" aca="1" ref="B112" ca="1">INDEX({"kobieta";"mężczyzna"},RANDBETWEEN(1,2))</f>
        <v>kobieta</v>
      </c>
      <c r="C112" s="4" t="str">
        <f t="shared" ca="1" si="11"/>
        <v>81073002609</v>
      </c>
      <c r="D112" s="32" t="str" cm="1">
        <f t="array" aca="1" ref="D112" ca="1">INDEX({"niebieski";"zielony";"brązowy";"mieszany"},RANDBETWEEN(1,4))</f>
        <v>mieszany</v>
      </c>
      <c r="E112" s="1">
        <f t="shared" ca="1" si="12"/>
        <v>42</v>
      </c>
      <c r="F112" s="36">
        <f t="shared" ca="1" si="16"/>
        <v>180</v>
      </c>
      <c r="G112" s="1">
        <f t="shared" ca="1" si="17"/>
        <v>70</v>
      </c>
      <c r="H112" s="34"/>
      <c r="I112" s="19">
        <f t="shared" ca="1" si="18"/>
        <v>21.604938271604937</v>
      </c>
      <c r="J112" s="21" t="str">
        <f t="shared" ca="1" si="19"/>
        <v>masa prawidłowa</v>
      </c>
      <c r="K112" s="22" t="str">
        <f t="shared" ca="1" si="20"/>
        <v>bardzo wysoki</v>
      </c>
      <c r="L112" s="16"/>
      <c r="M112" s="25" t="str">
        <f t="shared" ca="1" si="13"/>
        <v>Niebieski: 410
Brązowy: 354
Zielony: 426
Mieszany: 419</v>
      </c>
      <c r="N112" s="25" t="str" cm="1">
        <f t="array" aca="1" ref="N112" ca="1">INDEX(D$2:D$1640,MODE(MATCH(D$2:D$1640,D$2:D$1640,0)),1)</f>
        <v>zielony</v>
      </c>
      <c r="O112" s="25" t="str">
        <f t="shared" ca="1" si="21"/>
        <v>kobiet : 791
mężczyzn: 818</v>
      </c>
      <c r="P112" s="25" t="str" cm="1">
        <f t="array" aca="1" ref="P112" ca="1">INDEX(B$2:B$1640,MODE(MATCH(B$2:B$1640,B$2:B$1640,0)),1)</f>
        <v>mężczyzna</v>
      </c>
      <c r="Q112" s="16"/>
      <c r="AX112" s="3" t="str">
        <f t="shared" ca="1" si="14"/>
        <v>8107300260</v>
      </c>
      <c r="AY112" s="1" cm="1">
        <f t="array" aca="1" ref="AY112" ca="1">MOD(10-MOD(SUM(MOD(MID(AX112,{1;2;3;4;5;6;7;8;9;10},1)*{1;3;7;9;1;3;7;9;1;3},10)),10),10)</f>
        <v>9</v>
      </c>
    </row>
    <row r="113" spans="1:51" ht="60" x14ac:dyDescent="0.25">
      <c r="A113" s="3">
        <f t="shared" ca="1" si="15"/>
        <v>30559</v>
      </c>
      <c r="B113" s="9" t="str" cm="1">
        <f t="array" aca="1" ref="B113" ca="1">INDEX({"kobieta";"mężczyzna"},RANDBETWEEN(1,2))</f>
        <v>kobieta</v>
      </c>
      <c r="C113" s="4" t="str">
        <f t="shared" ca="1" si="11"/>
        <v>83083105024</v>
      </c>
      <c r="D113" s="32" t="str" cm="1">
        <f t="array" aca="1" ref="D113" ca="1">INDEX({"niebieski";"zielony";"brązowy";"mieszany"},RANDBETWEEN(1,4))</f>
        <v>zielony</v>
      </c>
      <c r="E113" s="1">
        <f t="shared" ca="1" si="12"/>
        <v>40</v>
      </c>
      <c r="F113" s="36">
        <f t="shared" ca="1" si="16"/>
        <v>159</v>
      </c>
      <c r="G113" s="1">
        <f t="shared" ca="1" si="17"/>
        <v>65</v>
      </c>
      <c r="H113" s="34"/>
      <c r="I113" s="19">
        <f t="shared" ca="1" si="18"/>
        <v>25.711008267078039</v>
      </c>
      <c r="J113" s="21" t="str">
        <f t="shared" ca="1" si="19"/>
        <v>nadwaga</v>
      </c>
      <c r="K113" s="22" t="str">
        <f t="shared" ca="1" si="20"/>
        <v>wysoki</v>
      </c>
      <c r="L113" s="16"/>
      <c r="M113" s="25" t="str">
        <f t="shared" ca="1" si="13"/>
        <v>Niebieski: 410
Brązowy: 354
Zielony: 426
Mieszany: 419</v>
      </c>
      <c r="N113" s="25" t="str" cm="1">
        <f t="array" aca="1" ref="N113" ca="1">INDEX(D$2:D$1640,MODE(MATCH(D$2:D$1640,D$2:D$1640,0)),1)</f>
        <v>zielony</v>
      </c>
      <c r="O113" s="25" t="str">
        <f t="shared" ca="1" si="21"/>
        <v>kobiet : 791
mężczyzn: 818</v>
      </c>
      <c r="P113" s="25" t="str" cm="1">
        <f t="array" aca="1" ref="P113" ca="1">INDEX(B$2:B$1640,MODE(MATCH(B$2:B$1640,B$2:B$1640,0)),1)</f>
        <v>mężczyzna</v>
      </c>
      <c r="Q113" s="16"/>
      <c r="AX113" s="3" t="str">
        <f t="shared" ca="1" si="14"/>
        <v>8308310502</v>
      </c>
      <c r="AY113" s="1" cm="1">
        <f t="array" aca="1" ref="AY113" ca="1">MOD(10-MOD(SUM(MOD(MID(AX113,{1;2;3;4;5;6;7;8;9;10},1)*{1;3;7;9;1;3;7;9;1;3},10)),10),10)</f>
        <v>4</v>
      </c>
    </row>
    <row r="114" spans="1:51" ht="60" x14ac:dyDescent="0.25">
      <c r="A114" s="3">
        <f t="shared" ca="1" si="15"/>
        <v>39490</v>
      </c>
      <c r="B114" s="9" t="str" cm="1">
        <f t="array" aca="1" ref="B114" ca="1">INDEX({"kobieta";"mężczyzna"},RANDBETWEEN(1,2))</f>
        <v>kobieta</v>
      </c>
      <c r="C114" s="4" t="str">
        <f t="shared" ca="1" si="11"/>
        <v>08221203789</v>
      </c>
      <c r="D114" s="32" t="str" cm="1">
        <f t="array" aca="1" ref="D114" ca="1">INDEX({"niebieski";"zielony";"brązowy";"mieszany"},RANDBETWEEN(1,4))</f>
        <v>niebieski</v>
      </c>
      <c r="E114" s="1">
        <f t="shared" ca="1" si="12"/>
        <v>16</v>
      </c>
      <c r="F114" s="36">
        <f t="shared" ca="1" si="16"/>
        <v>178</v>
      </c>
      <c r="G114" s="1">
        <f t="shared" ca="1" si="17"/>
        <v>79</v>
      </c>
      <c r="H114" s="34"/>
      <c r="I114" s="19">
        <f t="shared" ca="1" si="18"/>
        <v>24.933720489837143</v>
      </c>
      <c r="J114" s="21" t="str">
        <f t="shared" ca="1" si="19"/>
        <v>nadwaga</v>
      </c>
      <c r="K114" s="22" t="str">
        <f t="shared" ca="1" si="20"/>
        <v>bardzo wysoki</v>
      </c>
      <c r="L114" s="16"/>
      <c r="M114" s="25" t="str">
        <f t="shared" ca="1" si="13"/>
        <v>Niebieski: 410
Brązowy: 354
Zielony: 426
Mieszany: 419</v>
      </c>
      <c r="N114" s="25" t="str" cm="1">
        <f t="array" aca="1" ref="N114" ca="1">INDEX(D$2:D$1640,MODE(MATCH(D$2:D$1640,D$2:D$1640,0)),1)</f>
        <v>zielony</v>
      </c>
      <c r="O114" s="25" t="str">
        <f t="shared" ca="1" si="21"/>
        <v>kobiet : 791
mężczyzn: 818</v>
      </c>
      <c r="P114" s="25" t="str" cm="1">
        <f t="array" aca="1" ref="P114" ca="1">INDEX(B$2:B$1640,MODE(MATCH(B$2:B$1640,B$2:B$1640,0)),1)</f>
        <v>mężczyzna</v>
      </c>
      <c r="Q114" s="16"/>
      <c r="AX114" s="3" t="str">
        <f t="shared" ca="1" si="14"/>
        <v>0822120378</v>
      </c>
      <c r="AY114" s="1" cm="1">
        <f t="array" aca="1" ref="AY114" ca="1">MOD(10-MOD(SUM(MOD(MID(AX114,{1;2;3;4;5;6;7;8;9;10},1)*{1;3;7;9;1;3;7;9;1;3},10)),10),10)</f>
        <v>9</v>
      </c>
    </row>
    <row r="115" spans="1:51" ht="60" x14ac:dyDescent="0.25">
      <c r="A115" s="3">
        <f t="shared" ca="1" si="15"/>
        <v>36807</v>
      </c>
      <c r="B115" s="9" t="str" cm="1">
        <f t="array" aca="1" ref="B115" ca="1">INDEX({"kobieta";"mężczyzna"},RANDBETWEEN(1,2))</f>
        <v>kobieta</v>
      </c>
      <c r="C115" s="4" t="str">
        <f t="shared" ca="1" si="11"/>
        <v>00300807729</v>
      </c>
      <c r="D115" s="32" t="str" cm="1">
        <f t="array" aca="1" ref="D115" ca="1">INDEX({"niebieski";"zielony";"brązowy";"mieszany"},RANDBETWEEN(1,4))</f>
        <v>zielony</v>
      </c>
      <c r="E115" s="1">
        <f t="shared" ca="1" si="12"/>
        <v>23</v>
      </c>
      <c r="F115" s="36">
        <f t="shared" ca="1" si="16"/>
        <v>181</v>
      </c>
      <c r="G115" s="1">
        <f t="shared" ca="1" si="17"/>
        <v>51</v>
      </c>
      <c r="H115" s="34"/>
      <c r="I115" s="19">
        <f t="shared" ca="1" si="18"/>
        <v>15.567290375751655</v>
      </c>
      <c r="J115" s="21" t="str">
        <f t="shared" ca="1" si="19"/>
        <v>niedowaga</v>
      </c>
      <c r="K115" s="22" t="str">
        <f t="shared" ca="1" si="20"/>
        <v>bardzo wysoki</v>
      </c>
      <c r="L115" s="16"/>
      <c r="M115" s="25" t="str">
        <f t="shared" ca="1" si="13"/>
        <v>Niebieski: 410
Brązowy: 354
Zielony: 426
Mieszany: 419</v>
      </c>
      <c r="N115" s="25" t="str" cm="1">
        <f t="array" aca="1" ref="N115" ca="1">INDEX(D$2:D$1640,MODE(MATCH(D$2:D$1640,D$2:D$1640,0)),1)</f>
        <v>zielony</v>
      </c>
      <c r="O115" s="25" t="str">
        <f t="shared" ca="1" si="21"/>
        <v>kobiet : 791
mężczyzn: 818</v>
      </c>
      <c r="P115" s="25" t="str" cm="1">
        <f t="array" aca="1" ref="P115" ca="1">INDEX(B$2:B$1640,MODE(MATCH(B$2:B$1640,B$2:B$1640,0)),1)</f>
        <v>mężczyzna</v>
      </c>
      <c r="Q115" s="16"/>
      <c r="AX115" s="3" t="str">
        <f t="shared" ca="1" si="14"/>
        <v>0030080772</v>
      </c>
      <c r="AY115" s="1" cm="1">
        <f t="array" aca="1" ref="AY115" ca="1">MOD(10-MOD(SUM(MOD(MID(AX115,{1;2;3;4;5;6;7;8;9;10},1)*{1;3;7;9;1;3;7;9;1;3},10)),10),10)</f>
        <v>9</v>
      </c>
    </row>
    <row r="116" spans="1:51" ht="60" x14ac:dyDescent="0.25">
      <c r="A116" s="3">
        <f t="shared" ca="1" si="15"/>
        <v>32434</v>
      </c>
      <c r="B116" s="9" t="str" cm="1">
        <f t="array" aca="1" ref="B116" ca="1">INDEX({"kobieta";"mężczyzna"},RANDBETWEEN(1,2))</f>
        <v>mężczyzna</v>
      </c>
      <c r="C116" s="4" t="str">
        <f t="shared" ca="1" si="11"/>
        <v>88101804659</v>
      </c>
      <c r="D116" s="32" t="str" cm="1">
        <f t="array" aca="1" ref="D116" ca="1">INDEX({"niebieski";"zielony";"brązowy";"mieszany"},RANDBETWEEN(1,4))</f>
        <v>zielony</v>
      </c>
      <c r="E116" s="1">
        <f t="shared" ca="1" si="12"/>
        <v>35</v>
      </c>
      <c r="F116" s="36">
        <f t="shared" ca="1" si="16"/>
        <v>164</v>
      </c>
      <c r="G116" s="1">
        <f t="shared" ca="1" si="17"/>
        <v>99</v>
      </c>
      <c r="H116" s="34"/>
      <c r="I116" s="19">
        <f t="shared" ca="1" si="18"/>
        <v>36.808447352766201</v>
      </c>
      <c r="J116" s="21" t="str">
        <f t="shared" ca="1" si="19"/>
        <v>otyłość</v>
      </c>
      <c r="K116" s="22" t="str">
        <f t="shared" ca="1" si="20"/>
        <v>niski</v>
      </c>
      <c r="L116" s="16"/>
      <c r="M116" s="25" t="str">
        <f t="shared" ca="1" si="13"/>
        <v>Niebieski: 410
Brązowy: 354
Zielony: 426
Mieszany: 419</v>
      </c>
      <c r="N116" s="25" t="str" cm="1">
        <f t="array" aca="1" ref="N116" ca="1">INDEX(D$2:D$1640,MODE(MATCH(D$2:D$1640,D$2:D$1640,0)),1)</f>
        <v>zielony</v>
      </c>
      <c r="O116" s="25" t="str">
        <f t="shared" ca="1" si="21"/>
        <v>kobiet : 791
mężczyzn: 818</v>
      </c>
      <c r="P116" s="25" t="str" cm="1">
        <f t="array" aca="1" ref="P116" ca="1">INDEX(B$2:B$1640,MODE(MATCH(B$2:B$1640,B$2:B$1640,0)),1)</f>
        <v>mężczyzna</v>
      </c>
      <c r="Q116" s="16"/>
      <c r="AX116" s="3" t="str">
        <f t="shared" ca="1" si="14"/>
        <v>8810180465</v>
      </c>
      <c r="AY116" s="1" cm="1">
        <f t="array" aca="1" ref="AY116" ca="1">MOD(10-MOD(SUM(MOD(MID(AX116,{1;2;3;4;5;6;7;8;9;10},1)*{1;3;7;9;1;3;7;9;1;3},10)),10),10)</f>
        <v>9</v>
      </c>
    </row>
    <row r="117" spans="1:51" ht="60" x14ac:dyDescent="0.25">
      <c r="A117" s="3">
        <f t="shared" ca="1" si="15"/>
        <v>32198</v>
      </c>
      <c r="B117" s="9" t="str" cm="1">
        <f t="array" aca="1" ref="B117" ca="1">INDEX({"kobieta";"mężczyzna"},RANDBETWEEN(1,2))</f>
        <v>mężczyzna</v>
      </c>
      <c r="C117" s="4" t="str">
        <f t="shared" ca="1" si="11"/>
        <v>88022504298</v>
      </c>
      <c r="D117" s="32" t="str" cm="1">
        <f t="array" aca="1" ref="D117" ca="1">INDEX({"niebieski";"zielony";"brązowy";"mieszany"},RANDBETWEEN(1,4))</f>
        <v>mieszany</v>
      </c>
      <c r="E117" s="1">
        <f t="shared" ca="1" si="12"/>
        <v>36</v>
      </c>
      <c r="F117" s="36">
        <f t="shared" ca="1" si="16"/>
        <v>190</v>
      </c>
      <c r="G117" s="1">
        <f t="shared" ca="1" si="17"/>
        <v>74</v>
      </c>
      <c r="H117" s="34"/>
      <c r="I117" s="19">
        <f t="shared" ca="1" si="18"/>
        <v>20.498614958448751</v>
      </c>
      <c r="J117" s="21" t="str">
        <f t="shared" ca="1" si="19"/>
        <v>masa prawidłowa</v>
      </c>
      <c r="K117" s="22" t="str">
        <f t="shared" ca="1" si="20"/>
        <v>bardzo wysoki</v>
      </c>
      <c r="L117" s="16"/>
      <c r="M117" s="25" t="str">
        <f t="shared" ca="1" si="13"/>
        <v>Niebieski: 410
Brązowy: 354
Zielony: 426
Mieszany: 419</v>
      </c>
      <c r="N117" s="25" t="str" cm="1">
        <f t="array" aca="1" ref="N117" ca="1">INDEX(D$2:D$1640,MODE(MATCH(D$2:D$1640,D$2:D$1640,0)),1)</f>
        <v>zielony</v>
      </c>
      <c r="O117" s="25" t="str">
        <f t="shared" ca="1" si="21"/>
        <v>kobiet : 791
mężczyzn: 818</v>
      </c>
      <c r="P117" s="25" t="str" cm="1">
        <f t="array" aca="1" ref="P117" ca="1">INDEX(B$2:B$1640,MODE(MATCH(B$2:B$1640,B$2:B$1640,0)),1)</f>
        <v>mężczyzna</v>
      </c>
      <c r="Q117" s="16"/>
      <c r="AX117" s="3" t="str">
        <f t="shared" ca="1" si="14"/>
        <v>8802250429</v>
      </c>
      <c r="AY117" s="1" cm="1">
        <f t="array" aca="1" ref="AY117" ca="1">MOD(10-MOD(SUM(MOD(MID(AX117,{1;2;3;4;5;6;7;8;9;10},1)*{1;3;7;9;1;3;7;9;1;3},10)),10),10)</f>
        <v>8</v>
      </c>
    </row>
    <row r="118" spans="1:51" ht="60" x14ac:dyDescent="0.25">
      <c r="A118" s="3">
        <f t="shared" ca="1" si="15"/>
        <v>39284</v>
      </c>
      <c r="B118" s="9" t="str" cm="1">
        <f t="array" aca="1" ref="B118" ca="1">INDEX({"kobieta";"mężczyzna"},RANDBETWEEN(1,2))</f>
        <v>mężczyzna</v>
      </c>
      <c r="C118" s="4" t="str">
        <f t="shared" ca="1" si="11"/>
        <v>07272103536</v>
      </c>
      <c r="D118" s="32" t="str" cm="1">
        <f t="array" aca="1" ref="D118" ca="1">INDEX({"niebieski";"zielony";"brązowy";"mieszany"},RANDBETWEEN(1,4))</f>
        <v>brązowy</v>
      </c>
      <c r="E118" s="1">
        <f t="shared" ca="1" si="12"/>
        <v>16</v>
      </c>
      <c r="F118" s="36">
        <f t="shared" ca="1" si="16"/>
        <v>168</v>
      </c>
      <c r="G118" s="1">
        <f t="shared" ca="1" si="17"/>
        <v>72</v>
      </c>
      <c r="H118" s="34"/>
      <c r="I118" s="19">
        <f t="shared" ca="1" si="18"/>
        <v>25.510204081632658</v>
      </c>
      <c r="J118" s="21" t="str">
        <f t="shared" ca="1" si="19"/>
        <v>nadwaga</v>
      </c>
      <c r="K118" s="22" t="str">
        <f t="shared" ca="1" si="20"/>
        <v>średni</v>
      </c>
      <c r="L118" s="16"/>
      <c r="M118" s="25" t="str">
        <f t="shared" ca="1" si="13"/>
        <v>Niebieski: 410
Brązowy: 354
Zielony: 426
Mieszany: 419</v>
      </c>
      <c r="N118" s="25" t="str" cm="1">
        <f t="array" aca="1" ref="N118" ca="1">INDEX(D$2:D$1640,MODE(MATCH(D$2:D$1640,D$2:D$1640,0)),1)</f>
        <v>zielony</v>
      </c>
      <c r="O118" s="25" t="str">
        <f t="shared" ca="1" si="21"/>
        <v>kobiet : 791
mężczyzn: 818</v>
      </c>
      <c r="P118" s="25" t="str" cm="1">
        <f t="array" aca="1" ref="P118" ca="1">INDEX(B$2:B$1640,MODE(MATCH(B$2:B$1640,B$2:B$1640,0)),1)</f>
        <v>mężczyzna</v>
      </c>
      <c r="Q118" s="16"/>
      <c r="AX118" s="3" t="str">
        <f t="shared" ca="1" si="14"/>
        <v>0727210353</v>
      </c>
      <c r="AY118" s="1" cm="1">
        <f t="array" aca="1" ref="AY118" ca="1">MOD(10-MOD(SUM(MOD(MID(AX118,{1;2;3;4;5;6;7;8;9;10},1)*{1;3;7;9;1;3;7;9;1;3},10)),10),10)</f>
        <v>6</v>
      </c>
    </row>
    <row r="119" spans="1:51" ht="60" x14ac:dyDescent="0.25">
      <c r="A119" s="3">
        <f t="shared" ca="1" si="15"/>
        <v>32413</v>
      </c>
      <c r="B119" s="9" t="str" cm="1">
        <f t="array" aca="1" ref="B119" ca="1">INDEX({"kobieta";"mężczyzna"},RANDBETWEEN(1,2))</f>
        <v>kobieta</v>
      </c>
      <c r="C119" s="4" t="str">
        <f t="shared" ca="1" si="11"/>
        <v>88092705184</v>
      </c>
      <c r="D119" s="32" t="str" cm="1">
        <f t="array" aca="1" ref="D119" ca="1">INDEX({"niebieski";"zielony";"brązowy";"mieszany"},RANDBETWEEN(1,4))</f>
        <v>niebieski</v>
      </c>
      <c r="E119" s="1">
        <f t="shared" ca="1" si="12"/>
        <v>35</v>
      </c>
      <c r="F119" s="36">
        <f t="shared" ca="1" si="16"/>
        <v>169</v>
      </c>
      <c r="G119" s="1">
        <f t="shared" ca="1" si="17"/>
        <v>78</v>
      </c>
      <c r="H119" s="34"/>
      <c r="I119" s="19">
        <f t="shared" ca="1" si="18"/>
        <v>27.309968138370508</v>
      </c>
      <c r="J119" s="21" t="str">
        <f t="shared" ca="1" si="19"/>
        <v>nadwaga</v>
      </c>
      <c r="K119" s="22" t="str">
        <f t="shared" ca="1" si="20"/>
        <v>bardzo wysoki</v>
      </c>
      <c r="L119" s="16"/>
      <c r="M119" s="25" t="str">
        <f t="shared" ca="1" si="13"/>
        <v>Niebieski: 410
Brązowy: 354
Zielony: 426
Mieszany: 419</v>
      </c>
      <c r="N119" s="25" t="str" cm="1">
        <f t="array" aca="1" ref="N119" ca="1">INDEX(D$2:D$1640,MODE(MATCH(D$2:D$1640,D$2:D$1640,0)),1)</f>
        <v>zielony</v>
      </c>
      <c r="O119" s="25" t="str">
        <f t="shared" ca="1" si="21"/>
        <v>kobiet : 791
mężczyzn: 818</v>
      </c>
      <c r="P119" s="25" t="str" cm="1">
        <f t="array" aca="1" ref="P119" ca="1">INDEX(B$2:B$1640,MODE(MATCH(B$2:B$1640,B$2:B$1640,0)),1)</f>
        <v>mężczyzna</v>
      </c>
      <c r="Q119" s="16"/>
      <c r="AX119" s="3" t="str">
        <f t="shared" ca="1" si="14"/>
        <v>8809270518</v>
      </c>
      <c r="AY119" s="1" cm="1">
        <f t="array" aca="1" ref="AY119" ca="1">MOD(10-MOD(SUM(MOD(MID(AX119,{1;2;3;4;5;6;7;8;9;10},1)*{1;3;7;9;1;3;7;9;1;3},10)),10),10)</f>
        <v>4</v>
      </c>
    </row>
    <row r="120" spans="1:51" ht="60" x14ac:dyDescent="0.25">
      <c r="A120" s="3">
        <f t="shared" ca="1" si="15"/>
        <v>29232</v>
      </c>
      <c r="B120" s="9" t="str" cm="1">
        <f t="array" aca="1" ref="B120" ca="1">INDEX({"kobieta";"mężczyzna"},RANDBETWEEN(1,2))</f>
        <v>kobieta</v>
      </c>
      <c r="C120" s="4" t="str">
        <f t="shared" ca="1" si="11"/>
        <v>80011206866</v>
      </c>
      <c r="D120" s="32" t="str" cm="1">
        <f t="array" aca="1" ref="D120" ca="1">INDEX({"niebieski";"zielony";"brązowy";"mieszany"},RANDBETWEEN(1,4))</f>
        <v>niebieski</v>
      </c>
      <c r="E120" s="1">
        <f t="shared" ca="1" si="12"/>
        <v>44</v>
      </c>
      <c r="F120" s="36">
        <f t="shared" ca="1" si="16"/>
        <v>189</v>
      </c>
      <c r="G120" s="1">
        <f t="shared" ca="1" si="17"/>
        <v>80</v>
      </c>
      <c r="H120" s="34"/>
      <c r="I120" s="19">
        <f t="shared" ca="1" si="18"/>
        <v>22.395789591556785</v>
      </c>
      <c r="J120" s="21" t="str">
        <f t="shared" ca="1" si="19"/>
        <v>masa prawidłowa</v>
      </c>
      <c r="K120" s="22" t="str">
        <f t="shared" ca="1" si="20"/>
        <v>bardzo wysoki</v>
      </c>
      <c r="L120" s="16"/>
      <c r="M120" s="25" t="str">
        <f t="shared" ca="1" si="13"/>
        <v>Niebieski: 410
Brązowy: 354
Zielony: 426
Mieszany: 419</v>
      </c>
      <c r="N120" s="25" t="str" cm="1">
        <f t="array" aca="1" ref="N120" ca="1">INDEX(D$2:D$1640,MODE(MATCH(D$2:D$1640,D$2:D$1640,0)),1)</f>
        <v>zielony</v>
      </c>
      <c r="O120" s="25" t="str">
        <f t="shared" ca="1" si="21"/>
        <v>kobiet : 791
mężczyzn: 818</v>
      </c>
      <c r="P120" s="25" t="str" cm="1">
        <f t="array" aca="1" ref="P120" ca="1">INDEX(B$2:B$1640,MODE(MATCH(B$2:B$1640,B$2:B$1640,0)),1)</f>
        <v>mężczyzna</v>
      </c>
      <c r="Q120" s="16"/>
      <c r="AX120" s="3" t="str">
        <f t="shared" ca="1" si="14"/>
        <v>8001120686</v>
      </c>
      <c r="AY120" s="1" cm="1">
        <f t="array" aca="1" ref="AY120" ca="1">MOD(10-MOD(SUM(MOD(MID(AX120,{1;2;3;4;5;6;7;8;9;10},1)*{1;3;7;9;1;3;7;9;1;3},10)),10),10)</f>
        <v>6</v>
      </c>
    </row>
    <row r="121" spans="1:51" ht="60" x14ac:dyDescent="0.25">
      <c r="A121" s="3">
        <f t="shared" ca="1" si="15"/>
        <v>36329</v>
      </c>
      <c r="B121" s="9" t="str" cm="1">
        <f t="array" aca="1" ref="B121" ca="1">INDEX({"kobieta";"mężczyzna"},RANDBETWEEN(1,2))</f>
        <v>mężczyzna</v>
      </c>
      <c r="C121" s="4" t="str">
        <f t="shared" ca="1" si="11"/>
        <v>99061802175</v>
      </c>
      <c r="D121" s="32" t="str" cm="1">
        <f t="array" aca="1" ref="D121" ca="1">INDEX({"niebieski";"zielony";"brązowy";"mieszany"},RANDBETWEEN(1,4))</f>
        <v>brązowy</v>
      </c>
      <c r="E121" s="1">
        <f t="shared" ca="1" si="12"/>
        <v>24</v>
      </c>
      <c r="F121" s="36">
        <f t="shared" ca="1" si="16"/>
        <v>157</v>
      </c>
      <c r="G121" s="1">
        <f t="shared" ca="1" si="17"/>
        <v>85</v>
      </c>
      <c r="H121" s="34"/>
      <c r="I121" s="19">
        <f t="shared" ca="1" si="18"/>
        <v>34.484157572315304</v>
      </c>
      <c r="J121" s="21" t="str">
        <f t="shared" ca="1" si="19"/>
        <v>otyłość</v>
      </c>
      <c r="K121" s="22" t="str">
        <f t="shared" ca="1" si="20"/>
        <v>niski</v>
      </c>
      <c r="L121" s="16"/>
      <c r="M121" s="25" t="str">
        <f t="shared" ca="1" si="13"/>
        <v>Niebieski: 410
Brązowy: 354
Zielony: 426
Mieszany: 419</v>
      </c>
      <c r="N121" s="25" t="str" cm="1">
        <f t="array" aca="1" ref="N121" ca="1">INDEX(D$2:D$1640,MODE(MATCH(D$2:D$1640,D$2:D$1640,0)),1)</f>
        <v>zielony</v>
      </c>
      <c r="O121" s="25" t="str">
        <f t="shared" ca="1" si="21"/>
        <v>kobiet : 791
mężczyzn: 818</v>
      </c>
      <c r="P121" s="25" t="str" cm="1">
        <f t="array" aca="1" ref="P121" ca="1">INDEX(B$2:B$1640,MODE(MATCH(B$2:B$1640,B$2:B$1640,0)),1)</f>
        <v>mężczyzna</v>
      </c>
      <c r="Q121" s="16"/>
      <c r="AX121" s="3" t="str">
        <f t="shared" ca="1" si="14"/>
        <v>9906180217</v>
      </c>
      <c r="AY121" s="1" cm="1">
        <f t="array" aca="1" ref="AY121" ca="1">MOD(10-MOD(SUM(MOD(MID(AX121,{1;2;3;4;5;6;7;8;9;10},1)*{1;3;7;9;1;3;7;9;1;3},10)),10),10)</f>
        <v>5</v>
      </c>
    </row>
    <row r="122" spans="1:51" ht="60" x14ac:dyDescent="0.25">
      <c r="A122" s="3">
        <f t="shared" ca="1" si="15"/>
        <v>37799</v>
      </c>
      <c r="B122" s="9" t="str" cm="1">
        <f t="array" aca="1" ref="B122" ca="1">INDEX({"kobieta";"mężczyzna"},RANDBETWEEN(1,2))</f>
        <v>mężczyzna</v>
      </c>
      <c r="C122" s="4" t="str">
        <f t="shared" ca="1" si="11"/>
        <v>03262705159</v>
      </c>
      <c r="D122" s="32" t="str" cm="1">
        <f t="array" aca="1" ref="D122" ca="1">INDEX({"niebieski";"zielony";"brązowy";"mieszany"},RANDBETWEEN(1,4))</f>
        <v>mieszany</v>
      </c>
      <c r="E122" s="1">
        <f t="shared" ca="1" si="12"/>
        <v>20</v>
      </c>
      <c r="F122" s="36">
        <f t="shared" ca="1" si="16"/>
        <v>168</v>
      </c>
      <c r="G122" s="1">
        <f t="shared" ca="1" si="17"/>
        <v>89</v>
      </c>
      <c r="H122" s="34"/>
      <c r="I122" s="19">
        <f t="shared" ca="1" si="18"/>
        <v>31.533446712018144</v>
      </c>
      <c r="J122" s="21" t="str">
        <f t="shared" ca="1" si="19"/>
        <v>otyłość</v>
      </c>
      <c r="K122" s="22" t="str">
        <f t="shared" ca="1" si="20"/>
        <v>średni</v>
      </c>
      <c r="L122" s="16"/>
      <c r="M122" s="25" t="str">
        <f t="shared" ca="1" si="13"/>
        <v>Niebieski: 410
Brązowy: 354
Zielony: 426
Mieszany: 419</v>
      </c>
      <c r="N122" s="25" t="str" cm="1">
        <f t="array" aca="1" ref="N122" ca="1">INDEX(D$2:D$1640,MODE(MATCH(D$2:D$1640,D$2:D$1640,0)),1)</f>
        <v>zielony</v>
      </c>
      <c r="O122" s="25" t="str">
        <f t="shared" ca="1" si="21"/>
        <v>kobiet : 791
mężczyzn: 818</v>
      </c>
      <c r="P122" s="25" t="str" cm="1">
        <f t="array" aca="1" ref="P122" ca="1">INDEX(B$2:B$1640,MODE(MATCH(B$2:B$1640,B$2:B$1640,0)),1)</f>
        <v>mężczyzna</v>
      </c>
      <c r="Q122" s="16"/>
      <c r="AX122" s="3" t="str">
        <f t="shared" ca="1" si="14"/>
        <v>0326270515</v>
      </c>
      <c r="AY122" s="1" cm="1">
        <f t="array" aca="1" ref="AY122" ca="1">MOD(10-MOD(SUM(MOD(MID(AX122,{1;2;3;4;5;6;7;8;9;10},1)*{1;3;7;9;1;3;7;9;1;3},10)),10),10)</f>
        <v>9</v>
      </c>
    </row>
    <row r="123" spans="1:51" ht="60" x14ac:dyDescent="0.25">
      <c r="A123" s="3">
        <f t="shared" ca="1" si="15"/>
        <v>31598</v>
      </c>
      <c r="B123" s="9" t="str" cm="1">
        <f t="array" aca="1" ref="B123" ca="1">INDEX({"kobieta";"mężczyzna"},RANDBETWEEN(1,2))</f>
        <v>kobieta</v>
      </c>
      <c r="C123" s="4" t="str">
        <f t="shared" ca="1" si="11"/>
        <v>86070502022</v>
      </c>
      <c r="D123" s="32" t="str" cm="1">
        <f t="array" aca="1" ref="D123" ca="1">INDEX({"niebieski";"zielony";"brązowy";"mieszany"},RANDBETWEEN(1,4))</f>
        <v>zielony</v>
      </c>
      <c r="E123" s="1">
        <f t="shared" ca="1" si="12"/>
        <v>37</v>
      </c>
      <c r="F123" s="36">
        <f t="shared" ca="1" si="16"/>
        <v>160</v>
      </c>
      <c r="G123" s="1">
        <f t="shared" ca="1" si="17"/>
        <v>79</v>
      </c>
      <c r="H123" s="34"/>
      <c r="I123" s="19">
        <f t="shared" ca="1" si="18"/>
        <v>30.859374999999993</v>
      </c>
      <c r="J123" s="21" t="str">
        <f t="shared" ca="1" si="19"/>
        <v>otyłość</v>
      </c>
      <c r="K123" s="22" t="str">
        <f t="shared" ca="1" si="20"/>
        <v>wysoki</v>
      </c>
      <c r="L123" s="16"/>
      <c r="M123" s="25" t="str">
        <f t="shared" ca="1" si="13"/>
        <v>Niebieski: 410
Brązowy: 354
Zielony: 426
Mieszany: 419</v>
      </c>
      <c r="N123" s="25" t="str" cm="1">
        <f t="array" aca="1" ref="N123" ca="1">INDEX(D$2:D$1640,MODE(MATCH(D$2:D$1640,D$2:D$1640,0)),1)</f>
        <v>zielony</v>
      </c>
      <c r="O123" s="25" t="str">
        <f t="shared" ca="1" si="21"/>
        <v>kobiet : 791
mężczyzn: 818</v>
      </c>
      <c r="P123" s="25" t="str" cm="1">
        <f t="array" aca="1" ref="P123" ca="1">INDEX(B$2:B$1640,MODE(MATCH(B$2:B$1640,B$2:B$1640,0)),1)</f>
        <v>mężczyzna</v>
      </c>
      <c r="Q123" s="16"/>
      <c r="AX123" s="3" t="str">
        <f t="shared" ca="1" si="14"/>
        <v>8607050202</v>
      </c>
      <c r="AY123" s="1" cm="1">
        <f t="array" aca="1" ref="AY123" ca="1">MOD(10-MOD(SUM(MOD(MID(AX123,{1;2;3;4;5;6;7;8;9;10},1)*{1;3;7;9;1;3;7;9;1;3},10)),10),10)</f>
        <v>2</v>
      </c>
    </row>
    <row r="124" spans="1:51" ht="60" x14ac:dyDescent="0.25">
      <c r="A124" s="3">
        <f t="shared" ca="1" si="15"/>
        <v>34411</v>
      </c>
      <c r="B124" s="9" t="str" cm="1">
        <f t="array" aca="1" ref="B124" ca="1">INDEX({"kobieta";"mężczyzna"},RANDBETWEEN(1,2))</f>
        <v>kobieta</v>
      </c>
      <c r="C124" s="4" t="str">
        <f t="shared" ca="1" si="11"/>
        <v>94031803185</v>
      </c>
      <c r="D124" s="32" t="str" cm="1">
        <f t="array" aca="1" ref="D124" ca="1">INDEX({"niebieski";"zielony";"brązowy";"mieszany"},RANDBETWEEN(1,4))</f>
        <v>zielony</v>
      </c>
      <c r="E124" s="1">
        <f t="shared" ca="1" si="12"/>
        <v>30</v>
      </c>
      <c r="F124" s="36">
        <f t="shared" ca="1" si="16"/>
        <v>181</v>
      </c>
      <c r="G124" s="1">
        <f t="shared" ca="1" si="17"/>
        <v>67</v>
      </c>
      <c r="H124" s="34"/>
      <c r="I124" s="19">
        <f t="shared" ca="1" si="18"/>
        <v>20.451146179909038</v>
      </c>
      <c r="J124" s="21" t="str">
        <f t="shared" ca="1" si="19"/>
        <v>masa prawidłowa</v>
      </c>
      <c r="K124" s="22" t="str">
        <f t="shared" ca="1" si="20"/>
        <v>bardzo wysoki</v>
      </c>
      <c r="L124" s="16"/>
      <c r="M124" s="25" t="str">
        <f t="shared" ca="1" si="13"/>
        <v>Niebieski: 410
Brązowy: 354
Zielony: 426
Mieszany: 419</v>
      </c>
      <c r="N124" s="25" t="str" cm="1">
        <f t="array" aca="1" ref="N124" ca="1">INDEX(D$2:D$1640,MODE(MATCH(D$2:D$1640,D$2:D$1640,0)),1)</f>
        <v>zielony</v>
      </c>
      <c r="O124" s="25" t="str">
        <f t="shared" ca="1" si="21"/>
        <v>kobiet : 791
mężczyzn: 818</v>
      </c>
      <c r="P124" s="25" t="str" cm="1">
        <f t="array" aca="1" ref="P124" ca="1">INDEX(B$2:B$1640,MODE(MATCH(B$2:B$1640,B$2:B$1640,0)),1)</f>
        <v>mężczyzna</v>
      </c>
      <c r="Q124" s="16"/>
      <c r="AX124" s="3" t="str">
        <f t="shared" ca="1" si="14"/>
        <v>9403180318</v>
      </c>
      <c r="AY124" s="1" cm="1">
        <f t="array" aca="1" ref="AY124" ca="1">MOD(10-MOD(SUM(MOD(MID(AX124,{1;2;3;4;5;6;7;8;9;10},1)*{1;3;7;9;1;3;7;9;1;3},10)),10),10)</f>
        <v>5</v>
      </c>
    </row>
    <row r="125" spans="1:51" ht="60" x14ac:dyDescent="0.25">
      <c r="A125" s="3">
        <f t="shared" ca="1" si="15"/>
        <v>27813</v>
      </c>
      <c r="B125" s="9" t="str" cm="1">
        <f t="array" aca="1" ref="B125" ca="1">INDEX({"kobieta";"mężczyzna"},RANDBETWEEN(1,2))</f>
        <v>kobieta</v>
      </c>
      <c r="C125" s="4" t="str">
        <f t="shared" ca="1" si="11"/>
        <v>76022308905</v>
      </c>
      <c r="D125" s="32" t="str" cm="1">
        <f t="array" aca="1" ref="D125" ca="1">INDEX({"niebieski";"zielony";"brązowy";"mieszany"},RANDBETWEEN(1,4))</f>
        <v>zielony</v>
      </c>
      <c r="E125" s="1">
        <f t="shared" ca="1" si="12"/>
        <v>48</v>
      </c>
      <c r="F125" s="36">
        <f t="shared" ca="1" si="16"/>
        <v>159</v>
      </c>
      <c r="G125" s="1">
        <f t="shared" ca="1" si="17"/>
        <v>76</v>
      </c>
      <c r="H125" s="34"/>
      <c r="I125" s="19">
        <f t="shared" ca="1" si="18"/>
        <v>30.062101973814325</v>
      </c>
      <c r="J125" s="21" t="str">
        <f t="shared" ca="1" si="19"/>
        <v>otyłość</v>
      </c>
      <c r="K125" s="22" t="str">
        <f t="shared" ca="1" si="20"/>
        <v>wysoki</v>
      </c>
      <c r="L125" s="16"/>
      <c r="M125" s="25" t="str">
        <f t="shared" ca="1" si="13"/>
        <v>Niebieski: 410
Brązowy: 354
Zielony: 426
Mieszany: 419</v>
      </c>
      <c r="N125" s="25" t="str" cm="1">
        <f t="array" aca="1" ref="N125" ca="1">INDEX(D$2:D$1640,MODE(MATCH(D$2:D$1640,D$2:D$1640,0)),1)</f>
        <v>zielony</v>
      </c>
      <c r="O125" s="25" t="str">
        <f t="shared" ca="1" si="21"/>
        <v>kobiet : 791
mężczyzn: 818</v>
      </c>
      <c r="P125" s="25" t="str" cm="1">
        <f t="array" aca="1" ref="P125" ca="1">INDEX(B$2:B$1640,MODE(MATCH(B$2:B$1640,B$2:B$1640,0)),1)</f>
        <v>mężczyzna</v>
      </c>
      <c r="Q125" s="16"/>
      <c r="AX125" s="3" t="str">
        <f t="shared" ca="1" si="14"/>
        <v>7602230890</v>
      </c>
      <c r="AY125" s="1" cm="1">
        <f t="array" aca="1" ref="AY125" ca="1">MOD(10-MOD(SUM(MOD(MID(AX125,{1;2;3;4;5;6;7;8;9;10},1)*{1;3;7;9;1;3;7;9;1;3},10)),10),10)</f>
        <v>5</v>
      </c>
    </row>
    <row r="126" spans="1:51" ht="60" x14ac:dyDescent="0.25">
      <c r="A126" s="3">
        <f t="shared" ca="1" si="15"/>
        <v>29111</v>
      </c>
      <c r="B126" s="9" t="str" cm="1">
        <f t="array" aca="1" ref="B126" ca="1">INDEX({"kobieta";"mężczyzna"},RANDBETWEEN(1,2))</f>
        <v>kobieta</v>
      </c>
      <c r="C126" s="4" t="str">
        <f t="shared" ca="1" si="11"/>
        <v>79091308560</v>
      </c>
      <c r="D126" s="32" t="str" cm="1">
        <f t="array" aca="1" ref="D126" ca="1">INDEX({"niebieski";"zielony";"brązowy";"mieszany"},RANDBETWEEN(1,4))</f>
        <v>niebieski</v>
      </c>
      <c r="E126" s="1">
        <f t="shared" ca="1" si="12"/>
        <v>44</v>
      </c>
      <c r="F126" s="36">
        <f t="shared" ca="1" si="16"/>
        <v>175</v>
      </c>
      <c r="G126" s="1">
        <f t="shared" ca="1" si="17"/>
        <v>53</v>
      </c>
      <c r="H126" s="34"/>
      <c r="I126" s="19">
        <f t="shared" ca="1" si="18"/>
        <v>17.306122448979593</v>
      </c>
      <c r="J126" s="21" t="str">
        <f t="shared" ca="1" si="19"/>
        <v>niedowaga</v>
      </c>
      <c r="K126" s="22" t="str">
        <f t="shared" ca="1" si="20"/>
        <v>bardzo wysoki</v>
      </c>
      <c r="L126" s="16"/>
      <c r="M126" s="25" t="str">
        <f t="shared" ca="1" si="13"/>
        <v>Niebieski: 410
Brązowy: 354
Zielony: 426
Mieszany: 419</v>
      </c>
      <c r="N126" s="25" t="str" cm="1">
        <f t="array" aca="1" ref="N126" ca="1">INDEX(D$2:D$1640,MODE(MATCH(D$2:D$1640,D$2:D$1640,0)),1)</f>
        <v>zielony</v>
      </c>
      <c r="O126" s="25" t="str">
        <f t="shared" ca="1" si="21"/>
        <v>kobiet : 791
mężczyzn: 818</v>
      </c>
      <c r="P126" s="25" t="str" cm="1">
        <f t="array" aca="1" ref="P126" ca="1">INDEX(B$2:B$1640,MODE(MATCH(B$2:B$1640,B$2:B$1640,0)),1)</f>
        <v>mężczyzna</v>
      </c>
      <c r="Q126" s="16"/>
      <c r="AX126" s="3" t="str">
        <f t="shared" ca="1" si="14"/>
        <v>7909130856</v>
      </c>
      <c r="AY126" s="1" cm="1">
        <f t="array" aca="1" ref="AY126" ca="1">MOD(10-MOD(SUM(MOD(MID(AX126,{1;2;3;4;5;6;7;8;9;10},1)*{1;3;7;9;1;3;7;9;1;3},10)),10),10)</f>
        <v>0</v>
      </c>
    </row>
    <row r="127" spans="1:51" ht="60" x14ac:dyDescent="0.25">
      <c r="A127" s="3">
        <f t="shared" ca="1" si="15"/>
        <v>38029</v>
      </c>
      <c r="B127" s="9" t="str" cm="1">
        <f t="array" aca="1" ref="B127" ca="1">INDEX({"kobieta";"mężczyzna"},RANDBETWEEN(1,2))</f>
        <v>kobieta</v>
      </c>
      <c r="C127" s="4" t="str">
        <f t="shared" ca="1" si="11"/>
        <v>04221209220</v>
      </c>
      <c r="D127" s="32" t="str" cm="1">
        <f t="array" aca="1" ref="D127" ca="1">INDEX({"niebieski";"zielony";"brązowy";"mieszany"},RANDBETWEEN(1,4))</f>
        <v>mieszany</v>
      </c>
      <c r="E127" s="1">
        <f t="shared" ca="1" si="12"/>
        <v>20</v>
      </c>
      <c r="F127" s="36">
        <f t="shared" ca="1" si="16"/>
        <v>179</v>
      </c>
      <c r="G127" s="1">
        <f t="shared" ca="1" si="17"/>
        <v>74</v>
      </c>
      <c r="H127" s="34"/>
      <c r="I127" s="19">
        <f t="shared" ca="1" si="18"/>
        <v>23.095409007209515</v>
      </c>
      <c r="J127" s="21" t="str">
        <f t="shared" ca="1" si="19"/>
        <v>masa prawidłowa</v>
      </c>
      <c r="K127" s="22" t="str">
        <f t="shared" ca="1" si="20"/>
        <v>bardzo wysoki</v>
      </c>
      <c r="L127" s="16"/>
      <c r="M127" s="25" t="str">
        <f t="shared" ca="1" si="13"/>
        <v>Niebieski: 410
Brązowy: 354
Zielony: 426
Mieszany: 419</v>
      </c>
      <c r="N127" s="25" t="str" cm="1">
        <f t="array" aca="1" ref="N127" ca="1">INDEX(D$2:D$1640,MODE(MATCH(D$2:D$1640,D$2:D$1640,0)),1)</f>
        <v>zielony</v>
      </c>
      <c r="O127" s="25" t="str">
        <f t="shared" ca="1" si="21"/>
        <v>kobiet : 791
mężczyzn: 818</v>
      </c>
      <c r="P127" s="25" t="str" cm="1">
        <f t="array" aca="1" ref="P127" ca="1">INDEX(B$2:B$1640,MODE(MATCH(B$2:B$1640,B$2:B$1640,0)),1)</f>
        <v>mężczyzna</v>
      </c>
      <c r="Q127" s="16"/>
      <c r="AX127" s="3" t="str">
        <f t="shared" ca="1" si="14"/>
        <v>0422120922</v>
      </c>
      <c r="AY127" s="1" cm="1">
        <f t="array" aca="1" ref="AY127" ca="1">MOD(10-MOD(SUM(MOD(MID(AX127,{1;2;3;4;5;6;7;8;9;10},1)*{1;3;7;9;1;3;7;9;1;3},10)),10),10)</f>
        <v>0</v>
      </c>
    </row>
    <row r="128" spans="1:51" ht="60" x14ac:dyDescent="0.25">
      <c r="A128" s="3">
        <f t="shared" ca="1" si="15"/>
        <v>31304</v>
      </c>
      <c r="B128" s="9" t="str" cm="1">
        <f t="array" aca="1" ref="B128" ca="1">INDEX({"kobieta";"mężczyzna"},RANDBETWEEN(1,2))</f>
        <v>mężczyzna</v>
      </c>
      <c r="C128" s="4" t="str">
        <f t="shared" ca="1" si="11"/>
        <v>85091409811</v>
      </c>
      <c r="D128" s="32" t="str" cm="1">
        <f t="array" aca="1" ref="D128" ca="1">INDEX({"niebieski";"zielony";"brązowy";"mieszany"},RANDBETWEEN(1,4))</f>
        <v>brązowy</v>
      </c>
      <c r="E128" s="1">
        <f t="shared" ca="1" si="12"/>
        <v>38</v>
      </c>
      <c r="F128" s="36">
        <f t="shared" ca="1" si="16"/>
        <v>156</v>
      </c>
      <c r="G128" s="1">
        <f t="shared" ca="1" si="17"/>
        <v>72</v>
      </c>
      <c r="H128" s="34"/>
      <c r="I128" s="19">
        <f t="shared" ca="1" si="18"/>
        <v>29.585798816568044</v>
      </c>
      <c r="J128" s="21" t="str">
        <f t="shared" ca="1" si="19"/>
        <v>nadwaga</v>
      </c>
      <c r="K128" s="22" t="str">
        <f t="shared" ca="1" si="20"/>
        <v>bardzo niski</v>
      </c>
      <c r="L128" s="16"/>
      <c r="M128" s="25" t="str">
        <f t="shared" ca="1" si="13"/>
        <v>Niebieski: 410
Brązowy: 354
Zielony: 426
Mieszany: 419</v>
      </c>
      <c r="N128" s="25" t="str" cm="1">
        <f t="array" aca="1" ref="N128" ca="1">INDEX(D$2:D$1640,MODE(MATCH(D$2:D$1640,D$2:D$1640,0)),1)</f>
        <v>zielony</v>
      </c>
      <c r="O128" s="25" t="str">
        <f t="shared" ca="1" si="21"/>
        <v>kobiet : 791
mężczyzn: 818</v>
      </c>
      <c r="P128" s="25" t="str" cm="1">
        <f t="array" aca="1" ref="P128" ca="1">INDEX(B$2:B$1640,MODE(MATCH(B$2:B$1640,B$2:B$1640,0)),1)</f>
        <v>mężczyzna</v>
      </c>
      <c r="Q128" s="16"/>
      <c r="AX128" s="3" t="str">
        <f t="shared" ca="1" si="14"/>
        <v>8509140981</v>
      </c>
      <c r="AY128" s="1" cm="1">
        <f t="array" aca="1" ref="AY128" ca="1">MOD(10-MOD(SUM(MOD(MID(AX128,{1;2;3;4;5;6;7;8;9;10},1)*{1;3;7;9;1;3;7;9;1;3},10)),10),10)</f>
        <v>1</v>
      </c>
    </row>
    <row r="129" spans="1:51" ht="60" x14ac:dyDescent="0.25">
      <c r="A129" s="3">
        <f t="shared" ca="1" si="15"/>
        <v>34604</v>
      </c>
      <c r="B129" s="9" t="str" cm="1">
        <f t="array" aca="1" ref="B129" ca="1">INDEX({"kobieta";"mężczyzna"},RANDBETWEEN(1,2))</f>
        <v>kobieta</v>
      </c>
      <c r="C129" s="4" t="str">
        <f t="shared" ca="1" si="11"/>
        <v>94092706827</v>
      </c>
      <c r="D129" s="32" t="str" cm="1">
        <f t="array" aca="1" ref="D129" ca="1">INDEX({"niebieski";"zielony";"brązowy";"mieszany"},RANDBETWEEN(1,4))</f>
        <v>niebieski</v>
      </c>
      <c r="E129" s="1">
        <f t="shared" ca="1" si="12"/>
        <v>29</v>
      </c>
      <c r="F129" s="36">
        <f t="shared" ca="1" si="16"/>
        <v>159</v>
      </c>
      <c r="G129" s="1">
        <f t="shared" ca="1" si="17"/>
        <v>66</v>
      </c>
      <c r="H129" s="34"/>
      <c r="I129" s="19">
        <f t="shared" ca="1" si="18"/>
        <v>26.106562240417702</v>
      </c>
      <c r="J129" s="21" t="str">
        <f t="shared" ca="1" si="19"/>
        <v>nadwaga</v>
      </c>
      <c r="K129" s="22" t="str">
        <f t="shared" ca="1" si="20"/>
        <v>wysoki</v>
      </c>
      <c r="L129" s="16"/>
      <c r="M129" s="25" t="str">
        <f t="shared" ca="1" si="13"/>
        <v>Niebieski: 410
Brązowy: 354
Zielony: 426
Mieszany: 419</v>
      </c>
      <c r="N129" s="25" t="str" cm="1">
        <f t="array" aca="1" ref="N129" ca="1">INDEX(D$2:D$1640,MODE(MATCH(D$2:D$1640,D$2:D$1640,0)),1)</f>
        <v>zielony</v>
      </c>
      <c r="O129" s="25" t="str">
        <f t="shared" ca="1" si="21"/>
        <v>kobiet : 791
mężczyzn: 818</v>
      </c>
      <c r="P129" s="25" t="str" cm="1">
        <f t="array" aca="1" ref="P129" ca="1">INDEX(B$2:B$1640,MODE(MATCH(B$2:B$1640,B$2:B$1640,0)),1)</f>
        <v>mężczyzna</v>
      </c>
      <c r="Q129" s="16"/>
      <c r="AX129" s="3" t="str">
        <f t="shared" ca="1" si="14"/>
        <v>9409270682</v>
      </c>
      <c r="AY129" s="1" cm="1">
        <f t="array" aca="1" ref="AY129" ca="1">MOD(10-MOD(SUM(MOD(MID(AX129,{1;2;3;4;5;6;7;8;9;10},1)*{1;3;7;9;1;3;7;9;1;3},10)),10),10)</f>
        <v>7</v>
      </c>
    </row>
    <row r="130" spans="1:51" ht="60" x14ac:dyDescent="0.25">
      <c r="A130" s="3">
        <f t="shared" ca="1" si="15"/>
        <v>35973</v>
      </c>
      <c r="B130" s="9" t="str" cm="1">
        <f t="array" aca="1" ref="B130" ca="1">INDEX({"kobieta";"mężczyzna"},RANDBETWEEN(1,2))</f>
        <v>mężczyzna</v>
      </c>
      <c r="C130" s="4" t="str">
        <f t="shared" ref="C130:C193" ca="1" si="22">AX130&amp;AY130</f>
        <v>98062707533</v>
      </c>
      <c r="D130" s="32" t="str" cm="1">
        <f t="array" aca="1" ref="D130" ca="1">INDEX({"niebieski";"zielony";"brązowy";"mieszany"},RANDBETWEEN(1,4))</f>
        <v>brązowy</v>
      </c>
      <c r="E130" s="1">
        <f t="shared" ref="E130:E193" ca="1" si="23">DATEDIF(A130,TODAY(),"Y")</f>
        <v>25</v>
      </c>
      <c r="F130" s="36">
        <f t="shared" ca="1" si="16"/>
        <v>169</v>
      </c>
      <c r="G130" s="1">
        <f t="shared" ca="1" si="17"/>
        <v>98</v>
      </c>
      <c r="H130" s="34"/>
      <c r="I130" s="19">
        <f t="shared" ca="1" si="18"/>
        <v>34.31252407128602</v>
      </c>
      <c r="J130" s="21" t="str">
        <f t="shared" ca="1" si="19"/>
        <v>otyłość</v>
      </c>
      <c r="K130" s="22" t="str">
        <f t="shared" ca="1" si="20"/>
        <v>średni</v>
      </c>
      <c r="L130" s="16"/>
      <c r="M130" s="25" t="str">
        <f t="shared" ref="M130:M193" ca="1" si="2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30" s="25" t="str" cm="1">
        <f t="array" aca="1" ref="N130" ca="1">INDEX(D$2:D$1640,MODE(MATCH(D$2:D$1640,D$2:D$1640,0)),1)</f>
        <v>zielony</v>
      </c>
      <c r="O130" s="25" t="str">
        <f t="shared" ca="1" si="21"/>
        <v>kobiet : 791
mężczyzn: 818</v>
      </c>
      <c r="P130" s="25" t="str" cm="1">
        <f t="array" aca="1" ref="P130" ca="1">INDEX(B$2:B$1640,MODE(MATCH(B$2:B$1640,B$2:B$1640,0)),1)</f>
        <v>mężczyzna</v>
      </c>
      <c r="Q130" s="16"/>
      <c r="AX130" s="3" t="str">
        <f t="shared" ref="AX130:AX193" ca="1" si="25">TEXT(A130,"rr")&amp;TEXT(MONTH(A130)+IF(YEAR(A130)&gt;1999,20,0),"00")&amp;TEXT(A130,"dd")&amp;TEXT(RANDBETWEEN(0,499)*2+IF(B130="kobieta",0,1),"0000")</f>
        <v>9806270753</v>
      </c>
      <c r="AY130" s="1" cm="1">
        <f t="array" aca="1" ref="AY130" ca="1">MOD(10-MOD(SUM(MOD(MID(AX130,{1;2;3;4;5;6;7;8;9;10},1)*{1;3;7;9;1;3;7;9;1;3},10)),10),10)</f>
        <v>3</v>
      </c>
    </row>
    <row r="131" spans="1:51" ht="60" x14ac:dyDescent="0.25">
      <c r="A131" s="3">
        <f t="shared" ref="A131:A194" ca="1" si="26">RANDBETWEEN("1976-01-01","2008-12-31")</f>
        <v>33809</v>
      </c>
      <c r="B131" s="9" t="str" cm="1">
        <f t="array" aca="1" ref="B131" ca="1">INDEX({"kobieta";"mężczyzna"},RANDBETWEEN(1,2))</f>
        <v>kobieta</v>
      </c>
      <c r="C131" s="4" t="str">
        <f t="shared" ca="1" si="22"/>
        <v>92072404705</v>
      </c>
      <c r="D131" s="32" t="str" cm="1">
        <f t="array" aca="1" ref="D131" ca="1">INDEX({"niebieski";"zielony";"brązowy";"mieszany"},RANDBETWEEN(1,4))</f>
        <v>zielony</v>
      </c>
      <c r="E131" s="1">
        <f t="shared" ca="1" si="23"/>
        <v>31</v>
      </c>
      <c r="F131" s="36">
        <f t="shared" ref="F131:F194" ca="1" si="27">RANDBETWEEN(155,190)</f>
        <v>171</v>
      </c>
      <c r="G131" s="1">
        <f t="shared" ref="G131:G194" ca="1" si="28">IF(B131="mężczyzna",RANDBETWEEN(70,100),RANDBETWEEN(50,80))</f>
        <v>71</v>
      </c>
      <c r="H131" s="34"/>
      <c r="I131" s="19">
        <f t="shared" ref="I131:I194" ca="1" si="29">G131/((F131*0.01)^2)</f>
        <v>24.280975342840534</v>
      </c>
      <c r="J131" s="21" t="str">
        <f t="shared" ref="J131:J194" ca="1" si="30">IF(I131&lt;18.5,"niedowaga",IF(I131&gt;=18.5,IF(I131&lt;=24.9,"masa prawidłowa",IF(I131&lt;=29.9,"nadwaga","otyłość"))))</f>
        <v>masa prawidłowa</v>
      </c>
      <c r="K131" s="22" t="str">
        <f t="shared" ref="K131:K194" ca="1" si="31">IF(B131="kobieta",
IF(F131&lt;=144,"bardzo niski",
IF(AND(F131&gt;=145,F131&lt;=151),"niski",
IF(AND(F131&gt;=152,F131&lt;=157),"średni",
IF(AND(F131&gt;=158,F131&lt;=165),"wysoki","bardzo wysoki")))),
IF(B131="mężczyzna",
IF(F131&lt;=156,"bardzo niski",
IF(AND(F131&gt;=157,F131&lt;=164),"niski",
IF(AND(F131&gt;=165,F131&lt;=169),"średni",
IF(AND(F131&gt;=170,F131&lt;=177),"wysoki","bardzo wysoki")))),
"Nieznana płeć"))</f>
        <v>bardzo wysoki</v>
      </c>
      <c r="L131" s="16"/>
      <c r="M131" s="25" t="str">
        <f t="shared" ca="1" si="24"/>
        <v>Niebieski: 410
Brązowy: 354
Zielony: 426
Mieszany: 419</v>
      </c>
      <c r="N131" s="25" t="str" cm="1">
        <f t="array" aca="1" ref="N131" ca="1">INDEX(D$2:D$1640,MODE(MATCH(D$2:D$1640,D$2:D$1640,0)),1)</f>
        <v>zielony</v>
      </c>
      <c r="O131" s="25" t="str">
        <f t="shared" ref="O131:O194" ca="1" si="32">"kobiet : "&amp;COUNTIF(B$2:B$1610,"=kobieta")&amp;CHAR(10)&amp;
"mężczyzn: "&amp;COUNTIF(B$2:B$1610,"=mężczyzna")</f>
        <v>kobiet : 791
mężczyzn: 818</v>
      </c>
      <c r="P131" s="25" t="str" cm="1">
        <f t="array" aca="1" ref="P131" ca="1">INDEX(B$2:B$1640,MODE(MATCH(B$2:B$1640,B$2:B$1640,0)),1)</f>
        <v>mężczyzna</v>
      </c>
      <c r="Q131" s="16"/>
      <c r="AX131" s="3" t="str">
        <f t="shared" ca="1" si="25"/>
        <v>9207240470</v>
      </c>
      <c r="AY131" s="1" cm="1">
        <f t="array" aca="1" ref="AY131" ca="1">MOD(10-MOD(SUM(MOD(MID(AX131,{1;2;3;4;5;6;7;8;9;10},1)*{1;3;7;9;1;3;7;9;1;3},10)),10),10)</f>
        <v>5</v>
      </c>
    </row>
    <row r="132" spans="1:51" ht="60" x14ac:dyDescent="0.25">
      <c r="A132" s="3">
        <f t="shared" ca="1" si="26"/>
        <v>39666</v>
      </c>
      <c r="B132" s="9" t="str" cm="1">
        <f t="array" aca="1" ref="B132" ca="1">INDEX({"kobieta";"mężczyzna"},RANDBETWEEN(1,2))</f>
        <v>mężczyzna</v>
      </c>
      <c r="C132" s="4" t="str">
        <f t="shared" ca="1" si="22"/>
        <v>08280607238</v>
      </c>
      <c r="D132" s="32" t="str" cm="1">
        <f t="array" aca="1" ref="D132" ca="1">INDEX({"niebieski";"zielony";"brązowy";"mieszany"},RANDBETWEEN(1,4))</f>
        <v>niebieski</v>
      </c>
      <c r="E132" s="1">
        <f t="shared" ca="1" si="23"/>
        <v>15</v>
      </c>
      <c r="F132" s="36">
        <f t="shared" ca="1" si="27"/>
        <v>185</v>
      </c>
      <c r="G132" s="1">
        <f t="shared" ca="1" si="28"/>
        <v>70</v>
      </c>
      <c r="H132" s="34"/>
      <c r="I132" s="19">
        <f t="shared" ca="1" si="29"/>
        <v>20.45288531775018</v>
      </c>
      <c r="J132" s="21" t="str">
        <f t="shared" ca="1" si="30"/>
        <v>masa prawidłowa</v>
      </c>
      <c r="K132" s="22" t="str">
        <f t="shared" ca="1" si="31"/>
        <v>bardzo wysoki</v>
      </c>
      <c r="L132" s="16"/>
      <c r="M132" s="25" t="str">
        <f t="shared" ca="1" si="24"/>
        <v>Niebieski: 410
Brązowy: 354
Zielony: 426
Mieszany: 419</v>
      </c>
      <c r="N132" s="25" t="str" cm="1">
        <f t="array" aca="1" ref="N132" ca="1">INDEX(D$2:D$1640,MODE(MATCH(D$2:D$1640,D$2:D$1640,0)),1)</f>
        <v>zielony</v>
      </c>
      <c r="O132" s="25" t="str">
        <f t="shared" ca="1" si="32"/>
        <v>kobiet : 791
mężczyzn: 818</v>
      </c>
      <c r="P132" s="25" t="str" cm="1">
        <f t="array" aca="1" ref="P132" ca="1">INDEX(B$2:B$1640,MODE(MATCH(B$2:B$1640,B$2:B$1640,0)),1)</f>
        <v>mężczyzna</v>
      </c>
      <c r="Q132" s="16"/>
      <c r="AX132" s="3" t="str">
        <f t="shared" ca="1" si="25"/>
        <v>0828060723</v>
      </c>
      <c r="AY132" s="1" cm="1">
        <f t="array" aca="1" ref="AY132" ca="1">MOD(10-MOD(SUM(MOD(MID(AX132,{1;2;3;4;5;6;7;8;9;10},1)*{1;3;7;9;1;3;7;9;1;3},10)),10),10)</f>
        <v>8</v>
      </c>
    </row>
    <row r="133" spans="1:51" ht="60" x14ac:dyDescent="0.25">
      <c r="A133" s="3">
        <f t="shared" ca="1" si="26"/>
        <v>38245</v>
      </c>
      <c r="B133" s="9" t="str" cm="1">
        <f t="array" aca="1" ref="B133" ca="1">INDEX({"kobieta";"mężczyzna"},RANDBETWEEN(1,2))</f>
        <v>mężczyzna</v>
      </c>
      <c r="C133" s="4" t="str">
        <f t="shared" ca="1" si="22"/>
        <v>04291507073</v>
      </c>
      <c r="D133" s="32" t="str" cm="1">
        <f t="array" aca="1" ref="D133" ca="1">INDEX({"niebieski";"zielony";"brązowy";"mieszany"},RANDBETWEEN(1,4))</f>
        <v>brązowy</v>
      </c>
      <c r="E133" s="1">
        <f t="shared" ca="1" si="23"/>
        <v>19</v>
      </c>
      <c r="F133" s="36">
        <f t="shared" ca="1" si="27"/>
        <v>172</v>
      </c>
      <c r="G133" s="1">
        <f t="shared" ca="1" si="28"/>
        <v>71</v>
      </c>
      <c r="H133" s="34"/>
      <c r="I133" s="19">
        <f t="shared" ca="1" si="29"/>
        <v>23.999459167117362</v>
      </c>
      <c r="J133" s="21" t="str">
        <f t="shared" ca="1" si="30"/>
        <v>masa prawidłowa</v>
      </c>
      <c r="K133" s="22" t="str">
        <f t="shared" ca="1" si="31"/>
        <v>wysoki</v>
      </c>
      <c r="L133" s="16"/>
      <c r="M133" s="25" t="str">
        <f t="shared" ca="1" si="24"/>
        <v>Niebieski: 410
Brązowy: 354
Zielony: 426
Mieszany: 419</v>
      </c>
      <c r="N133" s="25" t="str" cm="1">
        <f t="array" aca="1" ref="N133" ca="1">INDEX(D$2:D$1640,MODE(MATCH(D$2:D$1640,D$2:D$1640,0)),1)</f>
        <v>zielony</v>
      </c>
      <c r="O133" s="25" t="str">
        <f t="shared" ca="1" si="32"/>
        <v>kobiet : 791
mężczyzn: 818</v>
      </c>
      <c r="P133" s="25" t="str" cm="1">
        <f t="array" aca="1" ref="P133" ca="1">INDEX(B$2:B$1640,MODE(MATCH(B$2:B$1640,B$2:B$1640,0)),1)</f>
        <v>mężczyzna</v>
      </c>
      <c r="Q133" s="16"/>
      <c r="AX133" s="3" t="str">
        <f t="shared" ca="1" si="25"/>
        <v>0429150707</v>
      </c>
      <c r="AY133" s="1" cm="1">
        <f t="array" aca="1" ref="AY133" ca="1">MOD(10-MOD(SUM(MOD(MID(AX133,{1;2;3;4;5;6;7;8;9;10},1)*{1;3;7;9;1;3;7;9;1;3},10)),10),10)</f>
        <v>3</v>
      </c>
    </row>
    <row r="134" spans="1:51" ht="60" x14ac:dyDescent="0.25">
      <c r="A134" s="3">
        <f t="shared" ca="1" si="26"/>
        <v>30451</v>
      </c>
      <c r="B134" s="9" t="str" cm="1">
        <f t="array" aca="1" ref="B134" ca="1">INDEX({"kobieta";"mężczyzna"},RANDBETWEEN(1,2))</f>
        <v>mężczyzna</v>
      </c>
      <c r="C134" s="4" t="str">
        <f t="shared" ca="1" si="22"/>
        <v>83051505359</v>
      </c>
      <c r="D134" s="32" t="str" cm="1">
        <f t="array" aca="1" ref="D134" ca="1">INDEX({"niebieski";"zielony";"brązowy";"mieszany"},RANDBETWEEN(1,4))</f>
        <v>mieszany</v>
      </c>
      <c r="E134" s="1">
        <f t="shared" ca="1" si="23"/>
        <v>40</v>
      </c>
      <c r="F134" s="36">
        <f t="shared" ca="1" si="27"/>
        <v>188</v>
      </c>
      <c r="G134" s="1">
        <f t="shared" ca="1" si="28"/>
        <v>93</v>
      </c>
      <c r="H134" s="34"/>
      <c r="I134" s="19">
        <f t="shared" ca="1" si="29"/>
        <v>26.31281122679945</v>
      </c>
      <c r="J134" s="21" t="str">
        <f t="shared" ca="1" si="30"/>
        <v>nadwaga</v>
      </c>
      <c r="K134" s="22" t="str">
        <f t="shared" ca="1" si="31"/>
        <v>bardzo wysoki</v>
      </c>
      <c r="L134" s="16"/>
      <c r="M134" s="25" t="str">
        <f t="shared" ca="1" si="24"/>
        <v>Niebieski: 410
Brązowy: 354
Zielony: 426
Mieszany: 419</v>
      </c>
      <c r="N134" s="25" t="str" cm="1">
        <f t="array" aca="1" ref="N134" ca="1">INDEX(D$2:D$1640,MODE(MATCH(D$2:D$1640,D$2:D$1640,0)),1)</f>
        <v>zielony</v>
      </c>
      <c r="O134" s="25" t="str">
        <f t="shared" ca="1" si="32"/>
        <v>kobiet : 791
mężczyzn: 818</v>
      </c>
      <c r="P134" s="25" t="str" cm="1">
        <f t="array" aca="1" ref="P134" ca="1">INDEX(B$2:B$1640,MODE(MATCH(B$2:B$1640,B$2:B$1640,0)),1)</f>
        <v>mężczyzna</v>
      </c>
      <c r="Q134" s="16"/>
      <c r="AX134" s="3" t="str">
        <f t="shared" ca="1" si="25"/>
        <v>8305150535</v>
      </c>
      <c r="AY134" s="1" cm="1">
        <f t="array" aca="1" ref="AY134" ca="1">MOD(10-MOD(SUM(MOD(MID(AX134,{1;2;3;4;5;6;7;8;9;10},1)*{1;3;7;9;1;3;7;9;1;3},10)),10),10)</f>
        <v>9</v>
      </c>
    </row>
    <row r="135" spans="1:51" ht="60" x14ac:dyDescent="0.25">
      <c r="A135" s="3">
        <f t="shared" ca="1" si="26"/>
        <v>31448</v>
      </c>
      <c r="B135" s="9" t="str" cm="1">
        <f t="array" aca="1" ref="B135" ca="1">INDEX({"kobieta";"mężczyzna"},RANDBETWEEN(1,2))</f>
        <v>kobieta</v>
      </c>
      <c r="C135" s="4" t="str">
        <f t="shared" ca="1" si="22"/>
        <v>86020500940</v>
      </c>
      <c r="D135" s="32" t="str" cm="1">
        <f t="array" aca="1" ref="D135" ca="1">INDEX({"niebieski";"zielony";"brązowy";"mieszany"},RANDBETWEEN(1,4))</f>
        <v>mieszany</v>
      </c>
      <c r="E135" s="1">
        <f t="shared" ca="1" si="23"/>
        <v>38</v>
      </c>
      <c r="F135" s="36">
        <f t="shared" ca="1" si="27"/>
        <v>186</v>
      </c>
      <c r="G135" s="1">
        <f t="shared" ca="1" si="28"/>
        <v>58</v>
      </c>
      <c r="H135" s="34"/>
      <c r="I135" s="19">
        <f t="shared" ca="1" si="29"/>
        <v>16.76494392415308</v>
      </c>
      <c r="J135" s="21" t="str">
        <f t="shared" ca="1" si="30"/>
        <v>niedowaga</v>
      </c>
      <c r="K135" s="22" t="str">
        <f t="shared" ca="1" si="31"/>
        <v>bardzo wysoki</v>
      </c>
      <c r="L135" s="16"/>
      <c r="M135" s="25" t="str">
        <f t="shared" ca="1" si="24"/>
        <v>Niebieski: 410
Brązowy: 354
Zielony: 426
Mieszany: 419</v>
      </c>
      <c r="N135" s="25" t="str" cm="1">
        <f t="array" aca="1" ref="N135" ca="1">INDEX(D$2:D$1640,MODE(MATCH(D$2:D$1640,D$2:D$1640,0)),1)</f>
        <v>zielony</v>
      </c>
      <c r="O135" s="25" t="str">
        <f t="shared" ca="1" si="32"/>
        <v>kobiet : 791
mężczyzn: 818</v>
      </c>
      <c r="P135" s="25" t="str" cm="1">
        <f t="array" aca="1" ref="P135" ca="1">INDEX(B$2:B$1640,MODE(MATCH(B$2:B$1640,B$2:B$1640,0)),1)</f>
        <v>mężczyzna</v>
      </c>
      <c r="Q135" s="16"/>
      <c r="AX135" s="3" t="str">
        <f t="shared" ca="1" si="25"/>
        <v>8602050094</v>
      </c>
      <c r="AY135" s="1" cm="1">
        <f t="array" aca="1" ref="AY135" ca="1">MOD(10-MOD(SUM(MOD(MID(AX135,{1;2;3;4;5;6;7;8;9;10},1)*{1;3;7;9;1;3;7;9;1;3},10)),10),10)</f>
        <v>0</v>
      </c>
    </row>
    <row r="136" spans="1:51" ht="60" x14ac:dyDescent="0.25">
      <c r="A136" s="3">
        <f t="shared" ca="1" si="26"/>
        <v>39809</v>
      </c>
      <c r="B136" s="9" t="str" cm="1">
        <f t="array" aca="1" ref="B136" ca="1">INDEX({"kobieta";"mężczyzna"},RANDBETWEEN(1,2))</f>
        <v>mężczyzna</v>
      </c>
      <c r="C136" s="4" t="str">
        <f t="shared" ca="1" si="22"/>
        <v>08322709218</v>
      </c>
      <c r="D136" s="32" t="str" cm="1">
        <f t="array" aca="1" ref="D136" ca="1">INDEX({"niebieski";"zielony";"brązowy";"mieszany"},RANDBETWEEN(1,4))</f>
        <v>zielony</v>
      </c>
      <c r="E136" s="1">
        <f t="shared" ca="1" si="23"/>
        <v>15</v>
      </c>
      <c r="F136" s="36">
        <f t="shared" ca="1" si="27"/>
        <v>159</v>
      </c>
      <c r="G136" s="1">
        <f t="shared" ca="1" si="28"/>
        <v>83</v>
      </c>
      <c r="H136" s="34"/>
      <c r="I136" s="19">
        <f t="shared" ca="1" si="29"/>
        <v>32.830979787191957</v>
      </c>
      <c r="J136" s="21" t="str">
        <f t="shared" ca="1" si="30"/>
        <v>otyłość</v>
      </c>
      <c r="K136" s="22" t="str">
        <f t="shared" ca="1" si="31"/>
        <v>niski</v>
      </c>
      <c r="L136" s="16"/>
      <c r="M136" s="25" t="str">
        <f t="shared" ca="1" si="24"/>
        <v>Niebieski: 410
Brązowy: 354
Zielony: 426
Mieszany: 419</v>
      </c>
      <c r="N136" s="25" t="str" cm="1">
        <f t="array" aca="1" ref="N136" ca="1">INDEX(D$2:D$1640,MODE(MATCH(D$2:D$1640,D$2:D$1640,0)),1)</f>
        <v>zielony</v>
      </c>
      <c r="O136" s="25" t="str">
        <f t="shared" ca="1" si="32"/>
        <v>kobiet : 791
mężczyzn: 818</v>
      </c>
      <c r="P136" s="25" t="str" cm="1">
        <f t="array" aca="1" ref="P136" ca="1">INDEX(B$2:B$1640,MODE(MATCH(B$2:B$1640,B$2:B$1640,0)),1)</f>
        <v>mężczyzna</v>
      </c>
      <c r="Q136" s="16"/>
      <c r="AX136" s="3" t="str">
        <f t="shared" ca="1" si="25"/>
        <v>0832270921</v>
      </c>
      <c r="AY136" s="1" cm="1">
        <f t="array" aca="1" ref="AY136" ca="1">MOD(10-MOD(SUM(MOD(MID(AX136,{1;2;3;4;5;6;7;8;9;10},1)*{1;3;7;9;1;3;7;9;1;3},10)),10),10)</f>
        <v>8</v>
      </c>
    </row>
    <row r="137" spans="1:51" ht="60" x14ac:dyDescent="0.25">
      <c r="A137" s="3">
        <f t="shared" ca="1" si="26"/>
        <v>37622</v>
      </c>
      <c r="B137" s="9" t="str" cm="1">
        <f t="array" aca="1" ref="B137" ca="1">INDEX({"kobieta";"mężczyzna"},RANDBETWEEN(1,2))</f>
        <v>mężczyzna</v>
      </c>
      <c r="C137" s="4" t="str">
        <f t="shared" ca="1" si="22"/>
        <v>03210100173</v>
      </c>
      <c r="D137" s="32" t="str" cm="1">
        <f t="array" aca="1" ref="D137" ca="1">INDEX({"niebieski";"zielony";"brązowy";"mieszany"},RANDBETWEEN(1,4))</f>
        <v>zielony</v>
      </c>
      <c r="E137" s="1">
        <f t="shared" ca="1" si="23"/>
        <v>21</v>
      </c>
      <c r="F137" s="36">
        <f t="shared" ca="1" si="27"/>
        <v>158</v>
      </c>
      <c r="G137" s="1">
        <f t="shared" ca="1" si="28"/>
        <v>92</v>
      </c>
      <c r="H137" s="34"/>
      <c r="I137" s="19">
        <f t="shared" ca="1" si="29"/>
        <v>36.853068418522668</v>
      </c>
      <c r="J137" s="21" t="str">
        <f t="shared" ca="1" si="30"/>
        <v>otyłość</v>
      </c>
      <c r="K137" s="22" t="str">
        <f t="shared" ca="1" si="31"/>
        <v>niski</v>
      </c>
      <c r="L137" s="16"/>
      <c r="M137" s="25" t="str">
        <f t="shared" ca="1" si="24"/>
        <v>Niebieski: 410
Brązowy: 354
Zielony: 426
Mieszany: 419</v>
      </c>
      <c r="N137" s="25" t="str" cm="1">
        <f t="array" aca="1" ref="N137" ca="1">INDEX(D$2:D$1640,MODE(MATCH(D$2:D$1640,D$2:D$1640,0)),1)</f>
        <v>zielony</v>
      </c>
      <c r="O137" s="25" t="str">
        <f t="shared" ca="1" si="32"/>
        <v>kobiet : 791
mężczyzn: 818</v>
      </c>
      <c r="P137" s="25" t="str" cm="1">
        <f t="array" aca="1" ref="P137" ca="1">INDEX(B$2:B$1640,MODE(MATCH(B$2:B$1640,B$2:B$1640,0)),1)</f>
        <v>mężczyzna</v>
      </c>
      <c r="Q137" s="16"/>
      <c r="AX137" s="3" t="str">
        <f t="shared" ca="1" si="25"/>
        <v>0321010017</v>
      </c>
      <c r="AY137" s="1" cm="1">
        <f t="array" aca="1" ref="AY137" ca="1">MOD(10-MOD(SUM(MOD(MID(AX137,{1;2;3;4;5;6;7;8;9;10},1)*{1;3;7;9;1;3;7;9;1;3},10)),10),10)</f>
        <v>3</v>
      </c>
    </row>
    <row r="138" spans="1:51" ht="60" x14ac:dyDescent="0.25">
      <c r="A138" s="3">
        <f t="shared" ca="1" si="26"/>
        <v>30146</v>
      </c>
      <c r="B138" s="9" t="str" cm="1">
        <f t="array" aca="1" ref="B138" ca="1">INDEX({"kobieta";"mężczyzna"},RANDBETWEEN(1,2))</f>
        <v>mężczyzna</v>
      </c>
      <c r="C138" s="4" t="str">
        <f t="shared" ca="1" si="22"/>
        <v>82071408473</v>
      </c>
      <c r="D138" s="32" t="str" cm="1">
        <f t="array" aca="1" ref="D138" ca="1">INDEX({"niebieski";"zielony";"brązowy";"mieszany"},RANDBETWEEN(1,4))</f>
        <v>zielony</v>
      </c>
      <c r="E138" s="1">
        <f t="shared" ca="1" si="23"/>
        <v>41</v>
      </c>
      <c r="F138" s="36">
        <f t="shared" ca="1" si="27"/>
        <v>169</v>
      </c>
      <c r="G138" s="1">
        <f t="shared" ca="1" si="28"/>
        <v>77</v>
      </c>
      <c r="H138" s="34"/>
      <c r="I138" s="19">
        <f t="shared" ca="1" si="29"/>
        <v>26.959840341724732</v>
      </c>
      <c r="J138" s="21" t="str">
        <f t="shared" ca="1" si="30"/>
        <v>nadwaga</v>
      </c>
      <c r="K138" s="22" t="str">
        <f t="shared" ca="1" si="31"/>
        <v>średni</v>
      </c>
      <c r="L138" s="16"/>
      <c r="M138" s="25" t="str">
        <f t="shared" ca="1" si="24"/>
        <v>Niebieski: 410
Brązowy: 354
Zielony: 426
Mieszany: 419</v>
      </c>
      <c r="N138" s="25" t="str" cm="1">
        <f t="array" aca="1" ref="N138" ca="1">INDEX(D$2:D$1640,MODE(MATCH(D$2:D$1640,D$2:D$1640,0)),1)</f>
        <v>zielony</v>
      </c>
      <c r="O138" s="25" t="str">
        <f t="shared" ca="1" si="32"/>
        <v>kobiet : 791
mężczyzn: 818</v>
      </c>
      <c r="P138" s="25" t="str" cm="1">
        <f t="array" aca="1" ref="P138" ca="1">INDEX(B$2:B$1640,MODE(MATCH(B$2:B$1640,B$2:B$1640,0)),1)</f>
        <v>mężczyzna</v>
      </c>
      <c r="Q138" s="16"/>
      <c r="AX138" s="3" t="str">
        <f t="shared" ca="1" si="25"/>
        <v>8207140847</v>
      </c>
      <c r="AY138" s="1" cm="1">
        <f t="array" aca="1" ref="AY138" ca="1">MOD(10-MOD(SUM(MOD(MID(AX138,{1;2;3;4;5;6;7;8;9;10},1)*{1;3;7;9;1;3;7;9;1;3},10)),10),10)</f>
        <v>3</v>
      </c>
    </row>
    <row r="139" spans="1:51" ht="60" x14ac:dyDescent="0.25">
      <c r="A139" s="3">
        <f t="shared" ca="1" si="26"/>
        <v>37728</v>
      </c>
      <c r="B139" s="9" t="str" cm="1">
        <f t="array" aca="1" ref="B139" ca="1">INDEX({"kobieta";"mężczyzna"},RANDBETWEEN(1,2))</f>
        <v>mężczyzna</v>
      </c>
      <c r="C139" s="4" t="str">
        <f t="shared" ca="1" si="22"/>
        <v>03241709831</v>
      </c>
      <c r="D139" s="32" t="str" cm="1">
        <f t="array" aca="1" ref="D139" ca="1">INDEX({"niebieski";"zielony";"brązowy";"mieszany"},RANDBETWEEN(1,4))</f>
        <v>niebieski</v>
      </c>
      <c r="E139" s="1">
        <f t="shared" ca="1" si="23"/>
        <v>21</v>
      </c>
      <c r="F139" s="36">
        <f t="shared" ca="1" si="27"/>
        <v>160</v>
      </c>
      <c r="G139" s="1">
        <f t="shared" ca="1" si="28"/>
        <v>70</v>
      </c>
      <c r="H139" s="34"/>
      <c r="I139" s="19">
        <f t="shared" ca="1" si="29"/>
        <v>27.343749999999996</v>
      </c>
      <c r="J139" s="21" t="str">
        <f t="shared" ca="1" si="30"/>
        <v>nadwaga</v>
      </c>
      <c r="K139" s="22" t="str">
        <f t="shared" ca="1" si="31"/>
        <v>niski</v>
      </c>
      <c r="L139" s="16"/>
      <c r="M139" s="25" t="str">
        <f t="shared" ca="1" si="24"/>
        <v>Niebieski: 410
Brązowy: 354
Zielony: 426
Mieszany: 419</v>
      </c>
      <c r="N139" s="25" t="str" cm="1">
        <f t="array" aca="1" ref="N139" ca="1">INDEX(D$2:D$1640,MODE(MATCH(D$2:D$1640,D$2:D$1640,0)),1)</f>
        <v>zielony</v>
      </c>
      <c r="O139" s="25" t="str">
        <f t="shared" ca="1" si="32"/>
        <v>kobiet : 791
mężczyzn: 818</v>
      </c>
      <c r="P139" s="25" t="str" cm="1">
        <f t="array" aca="1" ref="P139" ca="1">INDEX(B$2:B$1640,MODE(MATCH(B$2:B$1640,B$2:B$1640,0)),1)</f>
        <v>mężczyzna</v>
      </c>
      <c r="Q139" s="16"/>
      <c r="AX139" s="3" t="str">
        <f t="shared" ca="1" si="25"/>
        <v>0324170983</v>
      </c>
      <c r="AY139" s="1" cm="1">
        <f t="array" aca="1" ref="AY139" ca="1">MOD(10-MOD(SUM(MOD(MID(AX139,{1;2;3;4;5;6;7;8;9;10},1)*{1;3;7;9;1;3;7;9;1;3},10)),10),10)</f>
        <v>1</v>
      </c>
    </row>
    <row r="140" spans="1:51" ht="60" x14ac:dyDescent="0.25">
      <c r="A140" s="3">
        <f t="shared" ca="1" si="26"/>
        <v>38389</v>
      </c>
      <c r="B140" s="9" t="str" cm="1">
        <f t="array" aca="1" ref="B140" ca="1">INDEX({"kobieta";"mężczyzna"},RANDBETWEEN(1,2))</f>
        <v>mężczyzna</v>
      </c>
      <c r="C140" s="4" t="str">
        <f t="shared" ca="1" si="22"/>
        <v>05220600272</v>
      </c>
      <c r="D140" s="32" t="str" cm="1">
        <f t="array" aca="1" ref="D140" ca="1">INDEX({"niebieski";"zielony";"brązowy";"mieszany"},RANDBETWEEN(1,4))</f>
        <v>zielony</v>
      </c>
      <c r="E140" s="1">
        <f t="shared" ca="1" si="23"/>
        <v>19</v>
      </c>
      <c r="F140" s="36">
        <f t="shared" ca="1" si="27"/>
        <v>182</v>
      </c>
      <c r="G140" s="1">
        <f t="shared" ca="1" si="28"/>
        <v>70</v>
      </c>
      <c r="H140" s="34"/>
      <c r="I140" s="19">
        <f t="shared" ca="1" si="29"/>
        <v>21.132713440405748</v>
      </c>
      <c r="J140" s="21" t="str">
        <f t="shared" ca="1" si="30"/>
        <v>masa prawidłowa</v>
      </c>
      <c r="K140" s="22" t="str">
        <f t="shared" ca="1" si="31"/>
        <v>bardzo wysoki</v>
      </c>
      <c r="L140" s="16"/>
      <c r="M140" s="25" t="str">
        <f t="shared" ca="1" si="24"/>
        <v>Niebieski: 410
Brązowy: 354
Zielony: 426
Mieszany: 419</v>
      </c>
      <c r="N140" s="25" t="str" cm="1">
        <f t="array" aca="1" ref="N140" ca="1">INDEX(D$2:D$1640,MODE(MATCH(D$2:D$1640,D$2:D$1640,0)),1)</f>
        <v>zielony</v>
      </c>
      <c r="O140" s="25" t="str">
        <f t="shared" ca="1" si="32"/>
        <v>kobiet : 791
mężczyzn: 818</v>
      </c>
      <c r="P140" s="25" t="str" cm="1">
        <f t="array" aca="1" ref="P140" ca="1">INDEX(B$2:B$1640,MODE(MATCH(B$2:B$1640,B$2:B$1640,0)),1)</f>
        <v>mężczyzna</v>
      </c>
      <c r="Q140" s="16"/>
      <c r="AX140" s="3" t="str">
        <f t="shared" ca="1" si="25"/>
        <v>0522060027</v>
      </c>
      <c r="AY140" s="1" cm="1">
        <f t="array" aca="1" ref="AY140" ca="1">MOD(10-MOD(SUM(MOD(MID(AX140,{1;2;3;4;5;6;7;8;9;10},1)*{1;3;7;9;1;3;7;9;1;3},10)),10),10)</f>
        <v>2</v>
      </c>
    </row>
    <row r="141" spans="1:51" ht="60" x14ac:dyDescent="0.25">
      <c r="A141" s="3">
        <f t="shared" ca="1" si="26"/>
        <v>35931</v>
      </c>
      <c r="B141" s="9" t="str" cm="1">
        <f t="array" aca="1" ref="B141" ca="1">INDEX({"kobieta";"mężczyzna"},RANDBETWEEN(1,2))</f>
        <v>kobieta</v>
      </c>
      <c r="C141" s="4" t="str">
        <f t="shared" ca="1" si="22"/>
        <v>98051609903</v>
      </c>
      <c r="D141" s="32" t="str" cm="1">
        <f t="array" aca="1" ref="D141" ca="1">INDEX({"niebieski";"zielony";"brązowy";"mieszany"},RANDBETWEEN(1,4))</f>
        <v>niebieski</v>
      </c>
      <c r="E141" s="1">
        <f t="shared" ca="1" si="23"/>
        <v>25</v>
      </c>
      <c r="F141" s="36">
        <f t="shared" ca="1" si="27"/>
        <v>185</v>
      </c>
      <c r="G141" s="1">
        <f t="shared" ca="1" si="28"/>
        <v>51</v>
      </c>
      <c r="H141" s="34"/>
      <c r="I141" s="19">
        <f t="shared" ca="1" si="29"/>
        <v>14.901387874360847</v>
      </c>
      <c r="J141" s="21" t="str">
        <f t="shared" ca="1" si="30"/>
        <v>niedowaga</v>
      </c>
      <c r="K141" s="22" t="str">
        <f t="shared" ca="1" si="31"/>
        <v>bardzo wysoki</v>
      </c>
      <c r="L141" s="16"/>
      <c r="M141" s="25" t="str">
        <f t="shared" ca="1" si="24"/>
        <v>Niebieski: 410
Brązowy: 354
Zielony: 426
Mieszany: 419</v>
      </c>
      <c r="N141" s="25" t="str" cm="1">
        <f t="array" aca="1" ref="N141" ca="1">INDEX(D$2:D$1640,MODE(MATCH(D$2:D$1640,D$2:D$1640,0)),1)</f>
        <v>zielony</v>
      </c>
      <c r="O141" s="25" t="str">
        <f t="shared" ca="1" si="32"/>
        <v>kobiet : 791
mężczyzn: 818</v>
      </c>
      <c r="P141" s="25" t="str" cm="1">
        <f t="array" aca="1" ref="P141" ca="1">INDEX(B$2:B$1640,MODE(MATCH(B$2:B$1640,B$2:B$1640,0)),1)</f>
        <v>mężczyzna</v>
      </c>
      <c r="Q141" s="16"/>
      <c r="AX141" s="3" t="str">
        <f t="shared" ca="1" si="25"/>
        <v>9805160990</v>
      </c>
      <c r="AY141" s="1" cm="1">
        <f t="array" aca="1" ref="AY141" ca="1">MOD(10-MOD(SUM(MOD(MID(AX141,{1;2;3;4;5;6;7;8;9;10},1)*{1;3;7;9;1;3;7;9;1;3},10)),10),10)</f>
        <v>3</v>
      </c>
    </row>
    <row r="142" spans="1:51" ht="60" x14ac:dyDescent="0.25">
      <c r="A142" s="3">
        <f t="shared" ca="1" si="26"/>
        <v>33917</v>
      </c>
      <c r="B142" s="9" t="str" cm="1">
        <f t="array" aca="1" ref="B142" ca="1">INDEX({"kobieta";"mężczyzna"},RANDBETWEEN(1,2))</f>
        <v>mężczyzna</v>
      </c>
      <c r="C142" s="4" t="str">
        <f t="shared" ca="1" si="22"/>
        <v>92110909551</v>
      </c>
      <c r="D142" s="32" t="str" cm="1">
        <f t="array" aca="1" ref="D142" ca="1">INDEX({"niebieski";"zielony";"brązowy";"mieszany"},RANDBETWEEN(1,4))</f>
        <v>brązowy</v>
      </c>
      <c r="E142" s="1">
        <f t="shared" ca="1" si="23"/>
        <v>31</v>
      </c>
      <c r="F142" s="36">
        <f t="shared" ca="1" si="27"/>
        <v>183</v>
      </c>
      <c r="G142" s="1">
        <f t="shared" ca="1" si="28"/>
        <v>100</v>
      </c>
      <c r="H142" s="34"/>
      <c r="I142" s="19">
        <f t="shared" ca="1" si="29"/>
        <v>29.860551225775623</v>
      </c>
      <c r="J142" s="21" t="str">
        <f t="shared" ca="1" si="30"/>
        <v>nadwaga</v>
      </c>
      <c r="K142" s="22" t="str">
        <f t="shared" ca="1" si="31"/>
        <v>bardzo wysoki</v>
      </c>
      <c r="L142" s="16"/>
      <c r="M142" s="25" t="str">
        <f t="shared" ca="1" si="24"/>
        <v>Niebieski: 410
Brązowy: 354
Zielony: 426
Mieszany: 419</v>
      </c>
      <c r="N142" s="25" t="str" cm="1">
        <f t="array" aca="1" ref="N142" ca="1">INDEX(D$2:D$1640,MODE(MATCH(D$2:D$1640,D$2:D$1640,0)),1)</f>
        <v>zielony</v>
      </c>
      <c r="O142" s="25" t="str">
        <f t="shared" ca="1" si="32"/>
        <v>kobiet : 791
mężczyzn: 818</v>
      </c>
      <c r="P142" s="25" t="str" cm="1">
        <f t="array" aca="1" ref="P142" ca="1">INDEX(B$2:B$1640,MODE(MATCH(B$2:B$1640,B$2:B$1640,0)),1)</f>
        <v>mężczyzna</v>
      </c>
      <c r="Q142" s="16"/>
      <c r="AX142" s="3" t="str">
        <f t="shared" ca="1" si="25"/>
        <v>9211090955</v>
      </c>
      <c r="AY142" s="1" cm="1">
        <f t="array" aca="1" ref="AY142" ca="1">MOD(10-MOD(SUM(MOD(MID(AX142,{1;2;3;4;5;6;7;8;9;10},1)*{1;3;7;9;1;3;7;9;1;3},10)),10),10)</f>
        <v>1</v>
      </c>
    </row>
    <row r="143" spans="1:51" ht="60" x14ac:dyDescent="0.25">
      <c r="A143" s="3">
        <f t="shared" ca="1" si="26"/>
        <v>31394</v>
      </c>
      <c r="B143" s="9" t="str" cm="1">
        <f t="array" aca="1" ref="B143" ca="1">INDEX({"kobieta";"mężczyzna"},RANDBETWEEN(1,2))</f>
        <v>kobieta</v>
      </c>
      <c r="C143" s="4" t="str">
        <f t="shared" ca="1" si="22"/>
        <v>85121306824</v>
      </c>
      <c r="D143" s="32" t="str" cm="1">
        <f t="array" aca="1" ref="D143" ca="1">INDEX({"niebieski";"zielony";"brązowy";"mieszany"},RANDBETWEEN(1,4))</f>
        <v>niebieski</v>
      </c>
      <c r="E143" s="1">
        <f t="shared" ca="1" si="23"/>
        <v>38</v>
      </c>
      <c r="F143" s="36">
        <f t="shared" ca="1" si="27"/>
        <v>174</v>
      </c>
      <c r="G143" s="1">
        <f t="shared" ca="1" si="28"/>
        <v>65</v>
      </c>
      <c r="H143" s="34"/>
      <c r="I143" s="19">
        <f t="shared" ca="1" si="29"/>
        <v>21.469150482230148</v>
      </c>
      <c r="J143" s="21" t="str">
        <f t="shared" ca="1" si="30"/>
        <v>masa prawidłowa</v>
      </c>
      <c r="K143" s="22" t="str">
        <f t="shared" ca="1" si="31"/>
        <v>bardzo wysoki</v>
      </c>
      <c r="L143" s="16"/>
      <c r="M143" s="25" t="str">
        <f t="shared" ca="1" si="24"/>
        <v>Niebieski: 410
Brązowy: 354
Zielony: 426
Mieszany: 419</v>
      </c>
      <c r="N143" s="25" t="str" cm="1">
        <f t="array" aca="1" ref="N143" ca="1">INDEX(D$2:D$1640,MODE(MATCH(D$2:D$1640,D$2:D$1640,0)),1)</f>
        <v>zielony</v>
      </c>
      <c r="O143" s="25" t="str">
        <f t="shared" ca="1" si="32"/>
        <v>kobiet : 791
mężczyzn: 818</v>
      </c>
      <c r="P143" s="25" t="str" cm="1">
        <f t="array" aca="1" ref="P143" ca="1">INDEX(B$2:B$1640,MODE(MATCH(B$2:B$1640,B$2:B$1640,0)),1)</f>
        <v>mężczyzna</v>
      </c>
      <c r="Q143" s="16"/>
      <c r="AX143" s="3" t="str">
        <f t="shared" ca="1" si="25"/>
        <v>8512130682</v>
      </c>
      <c r="AY143" s="1" cm="1">
        <f t="array" aca="1" ref="AY143" ca="1">MOD(10-MOD(SUM(MOD(MID(AX143,{1;2;3;4;5;6;7;8;9;10},1)*{1;3;7;9;1;3;7;9;1;3},10)),10),10)</f>
        <v>4</v>
      </c>
    </row>
    <row r="144" spans="1:51" ht="60" x14ac:dyDescent="0.25">
      <c r="A144" s="3">
        <f t="shared" ca="1" si="26"/>
        <v>38408</v>
      </c>
      <c r="B144" s="9" t="str" cm="1">
        <f t="array" aca="1" ref="B144" ca="1">INDEX({"kobieta";"mężczyzna"},RANDBETWEEN(1,2))</f>
        <v>kobieta</v>
      </c>
      <c r="C144" s="4" t="str">
        <f t="shared" ca="1" si="22"/>
        <v>05222508387</v>
      </c>
      <c r="D144" s="32" t="str" cm="1">
        <f t="array" aca="1" ref="D144" ca="1">INDEX({"niebieski";"zielony";"brązowy";"mieszany"},RANDBETWEEN(1,4))</f>
        <v>niebieski</v>
      </c>
      <c r="E144" s="1">
        <f t="shared" ca="1" si="23"/>
        <v>19</v>
      </c>
      <c r="F144" s="36">
        <f t="shared" ca="1" si="27"/>
        <v>178</v>
      </c>
      <c r="G144" s="1">
        <f t="shared" ca="1" si="28"/>
        <v>72</v>
      </c>
      <c r="H144" s="34"/>
      <c r="I144" s="19">
        <f t="shared" ca="1" si="29"/>
        <v>22.724403484408533</v>
      </c>
      <c r="J144" s="21" t="str">
        <f t="shared" ca="1" si="30"/>
        <v>masa prawidłowa</v>
      </c>
      <c r="K144" s="22" t="str">
        <f t="shared" ca="1" si="31"/>
        <v>bardzo wysoki</v>
      </c>
      <c r="L144" s="16"/>
      <c r="M144" s="25" t="str">
        <f t="shared" ca="1" si="24"/>
        <v>Niebieski: 410
Brązowy: 354
Zielony: 426
Mieszany: 419</v>
      </c>
      <c r="N144" s="25" t="str" cm="1">
        <f t="array" aca="1" ref="N144" ca="1">INDEX(D$2:D$1640,MODE(MATCH(D$2:D$1640,D$2:D$1640,0)),1)</f>
        <v>zielony</v>
      </c>
      <c r="O144" s="25" t="str">
        <f t="shared" ca="1" si="32"/>
        <v>kobiet : 791
mężczyzn: 818</v>
      </c>
      <c r="P144" s="25" t="str" cm="1">
        <f t="array" aca="1" ref="P144" ca="1">INDEX(B$2:B$1640,MODE(MATCH(B$2:B$1640,B$2:B$1640,0)),1)</f>
        <v>mężczyzna</v>
      </c>
      <c r="Q144" s="16"/>
      <c r="AX144" s="3" t="str">
        <f t="shared" ca="1" si="25"/>
        <v>0522250838</v>
      </c>
      <c r="AY144" s="1" cm="1">
        <f t="array" aca="1" ref="AY144" ca="1">MOD(10-MOD(SUM(MOD(MID(AX144,{1;2;3;4;5;6;7;8;9;10},1)*{1;3;7;9;1;3;7;9;1;3},10)),10),10)</f>
        <v>7</v>
      </c>
    </row>
    <row r="145" spans="1:51" ht="60" x14ac:dyDescent="0.25">
      <c r="A145" s="3">
        <f t="shared" ca="1" si="26"/>
        <v>32117</v>
      </c>
      <c r="B145" s="9" t="str" cm="1">
        <f t="array" aca="1" ref="B145" ca="1">INDEX({"kobieta";"mężczyzna"},RANDBETWEEN(1,2))</f>
        <v>mężczyzna</v>
      </c>
      <c r="C145" s="4" t="str">
        <f t="shared" ca="1" si="22"/>
        <v>87120605492</v>
      </c>
      <c r="D145" s="32" t="str" cm="1">
        <f t="array" aca="1" ref="D145" ca="1">INDEX({"niebieski";"zielony";"brązowy";"mieszany"},RANDBETWEEN(1,4))</f>
        <v>zielony</v>
      </c>
      <c r="E145" s="1">
        <f t="shared" ca="1" si="23"/>
        <v>36</v>
      </c>
      <c r="F145" s="36">
        <f t="shared" ca="1" si="27"/>
        <v>181</v>
      </c>
      <c r="G145" s="1">
        <f t="shared" ca="1" si="28"/>
        <v>100</v>
      </c>
      <c r="H145" s="34"/>
      <c r="I145" s="19">
        <f t="shared" ca="1" si="29"/>
        <v>30.524098775983639</v>
      </c>
      <c r="J145" s="21" t="str">
        <f t="shared" ca="1" si="30"/>
        <v>otyłość</v>
      </c>
      <c r="K145" s="22" t="str">
        <f t="shared" ca="1" si="31"/>
        <v>bardzo wysoki</v>
      </c>
      <c r="L145" s="16"/>
      <c r="M145" s="25" t="str">
        <f t="shared" ca="1" si="24"/>
        <v>Niebieski: 410
Brązowy: 354
Zielony: 426
Mieszany: 419</v>
      </c>
      <c r="N145" s="25" t="str" cm="1">
        <f t="array" aca="1" ref="N145" ca="1">INDEX(D$2:D$1640,MODE(MATCH(D$2:D$1640,D$2:D$1640,0)),1)</f>
        <v>zielony</v>
      </c>
      <c r="O145" s="25" t="str">
        <f t="shared" ca="1" si="32"/>
        <v>kobiet : 791
mężczyzn: 818</v>
      </c>
      <c r="P145" s="25" t="str" cm="1">
        <f t="array" aca="1" ref="P145" ca="1">INDEX(B$2:B$1640,MODE(MATCH(B$2:B$1640,B$2:B$1640,0)),1)</f>
        <v>mężczyzna</v>
      </c>
      <c r="Q145" s="16"/>
      <c r="AX145" s="3" t="str">
        <f t="shared" ca="1" si="25"/>
        <v>8712060549</v>
      </c>
      <c r="AY145" s="1" cm="1">
        <f t="array" aca="1" ref="AY145" ca="1">MOD(10-MOD(SUM(MOD(MID(AX145,{1;2;3;4;5;6;7;8;9;10},1)*{1;3;7;9;1;3;7;9;1;3},10)),10),10)</f>
        <v>2</v>
      </c>
    </row>
    <row r="146" spans="1:51" ht="60" x14ac:dyDescent="0.25">
      <c r="A146" s="3">
        <f t="shared" ca="1" si="26"/>
        <v>29096</v>
      </c>
      <c r="B146" s="9" t="str" cm="1">
        <f t="array" aca="1" ref="B146" ca="1">INDEX({"kobieta";"mężczyzna"},RANDBETWEEN(1,2))</f>
        <v>kobieta</v>
      </c>
      <c r="C146" s="4" t="str">
        <f t="shared" ca="1" si="22"/>
        <v>79082903329</v>
      </c>
      <c r="D146" s="32" t="str" cm="1">
        <f t="array" aca="1" ref="D146" ca="1">INDEX({"niebieski";"zielony";"brązowy";"mieszany"},RANDBETWEEN(1,4))</f>
        <v>zielony</v>
      </c>
      <c r="E146" s="1">
        <f t="shared" ca="1" si="23"/>
        <v>44</v>
      </c>
      <c r="F146" s="36">
        <f t="shared" ca="1" si="27"/>
        <v>183</v>
      </c>
      <c r="G146" s="1">
        <f t="shared" ca="1" si="28"/>
        <v>65</v>
      </c>
      <c r="H146" s="34"/>
      <c r="I146" s="19">
        <f t="shared" ca="1" si="29"/>
        <v>19.409358296754156</v>
      </c>
      <c r="J146" s="21" t="str">
        <f t="shared" ca="1" si="30"/>
        <v>masa prawidłowa</v>
      </c>
      <c r="K146" s="22" t="str">
        <f t="shared" ca="1" si="31"/>
        <v>bardzo wysoki</v>
      </c>
      <c r="L146" s="16"/>
      <c r="M146" s="25" t="str">
        <f t="shared" ca="1" si="24"/>
        <v>Niebieski: 410
Brązowy: 354
Zielony: 426
Mieszany: 419</v>
      </c>
      <c r="N146" s="25" t="str" cm="1">
        <f t="array" aca="1" ref="N146" ca="1">INDEX(D$2:D$1640,MODE(MATCH(D$2:D$1640,D$2:D$1640,0)),1)</f>
        <v>zielony</v>
      </c>
      <c r="O146" s="25" t="str">
        <f t="shared" ca="1" si="32"/>
        <v>kobiet : 791
mężczyzn: 818</v>
      </c>
      <c r="P146" s="25" t="str" cm="1">
        <f t="array" aca="1" ref="P146" ca="1">INDEX(B$2:B$1640,MODE(MATCH(B$2:B$1640,B$2:B$1640,0)),1)</f>
        <v>mężczyzna</v>
      </c>
      <c r="Q146" s="16"/>
      <c r="AX146" s="3" t="str">
        <f t="shared" ca="1" si="25"/>
        <v>7908290332</v>
      </c>
      <c r="AY146" s="1" cm="1">
        <f t="array" aca="1" ref="AY146" ca="1">MOD(10-MOD(SUM(MOD(MID(AX146,{1;2;3;4;5;6;7;8;9;10},1)*{1;3;7;9;1;3;7;9;1;3},10)),10),10)</f>
        <v>9</v>
      </c>
    </row>
    <row r="147" spans="1:51" ht="60" x14ac:dyDescent="0.25">
      <c r="A147" s="3">
        <f t="shared" ca="1" si="26"/>
        <v>38925</v>
      </c>
      <c r="B147" s="9" t="str" cm="1">
        <f t="array" aca="1" ref="B147" ca="1">INDEX({"kobieta";"mężczyzna"},RANDBETWEEN(1,2))</f>
        <v>mężczyzna</v>
      </c>
      <c r="C147" s="4" t="str">
        <f t="shared" ca="1" si="22"/>
        <v>06272703999</v>
      </c>
      <c r="D147" s="32" t="str" cm="1">
        <f t="array" aca="1" ref="D147" ca="1">INDEX({"niebieski";"zielony";"brązowy";"mieszany"},RANDBETWEEN(1,4))</f>
        <v>mieszany</v>
      </c>
      <c r="E147" s="1">
        <f t="shared" ca="1" si="23"/>
        <v>17</v>
      </c>
      <c r="F147" s="36">
        <f t="shared" ca="1" si="27"/>
        <v>157</v>
      </c>
      <c r="G147" s="1">
        <f t="shared" ca="1" si="28"/>
        <v>98</v>
      </c>
      <c r="H147" s="34"/>
      <c r="I147" s="19">
        <f t="shared" ca="1" si="29"/>
        <v>39.758205201022349</v>
      </c>
      <c r="J147" s="21" t="str">
        <f t="shared" ca="1" si="30"/>
        <v>otyłość</v>
      </c>
      <c r="K147" s="22" t="str">
        <f t="shared" ca="1" si="31"/>
        <v>niski</v>
      </c>
      <c r="L147" s="16"/>
      <c r="M147" s="25" t="str">
        <f t="shared" ca="1" si="24"/>
        <v>Niebieski: 410
Brązowy: 354
Zielony: 426
Mieszany: 419</v>
      </c>
      <c r="N147" s="25" t="str" cm="1">
        <f t="array" aca="1" ref="N147" ca="1">INDEX(D$2:D$1640,MODE(MATCH(D$2:D$1640,D$2:D$1640,0)),1)</f>
        <v>zielony</v>
      </c>
      <c r="O147" s="25" t="str">
        <f t="shared" ca="1" si="32"/>
        <v>kobiet : 791
mężczyzn: 818</v>
      </c>
      <c r="P147" s="25" t="str" cm="1">
        <f t="array" aca="1" ref="P147" ca="1">INDEX(B$2:B$1640,MODE(MATCH(B$2:B$1640,B$2:B$1640,0)),1)</f>
        <v>mężczyzna</v>
      </c>
      <c r="Q147" s="16"/>
      <c r="AX147" s="3" t="str">
        <f t="shared" ca="1" si="25"/>
        <v>0627270399</v>
      </c>
      <c r="AY147" s="1" cm="1">
        <f t="array" aca="1" ref="AY147" ca="1">MOD(10-MOD(SUM(MOD(MID(AX147,{1;2;3;4;5;6;7;8;9;10},1)*{1;3;7;9;1;3;7;9;1;3},10)),10),10)</f>
        <v>9</v>
      </c>
    </row>
    <row r="148" spans="1:51" ht="60" x14ac:dyDescent="0.25">
      <c r="A148" s="3">
        <f t="shared" ca="1" si="26"/>
        <v>30119</v>
      </c>
      <c r="B148" s="9" t="str" cm="1">
        <f t="array" aca="1" ref="B148" ca="1">INDEX({"kobieta";"mężczyzna"},RANDBETWEEN(1,2))</f>
        <v>mężczyzna</v>
      </c>
      <c r="C148" s="4" t="str">
        <f t="shared" ca="1" si="22"/>
        <v>82061705753</v>
      </c>
      <c r="D148" s="32" t="str" cm="1">
        <f t="array" aca="1" ref="D148" ca="1">INDEX({"niebieski";"zielony";"brązowy";"mieszany"},RANDBETWEEN(1,4))</f>
        <v>zielony</v>
      </c>
      <c r="E148" s="1">
        <f t="shared" ca="1" si="23"/>
        <v>41</v>
      </c>
      <c r="F148" s="36">
        <f t="shared" ca="1" si="27"/>
        <v>155</v>
      </c>
      <c r="G148" s="1">
        <f t="shared" ca="1" si="28"/>
        <v>86</v>
      </c>
      <c r="H148" s="34"/>
      <c r="I148" s="19">
        <f t="shared" ca="1" si="29"/>
        <v>35.796045785639954</v>
      </c>
      <c r="J148" s="21" t="str">
        <f t="shared" ca="1" si="30"/>
        <v>otyłość</v>
      </c>
      <c r="K148" s="22" t="str">
        <f t="shared" ca="1" si="31"/>
        <v>bardzo niski</v>
      </c>
      <c r="L148" s="16"/>
      <c r="M148" s="25" t="str">
        <f t="shared" ca="1" si="24"/>
        <v>Niebieski: 410
Brązowy: 354
Zielony: 426
Mieszany: 419</v>
      </c>
      <c r="N148" s="25" t="str" cm="1">
        <f t="array" aca="1" ref="N148" ca="1">INDEX(D$2:D$1640,MODE(MATCH(D$2:D$1640,D$2:D$1640,0)),1)</f>
        <v>zielony</v>
      </c>
      <c r="O148" s="25" t="str">
        <f t="shared" ca="1" si="32"/>
        <v>kobiet : 791
mężczyzn: 818</v>
      </c>
      <c r="P148" s="25" t="str" cm="1">
        <f t="array" aca="1" ref="P148" ca="1">INDEX(B$2:B$1640,MODE(MATCH(B$2:B$1640,B$2:B$1640,0)),1)</f>
        <v>mężczyzna</v>
      </c>
      <c r="Q148" s="16"/>
      <c r="AX148" s="3" t="str">
        <f t="shared" ca="1" si="25"/>
        <v>8206170575</v>
      </c>
      <c r="AY148" s="1" cm="1">
        <f t="array" aca="1" ref="AY148" ca="1">MOD(10-MOD(SUM(MOD(MID(AX148,{1;2;3;4;5;6;7;8;9;10},1)*{1;3;7;9;1;3;7;9;1;3},10)),10),10)</f>
        <v>3</v>
      </c>
    </row>
    <row r="149" spans="1:51" ht="60" x14ac:dyDescent="0.25">
      <c r="A149" s="3">
        <f t="shared" ca="1" si="26"/>
        <v>32121</v>
      </c>
      <c r="B149" s="9" t="str" cm="1">
        <f t="array" aca="1" ref="B149" ca="1">INDEX({"kobieta";"mężczyzna"},RANDBETWEEN(1,2))</f>
        <v>mężczyzna</v>
      </c>
      <c r="C149" s="4" t="str">
        <f t="shared" ca="1" si="22"/>
        <v>87121005970</v>
      </c>
      <c r="D149" s="32" t="str" cm="1">
        <f t="array" aca="1" ref="D149" ca="1">INDEX({"niebieski";"zielony";"brązowy";"mieszany"},RANDBETWEEN(1,4))</f>
        <v>niebieski</v>
      </c>
      <c r="E149" s="1">
        <f t="shared" ca="1" si="23"/>
        <v>36</v>
      </c>
      <c r="F149" s="36">
        <f t="shared" ca="1" si="27"/>
        <v>161</v>
      </c>
      <c r="G149" s="1">
        <f t="shared" ca="1" si="28"/>
        <v>70</v>
      </c>
      <c r="H149" s="34"/>
      <c r="I149" s="19">
        <f t="shared" ca="1" si="29"/>
        <v>27.005130974885226</v>
      </c>
      <c r="J149" s="21" t="str">
        <f t="shared" ca="1" si="30"/>
        <v>nadwaga</v>
      </c>
      <c r="K149" s="22" t="str">
        <f t="shared" ca="1" si="31"/>
        <v>niski</v>
      </c>
      <c r="L149" s="16"/>
      <c r="M149" s="25" t="str">
        <f t="shared" ca="1" si="24"/>
        <v>Niebieski: 410
Brązowy: 354
Zielony: 426
Mieszany: 419</v>
      </c>
      <c r="N149" s="25" t="str" cm="1">
        <f t="array" aca="1" ref="N149" ca="1">INDEX(D$2:D$1640,MODE(MATCH(D$2:D$1640,D$2:D$1640,0)),1)</f>
        <v>zielony</v>
      </c>
      <c r="O149" s="25" t="str">
        <f t="shared" ca="1" si="32"/>
        <v>kobiet : 791
mężczyzn: 818</v>
      </c>
      <c r="P149" s="25" t="str" cm="1">
        <f t="array" aca="1" ref="P149" ca="1">INDEX(B$2:B$1640,MODE(MATCH(B$2:B$1640,B$2:B$1640,0)),1)</f>
        <v>mężczyzna</v>
      </c>
      <c r="Q149" s="16"/>
      <c r="AX149" s="3" t="str">
        <f t="shared" ca="1" si="25"/>
        <v>8712100597</v>
      </c>
      <c r="AY149" s="1" cm="1">
        <f t="array" aca="1" ref="AY149" ca="1">MOD(10-MOD(SUM(MOD(MID(AX149,{1;2;3;4;5;6;7;8;9;10},1)*{1;3;7;9;1;3;7;9;1;3},10)),10),10)</f>
        <v>0</v>
      </c>
    </row>
    <row r="150" spans="1:51" ht="60" x14ac:dyDescent="0.25">
      <c r="A150" s="3">
        <f t="shared" ca="1" si="26"/>
        <v>36685</v>
      </c>
      <c r="B150" s="9" t="str" cm="1">
        <f t="array" aca="1" ref="B150" ca="1">INDEX({"kobieta";"mężczyzna"},RANDBETWEEN(1,2))</f>
        <v>mężczyzna</v>
      </c>
      <c r="C150" s="4" t="str">
        <f t="shared" ca="1" si="22"/>
        <v>00260807159</v>
      </c>
      <c r="D150" s="32" t="str" cm="1">
        <f t="array" aca="1" ref="D150" ca="1">INDEX({"niebieski";"zielony";"brązowy";"mieszany"},RANDBETWEEN(1,4))</f>
        <v>brązowy</v>
      </c>
      <c r="E150" s="1">
        <f t="shared" ca="1" si="23"/>
        <v>23</v>
      </c>
      <c r="F150" s="36">
        <f t="shared" ca="1" si="27"/>
        <v>186</v>
      </c>
      <c r="G150" s="1">
        <f t="shared" ca="1" si="28"/>
        <v>75</v>
      </c>
      <c r="H150" s="34"/>
      <c r="I150" s="19">
        <f t="shared" ca="1" si="29"/>
        <v>21.678806798473808</v>
      </c>
      <c r="J150" s="21" t="str">
        <f t="shared" ca="1" si="30"/>
        <v>masa prawidłowa</v>
      </c>
      <c r="K150" s="22" t="str">
        <f t="shared" ca="1" si="31"/>
        <v>bardzo wysoki</v>
      </c>
      <c r="L150" s="16"/>
      <c r="M150" s="25" t="str">
        <f t="shared" ca="1" si="24"/>
        <v>Niebieski: 410
Brązowy: 354
Zielony: 426
Mieszany: 419</v>
      </c>
      <c r="N150" s="25" t="str" cm="1">
        <f t="array" aca="1" ref="N150" ca="1">INDEX(D$2:D$1640,MODE(MATCH(D$2:D$1640,D$2:D$1640,0)),1)</f>
        <v>zielony</v>
      </c>
      <c r="O150" s="25" t="str">
        <f t="shared" ca="1" si="32"/>
        <v>kobiet : 791
mężczyzn: 818</v>
      </c>
      <c r="P150" s="25" t="str" cm="1">
        <f t="array" aca="1" ref="P150" ca="1">INDEX(B$2:B$1640,MODE(MATCH(B$2:B$1640,B$2:B$1640,0)),1)</f>
        <v>mężczyzna</v>
      </c>
      <c r="Q150" s="16"/>
      <c r="AX150" s="3" t="str">
        <f t="shared" ca="1" si="25"/>
        <v>0026080715</v>
      </c>
      <c r="AY150" s="1" cm="1">
        <f t="array" aca="1" ref="AY150" ca="1">MOD(10-MOD(SUM(MOD(MID(AX150,{1;2;3;4;5;6;7;8;9;10},1)*{1;3;7;9;1;3;7;9;1;3},10)),10),10)</f>
        <v>9</v>
      </c>
    </row>
    <row r="151" spans="1:51" ht="60" x14ac:dyDescent="0.25">
      <c r="A151" s="3">
        <f t="shared" ca="1" si="26"/>
        <v>38683</v>
      </c>
      <c r="B151" s="9" t="str" cm="1">
        <f t="array" aca="1" ref="B151" ca="1">INDEX({"kobieta";"mężczyzna"},RANDBETWEEN(1,2))</f>
        <v>kobieta</v>
      </c>
      <c r="C151" s="4" t="str">
        <f t="shared" ca="1" si="22"/>
        <v>05312701607</v>
      </c>
      <c r="D151" s="32" t="str" cm="1">
        <f t="array" aca="1" ref="D151" ca="1">INDEX({"niebieski";"zielony";"brązowy";"mieszany"},RANDBETWEEN(1,4))</f>
        <v>mieszany</v>
      </c>
      <c r="E151" s="1">
        <f t="shared" ca="1" si="23"/>
        <v>18</v>
      </c>
      <c r="F151" s="36">
        <f t="shared" ca="1" si="27"/>
        <v>175</v>
      </c>
      <c r="G151" s="1">
        <f t="shared" ca="1" si="28"/>
        <v>63</v>
      </c>
      <c r="H151" s="34"/>
      <c r="I151" s="19">
        <f t="shared" ca="1" si="29"/>
        <v>20.571428571428573</v>
      </c>
      <c r="J151" s="21" t="str">
        <f t="shared" ca="1" si="30"/>
        <v>masa prawidłowa</v>
      </c>
      <c r="K151" s="22" t="str">
        <f t="shared" ca="1" si="31"/>
        <v>bardzo wysoki</v>
      </c>
      <c r="L151" s="16"/>
      <c r="M151" s="25" t="str">
        <f t="shared" ca="1" si="24"/>
        <v>Niebieski: 410
Brązowy: 354
Zielony: 426
Mieszany: 419</v>
      </c>
      <c r="N151" s="25" t="str" cm="1">
        <f t="array" aca="1" ref="N151" ca="1">INDEX(D$2:D$1640,MODE(MATCH(D$2:D$1640,D$2:D$1640,0)),1)</f>
        <v>zielony</v>
      </c>
      <c r="O151" s="25" t="str">
        <f t="shared" ca="1" si="32"/>
        <v>kobiet : 791
mężczyzn: 818</v>
      </c>
      <c r="P151" s="25" t="str" cm="1">
        <f t="array" aca="1" ref="P151" ca="1">INDEX(B$2:B$1640,MODE(MATCH(B$2:B$1640,B$2:B$1640,0)),1)</f>
        <v>mężczyzna</v>
      </c>
      <c r="Q151" s="16"/>
      <c r="AX151" s="3" t="str">
        <f t="shared" ca="1" si="25"/>
        <v>0531270160</v>
      </c>
      <c r="AY151" s="1" cm="1">
        <f t="array" aca="1" ref="AY151" ca="1">MOD(10-MOD(SUM(MOD(MID(AX151,{1;2;3;4;5;6;7;8;9;10},1)*{1;3;7;9;1;3;7;9;1;3},10)),10),10)</f>
        <v>7</v>
      </c>
    </row>
    <row r="152" spans="1:51" ht="60" x14ac:dyDescent="0.25">
      <c r="A152" s="3">
        <f t="shared" ca="1" si="26"/>
        <v>35120</v>
      </c>
      <c r="B152" s="9" t="str" cm="1">
        <f t="array" aca="1" ref="B152" ca="1">INDEX({"kobieta";"mężczyzna"},RANDBETWEEN(1,2))</f>
        <v>mężczyzna</v>
      </c>
      <c r="C152" s="4" t="str">
        <f t="shared" ca="1" si="22"/>
        <v>96022509519</v>
      </c>
      <c r="D152" s="32" t="str" cm="1">
        <f t="array" aca="1" ref="D152" ca="1">INDEX({"niebieski";"zielony";"brązowy";"mieszany"},RANDBETWEEN(1,4))</f>
        <v>zielony</v>
      </c>
      <c r="E152" s="1">
        <f t="shared" ca="1" si="23"/>
        <v>28</v>
      </c>
      <c r="F152" s="36">
        <f t="shared" ca="1" si="27"/>
        <v>188</v>
      </c>
      <c r="G152" s="1">
        <f t="shared" ca="1" si="28"/>
        <v>92</v>
      </c>
      <c r="H152" s="34"/>
      <c r="I152" s="19">
        <f t="shared" ca="1" si="29"/>
        <v>26.029877772747845</v>
      </c>
      <c r="J152" s="21" t="str">
        <f t="shared" ca="1" si="30"/>
        <v>nadwaga</v>
      </c>
      <c r="K152" s="22" t="str">
        <f t="shared" ca="1" si="31"/>
        <v>bardzo wysoki</v>
      </c>
      <c r="L152" s="16"/>
      <c r="M152" s="25" t="str">
        <f t="shared" ca="1" si="24"/>
        <v>Niebieski: 410
Brązowy: 354
Zielony: 426
Mieszany: 419</v>
      </c>
      <c r="N152" s="25" t="str" cm="1">
        <f t="array" aca="1" ref="N152" ca="1">INDEX(D$2:D$1640,MODE(MATCH(D$2:D$1640,D$2:D$1640,0)),1)</f>
        <v>zielony</v>
      </c>
      <c r="O152" s="25" t="str">
        <f t="shared" ca="1" si="32"/>
        <v>kobiet : 791
mężczyzn: 818</v>
      </c>
      <c r="P152" s="25" t="str" cm="1">
        <f t="array" aca="1" ref="P152" ca="1">INDEX(B$2:B$1640,MODE(MATCH(B$2:B$1640,B$2:B$1640,0)),1)</f>
        <v>mężczyzna</v>
      </c>
      <c r="Q152" s="16"/>
      <c r="AX152" s="3" t="str">
        <f t="shared" ca="1" si="25"/>
        <v>9602250951</v>
      </c>
      <c r="AY152" s="1" cm="1">
        <f t="array" aca="1" ref="AY152" ca="1">MOD(10-MOD(SUM(MOD(MID(AX152,{1;2;3;4;5;6;7;8;9;10},1)*{1;3;7;9;1;3;7;9;1;3},10)),10),10)</f>
        <v>9</v>
      </c>
    </row>
    <row r="153" spans="1:51" ht="60" x14ac:dyDescent="0.25">
      <c r="A153" s="3">
        <f t="shared" ca="1" si="26"/>
        <v>38431</v>
      </c>
      <c r="B153" s="9" t="str" cm="1">
        <f t="array" aca="1" ref="B153" ca="1">INDEX({"kobieta";"mężczyzna"},RANDBETWEEN(1,2))</f>
        <v>mężczyzna</v>
      </c>
      <c r="C153" s="4" t="str">
        <f t="shared" ca="1" si="22"/>
        <v>05232007498</v>
      </c>
      <c r="D153" s="32" t="str" cm="1">
        <f t="array" aca="1" ref="D153" ca="1">INDEX({"niebieski";"zielony";"brązowy";"mieszany"},RANDBETWEEN(1,4))</f>
        <v>zielony</v>
      </c>
      <c r="E153" s="1">
        <f t="shared" ca="1" si="23"/>
        <v>19</v>
      </c>
      <c r="F153" s="36">
        <f t="shared" ca="1" si="27"/>
        <v>170</v>
      </c>
      <c r="G153" s="1">
        <f t="shared" ca="1" si="28"/>
        <v>70</v>
      </c>
      <c r="H153" s="34"/>
      <c r="I153" s="19">
        <f t="shared" ca="1" si="29"/>
        <v>24.221453287197235</v>
      </c>
      <c r="J153" s="21" t="str">
        <f t="shared" ca="1" si="30"/>
        <v>masa prawidłowa</v>
      </c>
      <c r="K153" s="22" t="str">
        <f t="shared" ca="1" si="31"/>
        <v>wysoki</v>
      </c>
      <c r="L153" s="16"/>
      <c r="M153" s="25" t="str">
        <f t="shared" ca="1" si="24"/>
        <v>Niebieski: 410
Brązowy: 354
Zielony: 426
Mieszany: 419</v>
      </c>
      <c r="N153" s="25" t="str" cm="1">
        <f t="array" aca="1" ref="N153" ca="1">INDEX(D$2:D$1640,MODE(MATCH(D$2:D$1640,D$2:D$1640,0)),1)</f>
        <v>zielony</v>
      </c>
      <c r="O153" s="25" t="str">
        <f t="shared" ca="1" si="32"/>
        <v>kobiet : 791
mężczyzn: 818</v>
      </c>
      <c r="P153" s="25" t="str" cm="1">
        <f t="array" aca="1" ref="P153" ca="1">INDEX(B$2:B$1640,MODE(MATCH(B$2:B$1640,B$2:B$1640,0)),1)</f>
        <v>mężczyzna</v>
      </c>
      <c r="Q153" s="16"/>
      <c r="AX153" s="3" t="str">
        <f t="shared" ca="1" si="25"/>
        <v>0523200749</v>
      </c>
      <c r="AY153" s="1" cm="1">
        <f t="array" aca="1" ref="AY153" ca="1">MOD(10-MOD(SUM(MOD(MID(AX153,{1;2;3;4;5;6;7;8;9;10},1)*{1;3;7;9;1;3;7;9;1;3},10)),10),10)</f>
        <v>8</v>
      </c>
    </row>
    <row r="154" spans="1:51" ht="60" x14ac:dyDescent="0.25">
      <c r="A154" s="3">
        <f t="shared" ca="1" si="26"/>
        <v>28309</v>
      </c>
      <c r="B154" s="9" t="str" cm="1">
        <f t="array" aca="1" ref="B154" ca="1">INDEX({"kobieta";"mężczyzna"},RANDBETWEEN(1,2))</f>
        <v>mężczyzna</v>
      </c>
      <c r="C154" s="4" t="str">
        <f t="shared" ca="1" si="22"/>
        <v>77070307595</v>
      </c>
      <c r="D154" s="32" t="str" cm="1">
        <f t="array" aca="1" ref="D154" ca="1">INDEX({"niebieski";"zielony";"brązowy";"mieszany"},RANDBETWEEN(1,4))</f>
        <v>brązowy</v>
      </c>
      <c r="E154" s="1">
        <f t="shared" ca="1" si="23"/>
        <v>46</v>
      </c>
      <c r="F154" s="36">
        <f t="shared" ca="1" si="27"/>
        <v>178</v>
      </c>
      <c r="G154" s="1">
        <f t="shared" ca="1" si="28"/>
        <v>99</v>
      </c>
      <c r="H154" s="34"/>
      <c r="I154" s="19">
        <f t="shared" ca="1" si="29"/>
        <v>31.246054791061734</v>
      </c>
      <c r="J154" s="21" t="str">
        <f t="shared" ca="1" si="30"/>
        <v>otyłość</v>
      </c>
      <c r="K154" s="22" t="str">
        <f t="shared" ca="1" si="31"/>
        <v>bardzo wysoki</v>
      </c>
      <c r="L154" s="16"/>
      <c r="M154" s="25" t="str">
        <f t="shared" ca="1" si="24"/>
        <v>Niebieski: 410
Brązowy: 354
Zielony: 426
Mieszany: 419</v>
      </c>
      <c r="N154" s="25" t="str" cm="1">
        <f t="array" aca="1" ref="N154" ca="1">INDEX(D$2:D$1640,MODE(MATCH(D$2:D$1640,D$2:D$1640,0)),1)</f>
        <v>zielony</v>
      </c>
      <c r="O154" s="25" t="str">
        <f t="shared" ca="1" si="32"/>
        <v>kobiet : 791
mężczyzn: 818</v>
      </c>
      <c r="P154" s="25" t="str" cm="1">
        <f t="array" aca="1" ref="P154" ca="1">INDEX(B$2:B$1640,MODE(MATCH(B$2:B$1640,B$2:B$1640,0)),1)</f>
        <v>mężczyzna</v>
      </c>
      <c r="Q154" s="16"/>
      <c r="AX154" s="3" t="str">
        <f t="shared" ca="1" si="25"/>
        <v>7707030759</v>
      </c>
      <c r="AY154" s="1" cm="1">
        <f t="array" aca="1" ref="AY154" ca="1">MOD(10-MOD(SUM(MOD(MID(AX154,{1;2;3;4;5;6;7;8;9;10},1)*{1;3;7;9;1;3;7;9;1;3},10)),10),10)</f>
        <v>5</v>
      </c>
    </row>
    <row r="155" spans="1:51" ht="60" x14ac:dyDescent="0.25">
      <c r="A155" s="3">
        <f t="shared" ca="1" si="26"/>
        <v>33691</v>
      </c>
      <c r="B155" s="9" t="str" cm="1">
        <f t="array" aca="1" ref="B155" ca="1">INDEX({"kobieta";"mężczyzna"},RANDBETWEEN(1,2))</f>
        <v>kobieta</v>
      </c>
      <c r="C155" s="4" t="str">
        <f t="shared" ca="1" si="22"/>
        <v>92032801102</v>
      </c>
      <c r="D155" s="32" t="str" cm="1">
        <f t="array" aca="1" ref="D155" ca="1">INDEX({"niebieski";"zielony";"brązowy";"mieszany"},RANDBETWEEN(1,4))</f>
        <v>mieszany</v>
      </c>
      <c r="E155" s="1">
        <f t="shared" ca="1" si="23"/>
        <v>32</v>
      </c>
      <c r="F155" s="36">
        <f t="shared" ca="1" si="27"/>
        <v>181</v>
      </c>
      <c r="G155" s="1">
        <f t="shared" ca="1" si="28"/>
        <v>75</v>
      </c>
      <c r="H155" s="34"/>
      <c r="I155" s="19">
        <f t="shared" ca="1" si="29"/>
        <v>22.893074081987731</v>
      </c>
      <c r="J155" s="21" t="str">
        <f t="shared" ca="1" si="30"/>
        <v>masa prawidłowa</v>
      </c>
      <c r="K155" s="22" t="str">
        <f t="shared" ca="1" si="31"/>
        <v>bardzo wysoki</v>
      </c>
      <c r="L155" s="16"/>
      <c r="M155" s="25" t="str">
        <f t="shared" ca="1" si="24"/>
        <v>Niebieski: 410
Brązowy: 354
Zielony: 426
Mieszany: 419</v>
      </c>
      <c r="N155" s="25" t="str" cm="1">
        <f t="array" aca="1" ref="N155" ca="1">INDEX(D$2:D$1640,MODE(MATCH(D$2:D$1640,D$2:D$1640,0)),1)</f>
        <v>zielony</v>
      </c>
      <c r="O155" s="25" t="str">
        <f t="shared" ca="1" si="32"/>
        <v>kobiet : 791
mężczyzn: 818</v>
      </c>
      <c r="P155" s="25" t="str" cm="1">
        <f t="array" aca="1" ref="P155" ca="1">INDEX(B$2:B$1640,MODE(MATCH(B$2:B$1640,B$2:B$1640,0)),1)</f>
        <v>mężczyzna</v>
      </c>
      <c r="Q155" s="16"/>
      <c r="AX155" s="3" t="str">
        <f t="shared" ca="1" si="25"/>
        <v>9203280110</v>
      </c>
      <c r="AY155" s="1" cm="1">
        <f t="array" aca="1" ref="AY155" ca="1">MOD(10-MOD(SUM(MOD(MID(AX155,{1;2;3;4;5;6;7;8;9;10},1)*{1;3;7;9;1;3;7;9;1;3},10)),10),10)</f>
        <v>2</v>
      </c>
    </row>
    <row r="156" spans="1:51" ht="60" x14ac:dyDescent="0.25">
      <c r="A156" s="3">
        <f t="shared" ca="1" si="26"/>
        <v>31363</v>
      </c>
      <c r="B156" s="9" t="str" cm="1">
        <f t="array" aca="1" ref="B156" ca="1">INDEX({"kobieta";"mężczyzna"},RANDBETWEEN(1,2))</f>
        <v>kobieta</v>
      </c>
      <c r="C156" s="4" t="str">
        <f t="shared" ca="1" si="22"/>
        <v>85111209065</v>
      </c>
      <c r="D156" s="32" t="str" cm="1">
        <f t="array" aca="1" ref="D156" ca="1">INDEX({"niebieski";"zielony";"brązowy";"mieszany"},RANDBETWEEN(1,4))</f>
        <v>brązowy</v>
      </c>
      <c r="E156" s="1">
        <f t="shared" ca="1" si="23"/>
        <v>38</v>
      </c>
      <c r="F156" s="36">
        <f t="shared" ca="1" si="27"/>
        <v>158</v>
      </c>
      <c r="G156" s="1">
        <f t="shared" ca="1" si="28"/>
        <v>73</v>
      </c>
      <c r="H156" s="34"/>
      <c r="I156" s="19">
        <f t="shared" ca="1" si="29"/>
        <v>29.242108636436463</v>
      </c>
      <c r="J156" s="21" t="str">
        <f t="shared" ca="1" si="30"/>
        <v>nadwaga</v>
      </c>
      <c r="K156" s="22" t="str">
        <f t="shared" ca="1" si="31"/>
        <v>wysoki</v>
      </c>
      <c r="L156" s="16"/>
      <c r="M156" s="25" t="str">
        <f t="shared" ca="1" si="24"/>
        <v>Niebieski: 410
Brązowy: 354
Zielony: 426
Mieszany: 419</v>
      </c>
      <c r="N156" s="25" t="str" cm="1">
        <f t="array" aca="1" ref="N156" ca="1">INDEX(D$2:D$1640,MODE(MATCH(D$2:D$1640,D$2:D$1640,0)),1)</f>
        <v>zielony</v>
      </c>
      <c r="O156" s="25" t="str">
        <f t="shared" ca="1" si="32"/>
        <v>kobiet : 791
mężczyzn: 818</v>
      </c>
      <c r="P156" s="25" t="str" cm="1">
        <f t="array" aca="1" ref="P156" ca="1">INDEX(B$2:B$1640,MODE(MATCH(B$2:B$1640,B$2:B$1640,0)),1)</f>
        <v>mężczyzna</v>
      </c>
      <c r="Q156" s="16"/>
      <c r="AX156" s="3" t="str">
        <f t="shared" ca="1" si="25"/>
        <v>8511120906</v>
      </c>
      <c r="AY156" s="1" cm="1">
        <f t="array" aca="1" ref="AY156" ca="1">MOD(10-MOD(SUM(MOD(MID(AX156,{1;2;3;4;5;6;7;8;9;10},1)*{1;3;7;9;1;3;7;9;1;3},10)),10),10)</f>
        <v>5</v>
      </c>
    </row>
    <row r="157" spans="1:51" ht="60" x14ac:dyDescent="0.25">
      <c r="A157" s="3">
        <f t="shared" ca="1" si="26"/>
        <v>36488</v>
      </c>
      <c r="B157" s="9" t="str" cm="1">
        <f t="array" aca="1" ref="B157" ca="1">INDEX({"kobieta";"mężczyzna"},RANDBETWEEN(1,2))</f>
        <v>kobieta</v>
      </c>
      <c r="C157" s="4" t="str">
        <f t="shared" ca="1" si="22"/>
        <v>99112404442</v>
      </c>
      <c r="D157" s="32" t="str" cm="1">
        <f t="array" aca="1" ref="D157" ca="1">INDEX({"niebieski";"zielony";"brązowy";"mieszany"},RANDBETWEEN(1,4))</f>
        <v>niebieski</v>
      </c>
      <c r="E157" s="1">
        <f t="shared" ca="1" si="23"/>
        <v>24</v>
      </c>
      <c r="F157" s="36">
        <f t="shared" ca="1" si="27"/>
        <v>170</v>
      </c>
      <c r="G157" s="1">
        <f t="shared" ca="1" si="28"/>
        <v>62</v>
      </c>
      <c r="H157" s="34"/>
      <c r="I157" s="19">
        <f t="shared" ca="1" si="29"/>
        <v>21.453287197231838</v>
      </c>
      <c r="J157" s="21" t="str">
        <f t="shared" ca="1" si="30"/>
        <v>masa prawidłowa</v>
      </c>
      <c r="K157" s="22" t="str">
        <f t="shared" ca="1" si="31"/>
        <v>bardzo wysoki</v>
      </c>
      <c r="L157" s="16"/>
      <c r="M157" s="25" t="str">
        <f t="shared" ca="1" si="24"/>
        <v>Niebieski: 410
Brązowy: 354
Zielony: 426
Mieszany: 419</v>
      </c>
      <c r="N157" s="25" t="str" cm="1">
        <f t="array" aca="1" ref="N157" ca="1">INDEX(D$2:D$1640,MODE(MATCH(D$2:D$1640,D$2:D$1640,0)),1)</f>
        <v>zielony</v>
      </c>
      <c r="O157" s="25" t="str">
        <f t="shared" ca="1" si="32"/>
        <v>kobiet : 791
mężczyzn: 818</v>
      </c>
      <c r="P157" s="25" t="str" cm="1">
        <f t="array" aca="1" ref="P157" ca="1">INDEX(B$2:B$1640,MODE(MATCH(B$2:B$1640,B$2:B$1640,0)),1)</f>
        <v>mężczyzna</v>
      </c>
      <c r="Q157" s="16"/>
      <c r="AX157" s="3" t="str">
        <f t="shared" ca="1" si="25"/>
        <v>9911240444</v>
      </c>
      <c r="AY157" s="1" cm="1">
        <f t="array" aca="1" ref="AY157" ca="1">MOD(10-MOD(SUM(MOD(MID(AX157,{1;2;3;4;5;6;7;8;9;10},1)*{1;3;7;9;1;3;7;9;1;3},10)),10),10)</f>
        <v>2</v>
      </c>
    </row>
    <row r="158" spans="1:51" ht="60" x14ac:dyDescent="0.25">
      <c r="A158" s="3">
        <f t="shared" ca="1" si="26"/>
        <v>33632</v>
      </c>
      <c r="B158" s="9" t="str" cm="1">
        <f t="array" aca="1" ref="B158" ca="1">INDEX({"kobieta";"mężczyzna"},RANDBETWEEN(1,2))</f>
        <v>mężczyzna</v>
      </c>
      <c r="C158" s="4" t="str">
        <f t="shared" ca="1" si="22"/>
        <v>92012901954</v>
      </c>
      <c r="D158" s="32" t="str" cm="1">
        <f t="array" aca="1" ref="D158" ca="1">INDEX({"niebieski";"zielony";"brązowy";"mieszany"},RANDBETWEEN(1,4))</f>
        <v>niebieski</v>
      </c>
      <c r="E158" s="1">
        <f t="shared" ca="1" si="23"/>
        <v>32</v>
      </c>
      <c r="F158" s="36">
        <f t="shared" ca="1" si="27"/>
        <v>185</v>
      </c>
      <c r="G158" s="1">
        <f t="shared" ca="1" si="28"/>
        <v>80</v>
      </c>
      <c r="H158" s="34"/>
      <c r="I158" s="19">
        <f t="shared" ca="1" si="29"/>
        <v>23.374726077428779</v>
      </c>
      <c r="J158" s="21" t="str">
        <f t="shared" ca="1" si="30"/>
        <v>masa prawidłowa</v>
      </c>
      <c r="K158" s="22" t="str">
        <f t="shared" ca="1" si="31"/>
        <v>bardzo wysoki</v>
      </c>
      <c r="L158" s="16"/>
      <c r="M158" s="25" t="str">
        <f t="shared" ca="1" si="24"/>
        <v>Niebieski: 410
Brązowy: 354
Zielony: 426
Mieszany: 419</v>
      </c>
      <c r="N158" s="25" t="str" cm="1">
        <f t="array" aca="1" ref="N158" ca="1">INDEX(D$2:D$1640,MODE(MATCH(D$2:D$1640,D$2:D$1640,0)),1)</f>
        <v>zielony</v>
      </c>
      <c r="O158" s="25" t="str">
        <f t="shared" ca="1" si="32"/>
        <v>kobiet : 791
mężczyzn: 818</v>
      </c>
      <c r="P158" s="25" t="str" cm="1">
        <f t="array" aca="1" ref="P158" ca="1">INDEX(B$2:B$1640,MODE(MATCH(B$2:B$1640,B$2:B$1640,0)),1)</f>
        <v>mężczyzna</v>
      </c>
      <c r="Q158" s="16"/>
      <c r="AX158" s="3" t="str">
        <f t="shared" ca="1" si="25"/>
        <v>9201290195</v>
      </c>
      <c r="AY158" s="1" cm="1">
        <f t="array" aca="1" ref="AY158" ca="1">MOD(10-MOD(SUM(MOD(MID(AX158,{1;2;3;4;5;6;7;8;9;10},1)*{1;3;7;9;1;3;7;9;1;3},10)),10),10)</f>
        <v>4</v>
      </c>
    </row>
    <row r="159" spans="1:51" ht="60" x14ac:dyDescent="0.25">
      <c r="A159" s="3">
        <f t="shared" ca="1" si="26"/>
        <v>34629</v>
      </c>
      <c r="B159" s="9" t="str" cm="1">
        <f t="array" aca="1" ref="B159" ca="1">INDEX({"kobieta";"mężczyzna"},RANDBETWEEN(1,2))</f>
        <v>mężczyzna</v>
      </c>
      <c r="C159" s="4" t="str">
        <f t="shared" ca="1" si="22"/>
        <v>94102203618</v>
      </c>
      <c r="D159" s="32" t="str" cm="1">
        <f t="array" aca="1" ref="D159" ca="1">INDEX({"niebieski";"zielony";"brązowy";"mieszany"},RANDBETWEEN(1,4))</f>
        <v>zielony</v>
      </c>
      <c r="E159" s="1">
        <f t="shared" ca="1" si="23"/>
        <v>29</v>
      </c>
      <c r="F159" s="36">
        <f t="shared" ca="1" si="27"/>
        <v>180</v>
      </c>
      <c r="G159" s="1">
        <f t="shared" ca="1" si="28"/>
        <v>86</v>
      </c>
      <c r="H159" s="34"/>
      <c r="I159" s="19">
        <f t="shared" ca="1" si="29"/>
        <v>26.543209876543209</v>
      </c>
      <c r="J159" s="21" t="str">
        <f t="shared" ca="1" si="30"/>
        <v>nadwaga</v>
      </c>
      <c r="K159" s="22" t="str">
        <f t="shared" ca="1" si="31"/>
        <v>bardzo wysoki</v>
      </c>
      <c r="L159" s="16"/>
      <c r="M159" s="25" t="str">
        <f t="shared" ca="1" si="24"/>
        <v>Niebieski: 410
Brązowy: 354
Zielony: 426
Mieszany: 419</v>
      </c>
      <c r="N159" s="25" t="str" cm="1">
        <f t="array" aca="1" ref="N159" ca="1">INDEX(D$2:D$1640,MODE(MATCH(D$2:D$1640,D$2:D$1640,0)),1)</f>
        <v>zielony</v>
      </c>
      <c r="O159" s="25" t="str">
        <f t="shared" ca="1" si="32"/>
        <v>kobiet : 791
mężczyzn: 818</v>
      </c>
      <c r="P159" s="25" t="str" cm="1">
        <f t="array" aca="1" ref="P159" ca="1">INDEX(B$2:B$1640,MODE(MATCH(B$2:B$1640,B$2:B$1640,0)),1)</f>
        <v>mężczyzna</v>
      </c>
      <c r="Q159" s="16"/>
      <c r="AX159" s="3" t="str">
        <f t="shared" ca="1" si="25"/>
        <v>9410220361</v>
      </c>
      <c r="AY159" s="1" cm="1">
        <f t="array" aca="1" ref="AY159" ca="1">MOD(10-MOD(SUM(MOD(MID(AX159,{1;2;3;4;5;6;7;8;9;10},1)*{1;3;7;9;1;3;7;9;1;3},10)),10),10)</f>
        <v>8</v>
      </c>
    </row>
    <row r="160" spans="1:51" ht="60" x14ac:dyDescent="0.25">
      <c r="A160" s="3">
        <f t="shared" ca="1" si="26"/>
        <v>31703</v>
      </c>
      <c r="B160" s="9" t="str" cm="1">
        <f t="array" aca="1" ref="B160" ca="1">INDEX({"kobieta";"mężczyzna"},RANDBETWEEN(1,2))</f>
        <v>kobieta</v>
      </c>
      <c r="C160" s="4" t="str">
        <f t="shared" ca="1" si="22"/>
        <v>86101808444</v>
      </c>
      <c r="D160" s="32" t="str" cm="1">
        <f t="array" aca="1" ref="D160" ca="1">INDEX({"niebieski";"zielony";"brązowy";"mieszany"},RANDBETWEEN(1,4))</f>
        <v>mieszany</v>
      </c>
      <c r="E160" s="1">
        <f t="shared" ca="1" si="23"/>
        <v>37</v>
      </c>
      <c r="F160" s="36">
        <f t="shared" ca="1" si="27"/>
        <v>183</v>
      </c>
      <c r="G160" s="1">
        <f t="shared" ca="1" si="28"/>
        <v>61</v>
      </c>
      <c r="H160" s="34"/>
      <c r="I160" s="19">
        <f t="shared" ca="1" si="29"/>
        <v>18.214936247723131</v>
      </c>
      <c r="J160" s="21" t="str">
        <f t="shared" ca="1" si="30"/>
        <v>niedowaga</v>
      </c>
      <c r="K160" s="22" t="str">
        <f t="shared" ca="1" si="31"/>
        <v>bardzo wysoki</v>
      </c>
      <c r="L160" s="16"/>
      <c r="M160" s="25" t="str">
        <f t="shared" ca="1" si="24"/>
        <v>Niebieski: 410
Brązowy: 354
Zielony: 426
Mieszany: 419</v>
      </c>
      <c r="N160" s="25" t="str" cm="1">
        <f t="array" aca="1" ref="N160" ca="1">INDEX(D$2:D$1640,MODE(MATCH(D$2:D$1640,D$2:D$1640,0)),1)</f>
        <v>zielony</v>
      </c>
      <c r="O160" s="25" t="str">
        <f t="shared" ca="1" si="32"/>
        <v>kobiet : 791
mężczyzn: 818</v>
      </c>
      <c r="P160" s="25" t="str" cm="1">
        <f t="array" aca="1" ref="P160" ca="1">INDEX(B$2:B$1640,MODE(MATCH(B$2:B$1640,B$2:B$1640,0)),1)</f>
        <v>mężczyzna</v>
      </c>
      <c r="Q160" s="16"/>
      <c r="AX160" s="3" t="str">
        <f t="shared" ca="1" si="25"/>
        <v>8610180844</v>
      </c>
      <c r="AY160" s="1" cm="1">
        <f t="array" aca="1" ref="AY160" ca="1">MOD(10-MOD(SUM(MOD(MID(AX160,{1;2;3;4;5;6;7;8;9;10},1)*{1;3;7;9;1;3;7;9;1;3},10)),10),10)</f>
        <v>4</v>
      </c>
    </row>
    <row r="161" spans="1:51" ht="60" x14ac:dyDescent="0.25">
      <c r="A161" s="3">
        <f t="shared" ca="1" si="26"/>
        <v>34469</v>
      </c>
      <c r="B161" s="9" t="str" cm="1">
        <f t="array" aca="1" ref="B161" ca="1">INDEX({"kobieta";"mężczyzna"},RANDBETWEEN(1,2))</f>
        <v>mężczyzna</v>
      </c>
      <c r="C161" s="4" t="str">
        <f t="shared" ca="1" si="22"/>
        <v>94051500299</v>
      </c>
      <c r="D161" s="32" t="str" cm="1">
        <f t="array" aca="1" ref="D161" ca="1">INDEX({"niebieski";"zielony";"brązowy";"mieszany"},RANDBETWEEN(1,4))</f>
        <v>zielony</v>
      </c>
      <c r="E161" s="1">
        <f t="shared" ca="1" si="23"/>
        <v>29</v>
      </c>
      <c r="F161" s="36">
        <f t="shared" ca="1" si="27"/>
        <v>155</v>
      </c>
      <c r="G161" s="1">
        <f t="shared" ca="1" si="28"/>
        <v>88</v>
      </c>
      <c r="H161" s="34"/>
      <c r="I161" s="19">
        <f t="shared" ca="1" si="29"/>
        <v>36.628511966701346</v>
      </c>
      <c r="J161" s="21" t="str">
        <f t="shared" ca="1" si="30"/>
        <v>otyłość</v>
      </c>
      <c r="K161" s="22" t="str">
        <f t="shared" ca="1" si="31"/>
        <v>bardzo niski</v>
      </c>
      <c r="L161" s="16"/>
      <c r="M161" s="25" t="str">
        <f t="shared" ca="1" si="24"/>
        <v>Niebieski: 410
Brązowy: 354
Zielony: 426
Mieszany: 419</v>
      </c>
      <c r="N161" s="25" t="str" cm="1">
        <f t="array" aca="1" ref="N161" ca="1">INDEX(D$2:D$1640,MODE(MATCH(D$2:D$1640,D$2:D$1640,0)),1)</f>
        <v>zielony</v>
      </c>
      <c r="O161" s="25" t="str">
        <f t="shared" ca="1" si="32"/>
        <v>kobiet : 791
mężczyzn: 818</v>
      </c>
      <c r="P161" s="25" t="str" cm="1">
        <f t="array" aca="1" ref="P161" ca="1">INDEX(B$2:B$1640,MODE(MATCH(B$2:B$1640,B$2:B$1640,0)),1)</f>
        <v>mężczyzna</v>
      </c>
      <c r="Q161" s="16"/>
      <c r="AX161" s="3" t="str">
        <f t="shared" ca="1" si="25"/>
        <v>9405150029</v>
      </c>
      <c r="AY161" s="1" cm="1">
        <f t="array" aca="1" ref="AY161" ca="1">MOD(10-MOD(SUM(MOD(MID(AX161,{1;2;3;4;5;6;7;8;9;10},1)*{1;3;7;9;1;3;7;9;1;3},10)),10),10)</f>
        <v>9</v>
      </c>
    </row>
    <row r="162" spans="1:51" ht="60" x14ac:dyDescent="0.25">
      <c r="A162" s="3">
        <f t="shared" ca="1" si="26"/>
        <v>36916</v>
      </c>
      <c r="B162" s="9" t="str" cm="1">
        <f t="array" aca="1" ref="B162" ca="1">INDEX({"kobieta";"mężczyzna"},RANDBETWEEN(1,2))</f>
        <v>kobieta</v>
      </c>
      <c r="C162" s="4" t="str">
        <f t="shared" ca="1" si="22"/>
        <v>01212509563</v>
      </c>
      <c r="D162" s="32" t="str" cm="1">
        <f t="array" aca="1" ref="D162" ca="1">INDEX({"niebieski";"zielony";"brązowy";"mieszany"},RANDBETWEEN(1,4))</f>
        <v>niebieski</v>
      </c>
      <c r="E162" s="1">
        <f t="shared" ca="1" si="23"/>
        <v>23</v>
      </c>
      <c r="F162" s="36">
        <f t="shared" ca="1" si="27"/>
        <v>161</v>
      </c>
      <c r="G162" s="1">
        <f t="shared" ca="1" si="28"/>
        <v>60</v>
      </c>
      <c r="H162" s="34"/>
      <c r="I162" s="19">
        <f t="shared" ca="1" si="29"/>
        <v>23.147255121330193</v>
      </c>
      <c r="J162" s="21" t="str">
        <f t="shared" ca="1" si="30"/>
        <v>masa prawidłowa</v>
      </c>
      <c r="K162" s="22" t="str">
        <f t="shared" ca="1" si="31"/>
        <v>wysoki</v>
      </c>
      <c r="L162" s="16"/>
      <c r="M162" s="25" t="str">
        <f t="shared" ca="1" si="24"/>
        <v>Niebieski: 410
Brązowy: 354
Zielony: 426
Mieszany: 419</v>
      </c>
      <c r="N162" s="25" t="str" cm="1">
        <f t="array" aca="1" ref="N162" ca="1">INDEX(D$2:D$1640,MODE(MATCH(D$2:D$1640,D$2:D$1640,0)),1)</f>
        <v>zielony</v>
      </c>
      <c r="O162" s="25" t="str">
        <f t="shared" ca="1" si="32"/>
        <v>kobiet : 791
mężczyzn: 818</v>
      </c>
      <c r="P162" s="25" t="str" cm="1">
        <f t="array" aca="1" ref="P162" ca="1">INDEX(B$2:B$1640,MODE(MATCH(B$2:B$1640,B$2:B$1640,0)),1)</f>
        <v>mężczyzna</v>
      </c>
      <c r="Q162" s="16"/>
      <c r="AX162" s="3" t="str">
        <f t="shared" ca="1" si="25"/>
        <v>0121250956</v>
      </c>
      <c r="AY162" s="1" cm="1">
        <f t="array" aca="1" ref="AY162" ca="1">MOD(10-MOD(SUM(MOD(MID(AX162,{1;2;3;4;5;6;7;8;9;10},1)*{1;3;7;9;1;3;7;9;1;3},10)),10),10)</f>
        <v>3</v>
      </c>
    </row>
    <row r="163" spans="1:51" ht="60" x14ac:dyDescent="0.25">
      <c r="A163" s="3">
        <f t="shared" ca="1" si="26"/>
        <v>38980</v>
      </c>
      <c r="B163" s="9" t="str" cm="1">
        <f t="array" aca="1" ref="B163" ca="1">INDEX({"kobieta";"mężczyzna"},RANDBETWEEN(1,2))</f>
        <v>kobieta</v>
      </c>
      <c r="C163" s="4" t="str">
        <f t="shared" ca="1" si="22"/>
        <v>06292004481</v>
      </c>
      <c r="D163" s="32" t="str" cm="1">
        <f t="array" aca="1" ref="D163" ca="1">INDEX({"niebieski";"zielony";"brązowy";"mieszany"},RANDBETWEEN(1,4))</f>
        <v>brązowy</v>
      </c>
      <c r="E163" s="1">
        <f t="shared" ca="1" si="23"/>
        <v>17</v>
      </c>
      <c r="F163" s="36">
        <f t="shared" ca="1" si="27"/>
        <v>158</v>
      </c>
      <c r="G163" s="1">
        <f t="shared" ca="1" si="28"/>
        <v>78</v>
      </c>
      <c r="H163" s="34"/>
      <c r="I163" s="19">
        <f t="shared" ca="1" si="29"/>
        <v>31.244992789617044</v>
      </c>
      <c r="J163" s="21" t="str">
        <f t="shared" ca="1" si="30"/>
        <v>otyłość</v>
      </c>
      <c r="K163" s="22" t="str">
        <f t="shared" ca="1" si="31"/>
        <v>wysoki</v>
      </c>
      <c r="L163" s="16"/>
      <c r="M163" s="25" t="str">
        <f t="shared" ca="1" si="24"/>
        <v>Niebieski: 410
Brązowy: 354
Zielony: 426
Mieszany: 419</v>
      </c>
      <c r="N163" s="25" t="str" cm="1">
        <f t="array" aca="1" ref="N163" ca="1">INDEX(D$2:D$1640,MODE(MATCH(D$2:D$1640,D$2:D$1640,0)),1)</f>
        <v>zielony</v>
      </c>
      <c r="O163" s="25" t="str">
        <f t="shared" ca="1" si="32"/>
        <v>kobiet : 791
mężczyzn: 818</v>
      </c>
      <c r="P163" s="25" t="str" cm="1">
        <f t="array" aca="1" ref="P163" ca="1">INDEX(B$2:B$1640,MODE(MATCH(B$2:B$1640,B$2:B$1640,0)),1)</f>
        <v>mężczyzna</v>
      </c>
      <c r="Q163" s="16"/>
      <c r="AX163" s="3" t="str">
        <f t="shared" ca="1" si="25"/>
        <v>0629200448</v>
      </c>
      <c r="AY163" s="1" cm="1">
        <f t="array" aca="1" ref="AY163" ca="1">MOD(10-MOD(SUM(MOD(MID(AX163,{1;2;3;4;5;6;7;8;9;10},1)*{1;3;7;9;1;3;7;9;1;3},10)),10),10)</f>
        <v>1</v>
      </c>
    </row>
    <row r="164" spans="1:51" ht="60" x14ac:dyDescent="0.25">
      <c r="A164" s="3">
        <f t="shared" ca="1" si="26"/>
        <v>30245</v>
      </c>
      <c r="B164" s="9" t="str" cm="1">
        <f t="array" aca="1" ref="B164" ca="1">INDEX({"kobieta";"mężczyzna"},RANDBETWEEN(1,2))</f>
        <v>mężczyzna</v>
      </c>
      <c r="C164" s="4" t="str">
        <f t="shared" ca="1" si="22"/>
        <v>82102105535</v>
      </c>
      <c r="D164" s="32" t="str" cm="1">
        <f t="array" aca="1" ref="D164" ca="1">INDEX({"niebieski";"zielony";"brązowy";"mieszany"},RANDBETWEEN(1,4))</f>
        <v>brązowy</v>
      </c>
      <c r="E164" s="1">
        <f t="shared" ca="1" si="23"/>
        <v>41</v>
      </c>
      <c r="F164" s="36">
        <f t="shared" ca="1" si="27"/>
        <v>172</v>
      </c>
      <c r="G164" s="1">
        <f t="shared" ca="1" si="28"/>
        <v>88</v>
      </c>
      <c r="H164" s="34"/>
      <c r="I164" s="19">
        <f t="shared" ca="1" si="29"/>
        <v>29.745808545159548</v>
      </c>
      <c r="J164" s="21" t="str">
        <f t="shared" ca="1" si="30"/>
        <v>nadwaga</v>
      </c>
      <c r="K164" s="22" t="str">
        <f t="shared" ca="1" si="31"/>
        <v>wysoki</v>
      </c>
      <c r="L164" s="16"/>
      <c r="M164" s="25" t="str">
        <f t="shared" ca="1" si="24"/>
        <v>Niebieski: 410
Brązowy: 354
Zielony: 426
Mieszany: 419</v>
      </c>
      <c r="N164" s="25" t="str" cm="1">
        <f t="array" aca="1" ref="N164" ca="1">INDEX(D$2:D$1640,MODE(MATCH(D$2:D$1640,D$2:D$1640,0)),1)</f>
        <v>zielony</v>
      </c>
      <c r="O164" s="25" t="str">
        <f t="shared" ca="1" si="32"/>
        <v>kobiet : 791
mężczyzn: 818</v>
      </c>
      <c r="P164" s="25" t="str" cm="1">
        <f t="array" aca="1" ref="P164" ca="1">INDEX(B$2:B$1640,MODE(MATCH(B$2:B$1640,B$2:B$1640,0)),1)</f>
        <v>mężczyzna</v>
      </c>
      <c r="Q164" s="16"/>
      <c r="AX164" s="3" t="str">
        <f t="shared" ca="1" si="25"/>
        <v>8210210553</v>
      </c>
      <c r="AY164" s="1" cm="1">
        <f t="array" aca="1" ref="AY164" ca="1">MOD(10-MOD(SUM(MOD(MID(AX164,{1;2;3;4;5;6;7;8;9;10},1)*{1;3;7;9;1;3;7;9;1;3},10)),10),10)</f>
        <v>5</v>
      </c>
    </row>
    <row r="165" spans="1:51" ht="60" x14ac:dyDescent="0.25">
      <c r="A165" s="3">
        <f t="shared" ca="1" si="26"/>
        <v>36174</v>
      </c>
      <c r="B165" s="9" t="str" cm="1">
        <f t="array" aca="1" ref="B165" ca="1">INDEX({"kobieta";"mężczyzna"},RANDBETWEEN(1,2))</f>
        <v>mężczyzna</v>
      </c>
      <c r="C165" s="4" t="str">
        <f t="shared" ca="1" si="22"/>
        <v>99011402714</v>
      </c>
      <c r="D165" s="32" t="str" cm="1">
        <f t="array" aca="1" ref="D165" ca="1">INDEX({"niebieski";"zielony";"brązowy";"mieszany"},RANDBETWEEN(1,4))</f>
        <v>niebieski</v>
      </c>
      <c r="E165" s="1">
        <f t="shared" ca="1" si="23"/>
        <v>25</v>
      </c>
      <c r="F165" s="36">
        <f t="shared" ca="1" si="27"/>
        <v>178</v>
      </c>
      <c r="G165" s="1">
        <f t="shared" ca="1" si="28"/>
        <v>81</v>
      </c>
      <c r="H165" s="34"/>
      <c r="I165" s="19">
        <f t="shared" ca="1" si="29"/>
        <v>25.564953919959599</v>
      </c>
      <c r="J165" s="21" t="str">
        <f t="shared" ca="1" si="30"/>
        <v>nadwaga</v>
      </c>
      <c r="K165" s="22" t="str">
        <f t="shared" ca="1" si="31"/>
        <v>bardzo wysoki</v>
      </c>
      <c r="L165" s="16"/>
      <c r="M165" s="25" t="str">
        <f t="shared" ca="1" si="24"/>
        <v>Niebieski: 410
Brązowy: 354
Zielony: 426
Mieszany: 419</v>
      </c>
      <c r="N165" s="25" t="str" cm="1">
        <f t="array" aca="1" ref="N165" ca="1">INDEX(D$2:D$1640,MODE(MATCH(D$2:D$1640,D$2:D$1640,0)),1)</f>
        <v>zielony</v>
      </c>
      <c r="O165" s="25" t="str">
        <f t="shared" ca="1" si="32"/>
        <v>kobiet : 791
mężczyzn: 818</v>
      </c>
      <c r="P165" s="25" t="str" cm="1">
        <f t="array" aca="1" ref="P165" ca="1">INDEX(B$2:B$1640,MODE(MATCH(B$2:B$1640,B$2:B$1640,0)),1)</f>
        <v>mężczyzna</v>
      </c>
      <c r="Q165" s="16"/>
      <c r="AX165" s="3" t="str">
        <f t="shared" ca="1" si="25"/>
        <v>9901140271</v>
      </c>
      <c r="AY165" s="1" cm="1">
        <f t="array" aca="1" ref="AY165" ca="1">MOD(10-MOD(SUM(MOD(MID(AX165,{1;2;3;4;5;6;7;8;9;10},1)*{1;3;7;9;1;3;7;9;1;3},10)),10),10)</f>
        <v>4</v>
      </c>
    </row>
    <row r="166" spans="1:51" ht="60" x14ac:dyDescent="0.25">
      <c r="A166" s="3">
        <f t="shared" ca="1" si="26"/>
        <v>29689</v>
      </c>
      <c r="B166" s="9" t="str" cm="1">
        <f t="array" aca="1" ref="B166" ca="1">INDEX({"kobieta";"mężczyzna"},RANDBETWEEN(1,2))</f>
        <v>kobieta</v>
      </c>
      <c r="C166" s="4" t="str">
        <f t="shared" ca="1" si="22"/>
        <v>81041302821</v>
      </c>
      <c r="D166" s="32" t="str" cm="1">
        <f t="array" aca="1" ref="D166" ca="1">INDEX({"niebieski";"zielony";"brązowy";"mieszany"},RANDBETWEEN(1,4))</f>
        <v>niebieski</v>
      </c>
      <c r="E166" s="1">
        <f t="shared" ca="1" si="23"/>
        <v>43</v>
      </c>
      <c r="F166" s="36">
        <f t="shared" ca="1" si="27"/>
        <v>169</v>
      </c>
      <c r="G166" s="1">
        <f t="shared" ca="1" si="28"/>
        <v>63</v>
      </c>
      <c r="H166" s="34"/>
      <c r="I166" s="19">
        <f t="shared" ca="1" si="29"/>
        <v>22.058051188683873</v>
      </c>
      <c r="J166" s="21" t="str">
        <f t="shared" ca="1" si="30"/>
        <v>masa prawidłowa</v>
      </c>
      <c r="K166" s="22" t="str">
        <f t="shared" ca="1" si="31"/>
        <v>bardzo wysoki</v>
      </c>
      <c r="L166" s="16"/>
      <c r="M166" s="25" t="str">
        <f t="shared" ca="1" si="24"/>
        <v>Niebieski: 410
Brązowy: 354
Zielony: 426
Mieszany: 419</v>
      </c>
      <c r="N166" s="25" t="str" cm="1">
        <f t="array" aca="1" ref="N166" ca="1">INDEX(D$2:D$1640,MODE(MATCH(D$2:D$1640,D$2:D$1640,0)),1)</f>
        <v>zielony</v>
      </c>
      <c r="O166" s="25" t="str">
        <f t="shared" ca="1" si="32"/>
        <v>kobiet : 791
mężczyzn: 818</v>
      </c>
      <c r="P166" s="25" t="str" cm="1">
        <f t="array" aca="1" ref="P166" ca="1">INDEX(B$2:B$1640,MODE(MATCH(B$2:B$1640,B$2:B$1640,0)),1)</f>
        <v>mężczyzna</v>
      </c>
      <c r="Q166" s="16"/>
      <c r="AX166" s="3" t="str">
        <f t="shared" ca="1" si="25"/>
        <v>8104130282</v>
      </c>
      <c r="AY166" s="1" cm="1">
        <f t="array" aca="1" ref="AY166" ca="1">MOD(10-MOD(SUM(MOD(MID(AX166,{1;2;3;4;5;6;7;8;9;10},1)*{1;3;7;9;1;3;7;9;1;3},10)),10),10)</f>
        <v>1</v>
      </c>
    </row>
    <row r="167" spans="1:51" ht="60" x14ac:dyDescent="0.25">
      <c r="A167" s="3">
        <f t="shared" ca="1" si="26"/>
        <v>33675</v>
      </c>
      <c r="B167" s="9" t="str" cm="1">
        <f t="array" aca="1" ref="B167" ca="1">INDEX({"kobieta";"mężczyzna"},RANDBETWEEN(1,2))</f>
        <v>mężczyzna</v>
      </c>
      <c r="C167" s="4" t="str">
        <f t="shared" ca="1" si="22"/>
        <v>92031202577</v>
      </c>
      <c r="D167" s="32" t="str" cm="1">
        <f t="array" aca="1" ref="D167" ca="1">INDEX({"niebieski";"zielony";"brązowy";"mieszany"},RANDBETWEEN(1,4))</f>
        <v>mieszany</v>
      </c>
      <c r="E167" s="1">
        <f t="shared" ca="1" si="23"/>
        <v>32</v>
      </c>
      <c r="F167" s="36">
        <f t="shared" ca="1" si="27"/>
        <v>168</v>
      </c>
      <c r="G167" s="1">
        <f t="shared" ca="1" si="28"/>
        <v>75</v>
      </c>
      <c r="H167" s="34"/>
      <c r="I167" s="19">
        <f t="shared" ca="1" si="29"/>
        <v>26.573129251700685</v>
      </c>
      <c r="J167" s="21" t="str">
        <f t="shared" ca="1" si="30"/>
        <v>nadwaga</v>
      </c>
      <c r="K167" s="22" t="str">
        <f t="shared" ca="1" si="31"/>
        <v>średni</v>
      </c>
      <c r="L167" s="16"/>
      <c r="M167" s="25" t="str">
        <f t="shared" ca="1" si="24"/>
        <v>Niebieski: 410
Brązowy: 354
Zielony: 426
Mieszany: 419</v>
      </c>
      <c r="N167" s="25" t="str" cm="1">
        <f t="array" aca="1" ref="N167" ca="1">INDEX(D$2:D$1640,MODE(MATCH(D$2:D$1640,D$2:D$1640,0)),1)</f>
        <v>zielony</v>
      </c>
      <c r="O167" s="25" t="str">
        <f t="shared" ca="1" si="32"/>
        <v>kobiet : 791
mężczyzn: 818</v>
      </c>
      <c r="P167" s="25" t="str" cm="1">
        <f t="array" aca="1" ref="P167" ca="1">INDEX(B$2:B$1640,MODE(MATCH(B$2:B$1640,B$2:B$1640,0)),1)</f>
        <v>mężczyzna</v>
      </c>
      <c r="Q167" s="16"/>
      <c r="AX167" s="3" t="str">
        <f t="shared" ca="1" si="25"/>
        <v>9203120257</v>
      </c>
      <c r="AY167" s="1" cm="1">
        <f t="array" aca="1" ref="AY167" ca="1">MOD(10-MOD(SUM(MOD(MID(AX167,{1;2;3;4;5;6;7;8;9;10},1)*{1;3;7;9;1;3;7;9;1;3},10)),10),10)</f>
        <v>7</v>
      </c>
    </row>
    <row r="168" spans="1:51" ht="60" x14ac:dyDescent="0.25">
      <c r="A168" s="3">
        <f t="shared" ca="1" si="26"/>
        <v>28706</v>
      </c>
      <c r="B168" s="9" t="str" cm="1">
        <f t="array" aca="1" ref="B168" ca="1">INDEX({"kobieta";"mężczyzna"},RANDBETWEEN(1,2))</f>
        <v>kobieta</v>
      </c>
      <c r="C168" s="4" t="str">
        <f t="shared" ca="1" si="22"/>
        <v>78080408089</v>
      </c>
      <c r="D168" s="32" t="str" cm="1">
        <f t="array" aca="1" ref="D168" ca="1">INDEX({"niebieski";"zielony";"brązowy";"mieszany"},RANDBETWEEN(1,4))</f>
        <v>mieszany</v>
      </c>
      <c r="E168" s="1">
        <f t="shared" ca="1" si="23"/>
        <v>45</v>
      </c>
      <c r="F168" s="36">
        <f t="shared" ca="1" si="27"/>
        <v>163</v>
      </c>
      <c r="G168" s="1">
        <f t="shared" ca="1" si="28"/>
        <v>65</v>
      </c>
      <c r="H168" s="34"/>
      <c r="I168" s="19">
        <f t="shared" ca="1" si="29"/>
        <v>24.464601603372348</v>
      </c>
      <c r="J168" s="21" t="str">
        <f t="shared" ca="1" si="30"/>
        <v>masa prawidłowa</v>
      </c>
      <c r="K168" s="22" t="str">
        <f t="shared" ca="1" si="31"/>
        <v>wysoki</v>
      </c>
      <c r="L168" s="16"/>
      <c r="M168" s="25" t="str">
        <f t="shared" ca="1" si="24"/>
        <v>Niebieski: 410
Brązowy: 354
Zielony: 426
Mieszany: 419</v>
      </c>
      <c r="N168" s="25" t="str" cm="1">
        <f t="array" aca="1" ref="N168" ca="1">INDEX(D$2:D$1640,MODE(MATCH(D$2:D$1640,D$2:D$1640,0)),1)</f>
        <v>zielony</v>
      </c>
      <c r="O168" s="25" t="str">
        <f t="shared" ca="1" si="32"/>
        <v>kobiet : 791
mężczyzn: 818</v>
      </c>
      <c r="P168" s="25" t="str" cm="1">
        <f t="array" aca="1" ref="P168" ca="1">INDEX(B$2:B$1640,MODE(MATCH(B$2:B$1640,B$2:B$1640,0)),1)</f>
        <v>mężczyzna</v>
      </c>
      <c r="Q168" s="16"/>
      <c r="AX168" s="3" t="str">
        <f t="shared" ca="1" si="25"/>
        <v>7808040808</v>
      </c>
      <c r="AY168" s="1" cm="1">
        <f t="array" aca="1" ref="AY168" ca="1">MOD(10-MOD(SUM(MOD(MID(AX168,{1;2;3;4;5;6;7;8;9;10},1)*{1;3;7;9;1;3;7;9;1;3},10)),10),10)</f>
        <v>9</v>
      </c>
    </row>
    <row r="169" spans="1:51" ht="60" x14ac:dyDescent="0.25">
      <c r="A169" s="3">
        <f t="shared" ca="1" si="26"/>
        <v>31189</v>
      </c>
      <c r="B169" s="9" t="str" cm="1">
        <f t="array" aca="1" ref="B169" ca="1">INDEX({"kobieta";"mężczyzna"},RANDBETWEEN(1,2))</f>
        <v>mężczyzna</v>
      </c>
      <c r="C169" s="4" t="str">
        <f t="shared" ca="1" si="22"/>
        <v>85052201715</v>
      </c>
      <c r="D169" s="32" t="str" cm="1">
        <f t="array" aca="1" ref="D169" ca="1">INDEX({"niebieski";"zielony";"brązowy";"mieszany"},RANDBETWEEN(1,4))</f>
        <v>niebieski</v>
      </c>
      <c r="E169" s="1">
        <f t="shared" ca="1" si="23"/>
        <v>38</v>
      </c>
      <c r="F169" s="36">
        <f t="shared" ca="1" si="27"/>
        <v>171</v>
      </c>
      <c r="G169" s="1">
        <f t="shared" ca="1" si="28"/>
        <v>98</v>
      </c>
      <c r="H169" s="34"/>
      <c r="I169" s="19">
        <f t="shared" ca="1" si="29"/>
        <v>33.514585684484118</v>
      </c>
      <c r="J169" s="21" t="str">
        <f t="shared" ca="1" si="30"/>
        <v>otyłość</v>
      </c>
      <c r="K169" s="22" t="str">
        <f t="shared" ca="1" si="31"/>
        <v>wysoki</v>
      </c>
      <c r="L169" s="16"/>
      <c r="M169" s="25" t="str">
        <f t="shared" ca="1" si="24"/>
        <v>Niebieski: 410
Brązowy: 354
Zielony: 426
Mieszany: 419</v>
      </c>
      <c r="N169" s="25" t="str" cm="1">
        <f t="array" aca="1" ref="N169" ca="1">INDEX(D$2:D$1640,MODE(MATCH(D$2:D$1640,D$2:D$1640,0)),1)</f>
        <v>zielony</v>
      </c>
      <c r="O169" s="25" t="str">
        <f t="shared" ca="1" si="32"/>
        <v>kobiet : 791
mężczyzn: 818</v>
      </c>
      <c r="P169" s="25" t="str" cm="1">
        <f t="array" aca="1" ref="P169" ca="1">INDEX(B$2:B$1640,MODE(MATCH(B$2:B$1640,B$2:B$1640,0)),1)</f>
        <v>mężczyzna</v>
      </c>
      <c r="Q169" s="16"/>
      <c r="AX169" s="3" t="str">
        <f t="shared" ca="1" si="25"/>
        <v>8505220171</v>
      </c>
      <c r="AY169" s="1" cm="1">
        <f t="array" aca="1" ref="AY169" ca="1">MOD(10-MOD(SUM(MOD(MID(AX169,{1;2;3;4;5;6;7;8;9;10},1)*{1;3;7;9;1;3;7;9;1;3},10)),10),10)</f>
        <v>5</v>
      </c>
    </row>
    <row r="170" spans="1:51" ht="60" x14ac:dyDescent="0.25">
      <c r="A170" s="3">
        <f t="shared" ca="1" si="26"/>
        <v>37264</v>
      </c>
      <c r="B170" s="9" t="str" cm="1">
        <f t="array" aca="1" ref="B170" ca="1">INDEX({"kobieta";"mężczyzna"},RANDBETWEEN(1,2))</f>
        <v>kobieta</v>
      </c>
      <c r="C170" s="4" t="str">
        <f t="shared" ca="1" si="22"/>
        <v>02210806164</v>
      </c>
      <c r="D170" s="32" t="str" cm="1">
        <f t="array" aca="1" ref="D170" ca="1">INDEX({"niebieski";"zielony";"brązowy";"mieszany"},RANDBETWEEN(1,4))</f>
        <v>zielony</v>
      </c>
      <c r="E170" s="1">
        <f t="shared" ca="1" si="23"/>
        <v>22</v>
      </c>
      <c r="F170" s="36">
        <f t="shared" ca="1" si="27"/>
        <v>165</v>
      </c>
      <c r="G170" s="1">
        <f t="shared" ca="1" si="28"/>
        <v>79</v>
      </c>
      <c r="H170" s="34"/>
      <c r="I170" s="19">
        <f t="shared" ca="1" si="29"/>
        <v>29.017447199265376</v>
      </c>
      <c r="J170" s="21" t="str">
        <f t="shared" ca="1" si="30"/>
        <v>nadwaga</v>
      </c>
      <c r="K170" s="22" t="str">
        <f t="shared" ca="1" si="31"/>
        <v>wysoki</v>
      </c>
      <c r="L170" s="16"/>
      <c r="M170" s="25" t="str">
        <f t="shared" ca="1" si="24"/>
        <v>Niebieski: 410
Brązowy: 354
Zielony: 426
Mieszany: 419</v>
      </c>
      <c r="N170" s="25" t="str" cm="1">
        <f t="array" aca="1" ref="N170" ca="1">INDEX(D$2:D$1640,MODE(MATCH(D$2:D$1640,D$2:D$1640,0)),1)</f>
        <v>zielony</v>
      </c>
      <c r="O170" s="25" t="str">
        <f t="shared" ca="1" si="32"/>
        <v>kobiet : 791
mężczyzn: 818</v>
      </c>
      <c r="P170" s="25" t="str" cm="1">
        <f t="array" aca="1" ref="P170" ca="1">INDEX(B$2:B$1640,MODE(MATCH(B$2:B$1640,B$2:B$1640,0)),1)</f>
        <v>mężczyzna</v>
      </c>
      <c r="Q170" s="16"/>
      <c r="AX170" s="3" t="str">
        <f t="shared" ca="1" si="25"/>
        <v>0221080616</v>
      </c>
      <c r="AY170" s="1" cm="1">
        <f t="array" aca="1" ref="AY170" ca="1">MOD(10-MOD(SUM(MOD(MID(AX170,{1;2;3;4;5;6;7;8;9;10},1)*{1;3;7;9;1;3;7;9;1;3},10)),10),10)</f>
        <v>4</v>
      </c>
    </row>
    <row r="171" spans="1:51" ht="60" x14ac:dyDescent="0.25">
      <c r="A171" s="3">
        <f t="shared" ca="1" si="26"/>
        <v>35707</v>
      </c>
      <c r="B171" s="9" t="str" cm="1">
        <f t="array" aca="1" ref="B171" ca="1">INDEX({"kobieta";"mężczyzna"},RANDBETWEEN(1,2))</f>
        <v>kobieta</v>
      </c>
      <c r="C171" s="4" t="str">
        <f t="shared" ca="1" si="22"/>
        <v>97100404425</v>
      </c>
      <c r="D171" s="32" t="str" cm="1">
        <f t="array" aca="1" ref="D171" ca="1">INDEX({"niebieski";"zielony";"brązowy";"mieszany"},RANDBETWEEN(1,4))</f>
        <v>niebieski</v>
      </c>
      <c r="E171" s="1">
        <f t="shared" ca="1" si="23"/>
        <v>26</v>
      </c>
      <c r="F171" s="36">
        <f t="shared" ca="1" si="27"/>
        <v>188</v>
      </c>
      <c r="G171" s="1">
        <f t="shared" ca="1" si="28"/>
        <v>74</v>
      </c>
      <c r="H171" s="34"/>
      <c r="I171" s="19">
        <f t="shared" ca="1" si="29"/>
        <v>20.937075599818918</v>
      </c>
      <c r="J171" s="21" t="str">
        <f t="shared" ca="1" si="30"/>
        <v>masa prawidłowa</v>
      </c>
      <c r="K171" s="22" t="str">
        <f t="shared" ca="1" si="31"/>
        <v>bardzo wysoki</v>
      </c>
      <c r="L171" s="16"/>
      <c r="M171" s="25" t="str">
        <f t="shared" ca="1" si="24"/>
        <v>Niebieski: 410
Brązowy: 354
Zielony: 426
Mieszany: 419</v>
      </c>
      <c r="N171" s="25" t="str" cm="1">
        <f t="array" aca="1" ref="N171" ca="1">INDEX(D$2:D$1640,MODE(MATCH(D$2:D$1640,D$2:D$1640,0)),1)</f>
        <v>zielony</v>
      </c>
      <c r="O171" s="25" t="str">
        <f t="shared" ca="1" si="32"/>
        <v>kobiet : 791
mężczyzn: 818</v>
      </c>
      <c r="P171" s="25" t="str" cm="1">
        <f t="array" aca="1" ref="P171" ca="1">INDEX(B$2:B$1640,MODE(MATCH(B$2:B$1640,B$2:B$1640,0)),1)</f>
        <v>mężczyzna</v>
      </c>
      <c r="Q171" s="16"/>
      <c r="AX171" s="3" t="str">
        <f t="shared" ca="1" si="25"/>
        <v>9710040442</v>
      </c>
      <c r="AY171" s="1" cm="1">
        <f t="array" aca="1" ref="AY171" ca="1">MOD(10-MOD(SUM(MOD(MID(AX171,{1;2;3;4;5;6;7;8;9;10},1)*{1;3;7;9;1;3;7;9;1;3},10)),10),10)</f>
        <v>5</v>
      </c>
    </row>
    <row r="172" spans="1:51" ht="60" x14ac:dyDescent="0.25">
      <c r="A172" s="3">
        <f t="shared" ca="1" si="26"/>
        <v>38085</v>
      </c>
      <c r="B172" s="9" t="str" cm="1">
        <f t="array" aca="1" ref="B172" ca="1">INDEX({"kobieta";"mężczyzna"},RANDBETWEEN(1,2))</f>
        <v>mężczyzna</v>
      </c>
      <c r="C172" s="4" t="str">
        <f t="shared" ca="1" si="22"/>
        <v>04240801937</v>
      </c>
      <c r="D172" s="32" t="str" cm="1">
        <f t="array" aca="1" ref="D172" ca="1">INDEX({"niebieski";"zielony";"brązowy";"mieszany"},RANDBETWEEN(1,4))</f>
        <v>mieszany</v>
      </c>
      <c r="E172" s="1">
        <f t="shared" ca="1" si="23"/>
        <v>20</v>
      </c>
      <c r="F172" s="36">
        <f t="shared" ca="1" si="27"/>
        <v>173</v>
      </c>
      <c r="G172" s="1">
        <f t="shared" ca="1" si="28"/>
        <v>100</v>
      </c>
      <c r="H172" s="34"/>
      <c r="I172" s="19">
        <f t="shared" ca="1" si="29"/>
        <v>33.412409368839583</v>
      </c>
      <c r="J172" s="21" t="str">
        <f t="shared" ca="1" si="30"/>
        <v>otyłość</v>
      </c>
      <c r="K172" s="22" t="str">
        <f t="shared" ca="1" si="31"/>
        <v>wysoki</v>
      </c>
      <c r="L172" s="16"/>
      <c r="M172" s="25" t="str">
        <f t="shared" ca="1" si="24"/>
        <v>Niebieski: 410
Brązowy: 354
Zielony: 426
Mieszany: 419</v>
      </c>
      <c r="N172" s="25" t="str" cm="1">
        <f t="array" aca="1" ref="N172" ca="1">INDEX(D$2:D$1640,MODE(MATCH(D$2:D$1640,D$2:D$1640,0)),1)</f>
        <v>zielony</v>
      </c>
      <c r="O172" s="25" t="str">
        <f t="shared" ca="1" si="32"/>
        <v>kobiet : 791
mężczyzn: 818</v>
      </c>
      <c r="P172" s="25" t="str" cm="1">
        <f t="array" aca="1" ref="P172" ca="1">INDEX(B$2:B$1640,MODE(MATCH(B$2:B$1640,B$2:B$1640,0)),1)</f>
        <v>mężczyzna</v>
      </c>
      <c r="Q172" s="16"/>
      <c r="AX172" s="3" t="str">
        <f t="shared" ca="1" si="25"/>
        <v>0424080193</v>
      </c>
      <c r="AY172" s="1" cm="1">
        <f t="array" aca="1" ref="AY172" ca="1">MOD(10-MOD(SUM(MOD(MID(AX172,{1;2;3;4;5;6;7;8;9;10},1)*{1;3;7;9;1;3;7;9;1;3},10)),10),10)</f>
        <v>7</v>
      </c>
    </row>
    <row r="173" spans="1:51" ht="60" x14ac:dyDescent="0.25">
      <c r="A173" s="3">
        <f t="shared" ca="1" si="26"/>
        <v>39686</v>
      </c>
      <c r="B173" s="9" t="str" cm="1">
        <f t="array" aca="1" ref="B173" ca="1">INDEX({"kobieta";"mężczyzna"},RANDBETWEEN(1,2))</f>
        <v>kobieta</v>
      </c>
      <c r="C173" s="4" t="str">
        <f t="shared" ca="1" si="22"/>
        <v>08282600024</v>
      </c>
      <c r="D173" s="32" t="str" cm="1">
        <f t="array" aca="1" ref="D173" ca="1">INDEX({"niebieski";"zielony";"brązowy";"mieszany"},RANDBETWEEN(1,4))</f>
        <v>niebieski</v>
      </c>
      <c r="E173" s="1">
        <f t="shared" ca="1" si="23"/>
        <v>15</v>
      </c>
      <c r="F173" s="36">
        <f t="shared" ca="1" si="27"/>
        <v>156</v>
      </c>
      <c r="G173" s="1">
        <f t="shared" ca="1" si="28"/>
        <v>58</v>
      </c>
      <c r="H173" s="34"/>
      <c r="I173" s="19">
        <f t="shared" ca="1" si="29"/>
        <v>23.83300460223537</v>
      </c>
      <c r="J173" s="21" t="str">
        <f t="shared" ca="1" si="30"/>
        <v>masa prawidłowa</v>
      </c>
      <c r="K173" s="22" t="str">
        <f t="shared" ca="1" si="31"/>
        <v>średni</v>
      </c>
      <c r="L173" s="16"/>
      <c r="M173" s="25" t="str">
        <f t="shared" ca="1" si="24"/>
        <v>Niebieski: 410
Brązowy: 354
Zielony: 426
Mieszany: 419</v>
      </c>
      <c r="N173" s="25" t="str" cm="1">
        <f t="array" aca="1" ref="N173" ca="1">INDEX(D$2:D$1640,MODE(MATCH(D$2:D$1640,D$2:D$1640,0)),1)</f>
        <v>zielony</v>
      </c>
      <c r="O173" s="25" t="str">
        <f t="shared" ca="1" si="32"/>
        <v>kobiet : 791
mężczyzn: 818</v>
      </c>
      <c r="P173" s="25" t="str" cm="1">
        <f t="array" aca="1" ref="P173" ca="1">INDEX(B$2:B$1640,MODE(MATCH(B$2:B$1640,B$2:B$1640,0)),1)</f>
        <v>mężczyzna</v>
      </c>
      <c r="Q173" s="16"/>
      <c r="AX173" s="3" t="str">
        <f t="shared" ca="1" si="25"/>
        <v>0828260002</v>
      </c>
      <c r="AY173" s="1" cm="1">
        <f t="array" aca="1" ref="AY173" ca="1">MOD(10-MOD(SUM(MOD(MID(AX173,{1;2;3;4;5;6;7;8;9;10},1)*{1;3;7;9;1;3;7;9;1;3},10)),10),10)</f>
        <v>4</v>
      </c>
    </row>
    <row r="174" spans="1:51" ht="60" x14ac:dyDescent="0.25">
      <c r="A174" s="3">
        <f t="shared" ca="1" si="26"/>
        <v>28896</v>
      </c>
      <c r="B174" s="9" t="str" cm="1">
        <f t="array" aca="1" ref="B174" ca="1">INDEX({"kobieta";"mężczyzna"},RANDBETWEEN(1,2))</f>
        <v>mężczyzna</v>
      </c>
      <c r="C174" s="4" t="str">
        <f t="shared" ca="1" si="22"/>
        <v>79021001176</v>
      </c>
      <c r="D174" s="32" t="str" cm="1">
        <f t="array" aca="1" ref="D174" ca="1">INDEX({"niebieski";"zielony";"brązowy";"mieszany"},RANDBETWEEN(1,4))</f>
        <v>brązowy</v>
      </c>
      <c r="E174" s="1">
        <f t="shared" ca="1" si="23"/>
        <v>45</v>
      </c>
      <c r="F174" s="36">
        <f t="shared" ca="1" si="27"/>
        <v>173</v>
      </c>
      <c r="G174" s="1">
        <f t="shared" ca="1" si="28"/>
        <v>93</v>
      </c>
      <c r="H174" s="34"/>
      <c r="I174" s="19">
        <f t="shared" ca="1" si="29"/>
        <v>31.073540713020815</v>
      </c>
      <c r="J174" s="21" t="str">
        <f t="shared" ca="1" si="30"/>
        <v>otyłość</v>
      </c>
      <c r="K174" s="22" t="str">
        <f t="shared" ca="1" si="31"/>
        <v>wysoki</v>
      </c>
      <c r="L174" s="16"/>
      <c r="M174" s="25" t="str">
        <f t="shared" ca="1" si="24"/>
        <v>Niebieski: 410
Brązowy: 354
Zielony: 426
Mieszany: 419</v>
      </c>
      <c r="N174" s="25" t="str" cm="1">
        <f t="array" aca="1" ref="N174" ca="1">INDEX(D$2:D$1640,MODE(MATCH(D$2:D$1640,D$2:D$1640,0)),1)</f>
        <v>zielony</v>
      </c>
      <c r="O174" s="25" t="str">
        <f t="shared" ca="1" si="32"/>
        <v>kobiet : 791
mężczyzn: 818</v>
      </c>
      <c r="P174" s="25" t="str" cm="1">
        <f t="array" aca="1" ref="P174" ca="1">INDEX(B$2:B$1640,MODE(MATCH(B$2:B$1640,B$2:B$1640,0)),1)</f>
        <v>mężczyzna</v>
      </c>
      <c r="Q174" s="16"/>
      <c r="AX174" s="3" t="str">
        <f t="shared" ca="1" si="25"/>
        <v>7902100117</v>
      </c>
      <c r="AY174" s="1" cm="1">
        <f t="array" aca="1" ref="AY174" ca="1">MOD(10-MOD(SUM(MOD(MID(AX174,{1;2;3;4;5;6;7;8;9;10},1)*{1;3;7;9;1;3;7;9;1;3},10)),10),10)</f>
        <v>6</v>
      </c>
    </row>
    <row r="175" spans="1:51" ht="60" x14ac:dyDescent="0.25">
      <c r="A175" s="3">
        <f t="shared" ca="1" si="26"/>
        <v>29632</v>
      </c>
      <c r="B175" s="9" t="str" cm="1">
        <f t="array" aca="1" ref="B175" ca="1">INDEX({"kobieta";"mężczyzna"},RANDBETWEEN(1,2))</f>
        <v>mężczyzna</v>
      </c>
      <c r="C175" s="4" t="str">
        <f t="shared" ca="1" si="22"/>
        <v>81021505857</v>
      </c>
      <c r="D175" s="32" t="str" cm="1">
        <f t="array" aca="1" ref="D175" ca="1">INDEX({"niebieski";"zielony";"brązowy";"mieszany"},RANDBETWEEN(1,4))</f>
        <v>niebieski</v>
      </c>
      <c r="E175" s="1">
        <f t="shared" ca="1" si="23"/>
        <v>43</v>
      </c>
      <c r="F175" s="36">
        <f t="shared" ca="1" si="27"/>
        <v>161</v>
      </c>
      <c r="G175" s="1">
        <f t="shared" ca="1" si="28"/>
        <v>70</v>
      </c>
      <c r="H175" s="34"/>
      <c r="I175" s="19">
        <f t="shared" ca="1" si="29"/>
        <v>27.005130974885226</v>
      </c>
      <c r="J175" s="21" t="str">
        <f t="shared" ca="1" si="30"/>
        <v>nadwaga</v>
      </c>
      <c r="K175" s="22" t="str">
        <f t="shared" ca="1" si="31"/>
        <v>niski</v>
      </c>
      <c r="L175" s="16"/>
      <c r="M175" s="25" t="str">
        <f t="shared" ca="1" si="24"/>
        <v>Niebieski: 410
Brązowy: 354
Zielony: 426
Mieszany: 419</v>
      </c>
      <c r="N175" s="25" t="str" cm="1">
        <f t="array" aca="1" ref="N175" ca="1">INDEX(D$2:D$1640,MODE(MATCH(D$2:D$1640,D$2:D$1640,0)),1)</f>
        <v>zielony</v>
      </c>
      <c r="O175" s="25" t="str">
        <f t="shared" ca="1" si="32"/>
        <v>kobiet : 791
mężczyzn: 818</v>
      </c>
      <c r="P175" s="25" t="str" cm="1">
        <f t="array" aca="1" ref="P175" ca="1">INDEX(B$2:B$1640,MODE(MATCH(B$2:B$1640,B$2:B$1640,0)),1)</f>
        <v>mężczyzna</v>
      </c>
      <c r="Q175" s="16"/>
      <c r="AX175" s="3" t="str">
        <f t="shared" ca="1" si="25"/>
        <v>8102150585</v>
      </c>
      <c r="AY175" s="1" cm="1">
        <f t="array" aca="1" ref="AY175" ca="1">MOD(10-MOD(SUM(MOD(MID(AX175,{1;2;3;4;5;6;7;8;9;10},1)*{1;3;7;9;1;3;7;9;1;3},10)),10),10)</f>
        <v>7</v>
      </c>
    </row>
    <row r="176" spans="1:51" ht="60" x14ac:dyDescent="0.25">
      <c r="A176" s="3">
        <f t="shared" ca="1" si="26"/>
        <v>32115</v>
      </c>
      <c r="B176" s="9" t="str" cm="1">
        <f t="array" aca="1" ref="B176" ca="1">INDEX({"kobieta";"mężczyzna"},RANDBETWEEN(1,2))</f>
        <v>kobieta</v>
      </c>
      <c r="C176" s="4" t="str">
        <f t="shared" ca="1" si="22"/>
        <v>87120409409</v>
      </c>
      <c r="D176" s="32" t="str" cm="1">
        <f t="array" aca="1" ref="D176" ca="1">INDEX({"niebieski";"zielony";"brązowy";"mieszany"},RANDBETWEEN(1,4))</f>
        <v>zielony</v>
      </c>
      <c r="E176" s="1">
        <f t="shared" ca="1" si="23"/>
        <v>36</v>
      </c>
      <c r="F176" s="36">
        <f t="shared" ca="1" si="27"/>
        <v>190</v>
      </c>
      <c r="G176" s="1">
        <f t="shared" ca="1" si="28"/>
        <v>65</v>
      </c>
      <c r="H176" s="34"/>
      <c r="I176" s="19">
        <f t="shared" ca="1" si="29"/>
        <v>18.005540166204984</v>
      </c>
      <c r="J176" s="21" t="str">
        <f t="shared" ca="1" si="30"/>
        <v>niedowaga</v>
      </c>
      <c r="K176" s="22" t="str">
        <f t="shared" ca="1" si="31"/>
        <v>bardzo wysoki</v>
      </c>
      <c r="L176" s="16"/>
      <c r="M176" s="25" t="str">
        <f t="shared" ca="1" si="24"/>
        <v>Niebieski: 410
Brązowy: 354
Zielony: 426
Mieszany: 419</v>
      </c>
      <c r="N176" s="25" t="str" cm="1">
        <f t="array" aca="1" ref="N176" ca="1">INDEX(D$2:D$1640,MODE(MATCH(D$2:D$1640,D$2:D$1640,0)),1)</f>
        <v>zielony</v>
      </c>
      <c r="O176" s="25" t="str">
        <f t="shared" ca="1" si="32"/>
        <v>kobiet : 791
mężczyzn: 818</v>
      </c>
      <c r="P176" s="25" t="str" cm="1">
        <f t="array" aca="1" ref="P176" ca="1">INDEX(B$2:B$1640,MODE(MATCH(B$2:B$1640,B$2:B$1640,0)),1)</f>
        <v>mężczyzna</v>
      </c>
      <c r="Q176" s="16"/>
      <c r="AX176" s="3" t="str">
        <f t="shared" ca="1" si="25"/>
        <v>8712040940</v>
      </c>
      <c r="AY176" s="1" cm="1">
        <f t="array" aca="1" ref="AY176" ca="1">MOD(10-MOD(SUM(MOD(MID(AX176,{1;2;3;4;5;6;7;8;9;10},1)*{1;3;7;9;1;3;7;9;1;3},10)),10),10)</f>
        <v>9</v>
      </c>
    </row>
    <row r="177" spans="1:51" ht="60" x14ac:dyDescent="0.25">
      <c r="A177" s="3">
        <f t="shared" ca="1" si="26"/>
        <v>38415</v>
      </c>
      <c r="B177" s="9" t="str" cm="1">
        <f t="array" aca="1" ref="B177" ca="1">INDEX({"kobieta";"mężczyzna"},RANDBETWEEN(1,2))</f>
        <v>kobieta</v>
      </c>
      <c r="C177" s="4" t="str">
        <f t="shared" ca="1" si="22"/>
        <v>05230406121</v>
      </c>
      <c r="D177" s="32" t="str" cm="1">
        <f t="array" aca="1" ref="D177" ca="1">INDEX({"niebieski";"zielony";"brązowy";"mieszany"},RANDBETWEEN(1,4))</f>
        <v>brązowy</v>
      </c>
      <c r="E177" s="1">
        <f t="shared" ca="1" si="23"/>
        <v>19</v>
      </c>
      <c r="F177" s="36">
        <f t="shared" ca="1" si="27"/>
        <v>170</v>
      </c>
      <c r="G177" s="1">
        <f t="shared" ca="1" si="28"/>
        <v>56</v>
      </c>
      <c r="H177" s="34"/>
      <c r="I177" s="19">
        <f t="shared" ca="1" si="29"/>
        <v>19.377162629757787</v>
      </c>
      <c r="J177" s="21" t="str">
        <f t="shared" ca="1" si="30"/>
        <v>masa prawidłowa</v>
      </c>
      <c r="K177" s="22" t="str">
        <f t="shared" ca="1" si="31"/>
        <v>bardzo wysoki</v>
      </c>
      <c r="L177" s="16"/>
      <c r="M177" s="25" t="str">
        <f t="shared" ca="1" si="24"/>
        <v>Niebieski: 410
Brązowy: 354
Zielony: 426
Mieszany: 419</v>
      </c>
      <c r="N177" s="25" t="str" cm="1">
        <f t="array" aca="1" ref="N177" ca="1">INDEX(D$2:D$1640,MODE(MATCH(D$2:D$1640,D$2:D$1640,0)),1)</f>
        <v>zielony</v>
      </c>
      <c r="O177" s="25" t="str">
        <f t="shared" ca="1" si="32"/>
        <v>kobiet : 791
mężczyzn: 818</v>
      </c>
      <c r="P177" s="25" t="str" cm="1">
        <f t="array" aca="1" ref="P177" ca="1">INDEX(B$2:B$1640,MODE(MATCH(B$2:B$1640,B$2:B$1640,0)),1)</f>
        <v>mężczyzna</v>
      </c>
      <c r="Q177" s="16"/>
      <c r="AX177" s="3" t="str">
        <f t="shared" ca="1" si="25"/>
        <v>0523040612</v>
      </c>
      <c r="AY177" s="1" cm="1">
        <f t="array" aca="1" ref="AY177" ca="1">MOD(10-MOD(SUM(MOD(MID(AX177,{1;2;3;4;5;6;7;8;9;10},1)*{1;3;7;9;1;3;7;9;1;3},10)),10),10)</f>
        <v>1</v>
      </c>
    </row>
    <row r="178" spans="1:51" ht="60" x14ac:dyDescent="0.25">
      <c r="A178" s="3">
        <f t="shared" ca="1" si="26"/>
        <v>31790</v>
      </c>
      <c r="B178" s="9" t="str" cm="1">
        <f t="array" aca="1" ref="B178" ca="1">INDEX({"kobieta";"mężczyzna"},RANDBETWEEN(1,2))</f>
        <v>mężczyzna</v>
      </c>
      <c r="C178" s="4" t="str">
        <f t="shared" ca="1" si="22"/>
        <v>87011305298</v>
      </c>
      <c r="D178" s="32" t="str" cm="1">
        <f t="array" aca="1" ref="D178" ca="1">INDEX({"niebieski";"zielony";"brązowy";"mieszany"},RANDBETWEEN(1,4))</f>
        <v>zielony</v>
      </c>
      <c r="E178" s="1">
        <f t="shared" ca="1" si="23"/>
        <v>37</v>
      </c>
      <c r="F178" s="36">
        <f t="shared" ca="1" si="27"/>
        <v>189</v>
      </c>
      <c r="G178" s="1">
        <f t="shared" ca="1" si="28"/>
        <v>93</v>
      </c>
      <c r="H178" s="34"/>
      <c r="I178" s="19">
        <f t="shared" ca="1" si="29"/>
        <v>26.035105400184761</v>
      </c>
      <c r="J178" s="21" t="str">
        <f t="shared" ca="1" si="30"/>
        <v>nadwaga</v>
      </c>
      <c r="K178" s="22" t="str">
        <f t="shared" ca="1" si="31"/>
        <v>bardzo wysoki</v>
      </c>
      <c r="L178" s="16"/>
      <c r="M178" s="25" t="str">
        <f t="shared" ca="1" si="24"/>
        <v>Niebieski: 410
Brązowy: 354
Zielony: 426
Mieszany: 419</v>
      </c>
      <c r="N178" s="25" t="str" cm="1">
        <f t="array" aca="1" ref="N178" ca="1">INDEX(D$2:D$1640,MODE(MATCH(D$2:D$1640,D$2:D$1640,0)),1)</f>
        <v>zielony</v>
      </c>
      <c r="O178" s="25" t="str">
        <f t="shared" ca="1" si="32"/>
        <v>kobiet : 791
mężczyzn: 818</v>
      </c>
      <c r="P178" s="25" t="str" cm="1">
        <f t="array" aca="1" ref="P178" ca="1">INDEX(B$2:B$1640,MODE(MATCH(B$2:B$1640,B$2:B$1640,0)),1)</f>
        <v>mężczyzna</v>
      </c>
      <c r="Q178" s="16"/>
      <c r="AX178" s="3" t="str">
        <f t="shared" ca="1" si="25"/>
        <v>8701130529</v>
      </c>
      <c r="AY178" s="1" cm="1">
        <f t="array" aca="1" ref="AY178" ca="1">MOD(10-MOD(SUM(MOD(MID(AX178,{1;2;3;4;5;6;7;8;9;10},1)*{1;3;7;9;1;3;7;9;1;3},10)),10),10)</f>
        <v>8</v>
      </c>
    </row>
    <row r="179" spans="1:51" ht="60" x14ac:dyDescent="0.25">
      <c r="A179" s="3">
        <f t="shared" ca="1" si="26"/>
        <v>29352</v>
      </c>
      <c r="B179" s="9" t="str" cm="1">
        <f t="array" aca="1" ref="B179" ca="1">INDEX({"kobieta";"mężczyzna"},RANDBETWEEN(1,2))</f>
        <v>mężczyzna</v>
      </c>
      <c r="C179" s="4" t="str">
        <f t="shared" ca="1" si="22"/>
        <v>80051105633</v>
      </c>
      <c r="D179" s="32" t="str" cm="1">
        <f t="array" aca="1" ref="D179" ca="1">INDEX({"niebieski";"zielony";"brązowy";"mieszany"},RANDBETWEEN(1,4))</f>
        <v>niebieski</v>
      </c>
      <c r="E179" s="1">
        <f t="shared" ca="1" si="23"/>
        <v>43</v>
      </c>
      <c r="F179" s="36">
        <f t="shared" ca="1" si="27"/>
        <v>190</v>
      </c>
      <c r="G179" s="1">
        <f t="shared" ca="1" si="28"/>
        <v>80</v>
      </c>
      <c r="H179" s="34"/>
      <c r="I179" s="19">
        <f t="shared" ca="1" si="29"/>
        <v>22.160664819944596</v>
      </c>
      <c r="J179" s="21" t="str">
        <f t="shared" ca="1" si="30"/>
        <v>masa prawidłowa</v>
      </c>
      <c r="K179" s="22" t="str">
        <f t="shared" ca="1" si="31"/>
        <v>bardzo wysoki</v>
      </c>
      <c r="L179" s="16"/>
      <c r="M179" s="25" t="str">
        <f t="shared" ca="1" si="24"/>
        <v>Niebieski: 410
Brązowy: 354
Zielony: 426
Mieszany: 419</v>
      </c>
      <c r="N179" s="25" t="str" cm="1">
        <f t="array" aca="1" ref="N179" ca="1">INDEX(D$2:D$1640,MODE(MATCH(D$2:D$1640,D$2:D$1640,0)),1)</f>
        <v>zielony</v>
      </c>
      <c r="O179" s="25" t="str">
        <f t="shared" ca="1" si="32"/>
        <v>kobiet : 791
mężczyzn: 818</v>
      </c>
      <c r="P179" s="25" t="str" cm="1">
        <f t="array" aca="1" ref="P179" ca="1">INDEX(B$2:B$1640,MODE(MATCH(B$2:B$1640,B$2:B$1640,0)),1)</f>
        <v>mężczyzna</v>
      </c>
      <c r="Q179" s="16"/>
      <c r="AX179" s="3" t="str">
        <f t="shared" ca="1" si="25"/>
        <v>8005110563</v>
      </c>
      <c r="AY179" s="1" cm="1">
        <f t="array" aca="1" ref="AY179" ca="1">MOD(10-MOD(SUM(MOD(MID(AX179,{1;2;3;4;5;6;7;8;9;10},1)*{1;3;7;9;1;3;7;9;1;3},10)),10),10)</f>
        <v>3</v>
      </c>
    </row>
    <row r="180" spans="1:51" ht="60" x14ac:dyDescent="0.25">
      <c r="A180" s="3">
        <f t="shared" ca="1" si="26"/>
        <v>28335</v>
      </c>
      <c r="B180" s="9" t="str" cm="1">
        <f t="array" aca="1" ref="B180" ca="1">INDEX({"kobieta";"mężczyzna"},RANDBETWEEN(1,2))</f>
        <v>mężczyzna</v>
      </c>
      <c r="C180" s="4" t="str">
        <f t="shared" ca="1" si="22"/>
        <v>77072908732</v>
      </c>
      <c r="D180" s="32" t="str" cm="1">
        <f t="array" aca="1" ref="D180" ca="1">INDEX({"niebieski";"zielony";"brązowy";"mieszany"},RANDBETWEEN(1,4))</f>
        <v>brązowy</v>
      </c>
      <c r="E180" s="1">
        <f t="shared" ca="1" si="23"/>
        <v>46</v>
      </c>
      <c r="F180" s="36">
        <f t="shared" ca="1" si="27"/>
        <v>184</v>
      </c>
      <c r="G180" s="1">
        <f t="shared" ca="1" si="28"/>
        <v>71</v>
      </c>
      <c r="H180" s="34"/>
      <c r="I180" s="19">
        <f t="shared" ca="1" si="29"/>
        <v>20.971172022684311</v>
      </c>
      <c r="J180" s="21" t="str">
        <f t="shared" ca="1" si="30"/>
        <v>masa prawidłowa</v>
      </c>
      <c r="K180" s="22" t="str">
        <f t="shared" ca="1" si="31"/>
        <v>bardzo wysoki</v>
      </c>
      <c r="L180" s="16"/>
      <c r="M180" s="25" t="str">
        <f t="shared" ca="1" si="24"/>
        <v>Niebieski: 410
Brązowy: 354
Zielony: 426
Mieszany: 419</v>
      </c>
      <c r="N180" s="25" t="str" cm="1">
        <f t="array" aca="1" ref="N180" ca="1">INDEX(D$2:D$1640,MODE(MATCH(D$2:D$1640,D$2:D$1640,0)),1)</f>
        <v>zielony</v>
      </c>
      <c r="O180" s="25" t="str">
        <f t="shared" ca="1" si="32"/>
        <v>kobiet : 791
mężczyzn: 818</v>
      </c>
      <c r="P180" s="25" t="str" cm="1">
        <f t="array" aca="1" ref="P180" ca="1">INDEX(B$2:B$1640,MODE(MATCH(B$2:B$1640,B$2:B$1640,0)),1)</f>
        <v>mężczyzna</v>
      </c>
      <c r="Q180" s="16"/>
      <c r="AX180" s="3" t="str">
        <f t="shared" ca="1" si="25"/>
        <v>7707290873</v>
      </c>
      <c r="AY180" s="1" cm="1">
        <f t="array" aca="1" ref="AY180" ca="1">MOD(10-MOD(SUM(MOD(MID(AX180,{1;2;3;4;5;6;7;8;9;10},1)*{1;3;7;9;1;3;7;9;1;3},10)),10),10)</f>
        <v>2</v>
      </c>
    </row>
    <row r="181" spans="1:51" ht="60" x14ac:dyDescent="0.25">
      <c r="A181" s="3">
        <f t="shared" ca="1" si="26"/>
        <v>39777</v>
      </c>
      <c r="B181" s="9" t="str" cm="1">
        <f t="array" aca="1" ref="B181" ca="1">INDEX({"kobieta";"mężczyzna"},RANDBETWEEN(1,2))</f>
        <v>kobieta</v>
      </c>
      <c r="C181" s="4" t="str">
        <f t="shared" ca="1" si="22"/>
        <v>08312500405</v>
      </c>
      <c r="D181" s="32" t="str" cm="1">
        <f t="array" aca="1" ref="D181" ca="1">INDEX({"niebieski";"zielony";"brązowy";"mieszany"},RANDBETWEEN(1,4))</f>
        <v>brązowy</v>
      </c>
      <c r="E181" s="1">
        <f t="shared" ca="1" si="23"/>
        <v>15</v>
      </c>
      <c r="F181" s="36">
        <f t="shared" ca="1" si="27"/>
        <v>178</v>
      </c>
      <c r="G181" s="1">
        <f t="shared" ca="1" si="28"/>
        <v>79</v>
      </c>
      <c r="H181" s="34"/>
      <c r="I181" s="19">
        <f t="shared" ca="1" si="29"/>
        <v>24.933720489837143</v>
      </c>
      <c r="J181" s="21" t="str">
        <f t="shared" ca="1" si="30"/>
        <v>nadwaga</v>
      </c>
      <c r="K181" s="22" t="str">
        <f t="shared" ca="1" si="31"/>
        <v>bardzo wysoki</v>
      </c>
      <c r="L181" s="16"/>
      <c r="M181" s="25" t="str">
        <f t="shared" ca="1" si="24"/>
        <v>Niebieski: 410
Brązowy: 354
Zielony: 426
Mieszany: 419</v>
      </c>
      <c r="N181" s="25" t="str" cm="1">
        <f t="array" aca="1" ref="N181" ca="1">INDEX(D$2:D$1640,MODE(MATCH(D$2:D$1640,D$2:D$1640,0)),1)</f>
        <v>zielony</v>
      </c>
      <c r="O181" s="25" t="str">
        <f t="shared" ca="1" si="32"/>
        <v>kobiet : 791
mężczyzn: 818</v>
      </c>
      <c r="P181" s="25" t="str" cm="1">
        <f t="array" aca="1" ref="P181" ca="1">INDEX(B$2:B$1640,MODE(MATCH(B$2:B$1640,B$2:B$1640,0)),1)</f>
        <v>mężczyzna</v>
      </c>
      <c r="Q181" s="16"/>
      <c r="AX181" s="3" t="str">
        <f t="shared" ca="1" si="25"/>
        <v>0831250040</v>
      </c>
      <c r="AY181" s="1" cm="1">
        <f t="array" aca="1" ref="AY181" ca="1">MOD(10-MOD(SUM(MOD(MID(AX181,{1;2;3;4;5;6;7;8;9;10},1)*{1;3;7;9;1;3;7;9;1;3},10)),10),10)</f>
        <v>5</v>
      </c>
    </row>
    <row r="182" spans="1:51" ht="60" x14ac:dyDescent="0.25">
      <c r="A182" s="3">
        <f t="shared" ca="1" si="26"/>
        <v>35382</v>
      </c>
      <c r="B182" s="9" t="str" cm="1">
        <f t="array" aca="1" ref="B182" ca="1">INDEX({"kobieta";"mężczyzna"},RANDBETWEEN(1,2))</f>
        <v>mężczyzna</v>
      </c>
      <c r="C182" s="4" t="str">
        <f t="shared" ca="1" si="22"/>
        <v>96111306515</v>
      </c>
      <c r="D182" s="32" t="str" cm="1">
        <f t="array" aca="1" ref="D182" ca="1">INDEX({"niebieski";"zielony";"brązowy";"mieszany"},RANDBETWEEN(1,4))</f>
        <v>niebieski</v>
      </c>
      <c r="E182" s="1">
        <f t="shared" ca="1" si="23"/>
        <v>27</v>
      </c>
      <c r="F182" s="36">
        <f t="shared" ca="1" si="27"/>
        <v>172</v>
      </c>
      <c r="G182" s="1">
        <f t="shared" ca="1" si="28"/>
        <v>75</v>
      </c>
      <c r="H182" s="34"/>
      <c r="I182" s="19">
        <f t="shared" ca="1" si="29"/>
        <v>25.351541373715524</v>
      </c>
      <c r="J182" s="21" t="str">
        <f t="shared" ca="1" si="30"/>
        <v>nadwaga</v>
      </c>
      <c r="K182" s="22" t="str">
        <f t="shared" ca="1" si="31"/>
        <v>wysoki</v>
      </c>
      <c r="L182" s="16"/>
      <c r="M182" s="25" t="str">
        <f t="shared" ca="1" si="24"/>
        <v>Niebieski: 410
Brązowy: 354
Zielony: 426
Mieszany: 419</v>
      </c>
      <c r="N182" s="25" t="str" cm="1">
        <f t="array" aca="1" ref="N182" ca="1">INDEX(D$2:D$1640,MODE(MATCH(D$2:D$1640,D$2:D$1640,0)),1)</f>
        <v>zielony</v>
      </c>
      <c r="O182" s="25" t="str">
        <f t="shared" ca="1" si="32"/>
        <v>kobiet : 791
mężczyzn: 818</v>
      </c>
      <c r="P182" s="25" t="str" cm="1">
        <f t="array" aca="1" ref="P182" ca="1">INDEX(B$2:B$1640,MODE(MATCH(B$2:B$1640,B$2:B$1640,0)),1)</f>
        <v>mężczyzna</v>
      </c>
      <c r="Q182" s="16"/>
      <c r="AX182" s="3" t="str">
        <f t="shared" ca="1" si="25"/>
        <v>9611130651</v>
      </c>
      <c r="AY182" s="1" cm="1">
        <f t="array" aca="1" ref="AY182" ca="1">MOD(10-MOD(SUM(MOD(MID(AX182,{1;2;3;4;5;6;7;8;9;10},1)*{1;3;7;9;1;3;7;9;1;3},10)),10),10)</f>
        <v>5</v>
      </c>
    </row>
    <row r="183" spans="1:51" ht="60" x14ac:dyDescent="0.25">
      <c r="A183" s="3">
        <f t="shared" ca="1" si="26"/>
        <v>31051</v>
      </c>
      <c r="B183" s="9" t="str" cm="1">
        <f t="array" aca="1" ref="B183" ca="1">INDEX({"kobieta";"mężczyzna"},RANDBETWEEN(1,2))</f>
        <v>kobieta</v>
      </c>
      <c r="C183" s="4" t="str">
        <f t="shared" ca="1" si="22"/>
        <v>85010406767</v>
      </c>
      <c r="D183" s="32" t="str" cm="1">
        <f t="array" aca="1" ref="D183" ca="1">INDEX({"niebieski";"zielony";"brązowy";"mieszany"},RANDBETWEEN(1,4))</f>
        <v>zielony</v>
      </c>
      <c r="E183" s="1">
        <f t="shared" ca="1" si="23"/>
        <v>39</v>
      </c>
      <c r="F183" s="36">
        <f t="shared" ca="1" si="27"/>
        <v>172</v>
      </c>
      <c r="G183" s="1">
        <f t="shared" ca="1" si="28"/>
        <v>52</v>
      </c>
      <c r="H183" s="34"/>
      <c r="I183" s="19">
        <f t="shared" ca="1" si="29"/>
        <v>17.577068685776098</v>
      </c>
      <c r="J183" s="21" t="str">
        <f t="shared" ca="1" si="30"/>
        <v>niedowaga</v>
      </c>
      <c r="K183" s="22" t="str">
        <f t="shared" ca="1" si="31"/>
        <v>bardzo wysoki</v>
      </c>
      <c r="L183" s="16"/>
      <c r="M183" s="25" t="str">
        <f t="shared" ca="1" si="24"/>
        <v>Niebieski: 410
Brązowy: 354
Zielony: 426
Mieszany: 419</v>
      </c>
      <c r="N183" s="25" t="str" cm="1">
        <f t="array" aca="1" ref="N183" ca="1">INDEX(D$2:D$1640,MODE(MATCH(D$2:D$1640,D$2:D$1640,0)),1)</f>
        <v>zielony</v>
      </c>
      <c r="O183" s="25" t="str">
        <f t="shared" ca="1" si="32"/>
        <v>kobiet : 791
mężczyzn: 818</v>
      </c>
      <c r="P183" s="25" t="str" cm="1">
        <f t="array" aca="1" ref="P183" ca="1">INDEX(B$2:B$1640,MODE(MATCH(B$2:B$1640,B$2:B$1640,0)),1)</f>
        <v>mężczyzna</v>
      </c>
      <c r="Q183" s="16"/>
      <c r="AX183" s="3" t="str">
        <f t="shared" ca="1" si="25"/>
        <v>8501040676</v>
      </c>
      <c r="AY183" s="1" cm="1">
        <f t="array" aca="1" ref="AY183" ca="1">MOD(10-MOD(SUM(MOD(MID(AX183,{1;2;3;4;5;6;7;8;9;10},1)*{1;3;7;9;1;3;7;9;1;3},10)),10),10)</f>
        <v>7</v>
      </c>
    </row>
    <row r="184" spans="1:51" ht="60" x14ac:dyDescent="0.25">
      <c r="A184" s="3">
        <f t="shared" ca="1" si="26"/>
        <v>33993</v>
      </c>
      <c r="B184" s="9" t="str" cm="1">
        <f t="array" aca="1" ref="B184" ca="1">INDEX({"kobieta";"mężczyzna"},RANDBETWEEN(1,2))</f>
        <v>mężczyzna</v>
      </c>
      <c r="C184" s="4" t="str">
        <f t="shared" ca="1" si="22"/>
        <v>93012405295</v>
      </c>
      <c r="D184" s="32" t="str" cm="1">
        <f t="array" aca="1" ref="D184" ca="1">INDEX({"niebieski";"zielony";"brązowy";"mieszany"},RANDBETWEEN(1,4))</f>
        <v>zielony</v>
      </c>
      <c r="E184" s="1">
        <f t="shared" ca="1" si="23"/>
        <v>31</v>
      </c>
      <c r="F184" s="36">
        <f t="shared" ca="1" si="27"/>
        <v>178</v>
      </c>
      <c r="G184" s="1">
        <f t="shared" ca="1" si="28"/>
        <v>85</v>
      </c>
      <c r="H184" s="34"/>
      <c r="I184" s="19">
        <f t="shared" ca="1" si="29"/>
        <v>26.82742078020452</v>
      </c>
      <c r="J184" s="21" t="str">
        <f t="shared" ca="1" si="30"/>
        <v>nadwaga</v>
      </c>
      <c r="K184" s="22" t="str">
        <f t="shared" ca="1" si="31"/>
        <v>bardzo wysoki</v>
      </c>
      <c r="L184" s="16"/>
      <c r="M184" s="25" t="str">
        <f t="shared" ca="1" si="24"/>
        <v>Niebieski: 410
Brązowy: 354
Zielony: 426
Mieszany: 419</v>
      </c>
      <c r="N184" s="25" t="str" cm="1">
        <f t="array" aca="1" ref="N184" ca="1">INDEX(D$2:D$1640,MODE(MATCH(D$2:D$1640,D$2:D$1640,0)),1)</f>
        <v>zielony</v>
      </c>
      <c r="O184" s="25" t="str">
        <f t="shared" ca="1" si="32"/>
        <v>kobiet : 791
mężczyzn: 818</v>
      </c>
      <c r="P184" s="25" t="str" cm="1">
        <f t="array" aca="1" ref="P184" ca="1">INDEX(B$2:B$1640,MODE(MATCH(B$2:B$1640,B$2:B$1640,0)),1)</f>
        <v>mężczyzna</v>
      </c>
      <c r="Q184" s="16"/>
      <c r="AX184" s="3" t="str">
        <f t="shared" ca="1" si="25"/>
        <v>9301240529</v>
      </c>
      <c r="AY184" s="1" cm="1">
        <f t="array" aca="1" ref="AY184" ca="1">MOD(10-MOD(SUM(MOD(MID(AX184,{1;2;3;4;5;6;7;8;9;10},1)*{1;3;7;9;1;3;7;9;1;3},10)),10),10)</f>
        <v>5</v>
      </c>
    </row>
    <row r="185" spans="1:51" ht="60" x14ac:dyDescent="0.25">
      <c r="A185" s="3">
        <f t="shared" ca="1" si="26"/>
        <v>28380</v>
      </c>
      <c r="B185" s="9" t="str" cm="1">
        <f t="array" aca="1" ref="B185" ca="1">INDEX({"kobieta";"mężczyzna"},RANDBETWEEN(1,2))</f>
        <v>kobieta</v>
      </c>
      <c r="C185" s="4" t="str">
        <f t="shared" ca="1" si="22"/>
        <v>77091209843</v>
      </c>
      <c r="D185" s="32" t="str" cm="1">
        <f t="array" aca="1" ref="D185" ca="1">INDEX({"niebieski";"zielony";"brązowy";"mieszany"},RANDBETWEEN(1,4))</f>
        <v>niebieski</v>
      </c>
      <c r="E185" s="1">
        <f t="shared" ca="1" si="23"/>
        <v>46</v>
      </c>
      <c r="F185" s="36">
        <f t="shared" ca="1" si="27"/>
        <v>159</v>
      </c>
      <c r="G185" s="1">
        <f t="shared" ca="1" si="28"/>
        <v>73</v>
      </c>
      <c r="H185" s="34"/>
      <c r="I185" s="19">
        <f t="shared" ca="1" si="29"/>
        <v>28.875440053795337</v>
      </c>
      <c r="J185" s="21" t="str">
        <f t="shared" ca="1" si="30"/>
        <v>nadwaga</v>
      </c>
      <c r="K185" s="22" t="str">
        <f t="shared" ca="1" si="31"/>
        <v>wysoki</v>
      </c>
      <c r="L185" s="16"/>
      <c r="M185" s="25" t="str">
        <f t="shared" ca="1" si="24"/>
        <v>Niebieski: 410
Brązowy: 354
Zielony: 426
Mieszany: 419</v>
      </c>
      <c r="N185" s="25" t="str" cm="1">
        <f t="array" aca="1" ref="N185" ca="1">INDEX(D$2:D$1640,MODE(MATCH(D$2:D$1640,D$2:D$1640,0)),1)</f>
        <v>zielony</v>
      </c>
      <c r="O185" s="25" t="str">
        <f t="shared" ca="1" si="32"/>
        <v>kobiet : 791
mężczyzn: 818</v>
      </c>
      <c r="P185" s="25" t="str" cm="1">
        <f t="array" aca="1" ref="P185" ca="1">INDEX(B$2:B$1640,MODE(MATCH(B$2:B$1640,B$2:B$1640,0)),1)</f>
        <v>mężczyzna</v>
      </c>
      <c r="Q185" s="16"/>
      <c r="AX185" s="3" t="str">
        <f t="shared" ca="1" si="25"/>
        <v>7709120984</v>
      </c>
      <c r="AY185" s="1" cm="1">
        <f t="array" aca="1" ref="AY185" ca="1">MOD(10-MOD(SUM(MOD(MID(AX185,{1;2;3;4;5;6;7;8;9;10},1)*{1;3;7;9;1;3;7;9;1;3},10)),10),10)</f>
        <v>3</v>
      </c>
    </row>
    <row r="186" spans="1:51" ht="60" x14ac:dyDescent="0.25">
      <c r="A186" s="3">
        <f t="shared" ca="1" si="26"/>
        <v>29942</v>
      </c>
      <c r="B186" s="9" t="str" cm="1">
        <f t="array" aca="1" ref="B186" ca="1">INDEX({"kobieta";"mężczyzna"},RANDBETWEEN(1,2))</f>
        <v>mężczyzna</v>
      </c>
      <c r="C186" s="4" t="str">
        <f t="shared" ca="1" si="22"/>
        <v>81122205650</v>
      </c>
      <c r="D186" s="32" t="str" cm="1">
        <f t="array" aca="1" ref="D186" ca="1">INDEX({"niebieski";"zielony";"brązowy";"mieszany"},RANDBETWEEN(1,4))</f>
        <v>niebieski</v>
      </c>
      <c r="E186" s="1">
        <f t="shared" ca="1" si="23"/>
        <v>42</v>
      </c>
      <c r="F186" s="36">
        <f t="shared" ca="1" si="27"/>
        <v>187</v>
      </c>
      <c r="G186" s="1">
        <f t="shared" ca="1" si="28"/>
        <v>78</v>
      </c>
      <c r="H186" s="34"/>
      <c r="I186" s="19">
        <f t="shared" ca="1" si="29"/>
        <v>22.305470559638533</v>
      </c>
      <c r="J186" s="21" t="str">
        <f t="shared" ca="1" si="30"/>
        <v>masa prawidłowa</v>
      </c>
      <c r="K186" s="22" t="str">
        <f t="shared" ca="1" si="31"/>
        <v>bardzo wysoki</v>
      </c>
      <c r="L186" s="16"/>
      <c r="M186" s="25" t="str">
        <f t="shared" ca="1" si="24"/>
        <v>Niebieski: 410
Brązowy: 354
Zielony: 426
Mieszany: 419</v>
      </c>
      <c r="N186" s="25" t="str" cm="1">
        <f t="array" aca="1" ref="N186" ca="1">INDEX(D$2:D$1640,MODE(MATCH(D$2:D$1640,D$2:D$1640,0)),1)</f>
        <v>zielony</v>
      </c>
      <c r="O186" s="25" t="str">
        <f t="shared" ca="1" si="32"/>
        <v>kobiet : 791
mężczyzn: 818</v>
      </c>
      <c r="P186" s="25" t="str" cm="1">
        <f t="array" aca="1" ref="P186" ca="1">INDEX(B$2:B$1640,MODE(MATCH(B$2:B$1640,B$2:B$1640,0)),1)</f>
        <v>mężczyzna</v>
      </c>
      <c r="Q186" s="16"/>
      <c r="AX186" s="3" t="str">
        <f t="shared" ca="1" si="25"/>
        <v>8112220565</v>
      </c>
      <c r="AY186" s="1" cm="1">
        <f t="array" aca="1" ref="AY186" ca="1">MOD(10-MOD(SUM(MOD(MID(AX186,{1;2;3;4;5;6;7;8;9;10},1)*{1;3;7;9;1;3;7;9;1;3},10)),10),10)</f>
        <v>0</v>
      </c>
    </row>
    <row r="187" spans="1:51" ht="60" x14ac:dyDescent="0.25">
      <c r="A187" s="3">
        <f t="shared" ca="1" si="26"/>
        <v>32896</v>
      </c>
      <c r="B187" s="9" t="str" cm="1">
        <f t="array" aca="1" ref="B187" ca="1">INDEX({"kobieta";"mężczyzna"},RANDBETWEEN(1,2))</f>
        <v>kobieta</v>
      </c>
      <c r="C187" s="4" t="str">
        <f t="shared" ca="1" si="22"/>
        <v>90012305662</v>
      </c>
      <c r="D187" s="32" t="str" cm="1">
        <f t="array" aca="1" ref="D187" ca="1">INDEX({"niebieski";"zielony";"brązowy";"mieszany"},RANDBETWEEN(1,4))</f>
        <v>niebieski</v>
      </c>
      <c r="E187" s="1">
        <f t="shared" ca="1" si="23"/>
        <v>34</v>
      </c>
      <c r="F187" s="36">
        <f t="shared" ca="1" si="27"/>
        <v>167</v>
      </c>
      <c r="G187" s="1">
        <f t="shared" ca="1" si="28"/>
        <v>53</v>
      </c>
      <c r="H187" s="34"/>
      <c r="I187" s="19">
        <f t="shared" ca="1" si="29"/>
        <v>19.003908350962746</v>
      </c>
      <c r="J187" s="21" t="str">
        <f t="shared" ca="1" si="30"/>
        <v>masa prawidłowa</v>
      </c>
      <c r="K187" s="22" t="str">
        <f t="shared" ca="1" si="31"/>
        <v>bardzo wysoki</v>
      </c>
      <c r="L187" s="16"/>
      <c r="M187" s="25" t="str">
        <f t="shared" ca="1" si="24"/>
        <v>Niebieski: 410
Brązowy: 354
Zielony: 426
Mieszany: 419</v>
      </c>
      <c r="N187" s="25" t="str" cm="1">
        <f t="array" aca="1" ref="N187" ca="1">INDEX(D$2:D$1640,MODE(MATCH(D$2:D$1640,D$2:D$1640,0)),1)</f>
        <v>zielony</v>
      </c>
      <c r="O187" s="25" t="str">
        <f t="shared" ca="1" si="32"/>
        <v>kobiet : 791
mężczyzn: 818</v>
      </c>
      <c r="P187" s="25" t="str" cm="1">
        <f t="array" aca="1" ref="P187" ca="1">INDEX(B$2:B$1640,MODE(MATCH(B$2:B$1640,B$2:B$1640,0)),1)</f>
        <v>mężczyzna</v>
      </c>
      <c r="Q187" s="16"/>
      <c r="AX187" s="3" t="str">
        <f t="shared" ca="1" si="25"/>
        <v>9001230566</v>
      </c>
      <c r="AY187" s="1" cm="1">
        <f t="array" aca="1" ref="AY187" ca="1">MOD(10-MOD(SUM(MOD(MID(AX187,{1;2;3;4;5;6;7;8;9;10},1)*{1;3;7;9;1;3;7;9;1;3},10)),10),10)</f>
        <v>2</v>
      </c>
    </row>
    <row r="188" spans="1:51" ht="60" x14ac:dyDescent="0.25">
      <c r="A188" s="3">
        <f t="shared" ca="1" si="26"/>
        <v>38308</v>
      </c>
      <c r="B188" s="9" t="str" cm="1">
        <f t="array" aca="1" ref="B188" ca="1">INDEX({"kobieta";"mężczyzna"},RANDBETWEEN(1,2))</f>
        <v>mężczyzna</v>
      </c>
      <c r="C188" s="4" t="str">
        <f t="shared" ca="1" si="22"/>
        <v>04311701038</v>
      </c>
      <c r="D188" s="32" t="str" cm="1">
        <f t="array" aca="1" ref="D188" ca="1">INDEX({"niebieski";"zielony";"brązowy";"mieszany"},RANDBETWEEN(1,4))</f>
        <v>zielony</v>
      </c>
      <c r="E188" s="1">
        <f t="shared" ca="1" si="23"/>
        <v>19</v>
      </c>
      <c r="F188" s="36">
        <f t="shared" ca="1" si="27"/>
        <v>169</v>
      </c>
      <c r="G188" s="1">
        <f t="shared" ca="1" si="28"/>
        <v>91</v>
      </c>
      <c r="H188" s="34"/>
      <c r="I188" s="19">
        <f t="shared" ca="1" si="29"/>
        <v>31.861629494765594</v>
      </c>
      <c r="J188" s="21" t="str">
        <f t="shared" ca="1" si="30"/>
        <v>otyłość</v>
      </c>
      <c r="K188" s="22" t="str">
        <f t="shared" ca="1" si="31"/>
        <v>średni</v>
      </c>
      <c r="L188" s="16"/>
      <c r="M188" s="25" t="str">
        <f t="shared" ca="1" si="24"/>
        <v>Niebieski: 410
Brązowy: 354
Zielony: 426
Mieszany: 419</v>
      </c>
      <c r="N188" s="25" t="str" cm="1">
        <f t="array" aca="1" ref="N188" ca="1">INDEX(D$2:D$1640,MODE(MATCH(D$2:D$1640,D$2:D$1640,0)),1)</f>
        <v>zielony</v>
      </c>
      <c r="O188" s="25" t="str">
        <f t="shared" ca="1" si="32"/>
        <v>kobiet : 791
mężczyzn: 818</v>
      </c>
      <c r="P188" s="25" t="str" cm="1">
        <f t="array" aca="1" ref="P188" ca="1">INDEX(B$2:B$1640,MODE(MATCH(B$2:B$1640,B$2:B$1640,0)),1)</f>
        <v>mężczyzna</v>
      </c>
      <c r="Q188" s="16"/>
      <c r="AX188" s="3" t="str">
        <f t="shared" ca="1" si="25"/>
        <v>0431170103</v>
      </c>
      <c r="AY188" s="1" cm="1">
        <f t="array" aca="1" ref="AY188" ca="1">MOD(10-MOD(SUM(MOD(MID(AX188,{1;2;3;4;5;6;7;8;9;10},1)*{1;3;7;9;1;3;7;9;1;3},10)),10),10)</f>
        <v>8</v>
      </c>
    </row>
    <row r="189" spans="1:51" ht="60" x14ac:dyDescent="0.25">
      <c r="A189" s="3">
        <f t="shared" ca="1" si="26"/>
        <v>39674</v>
      </c>
      <c r="B189" s="9" t="str" cm="1">
        <f t="array" aca="1" ref="B189" ca="1">INDEX({"kobieta";"mężczyzna"},RANDBETWEEN(1,2))</f>
        <v>mężczyzna</v>
      </c>
      <c r="C189" s="4" t="str">
        <f t="shared" ca="1" si="22"/>
        <v>08281407516</v>
      </c>
      <c r="D189" s="32" t="str" cm="1">
        <f t="array" aca="1" ref="D189" ca="1">INDEX({"niebieski";"zielony";"brązowy";"mieszany"},RANDBETWEEN(1,4))</f>
        <v>mieszany</v>
      </c>
      <c r="E189" s="1">
        <f t="shared" ca="1" si="23"/>
        <v>15</v>
      </c>
      <c r="F189" s="36">
        <f t="shared" ca="1" si="27"/>
        <v>190</v>
      </c>
      <c r="G189" s="1">
        <f t="shared" ca="1" si="28"/>
        <v>86</v>
      </c>
      <c r="H189" s="34"/>
      <c r="I189" s="19">
        <f t="shared" ca="1" si="29"/>
        <v>23.822714681440441</v>
      </c>
      <c r="J189" s="21" t="str">
        <f t="shared" ca="1" si="30"/>
        <v>masa prawidłowa</v>
      </c>
      <c r="K189" s="22" t="str">
        <f t="shared" ca="1" si="31"/>
        <v>bardzo wysoki</v>
      </c>
      <c r="L189" s="16"/>
      <c r="M189" s="25" t="str">
        <f t="shared" ca="1" si="24"/>
        <v>Niebieski: 410
Brązowy: 354
Zielony: 426
Mieszany: 419</v>
      </c>
      <c r="N189" s="25" t="str" cm="1">
        <f t="array" aca="1" ref="N189" ca="1">INDEX(D$2:D$1640,MODE(MATCH(D$2:D$1640,D$2:D$1640,0)),1)</f>
        <v>zielony</v>
      </c>
      <c r="O189" s="25" t="str">
        <f t="shared" ca="1" si="32"/>
        <v>kobiet : 791
mężczyzn: 818</v>
      </c>
      <c r="P189" s="25" t="str" cm="1">
        <f t="array" aca="1" ref="P189" ca="1">INDEX(B$2:B$1640,MODE(MATCH(B$2:B$1640,B$2:B$1640,0)),1)</f>
        <v>mężczyzna</v>
      </c>
      <c r="Q189" s="16"/>
      <c r="AX189" s="3" t="str">
        <f t="shared" ca="1" si="25"/>
        <v>0828140751</v>
      </c>
      <c r="AY189" s="1" cm="1">
        <f t="array" aca="1" ref="AY189" ca="1">MOD(10-MOD(SUM(MOD(MID(AX189,{1;2;3;4;5;6;7;8;9;10},1)*{1;3;7;9;1;3;7;9;1;3},10)),10),10)</f>
        <v>6</v>
      </c>
    </row>
    <row r="190" spans="1:51" ht="60" x14ac:dyDescent="0.25">
      <c r="A190" s="3">
        <f t="shared" ca="1" si="26"/>
        <v>29025</v>
      </c>
      <c r="B190" s="9" t="str" cm="1">
        <f t="array" aca="1" ref="B190" ca="1">INDEX({"kobieta";"mężczyzna"},RANDBETWEEN(1,2))</f>
        <v>mężczyzna</v>
      </c>
      <c r="C190" s="4" t="str">
        <f t="shared" ca="1" si="22"/>
        <v>79061906390</v>
      </c>
      <c r="D190" s="32" t="str" cm="1">
        <f t="array" aca="1" ref="D190" ca="1">INDEX({"niebieski";"zielony";"brązowy";"mieszany"},RANDBETWEEN(1,4))</f>
        <v>zielony</v>
      </c>
      <c r="E190" s="1">
        <f t="shared" ca="1" si="23"/>
        <v>44</v>
      </c>
      <c r="F190" s="36">
        <f t="shared" ca="1" si="27"/>
        <v>178</v>
      </c>
      <c r="G190" s="1">
        <f t="shared" ca="1" si="28"/>
        <v>96</v>
      </c>
      <c r="H190" s="34"/>
      <c r="I190" s="19">
        <f t="shared" ca="1" si="29"/>
        <v>30.299204645878046</v>
      </c>
      <c r="J190" s="21" t="str">
        <f t="shared" ca="1" si="30"/>
        <v>otyłość</v>
      </c>
      <c r="K190" s="22" t="str">
        <f t="shared" ca="1" si="31"/>
        <v>bardzo wysoki</v>
      </c>
      <c r="L190" s="16"/>
      <c r="M190" s="25" t="str">
        <f t="shared" ca="1" si="24"/>
        <v>Niebieski: 410
Brązowy: 354
Zielony: 426
Mieszany: 419</v>
      </c>
      <c r="N190" s="25" t="str" cm="1">
        <f t="array" aca="1" ref="N190" ca="1">INDEX(D$2:D$1640,MODE(MATCH(D$2:D$1640,D$2:D$1640,0)),1)</f>
        <v>zielony</v>
      </c>
      <c r="O190" s="25" t="str">
        <f t="shared" ca="1" si="32"/>
        <v>kobiet : 791
mężczyzn: 818</v>
      </c>
      <c r="P190" s="25" t="str" cm="1">
        <f t="array" aca="1" ref="P190" ca="1">INDEX(B$2:B$1640,MODE(MATCH(B$2:B$1640,B$2:B$1640,0)),1)</f>
        <v>mężczyzna</v>
      </c>
      <c r="Q190" s="16"/>
      <c r="AX190" s="3" t="str">
        <f t="shared" ca="1" si="25"/>
        <v>7906190639</v>
      </c>
      <c r="AY190" s="1" cm="1">
        <f t="array" aca="1" ref="AY190" ca="1">MOD(10-MOD(SUM(MOD(MID(AX190,{1;2;3;4;5;6;7;8;9;10},1)*{1;3;7;9;1;3;7;9;1;3},10)),10),10)</f>
        <v>0</v>
      </c>
    </row>
    <row r="191" spans="1:51" ht="60" x14ac:dyDescent="0.25">
      <c r="A191" s="3">
        <f t="shared" ca="1" si="26"/>
        <v>33831</v>
      </c>
      <c r="B191" s="9" t="str" cm="1">
        <f t="array" aca="1" ref="B191" ca="1">INDEX({"kobieta";"mężczyzna"},RANDBETWEEN(1,2))</f>
        <v>mężczyzna</v>
      </c>
      <c r="C191" s="4" t="str">
        <f t="shared" ca="1" si="22"/>
        <v>92081504438</v>
      </c>
      <c r="D191" s="32" t="str" cm="1">
        <f t="array" aca="1" ref="D191" ca="1">INDEX({"niebieski";"zielony";"brązowy";"mieszany"},RANDBETWEEN(1,4))</f>
        <v>zielony</v>
      </c>
      <c r="E191" s="1">
        <f t="shared" ca="1" si="23"/>
        <v>31</v>
      </c>
      <c r="F191" s="36">
        <f t="shared" ca="1" si="27"/>
        <v>185</v>
      </c>
      <c r="G191" s="1">
        <f t="shared" ca="1" si="28"/>
        <v>98</v>
      </c>
      <c r="H191" s="34"/>
      <c r="I191" s="19">
        <f t="shared" ca="1" si="29"/>
        <v>28.634039444850252</v>
      </c>
      <c r="J191" s="21" t="str">
        <f t="shared" ca="1" si="30"/>
        <v>nadwaga</v>
      </c>
      <c r="K191" s="22" t="str">
        <f t="shared" ca="1" si="31"/>
        <v>bardzo wysoki</v>
      </c>
      <c r="L191" s="16"/>
      <c r="M191" s="25" t="str">
        <f t="shared" ca="1" si="24"/>
        <v>Niebieski: 410
Brązowy: 354
Zielony: 426
Mieszany: 419</v>
      </c>
      <c r="N191" s="25" t="str" cm="1">
        <f t="array" aca="1" ref="N191" ca="1">INDEX(D$2:D$1640,MODE(MATCH(D$2:D$1640,D$2:D$1640,0)),1)</f>
        <v>zielony</v>
      </c>
      <c r="O191" s="25" t="str">
        <f t="shared" ca="1" si="32"/>
        <v>kobiet : 791
mężczyzn: 818</v>
      </c>
      <c r="P191" s="25" t="str" cm="1">
        <f t="array" aca="1" ref="P191" ca="1">INDEX(B$2:B$1640,MODE(MATCH(B$2:B$1640,B$2:B$1640,0)),1)</f>
        <v>mężczyzna</v>
      </c>
      <c r="Q191" s="16"/>
      <c r="AX191" s="3" t="str">
        <f t="shared" ca="1" si="25"/>
        <v>9208150443</v>
      </c>
      <c r="AY191" s="1" cm="1">
        <f t="array" aca="1" ref="AY191" ca="1">MOD(10-MOD(SUM(MOD(MID(AX191,{1;2;3;4;5;6;7;8;9;10},1)*{1;3;7;9;1;3;7;9;1;3},10)),10),10)</f>
        <v>8</v>
      </c>
    </row>
    <row r="192" spans="1:51" ht="60" x14ac:dyDescent="0.25">
      <c r="A192" s="3">
        <f t="shared" ca="1" si="26"/>
        <v>31261</v>
      </c>
      <c r="B192" s="9" t="str" cm="1">
        <f t="array" aca="1" ref="B192" ca="1">INDEX({"kobieta";"mężczyzna"},RANDBETWEEN(1,2))</f>
        <v>mężczyzna</v>
      </c>
      <c r="C192" s="4" t="str">
        <f t="shared" ca="1" si="22"/>
        <v>85080208618</v>
      </c>
      <c r="D192" s="32" t="str" cm="1">
        <f t="array" aca="1" ref="D192" ca="1">INDEX({"niebieski";"zielony";"brązowy";"mieszany"},RANDBETWEEN(1,4))</f>
        <v>mieszany</v>
      </c>
      <c r="E192" s="1">
        <f t="shared" ca="1" si="23"/>
        <v>38</v>
      </c>
      <c r="F192" s="36">
        <f t="shared" ca="1" si="27"/>
        <v>190</v>
      </c>
      <c r="G192" s="1">
        <f t="shared" ca="1" si="28"/>
        <v>78</v>
      </c>
      <c r="H192" s="34"/>
      <c r="I192" s="19">
        <f t="shared" ca="1" si="29"/>
        <v>21.606648199445981</v>
      </c>
      <c r="J192" s="21" t="str">
        <f t="shared" ca="1" si="30"/>
        <v>masa prawidłowa</v>
      </c>
      <c r="K192" s="22" t="str">
        <f t="shared" ca="1" si="31"/>
        <v>bardzo wysoki</v>
      </c>
      <c r="L192" s="16"/>
      <c r="M192" s="25" t="str">
        <f t="shared" ca="1" si="24"/>
        <v>Niebieski: 410
Brązowy: 354
Zielony: 426
Mieszany: 419</v>
      </c>
      <c r="N192" s="25" t="str" cm="1">
        <f t="array" aca="1" ref="N192" ca="1">INDEX(D$2:D$1640,MODE(MATCH(D$2:D$1640,D$2:D$1640,0)),1)</f>
        <v>zielony</v>
      </c>
      <c r="O192" s="25" t="str">
        <f t="shared" ca="1" si="32"/>
        <v>kobiet : 791
mężczyzn: 818</v>
      </c>
      <c r="P192" s="25" t="str" cm="1">
        <f t="array" aca="1" ref="P192" ca="1">INDEX(B$2:B$1640,MODE(MATCH(B$2:B$1640,B$2:B$1640,0)),1)</f>
        <v>mężczyzna</v>
      </c>
      <c r="Q192" s="16"/>
      <c r="AX192" s="3" t="str">
        <f t="shared" ca="1" si="25"/>
        <v>8508020861</v>
      </c>
      <c r="AY192" s="1" cm="1">
        <f t="array" aca="1" ref="AY192" ca="1">MOD(10-MOD(SUM(MOD(MID(AX192,{1;2;3;4;5;6;7;8;9;10},1)*{1;3;7;9;1;3;7;9;1;3},10)),10),10)</f>
        <v>8</v>
      </c>
    </row>
    <row r="193" spans="1:51" ht="60" x14ac:dyDescent="0.25">
      <c r="A193" s="3">
        <f t="shared" ca="1" si="26"/>
        <v>30297</v>
      </c>
      <c r="B193" s="9" t="str" cm="1">
        <f t="array" aca="1" ref="B193" ca="1">INDEX({"kobieta";"mężczyzna"},RANDBETWEEN(1,2))</f>
        <v>kobieta</v>
      </c>
      <c r="C193" s="4" t="str">
        <f t="shared" ca="1" si="22"/>
        <v>82121209980</v>
      </c>
      <c r="D193" s="32" t="str" cm="1">
        <f t="array" aca="1" ref="D193" ca="1">INDEX({"niebieski";"zielony";"brązowy";"mieszany"},RANDBETWEEN(1,4))</f>
        <v>mieszany</v>
      </c>
      <c r="E193" s="1">
        <f t="shared" ca="1" si="23"/>
        <v>41</v>
      </c>
      <c r="F193" s="36">
        <f t="shared" ca="1" si="27"/>
        <v>179</v>
      </c>
      <c r="G193" s="1">
        <f t="shared" ca="1" si="28"/>
        <v>73</v>
      </c>
      <c r="H193" s="34"/>
      <c r="I193" s="19">
        <f t="shared" ca="1" si="29"/>
        <v>22.783308885490467</v>
      </c>
      <c r="J193" s="21" t="str">
        <f t="shared" ca="1" si="30"/>
        <v>masa prawidłowa</v>
      </c>
      <c r="K193" s="22" t="str">
        <f t="shared" ca="1" si="31"/>
        <v>bardzo wysoki</v>
      </c>
      <c r="L193" s="16"/>
      <c r="M193" s="25" t="str">
        <f t="shared" ca="1" si="24"/>
        <v>Niebieski: 410
Brązowy: 354
Zielony: 426
Mieszany: 419</v>
      </c>
      <c r="N193" s="25" t="str" cm="1">
        <f t="array" aca="1" ref="N193" ca="1">INDEX(D$2:D$1640,MODE(MATCH(D$2:D$1640,D$2:D$1640,0)),1)</f>
        <v>zielony</v>
      </c>
      <c r="O193" s="25" t="str">
        <f t="shared" ca="1" si="32"/>
        <v>kobiet : 791
mężczyzn: 818</v>
      </c>
      <c r="P193" s="25" t="str" cm="1">
        <f t="array" aca="1" ref="P193" ca="1">INDEX(B$2:B$1640,MODE(MATCH(B$2:B$1640,B$2:B$1640,0)),1)</f>
        <v>mężczyzna</v>
      </c>
      <c r="Q193" s="16"/>
      <c r="AX193" s="3" t="str">
        <f t="shared" ca="1" si="25"/>
        <v>8212120998</v>
      </c>
      <c r="AY193" s="1" cm="1">
        <f t="array" aca="1" ref="AY193" ca="1">MOD(10-MOD(SUM(MOD(MID(AX193,{1;2;3;4;5;6;7;8;9;10},1)*{1;3;7;9;1;3;7;9;1;3},10)),10),10)</f>
        <v>0</v>
      </c>
    </row>
    <row r="194" spans="1:51" ht="60" x14ac:dyDescent="0.25">
      <c r="A194" s="3">
        <f t="shared" ca="1" si="26"/>
        <v>37078</v>
      </c>
      <c r="B194" s="9" t="str" cm="1">
        <f t="array" aca="1" ref="B194" ca="1">INDEX({"kobieta";"mężczyzna"},RANDBETWEEN(1,2))</f>
        <v>mężczyzna</v>
      </c>
      <c r="C194" s="4" t="str">
        <f t="shared" ref="C194:C257" ca="1" si="33">AX194&amp;AY194</f>
        <v>01270600330</v>
      </c>
      <c r="D194" s="32" t="str" cm="1">
        <f t="array" aca="1" ref="D194" ca="1">INDEX({"niebieski";"zielony";"brązowy";"mieszany"},RANDBETWEEN(1,4))</f>
        <v>brązowy</v>
      </c>
      <c r="E194" s="1">
        <f t="shared" ref="E194:E257" ca="1" si="34">DATEDIF(A194,TODAY(),"Y")</f>
        <v>22</v>
      </c>
      <c r="F194" s="36">
        <f t="shared" ca="1" si="27"/>
        <v>165</v>
      </c>
      <c r="G194" s="1">
        <f t="shared" ca="1" si="28"/>
        <v>80</v>
      </c>
      <c r="H194" s="34"/>
      <c r="I194" s="19">
        <f t="shared" ca="1" si="29"/>
        <v>29.384756657483923</v>
      </c>
      <c r="J194" s="21" t="str">
        <f t="shared" ca="1" si="30"/>
        <v>nadwaga</v>
      </c>
      <c r="K194" s="22" t="str">
        <f t="shared" ca="1" si="31"/>
        <v>średni</v>
      </c>
      <c r="L194" s="16"/>
      <c r="M194" s="25" t="str">
        <f t="shared" ref="M194:M257" ca="1" si="3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94" s="25" t="str" cm="1">
        <f t="array" aca="1" ref="N194" ca="1">INDEX(D$2:D$1640,MODE(MATCH(D$2:D$1640,D$2:D$1640,0)),1)</f>
        <v>zielony</v>
      </c>
      <c r="O194" s="25" t="str">
        <f t="shared" ca="1" si="32"/>
        <v>kobiet : 791
mężczyzn: 818</v>
      </c>
      <c r="P194" s="25" t="str" cm="1">
        <f t="array" aca="1" ref="P194" ca="1">INDEX(B$2:B$1640,MODE(MATCH(B$2:B$1640,B$2:B$1640,0)),1)</f>
        <v>mężczyzna</v>
      </c>
      <c r="Q194" s="16"/>
      <c r="AX194" s="3" t="str">
        <f t="shared" ref="AX194:AX257" ca="1" si="36">TEXT(A194,"rr")&amp;TEXT(MONTH(A194)+IF(YEAR(A194)&gt;1999,20,0),"00")&amp;TEXT(A194,"dd")&amp;TEXT(RANDBETWEEN(0,499)*2+IF(B194="kobieta",0,1),"0000")</f>
        <v>0127060033</v>
      </c>
      <c r="AY194" s="1" cm="1">
        <f t="array" aca="1" ref="AY194" ca="1">MOD(10-MOD(SUM(MOD(MID(AX194,{1;2;3;4;5;6;7;8;9;10},1)*{1;3;7;9;1;3;7;9;1;3},10)),10),10)</f>
        <v>0</v>
      </c>
    </row>
    <row r="195" spans="1:51" ht="60" x14ac:dyDescent="0.25">
      <c r="A195" s="3">
        <f t="shared" ref="A195:A258" ca="1" si="37">RANDBETWEEN("1976-01-01","2008-12-31")</f>
        <v>37262</v>
      </c>
      <c r="B195" s="9" t="str" cm="1">
        <f t="array" aca="1" ref="B195" ca="1">INDEX({"kobieta";"mężczyzna"},RANDBETWEEN(1,2))</f>
        <v>mężczyzna</v>
      </c>
      <c r="C195" s="4" t="str">
        <f t="shared" ca="1" si="33"/>
        <v>02210602210</v>
      </c>
      <c r="D195" s="32" t="str" cm="1">
        <f t="array" aca="1" ref="D195" ca="1">INDEX({"niebieski";"zielony";"brązowy";"mieszany"},RANDBETWEEN(1,4))</f>
        <v>mieszany</v>
      </c>
      <c r="E195" s="1">
        <f t="shared" ca="1" si="34"/>
        <v>22</v>
      </c>
      <c r="F195" s="36">
        <f t="shared" ref="F195:F258" ca="1" si="38">RANDBETWEEN(155,190)</f>
        <v>175</v>
      </c>
      <c r="G195" s="1">
        <f t="shared" ref="G195:G258" ca="1" si="39">IF(B195="mężczyzna",RANDBETWEEN(70,100),RANDBETWEEN(50,80))</f>
        <v>71</v>
      </c>
      <c r="H195" s="34"/>
      <c r="I195" s="19">
        <f t="shared" ref="I195:I258" ca="1" si="40">G195/((F195*0.01)^2)</f>
        <v>23.183673469387756</v>
      </c>
      <c r="J195" s="21" t="str">
        <f t="shared" ref="J195:J258" ca="1" si="41">IF(I195&lt;18.5,"niedowaga",IF(I195&gt;=18.5,IF(I195&lt;=24.9,"masa prawidłowa",IF(I195&lt;=29.9,"nadwaga","otyłość"))))</f>
        <v>masa prawidłowa</v>
      </c>
      <c r="K195" s="22" t="str">
        <f t="shared" ref="K195:K258" ca="1" si="42">IF(B195="kobieta",
IF(F195&lt;=144,"bardzo niski",
IF(AND(F195&gt;=145,F195&lt;=151),"niski",
IF(AND(F195&gt;=152,F195&lt;=157),"średni",
IF(AND(F195&gt;=158,F195&lt;=165),"wysoki","bardzo wysoki")))),
IF(B195="mężczyzna",
IF(F195&lt;=156,"bardzo niski",
IF(AND(F195&gt;=157,F195&lt;=164),"niski",
IF(AND(F195&gt;=165,F195&lt;=169),"średni",
IF(AND(F195&gt;=170,F195&lt;=177),"wysoki","bardzo wysoki")))),
"Nieznana płeć"))</f>
        <v>wysoki</v>
      </c>
      <c r="L195" s="16"/>
      <c r="M195" s="25" t="str">
        <f t="shared" ca="1" si="35"/>
        <v>Niebieski: 410
Brązowy: 354
Zielony: 426
Mieszany: 419</v>
      </c>
      <c r="N195" s="25" t="str" cm="1">
        <f t="array" aca="1" ref="N195" ca="1">INDEX(D$2:D$1640,MODE(MATCH(D$2:D$1640,D$2:D$1640,0)),1)</f>
        <v>zielony</v>
      </c>
      <c r="O195" s="25" t="str">
        <f t="shared" ref="O195:O258" ca="1" si="43">"kobiet : "&amp;COUNTIF(B$2:B$1610,"=kobieta")&amp;CHAR(10)&amp;
"mężczyzn: "&amp;COUNTIF(B$2:B$1610,"=mężczyzna")</f>
        <v>kobiet : 791
mężczyzn: 818</v>
      </c>
      <c r="P195" s="25" t="str" cm="1">
        <f t="array" aca="1" ref="P195" ca="1">INDEX(B$2:B$1640,MODE(MATCH(B$2:B$1640,B$2:B$1640,0)),1)</f>
        <v>mężczyzna</v>
      </c>
      <c r="Q195" s="16"/>
      <c r="AX195" s="3" t="str">
        <f t="shared" ca="1" si="36"/>
        <v>0221060221</v>
      </c>
      <c r="AY195" s="1" cm="1">
        <f t="array" aca="1" ref="AY195" ca="1">MOD(10-MOD(SUM(MOD(MID(AX195,{1;2;3;4;5;6;7;8;9;10},1)*{1;3;7;9;1;3;7;9;1;3},10)),10),10)</f>
        <v>0</v>
      </c>
    </row>
    <row r="196" spans="1:51" ht="60" x14ac:dyDescent="0.25">
      <c r="A196" s="3">
        <f t="shared" ca="1" si="37"/>
        <v>30045</v>
      </c>
      <c r="B196" s="9" t="str" cm="1">
        <f t="array" aca="1" ref="B196" ca="1">INDEX({"kobieta";"mężczyzna"},RANDBETWEEN(1,2))</f>
        <v>mężczyzna</v>
      </c>
      <c r="C196" s="4" t="str">
        <f t="shared" ca="1" si="33"/>
        <v>82040406516</v>
      </c>
      <c r="D196" s="32" t="str" cm="1">
        <f t="array" aca="1" ref="D196" ca="1">INDEX({"niebieski";"zielony";"brązowy";"mieszany"},RANDBETWEEN(1,4))</f>
        <v>niebieski</v>
      </c>
      <c r="E196" s="1">
        <f t="shared" ca="1" si="34"/>
        <v>42</v>
      </c>
      <c r="F196" s="36">
        <f t="shared" ca="1" si="38"/>
        <v>177</v>
      </c>
      <c r="G196" s="1">
        <f t="shared" ca="1" si="39"/>
        <v>96</v>
      </c>
      <c r="H196" s="34"/>
      <c r="I196" s="19">
        <f t="shared" ca="1" si="40"/>
        <v>30.642535669826675</v>
      </c>
      <c r="J196" s="21" t="str">
        <f t="shared" ca="1" si="41"/>
        <v>otyłość</v>
      </c>
      <c r="K196" s="22" t="str">
        <f t="shared" ca="1" si="42"/>
        <v>wysoki</v>
      </c>
      <c r="L196" s="16"/>
      <c r="M196" s="25" t="str">
        <f t="shared" ca="1" si="35"/>
        <v>Niebieski: 410
Brązowy: 354
Zielony: 426
Mieszany: 419</v>
      </c>
      <c r="N196" s="25" t="str" cm="1">
        <f t="array" aca="1" ref="N196" ca="1">INDEX(D$2:D$1640,MODE(MATCH(D$2:D$1640,D$2:D$1640,0)),1)</f>
        <v>zielony</v>
      </c>
      <c r="O196" s="25" t="str">
        <f t="shared" ca="1" si="43"/>
        <v>kobiet : 791
mężczyzn: 818</v>
      </c>
      <c r="P196" s="25" t="str" cm="1">
        <f t="array" aca="1" ref="P196" ca="1">INDEX(B$2:B$1640,MODE(MATCH(B$2:B$1640,B$2:B$1640,0)),1)</f>
        <v>mężczyzna</v>
      </c>
      <c r="Q196" s="16"/>
      <c r="AX196" s="3" t="str">
        <f t="shared" ca="1" si="36"/>
        <v>8204040651</v>
      </c>
      <c r="AY196" s="1" cm="1">
        <f t="array" aca="1" ref="AY196" ca="1">MOD(10-MOD(SUM(MOD(MID(AX196,{1;2;3;4;5;6;7;8;9;10},1)*{1;3;7;9;1;3;7;9;1;3},10)),10),10)</f>
        <v>6</v>
      </c>
    </row>
    <row r="197" spans="1:51" ht="60" x14ac:dyDescent="0.25">
      <c r="A197" s="3">
        <f t="shared" ca="1" si="37"/>
        <v>35542</v>
      </c>
      <c r="B197" s="9" t="str" cm="1">
        <f t="array" aca="1" ref="B197" ca="1">INDEX({"kobieta";"mężczyzna"},RANDBETWEEN(1,2))</f>
        <v>kobieta</v>
      </c>
      <c r="C197" s="4" t="str">
        <f t="shared" ca="1" si="33"/>
        <v>97042209449</v>
      </c>
      <c r="D197" s="32" t="str" cm="1">
        <f t="array" aca="1" ref="D197" ca="1">INDEX({"niebieski";"zielony";"brązowy";"mieszany"},RANDBETWEEN(1,4))</f>
        <v>brązowy</v>
      </c>
      <c r="E197" s="1">
        <f t="shared" ca="1" si="34"/>
        <v>27</v>
      </c>
      <c r="F197" s="36">
        <f t="shared" ca="1" si="38"/>
        <v>177</v>
      </c>
      <c r="G197" s="1">
        <f t="shared" ca="1" si="39"/>
        <v>68</v>
      </c>
      <c r="H197" s="34"/>
      <c r="I197" s="19">
        <f t="shared" ca="1" si="40"/>
        <v>21.705129432793896</v>
      </c>
      <c r="J197" s="21" t="str">
        <f t="shared" ca="1" si="41"/>
        <v>masa prawidłowa</v>
      </c>
      <c r="K197" s="22" t="str">
        <f t="shared" ca="1" si="42"/>
        <v>bardzo wysoki</v>
      </c>
      <c r="L197" s="16"/>
      <c r="M197" s="25" t="str">
        <f t="shared" ca="1" si="35"/>
        <v>Niebieski: 410
Brązowy: 354
Zielony: 426
Mieszany: 419</v>
      </c>
      <c r="N197" s="25" t="str" cm="1">
        <f t="array" aca="1" ref="N197" ca="1">INDEX(D$2:D$1640,MODE(MATCH(D$2:D$1640,D$2:D$1640,0)),1)</f>
        <v>zielony</v>
      </c>
      <c r="O197" s="25" t="str">
        <f t="shared" ca="1" si="43"/>
        <v>kobiet : 791
mężczyzn: 818</v>
      </c>
      <c r="P197" s="25" t="str" cm="1">
        <f t="array" aca="1" ref="P197" ca="1">INDEX(B$2:B$1640,MODE(MATCH(B$2:B$1640,B$2:B$1640,0)),1)</f>
        <v>mężczyzna</v>
      </c>
      <c r="Q197" s="16"/>
      <c r="AX197" s="3" t="str">
        <f t="shared" ca="1" si="36"/>
        <v>9704220944</v>
      </c>
      <c r="AY197" s="1" cm="1">
        <f t="array" aca="1" ref="AY197" ca="1">MOD(10-MOD(SUM(MOD(MID(AX197,{1;2;3;4;5;6;7;8;9;10},1)*{1;3;7;9;1;3;7;9;1;3},10)),10),10)</f>
        <v>9</v>
      </c>
    </row>
    <row r="198" spans="1:51" ht="60" x14ac:dyDescent="0.25">
      <c r="A198" s="3">
        <f t="shared" ca="1" si="37"/>
        <v>35651</v>
      </c>
      <c r="B198" s="9" t="str" cm="1">
        <f t="array" aca="1" ref="B198" ca="1">INDEX({"kobieta";"mężczyzna"},RANDBETWEEN(1,2))</f>
        <v>kobieta</v>
      </c>
      <c r="C198" s="4" t="str">
        <f t="shared" ca="1" si="33"/>
        <v>97080907268</v>
      </c>
      <c r="D198" s="32" t="str" cm="1">
        <f t="array" aca="1" ref="D198" ca="1">INDEX({"niebieski";"zielony";"brązowy";"mieszany"},RANDBETWEEN(1,4))</f>
        <v>brązowy</v>
      </c>
      <c r="E198" s="1">
        <f t="shared" ca="1" si="34"/>
        <v>26</v>
      </c>
      <c r="F198" s="36">
        <f t="shared" ca="1" si="38"/>
        <v>159</v>
      </c>
      <c r="G198" s="1">
        <f t="shared" ca="1" si="39"/>
        <v>66</v>
      </c>
      <c r="H198" s="34"/>
      <c r="I198" s="19">
        <f t="shared" ca="1" si="40"/>
        <v>26.106562240417702</v>
      </c>
      <c r="J198" s="21" t="str">
        <f t="shared" ca="1" si="41"/>
        <v>nadwaga</v>
      </c>
      <c r="K198" s="22" t="str">
        <f t="shared" ca="1" si="42"/>
        <v>wysoki</v>
      </c>
      <c r="L198" s="16"/>
      <c r="M198" s="25" t="str">
        <f t="shared" ca="1" si="35"/>
        <v>Niebieski: 410
Brązowy: 354
Zielony: 426
Mieszany: 419</v>
      </c>
      <c r="N198" s="25" t="str" cm="1">
        <f t="array" aca="1" ref="N198" ca="1">INDEX(D$2:D$1640,MODE(MATCH(D$2:D$1640,D$2:D$1640,0)),1)</f>
        <v>zielony</v>
      </c>
      <c r="O198" s="25" t="str">
        <f t="shared" ca="1" si="43"/>
        <v>kobiet : 791
mężczyzn: 818</v>
      </c>
      <c r="P198" s="25" t="str" cm="1">
        <f t="array" aca="1" ref="P198" ca="1">INDEX(B$2:B$1640,MODE(MATCH(B$2:B$1640,B$2:B$1640,0)),1)</f>
        <v>mężczyzna</v>
      </c>
      <c r="Q198" s="16"/>
      <c r="AX198" s="3" t="str">
        <f t="shared" ca="1" si="36"/>
        <v>9708090726</v>
      </c>
      <c r="AY198" s="1" cm="1">
        <f t="array" aca="1" ref="AY198" ca="1">MOD(10-MOD(SUM(MOD(MID(AX198,{1;2;3;4;5;6;7;8;9;10},1)*{1;3;7;9;1;3;7;9;1;3},10)),10),10)</f>
        <v>8</v>
      </c>
    </row>
    <row r="199" spans="1:51" ht="60" x14ac:dyDescent="0.25">
      <c r="A199" s="3">
        <f t="shared" ca="1" si="37"/>
        <v>35853</v>
      </c>
      <c r="B199" s="9" t="str" cm="1">
        <f t="array" aca="1" ref="B199" ca="1">INDEX({"kobieta";"mężczyzna"},RANDBETWEEN(1,2))</f>
        <v>mężczyzna</v>
      </c>
      <c r="C199" s="4" t="str">
        <f t="shared" ca="1" si="33"/>
        <v>98022709050</v>
      </c>
      <c r="D199" s="32" t="str" cm="1">
        <f t="array" aca="1" ref="D199" ca="1">INDEX({"niebieski";"zielony";"brązowy";"mieszany"},RANDBETWEEN(1,4))</f>
        <v>zielony</v>
      </c>
      <c r="E199" s="1">
        <f t="shared" ca="1" si="34"/>
        <v>26</v>
      </c>
      <c r="F199" s="36">
        <f t="shared" ca="1" si="38"/>
        <v>187</v>
      </c>
      <c r="G199" s="1">
        <f t="shared" ca="1" si="39"/>
        <v>86</v>
      </c>
      <c r="H199" s="34"/>
      <c r="I199" s="19">
        <f t="shared" ca="1" si="40"/>
        <v>24.59321112985787</v>
      </c>
      <c r="J199" s="21" t="str">
        <f t="shared" ca="1" si="41"/>
        <v>masa prawidłowa</v>
      </c>
      <c r="K199" s="22" t="str">
        <f t="shared" ca="1" si="42"/>
        <v>bardzo wysoki</v>
      </c>
      <c r="L199" s="16"/>
      <c r="M199" s="25" t="str">
        <f t="shared" ca="1" si="35"/>
        <v>Niebieski: 410
Brązowy: 354
Zielony: 426
Mieszany: 419</v>
      </c>
      <c r="N199" s="25" t="str" cm="1">
        <f t="array" aca="1" ref="N199" ca="1">INDEX(D$2:D$1640,MODE(MATCH(D$2:D$1640,D$2:D$1640,0)),1)</f>
        <v>zielony</v>
      </c>
      <c r="O199" s="25" t="str">
        <f t="shared" ca="1" si="43"/>
        <v>kobiet : 791
mężczyzn: 818</v>
      </c>
      <c r="P199" s="25" t="str" cm="1">
        <f t="array" aca="1" ref="P199" ca="1">INDEX(B$2:B$1640,MODE(MATCH(B$2:B$1640,B$2:B$1640,0)),1)</f>
        <v>mężczyzna</v>
      </c>
      <c r="Q199" s="16"/>
      <c r="AX199" s="3" t="str">
        <f t="shared" ca="1" si="36"/>
        <v>9802270905</v>
      </c>
      <c r="AY199" s="1" cm="1">
        <f t="array" aca="1" ref="AY199" ca="1">MOD(10-MOD(SUM(MOD(MID(AX199,{1;2;3;4;5;6;7;8;9;10},1)*{1;3;7;9;1;3;7;9;1;3},10)),10),10)</f>
        <v>0</v>
      </c>
    </row>
    <row r="200" spans="1:51" ht="60" x14ac:dyDescent="0.25">
      <c r="A200" s="3">
        <f t="shared" ca="1" si="37"/>
        <v>35288</v>
      </c>
      <c r="B200" s="9" t="str" cm="1">
        <f t="array" aca="1" ref="B200" ca="1">INDEX({"kobieta";"mężczyzna"},RANDBETWEEN(1,2))</f>
        <v>kobieta</v>
      </c>
      <c r="C200" s="4" t="str">
        <f t="shared" ca="1" si="33"/>
        <v>96081102009</v>
      </c>
      <c r="D200" s="32" t="str" cm="1">
        <f t="array" aca="1" ref="D200" ca="1">INDEX({"niebieski";"zielony";"brązowy";"mieszany"},RANDBETWEEN(1,4))</f>
        <v>brązowy</v>
      </c>
      <c r="E200" s="1">
        <f t="shared" ca="1" si="34"/>
        <v>27</v>
      </c>
      <c r="F200" s="36">
        <f t="shared" ca="1" si="38"/>
        <v>180</v>
      </c>
      <c r="G200" s="1">
        <f t="shared" ca="1" si="39"/>
        <v>65</v>
      </c>
      <c r="H200" s="34"/>
      <c r="I200" s="19">
        <f t="shared" ca="1" si="40"/>
        <v>20.061728395061728</v>
      </c>
      <c r="J200" s="21" t="str">
        <f t="shared" ca="1" si="41"/>
        <v>masa prawidłowa</v>
      </c>
      <c r="K200" s="22" t="str">
        <f t="shared" ca="1" si="42"/>
        <v>bardzo wysoki</v>
      </c>
      <c r="L200" s="16"/>
      <c r="M200" s="25" t="str">
        <f t="shared" ca="1" si="35"/>
        <v>Niebieski: 410
Brązowy: 354
Zielony: 426
Mieszany: 419</v>
      </c>
      <c r="N200" s="25" t="str" cm="1">
        <f t="array" aca="1" ref="N200" ca="1">INDEX(D$2:D$1640,MODE(MATCH(D$2:D$1640,D$2:D$1640,0)),1)</f>
        <v>zielony</v>
      </c>
      <c r="O200" s="25" t="str">
        <f t="shared" ca="1" si="43"/>
        <v>kobiet : 791
mężczyzn: 818</v>
      </c>
      <c r="P200" s="25" t="str" cm="1">
        <f t="array" aca="1" ref="P200" ca="1">INDEX(B$2:B$1640,MODE(MATCH(B$2:B$1640,B$2:B$1640,0)),1)</f>
        <v>mężczyzna</v>
      </c>
      <c r="Q200" s="16"/>
      <c r="AX200" s="3" t="str">
        <f t="shared" ca="1" si="36"/>
        <v>9608110200</v>
      </c>
      <c r="AY200" s="1" cm="1">
        <f t="array" aca="1" ref="AY200" ca="1">MOD(10-MOD(SUM(MOD(MID(AX200,{1;2;3;4;5;6;7;8;9;10},1)*{1;3;7;9;1;3;7;9;1;3},10)),10),10)</f>
        <v>9</v>
      </c>
    </row>
    <row r="201" spans="1:51" ht="60" x14ac:dyDescent="0.25">
      <c r="A201" s="3">
        <f t="shared" ca="1" si="37"/>
        <v>32361</v>
      </c>
      <c r="B201" s="9" t="str" cm="1">
        <f t="array" aca="1" ref="B201" ca="1">INDEX({"kobieta";"mężczyzna"},RANDBETWEEN(1,2))</f>
        <v>kobieta</v>
      </c>
      <c r="C201" s="4" t="str">
        <f t="shared" ca="1" si="33"/>
        <v>88080603803</v>
      </c>
      <c r="D201" s="32" t="str" cm="1">
        <f t="array" aca="1" ref="D201" ca="1">INDEX({"niebieski";"zielony";"brązowy";"mieszany"},RANDBETWEEN(1,4))</f>
        <v>niebieski</v>
      </c>
      <c r="E201" s="1">
        <f t="shared" ca="1" si="34"/>
        <v>35</v>
      </c>
      <c r="F201" s="36">
        <f t="shared" ca="1" si="38"/>
        <v>181</v>
      </c>
      <c r="G201" s="1">
        <f t="shared" ca="1" si="39"/>
        <v>71</v>
      </c>
      <c r="H201" s="34"/>
      <c r="I201" s="19">
        <f t="shared" ca="1" si="40"/>
        <v>21.672110130948383</v>
      </c>
      <c r="J201" s="21" t="str">
        <f t="shared" ca="1" si="41"/>
        <v>masa prawidłowa</v>
      </c>
      <c r="K201" s="22" t="str">
        <f t="shared" ca="1" si="42"/>
        <v>bardzo wysoki</v>
      </c>
      <c r="L201" s="16"/>
      <c r="M201" s="25" t="str">
        <f t="shared" ca="1" si="35"/>
        <v>Niebieski: 410
Brązowy: 354
Zielony: 426
Mieszany: 419</v>
      </c>
      <c r="N201" s="25" t="str" cm="1">
        <f t="array" aca="1" ref="N201" ca="1">INDEX(D$2:D$1640,MODE(MATCH(D$2:D$1640,D$2:D$1640,0)),1)</f>
        <v>zielony</v>
      </c>
      <c r="O201" s="25" t="str">
        <f t="shared" ca="1" si="43"/>
        <v>kobiet : 791
mężczyzn: 818</v>
      </c>
      <c r="P201" s="25" t="str" cm="1">
        <f t="array" aca="1" ref="P201" ca="1">INDEX(B$2:B$1640,MODE(MATCH(B$2:B$1640,B$2:B$1640,0)),1)</f>
        <v>mężczyzna</v>
      </c>
      <c r="Q201" s="16"/>
      <c r="AX201" s="3" t="str">
        <f t="shared" ca="1" si="36"/>
        <v>8808060380</v>
      </c>
      <c r="AY201" s="1" cm="1">
        <f t="array" aca="1" ref="AY201" ca="1">MOD(10-MOD(SUM(MOD(MID(AX201,{1;2;3;4;5;6;7;8;9;10},1)*{1;3;7;9;1;3;7;9;1;3},10)),10),10)</f>
        <v>3</v>
      </c>
    </row>
    <row r="202" spans="1:51" ht="60" x14ac:dyDescent="0.25">
      <c r="A202" s="3">
        <f t="shared" ca="1" si="37"/>
        <v>35781</v>
      </c>
      <c r="B202" s="9" t="str" cm="1">
        <f t="array" aca="1" ref="B202" ca="1">INDEX({"kobieta";"mężczyzna"},RANDBETWEEN(1,2))</f>
        <v>kobieta</v>
      </c>
      <c r="C202" s="4" t="str">
        <f t="shared" ca="1" si="33"/>
        <v>97121702401</v>
      </c>
      <c r="D202" s="32" t="str" cm="1">
        <f t="array" aca="1" ref="D202" ca="1">INDEX({"niebieski";"zielony";"brązowy";"mieszany"},RANDBETWEEN(1,4))</f>
        <v>mieszany</v>
      </c>
      <c r="E202" s="1">
        <f t="shared" ca="1" si="34"/>
        <v>26</v>
      </c>
      <c r="F202" s="36">
        <f t="shared" ca="1" si="38"/>
        <v>173</v>
      </c>
      <c r="G202" s="1">
        <f t="shared" ca="1" si="39"/>
        <v>63</v>
      </c>
      <c r="H202" s="34"/>
      <c r="I202" s="19">
        <f t="shared" ca="1" si="40"/>
        <v>21.04981790236894</v>
      </c>
      <c r="J202" s="21" t="str">
        <f t="shared" ca="1" si="41"/>
        <v>masa prawidłowa</v>
      </c>
      <c r="K202" s="22" t="str">
        <f t="shared" ca="1" si="42"/>
        <v>bardzo wysoki</v>
      </c>
      <c r="L202" s="16"/>
      <c r="M202" s="25" t="str">
        <f t="shared" ca="1" si="35"/>
        <v>Niebieski: 410
Brązowy: 354
Zielony: 426
Mieszany: 419</v>
      </c>
      <c r="N202" s="25" t="str" cm="1">
        <f t="array" aca="1" ref="N202" ca="1">INDEX(D$2:D$1640,MODE(MATCH(D$2:D$1640,D$2:D$1640,0)),1)</f>
        <v>zielony</v>
      </c>
      <c r="O202" s="25" t="str">
        <f t="shared" ca="1" si="43"/>
        <v>kobiet : 791
mężczyzn: 818</v>
      </c>
      <c r="P202" s="25" t="str" cm="1">
        <f t="array" aca="1" ref="P202" ca="1">INDEX(B$2:B$1640,MODE(MATCH(B$2:B$1640,B$2:B$1640,0)),1)</f>
        <v>mężczyzna</v>
      </c>
      <c r="Q202" s="16"/>
      <c r="AX202" s="3" t="str">
        <f t="shared" ca="1" si="36"/>
        <v>9712170240</v>
      </c>
      <c r="AY202" s="1" cm="1">
        <f t="array" aca="1" ref="AY202" ca="1">MOD(10-MOD(SUM(MOD(MID(AX202,{1;2;3;4;5;6;7;8;9;10},1)*{1;3;7;9;1;3;7;9;1;3},10)),10),10)</f>
        <v>1</v>
      </c>
    </row>
    <row r="203" spans="1:51" ht="60" x14ac:dyDescent="0.25">
      <c r="A203" s="3">
        <f t="shared" ca="1" si="37"/>
        <v>37890</v>
      </c>
      <c r="B203" s="9" t="str" cm="1">
        <f t="array" aca="1" ref="B203" ca="1">INDEX({"kobieta";"mężczyzna"},RANDBETWEEN(1,2))</f>
        <v>mężczyzna</v>
      </c>
      <c r="C203" s="4" t="str">
        <f t="shared" ca="1" si="33"/>
        <v>03292607379</v>
      </c>
      <c r="D203" s="32" t="str" cm="1">
        <f t="array" aca="1" ref="D203" ca="1">INDEX({"niebieski";"zielony";"brązowy";"mieszany"},RANDBETWEEN(1,4))</f>
        <v>mieszany</v>
      </c>
      <c r="E203" s="1">
        <f t="shared" ca="1" si="34"/>
        <v>20</v>
      </c>
      <c r="F203" s="36">
        <f t="shared" ca="1" si="38"/>
        <v>158</v>
      </c>
      <c r="G203" s="1">
        <f t="shared" ca="1" si="39"/>
        <v>72</v>
      </c>
      <c r="H203" s="34"/>
      <c r="I203" s="19">
        <f t="shared" ca="1" si="40"/>
        <v>28.841531805800347</v>
      </c>
      <c r="J203" s="21" t="str">
        <f t="shared" ca="1" si="41"/>
        <v>nadwaga</v>
      </c>
      <c r="K203" s="22" t="str">
        <f t="shared" ca="1" si="42"/>
        <v>niski</v>
      </c>
      <c r="L203" s="16"/>
      <c r="M203" s="25" t="str">
        <f t="shared" ca="1" si="35"/>
        <v>Niebieski: 410
Brązowy: 354
Zielony: 426
Mieszany: 419</v>
      </c>
      <c r="N203" s="25" t="str" cm="1">
        <f t="array" aca="1" ref="N203" ca="1">INDEX(D$2:D$1640,MODE(MATCH(D$2:D$1640,D$2:D$1640,0)),1)</f>
        <v>zielony</v>
      </c>
      <c r="O203" s="25" t="str">
        <f t="shared" ca="1" si="43"/>
        <v>kobiet : 791
mężczyzn: 818</v>
      </c>
      <c r="P203" s="25" t="str" cm="1">
        <f t="array" aca="1" ref="P203" ca="1">INDEX(B$2:B$1640,MODE(MATCH(B$2:B$1640,B$2:B$1640,0)),1)</f>
        <v>mężczyzna</v>
      </c>
      <c r="Q203" s="16"/>
      <c r="AX203" s="3" t="str">
        <f t="shared" ca="1" si="36"/>
        <v>0329260737</v>
      </c>
      <c r="AY203" s="1" cm="1">
        <f t="array" aca="1" ref="AY203" ca="1">MOD(10-MOD(SUM(MOD(MID(AX203,{1;2;3;4;5;6;7;8;9;10},1)*{1;3;7;9;1;3;7;9;1;3},10)),10),10)</f>
        <v>9</v>
      </c>
    </row>
    <row r="204" spans="1:51" ht="60" x14ac:dyDescent="0.25">
      <c r="A204" s="3">
        <f t="shared" ca="1" si="37"/>
        <v>27771</v>
      </c>
      <c r="B204" s="9" t="str" cm="1">
        <f t="array" aca="1" ref="B204" ca="1">INDEX({"kobieta";"mężczyzna"},RANDBETWEEN(1,2))</f>
        <v>mężczyzna</v>
      </c>
      <c r="C204" s="4" t="str">
        <f t="shared" ca="1" si="33"/>
        <v>76011202179</v>
      </c>
      <c r="D204" s="32" t="str" cm="1">
        <f t="array" aca="1" ref="D204" ca="1">INDEX({"niebieski";"zielony";"brązowy";"mieszany"},RANDBETWEEN(1,4))</f>
        <v>zielony</v>
      </c>
      <c r="E204" s="1">
        <f t="shared" ca="1" si="34"/>
        <v>48</v>
      </c>
      <c r="F204" s="36">
        <f t="shared" ca="1" si="38"/>
        <v>183</v>
      </c>
      <c r="G204" s="1">
        <f t="shared" ca="1" si="39"/>
        <v>79</v>
      </c>
      <c r="H204" s="34"/>
      <c r="I204" s="19">
        <f t="shared" ca="1" si="40"/>
        <v>23.589835468362743</v>
      </c>
      <c r="J204" s="21" t="str">
        <f t="shared" ca="1" si="41"/>
        <v>masa prawidłowa</v>
      </c>
      <c r="K204" s="22" t="str">
        <f t="shared" ca="1" si="42"/>
        <v>bardzo wysoki</v>
      </c>
      <c r="L204" s="16"/>
      <c r="M204" s="25" t="str">
        <f t="shared" ca="1" si="35"/>
        <v>Niebieski: 410
Brązowy: 354
Zielony: 426
Mieszany: 419</v>
      </c>
      <c r="N204" s="25" t="str" cm="1">
        <f t="array" aca="1" ref="N204" ca="1">INDEX(D$2:D$1640,MODE(MATCH(D$2:D$1640,D$2:D$1640,0)),1)</f>
        <v>zielony</v>
      </c>
      <c r="O204" s="25" t="str">
        <f t="shared" ca="1" si="43"/>
        <v>kobiet : 791
mężczyzn: 818</v>
      </c>
      <c r="P204" s="25" t="str" cm="1">
        <f t="array" aca="1" ref="P204" ca="1">INDEX(B$2:B$1640,MODE(MATCH(B$2:B$1640,B$2:B$1640,0)),1)</f>
        <v>mężczyzna</v>
      </c>
      <c r="Q204" s="16"/>
      <c r="AX204" s="3" t="str">
        <f t="shared" ca="1" si="36"/>
        <v>7601120217</v>
      </c>
      <c r="AY204" s="1" cm="1">
        <f t="array" aca="1" ref="AY204" ca="1">MOD(10-MOD(SUM(MOD(MID(AX204,{1;2;3;4;5;6;7;8;9;10},1)*{1;3;7;9;1;3;7;9;1;3},10)),10),10)</f>
        <v>9</v>
      </c>
    </row>
    <row r="205" spans="1:51" ht="60" x14ac:dyDescent="0.25">
      <c r="A205" s="3">
        <f t="shared" ca="1" si="37"/>
        <v>31790</v>
      </c>
      <c r="B205" s="9" t="str" cm="1">
        <f t="array" aca="1" ref="B205" ca="1">INDEX({"kobieta";"mężczyzna"},RANDBETWEEN(1,2))</f>
        <v>kobieta</v>
      </c>
      <c r="C205" s="4" t="str">
        <f t="shared" ca="1" si="33"/>
        <v>87011301966</v>
      </c>
      <c r="D205" s="32" t="str" cm="1">
        <f t="array" aca="1" ref="D205" ca="1">INDEX({"niebieski";"zielony";"brązowy";"mieszany"},RANDBETWEEN(1,4))</f>
        <v>zielony</v>
      </c>
      <c r="E205" s="1">
        <f t="shared" ca="1" si="34"/>
        <v>37</v>
      </c>
      <c r="F205" s="36">
        <f t="shared" ca="1" si="38"/>
        <v>155</v>
      </c>
      <c r="G205" s="1">
        <f t="shared" ca="1" si="39"/>
        <v>80</v>
      </c>
      <c r="H205" s="34"/>
      <c r="I205" s="19">
        <f t="shared" ca="1" si="40"/>
        <v>33.298647242455772</v>
      </c>
      <c r="J205" s="21" t="str">
        <f t="shared" ca="1" si="41"/>
        <v>otyłość</v>
      </c>
      <c r="K205" s="22" t="str">
        <f t="shared" ca="1" si="42"/>
        <v>średni</v>
      </c>
      <c r="L205" s="16"/>
      <c r="M205" s="25" t="str">
        <f t="shared" ca="1" si="35"/>
        <v>Niebieski: 410
Brązowy: 354
Zielony: 426
Mieszany: 419</v>
      </c>
      <c r="N205" s="25" t="str" cm="1">
        <f t="array" aca="1" ref="N205" ca="1">INDEX(D$2:D$1640,MODE(MATCH(D$2:D$1640,D$2:D$1640,0)),1)</f>
        <v>zielony</v>
      </c>
      <c r="O205" s="25" t="str">
        <f t="shared" ca="1" si="43"/>
        <v>kobiet : 791
mężczyzn: 818</v>
      </c>
      <c r="P205" s="25" t="str" cm="1">
        <f t="array" aca="1" ref="P205" ca="1">INDEX(B$2:B$1640,MODE(MATCH(B$2:B$1640,B$2:B$1640,0)),1)</f>
        <v>mężczyzna</v>
      </c>
      <c r="Q205" s="16"/>
      <c r="AX205" s="3" t="str">
        <f t="shared" ca="1" si="36"/>
        <v>8701130196</v>
      </c>
      <c r="AY205" s="1" cm="1">
        <f t="array" aca="1" ref="AY205" ca="1">MOD(10-MOD(SUM(MOD(MID(AX205,{1;2;3;4;5;6;7;8;9;10},1)*{1;3;7;9;1;3;7;9;1;3},10)),10),10)</f>
        <v>6</v>
      </c>
    </row>
    <row r="206" spans="1:51" ht="60" x14ac:dyDescent="0.25">
      <c r="A206" s="3">
        <f t="shared" ca="1" si="37"/>
        <v>37298</v>
      </c>
      <c r="B206" s="9" t="str" cm="1">
        <f t="array" aca="1" ref="B206" ca="1">INDEX({"kobieta";"mężczyzna"},RANDBETWEEN(1,2))</f>
        <v>mężczyzna</v>
      </c>
      <c r="C206" s="4" t="str">
        <f t="shared" ca="1" si="33"/>
        <v>02221104194</v>
      </c>
      <c r="D206" s="32" t="str" cm="1">
        <f t="array" aca="1" ref="D206" ca="1">INDEX({"niebieski";"zielony";"brązowy";"mieszany"},RANDBETWEEN(1,4))</f>
        <v>mieszany</v>
      </c>
      <c r="E206" s="1">
        <f t="shared" ca="1" si="34"/>
        <v>22</v>
      </c>
      <c r="F206" s="36">
        <f t="shared" ca="1" si="38"/>
        <v>159</v>
      </c>
      <c r="G206" s="1">
        <f t="shared" ca="1" si="39"/>
        <v>83</v>
      </c>
      <c r="H206" s="34"/>
      <c r="I206" s="19">
        <f t="shared" ca="1" si="40"/>
        <v>32.830979787191957</v>
      </c>
      <c r="J206" s="21" t="str">
        <f t="shared" ca="1" si="41"/>
        <v>otyłość</v>
      </c>
      <c r="K206" s="22" t="str">
        <f t="shared" ca="1" si="42"/>
        <v>niski</v>
      </c>
      <c r="L206" s="16"/>
      <c r="M206" s="25" t="str">
        <f t="shared" ca="1" si="35"/>
        <v>Niebieski: 410
Brązowy: 354
Zielony: 426
Mieszany: 419</v>
      </c>
      <c r="N206" s="25" t="str" cm="1">
        <f t="array" aca="1" ref="N206" ca="1">INDEX(D$2:D$1640,MODE(MATCH(D$2:D$1640,D$2:D$1640,0)),1)</f>
        <v>zielony</v>
      </c>
      <c r="O206" s="25" t="str">
        <f t="shared" ca="1" si="43"/>
        <v>kobiet : 791
mężczyzn: 818</v>
      </c>
      <c r="P206" s="25" t="str" cm="1">
        <f t="array" aca="1" ref="P206" ca="1">INDEX(B$2:B$1640,MODE(MATCH(B$2:B$1640,B$2:B$1640,0)),1)</f>
        <v>mężczyzna</v>
      </c>
      <c r="Q206" s="16"/>
      <c r="AX206" s="3" t="str">
        <f t="shared" ca="1" si="36"/>
        <v>0222110419</v>
      </c>
      <c r="AY206" s="1" cm="1">
        <f t="array" aca="1" ref="AY206" ca="1">MOD(10-MOD(SUM(MOD(MID(AX206,{1;2;3;4;5;6;7;8;9;10},1)*{1;3;7;9;1;3;7;9;1;3},10)),10),10)</f>
        <v>4</v>
      </c>
    </row>
    <row r="207" spans="1:51" ht="60" x14ac:dyDescent="0.25">
      <c r="A207" s="3">
        <f t="shared" ca="1" si="37"/>
        <v>38193</v>
      </c>
      <c r="B207" s="9" t="str" cm="1">
        <f t="array" aca="1" ref="B207" ca="1">INDEX({"kobieta";"mężczyzna"},RANDBETWEEN(1,2))</f>
        <v>kobieta</v>
      </c>
      <c r="C207" s="4" t="str">
        <f t="shared" ca="1" si="33"/>
        <v>04272507742</v>
      </c>
      <c r="D207" s="32" t="str" cm="1">
        <f t="array" aca="1" ref="D207" ca="1">INDEX({"niebieski";"zielony";"brązowy";"mieszany"},RANDBETWEEN(1,4))</f>
        <v>mieszany</v>
      </c>
      <c r="E207" s="1">
        <f t="shared" ca="1" si="34"/>
        <v>19</v>
      </c>
      <c r="F207" s="36">
        <f t="shared" ca="1" si="38"/>
        <v>189</v>
      </c>
      <c r="G207" s="1">
        <f t="shared" ca="1" si="39"/>
        <v>75</v>
      </c>
      <c r="H207" s="34"/>
      <c r="I207" s="19">
        <f t="shared" ca="1" si="40"/>
        <v>20.996052742084487</v>
      </c>
      <c r="J207" s="21" t="str">
        <f t="shared" ca="1" si="41"/>
        <v>masa prawidłowa</v>
      </c>
      <c r="K207" s="22" t="str">
        <f t="shared" ca="1" si="42"/>
        <v>bardzo wysoki</v>
      </c>
      <c r="L207" s="16"/>
      <c r="M207" s="25" t="str">
        <f t="shared" ca="1" si="35"/>
        <v>Niebieski: 410
Brązowy: 354
Zielony: 426
Mieszany: 419</v>
      </c>
      <c r="N207" s="25" t="str" cm="1">
        <f t="array" aca="1" ref="N207" ca="1">INDEX(D$2:D$1640,MODE(MATCH(D$2:D$1640,D$2:D$1640,0)),1)</f>
        <v>zielony</v>
      </c>
      <c r="O207" s="25" t="str">
        <f t="shared" ca="1" si="43"/>
        <v>kobiet : 791
mężczyzn: 818</v>
      </c>
      <c r="P207" s="25" t="str" cm="1">
        <f t="array" aca="1" ref="P207" ca="1">INDEX(B$2:B$1640,MODE(MATCH(B$2:B$1640,B$2:B$1640,0)),1)</f>
        <v>mężczyzna</v>
      </c>
      <c r="Q207" s="16"/>
      <c r="AX207" s="3" t="str">
        <f t="shared" ca="1" si="36"/>
        <v>0427250774</v>
      </c>
      <c r="AY207" s="1" cm="1">
        <f t="array" aca="1" ref="AY207" ca="1">MOD(10-MOD(SUM(MOD(MID(AX207,{1;2;3;4;5;6;7;8;9;10},1)*{1;3;7;9;1;3;7;9;1;3},10)),10),10)</f>
        <v>2</v>
      </c>
    </row>
    <row r="208" spans="1:51" ht="60" x14ac:dyDescent="0.25">
      <c r="A208" s="3">
        <f t="shared" ca="1" si="37"/>
        <v>33931</v>
      </c>
      <c r="B208" s="9" t="str" cm="1">
        <f t="array" aca="1" ref="B208" ca="1">INDEX({"kobieta";"mężczyzna"},RANDBETWEEN(1,2))</f>
        <v>mężczyzna</v>
      </c>
      <c r="C208" s="4" t="str">
        <f t="shared" ca="1" si="33"/>
        <v>92112302031</v>
      </c>
      <c r="D208" s="32" t="str" cm="1">
        <f t="array" aca="1" ref="D208" ca="1">INDEX({"niebieski";"zielony";"brązowy";"mieszany"},RANDBETWEEN(1,4))</f>
        <v>niebieski</v>
      </c>
      <c r="E208" s="1">
        <f t="shared" ca="1" si="34"/>
        <v>31</v>
      </c>
      <c r="F208" s="36">
        <f t="shared" ca="1" si="38"/>
        <v>161</v>
      </c>
      <c r="G208" s="1">
        <f t="shared" ca="1" si="39"/>
        <v>97</v>
      </c>
      <c r="H208" s="34"/>
      <c r="I208" s="19">
        <f t="shared" ca="1" si="40"/>
        <v>37.421395779483809</v>
      </c>
      <c r="J208" s="21" t="str">
        <f t="shared" ca="1" si="41"/>
        <v>otyłość</v>
      </c>
      <c r="K208" s="22" t="str">
        <f t="shared" ca="1" si="42"/>
        <v>niski</v>
      </c>
      <c r="L208" s="16"/>
      <c r="M208" s="25" t="str">
        <f t="shared" ca="1" si="35"/>
        <v>Niebieski: 410
Brązowy: 354
Zielony: 426
Mieszany: 419</v>
      </c>
      <c r="N208" s="25" t="str" cm="1">
        <f t="array" aca="1" ref="N208" ca="1">INDEX(D$2:D$1640,MODE(MATCH(D$2:D$1640,D$2:D$1640,0)),1)</f>
        <v>zielony</v>
      </c>
      <c r="O208" s="25" t="str">
        <f t="shared" ca="1" si="43"/>
        <v>kobiet : 791
mężczyzn: 818</v>
      </c>
      <c r="P208" s="25" t="str" cm="1">
        <f t="array" aca="1" ref="P208" ca="1">INDEX(B$2:B$1640,MODE(MATCH(B$2:B$1640,B$2:B$1640,0)),1)</f>
        <v>mężczyzna</v>
      </c>
      <c r="Q208" s="16"/>
      <c r="AX208" s="3" t="str">
        <f t="shared" ca="1" si="36"/>
        <v>9211230203</v>
      </c>
      <c r="AY208" s="1" cm="1">
        <f t="array" aca="1" ref="AY208" ca="1">MOD(10-MOD(SUM(MOD(MID(AX208,{1;2;3;4;5;6;7;8;9;10},1)*{1;3;7;9;1;3;7;9;1;3},10)),10),10)</f>
        <v>1</v>
      </c>
    </row>
    <row r="209" spans="1:51" ht="60" x14ac:dyDescent="0.25">
      <c r="A209" s="3">
        <f t="shared" ca="1" si="37"/>
        <v>39388</v>
      </c>
      <c r="B209" s="9" t="str" cm="1">
        <f t="array" aca="1" ref="B209" ca="1">INDEX({"kobieta";"mężczyzna"},RANDBETWEEN(1,2))</f>
        <v>mężczyzna</v>
      </c>
      <c r="C209" s="4" t="str">
        <f t="shared" ca="1" si="33"/>
        <v>07310202470</v>
      </c>
      <c r="D209" s="32" t="str" cm="1">
        <f t="array" aca="1" ref="D209" ca="1">INDEX({"niebieski";"zielony";"brązowy";"mieszany"},RANDBETWEEN(1,4))</f>
        <v>mieszany</v>
      </c>
      <c r="E209" s="1">
        <f t="shared" ca="1" si="34"/>
        <v>16</v>
      </c>
      <c r="F209" s="36">
        <f t="shared" ca="1" si="38"/>
        <v>172</v>
      </c>
      <c r="G209" s="1">
        <f t="shared" ca="1" si="39"/>
        <v>77</v>
      </c>
      <c r="H209" s="34"/>
      <c r="I209" s="19">
        <f t="shared" ca="1" si="40"/>
        <v>26.027582477014604</v>
      </c>
      <c r="J209" s="21" t="str">
        <f t="shared" ca="1" si="41"/>
        <v>nadwaga</v>
      </c>
      <c r="K209" s="22" t="str">
        <f t="shared" ca="1" si="42"/>
        <v>wysoki</v>
      </c>
      <c r="L209" s="16"/>
      <c r="M209" s="25" t="str">
        <f t="shared" ca="1" si="35"/>
        <v>Niebieski: 410
Brązowy: 354
Zielony: 426
Mieszany: 419</v>
      </c>
      <c r="N209" s="25" t="str" cm="1">
        <f t="array" aca="1" ref="N209" ca="1">INDEX(D$2:D$1640,MODE(MATCH(D$2:D$1640,D$2:D$1640,0)),1)</f>
        <v>zielony</v>
      </c>
      <c r="O209" s="25" t="str">
        <f t="shared" ca="1" si="43"/>
        <v>kobiet : 791
mężczyzn: 818</v>
      </c>
      <c r="P209" s="25" t="str" cm="1">
        <f t="array" aca="1" ref="P209" ca="1">INDEX(B$2:B$1640,MODE(MATCH(B$2:B$1640,B$2:B$1640,0)),1)</f>
        <v>mężczyzna</v>
      </c>
      <c r="Q209" s="16"/>
      <c r="AX209" s="3" t="str">
        <f t="shared" ca="1" si="36"/>
        <v>0731020247</v>
      </c>
      <c r="AY209" s="1" cm="1">
        <f t="array" aca="1" ref="AY209" ca="1">MOD(10-MOD(SUM(MOD(MID(AX209,{1;2;3;4;5;6;7;8;9;10},1)*{1;3;7;9;1;3;7;9;1;3},10)),10),10)</f>
        <v>0</v>
      </c>
    </row>
    <row r="210" spans="1:51" ht="60" x14ac:dyDescent="0.25">
      <c r="A210" s="3">
        <f t="shared" ca="1" si="37"/>
        <v>36335</v>
      </c>
      <c r="B210" s="9" t="str" cm="1">
        <f t="array" aca="1" ref="B210" ca="1">INDEX({"kobieta";"mężczyzna"},RANDBETWEEN(1,2))</f>
        <v>mężczyzna</v>
      </c>
      <c r="C210" s="4" t="str">
        <f t="shared" ca="1" si="33"/>
        <v>99062405131</v>
      </c>
      <c r="D210" s="32" t="str" cm="1">
        <f t="array" aca="1" ref="D210" ca="1">INDEX({"niebieski";"zielony";"brązowy";"mieszany"},RANDBETWEEN(1,4))</f>
        <v>zielony</v>
      </c>
      <c r="E210" s="1">
        <f t="shared" ca="1" si="34"/>
        <v>24</v>
      </c>
      <c r="F210" s="36">
        <f t="shared" ca="1" si="38"/>
        <v>170</v>
      </c>
      <c r="G210" s="1">
        <f t="shared" ca="1" si="39"/>
        <v>76</v>
      </c>
      <c r="H210" s="34"/>
      <c r="I210" s="19">
        <f t="shared" ca="1" si="40"/>
        <v>26.297577854671282</v>
      </c>
      <c r="J210" s="21" t="str">
        <f t="shared" ca="1" si="41"/>
        <v>nadwaga</v>
      </c>
      <c r="K210" s="22" t="str">
        <f t="shared" ca="1" si="42"/>
        <v>wysoki</v>
      </c>
      <c r="L210" s="16"/>
      <c r="M210" s="25" t="str">
        <f t="shared" ca="1" si="35"/>
        <v>Niebieski: 410
Brązowy: 354
Zielony: 426
Mieszany: 419</v>
      </c>
      <c r="N210" s="25" t="str" cm="1">
        <f t="array" aca="1" ref="N210" ca="1">INDEX(D$2:D$1640,MODE(MATCH(D$2:D$1640,D$2:D$1640,0)),1)</f>
        <v>zielony</v>
      </c>
      <c r="O210" s="25" t="str">
        <f t="shared" ca="1" si="43"/>
        <v>kobiet : 791
mężczyzn: 818</v>
      </c>
      <c r="P210" s="25" t="str" cm="1">
        <f t="array" aca="1" ref="P210" ca="1">INDEX(B$2:B$1640,MODE(MATCH(B$2:B$1640,B$2:B$1640,0)),1)</f>
        <v>mężczyzna</v>
      </c>
      <c r="Q210" s="16"/>
      <c r="AX210" s="3" t="str">
        <f t="shared" ca="1" si="36"/>
        <v>9906240513</v>
      </c>
      <c r="AY210" s="1" cm="1">
        <f t="array" aca="1" ref="AY210" ca="1">MOD(10-MOD(SUM(MOD(MID(AX210,{1;2;3;4;5;6;7;8;9;10},1)*{1;3;7;9;1;3;7;9;1;3},10)),10),10)</f>
        <v>1</v>
      </c>
    </row>
    <row r="211" spans="1:51" ht="60" x14ac:dyDescent="0.25">
      <c r="A211" s="3">
        <f t="shared" ca="1" si="37"/>
        <v>27994</v>
      </c>
      <c r="B211" s="9" t="str" cm="1">
        <f t="array" aca="1" ref="B211" ca="1">INDEX({"kobieta";"mężczyzna"},RANDBETWEEN(1,2))</f>
        <v>mężczyzna</v>
      </c>
      <c r="C211" s="4" t="str">
        <f t="shared" ca="1" si="33"/>
        <v>76082202595</v>
      </c>
      <c r="D211" s="32" t="str" cm="1">
        <f t="array" aca="1" ref="D211" ca="1">INDEX({"niebieski";"zielony";"brązowy";"mieszany"},RANDBETWEEN(1,4))</f>
        <v>mieszany</v>
      </c>
      <c r="E211" s="1">
        <f t="shared" ca="1" si="34"/>
        <v>47</v>
      </c>
      <c r="F211" s="36">
        <f t="shared" ca="1" si="38"/>
        <v>171</v>
      </c>
      <c r="G211" s="1">
        <f t="shared" ca="1" si="39"/>
        <v>84</v>
      </c>
      <c r="H211" s="34"/>
      <c r="I211" s="19">
        <f t="shared" ca="1" si="40"/>
        <v>28.726787729557817</v>
      </c>
      <c r="J211" s="21" t="str">
        <f t="shared" ca="1" si="41"/>
        <v>nadwaga</v>
      </c>
      <c r="K211" s="22" t="str">
        <f t="shared" ca="1" si="42"/>
        <v>wysoki</v>
      </c>
      <c r="L211" s="16"/>
      <c r="M211" s="25" t="str">
        <f t="shared" ca="1" si="35"/>
        <v>Niebieski: 410
Brązowy: 354
Zielony: 426
Mieszany: 419</v>
      </c>
      <c r="N211" s="25" t="str" cm="1">
        <f t="array" aca="1" ref="N211" ca="1">INDEX(D$2:D$1640,MODE(MATCH(D$2:D$1640,D$2:D$1640,0)),1)</f>
        <v>zielony</v>
      </c>
      <c r="O211" s="25" t="str">
        <f t="shared" ca="1" si="43"/>
        <v>kobiet : 791
mężczyzn: 818</v>
      </c>
      <c r="P211" s="25" t="str" cm="1">
        <f t="array" aca="1" ref="P211" ca="1">INDEX(B$2:B$1640,MODE(MATCH(B$2:B$1640,B$2:B$1640,0)),1)</f>
        <v>mężczyzna</v>
      </c>
      <c r="Q211" s="16"/>
      <c r="AX211" s="3" t="str">
        <f t="shared" ca="1" si="36"/>
        <v>7608220259</v>
      </c>
      <c r="AY211" s="1" cm="1">
        <f t="array" aca="1" ref="AY211" ca="1">MOD(10-MOD(SUM(MOD(MID(AX211,{1;2;3;4;5;6;7;8;9;10},1)*{1;3;7;9;1;3;7;9;1;3},10)),10),10)</f>
        <v>5</v>
      </c>
    </row>
    <row r="212" spans="1:51" ht="60" x14ac:dyDescent="0.25">
      <c r="A212" s="3">
        <f t="shared" ca="1" si="37"/>
        <v>33487</v>
      </c>
      <c r="B212" s="9" t="str" cm="1">
        <f t="array" aca="1" ref="B212" ca="1">INDEX({"kobieta";"mężczyzna"},RANDBETWEEN(1,2))</f>
        <v>kobieta</v>
      </c>
      <c r="C212" s="4" t="str">
        <f t="shared" ca="1" si="33"/>
        <v>91090605042</v>
      </c>
      <c r="D212" s="32" t="str" cm="1">
        <f t="array" aca="1" ref="D212" ca="1">INDEX({"niebieski";"zielony";"brązowy";"mieszany"},RANDBETWEEN(1,4))</f>
        <v>brązowy</v>
      </c>
      <c r="E212" s="1">
        <f t="shared" ca="1" si="34"/>
        <v>32</v>
      </c>
      <c r="F212" s="36">
        <f t="shared" ca="1" si="38"/>
        <v>162</v>
      </c>
      <c r="G212" s="1">
        <f t="shared" ca="1" si="39"/>
        <v>78</v>
      </c>
      <c r="H212" s="34"/>
      <c r="I212" s="19">
        <f t="shared" ca="1" si="40"/>
        <v>29.721079103795148</v>
      </c>
      <c r="J212" s="21" t="str">
        <f t="shared" ca="1" si="41"/>
        <v>nadwaga</v>
      </c>
      <c r="K212" s="22" t="str">
        <f t="shared" ca="1" si="42"/>
        <v>wysoki</v>
      </c>
      <c r="L212" s="16"/>
      <c r="M212" s="25" t="str">
        <f t="shared" ca="1" si="35"/>
        <v>Niebieski: 410
Brązowy: 354
Zielony: 426
Mieszany: 419</v>
      </c>
      <c r="N212" s="25" t="str" cm="1">
        <f t="array" aca="1" ref="N212" ca="1">INDEX(D$2:D$1640,MODE(MATCH(D$2:D$1640,D$2:D$1640,0)),1)</f>
        <v>zielony</v>
      </c>
      <c r="O212" s="25" t="str">
        <f t="shared" ca="1" si="43"/>
        <v>kobiet : 791
mężczyzn: 818</v>
      </c>
      <c r="P212" s="25" t="str" cm="1">
        <f t="array" aca="1" ref="P212" ca="1">INDEX(B$2:B$1640,MODE(MATCH(B$2:B$1640,B$2:B$1640,0)),1)</f>
        <v>mężczyzna</v>
      </c>
      <c r="Q212" s="16"/>
      <c r="AX212" s="3" t="str">
        <f t="shared" ca="1" si="36"/>
        <v>9109060504</v>
      </c>
      <c r="AY212" s="1" cm="1">
        <f t="array" aca="1" ref="AY212" ca="1">MOD(10-MOD(SUM(MOD(MID(AX212,{1;2;3;4;5;6;7;8;9;10},1)*{1;3;7;9;1;3;7;9;1;3},10)),10),10)</f>
        <v>2</v>
      </c>
    </row>
    <row r="213" spans="1:51" ht="60" x14ac:dyDescent="0.25">
      <c r="A213" s="3">
        <f t="shared" ca="1" si="37"/>
        <v>34777</v>
      </c>
      <c r="B213" s="9" t="str" cm="1">
        <f t="array" aca="1" ref="B213" ca="1">INDEX({"kobieta";"mężczyzna"},RANDBETWEEN(1,2))</f>
        <v>mężczyzna</v>
      </c>
      <c r="C213" s="4" t="str">
        <f t="shared" ca="1" si="33"/>
        <v>95031905556</v>
      </c>
      <c r="D213" s="32" t="str" cm="1">
        <f t="array" aca="1" ref="D213" ca="1">INDEX({"niebieski";"zielony";"brązowy";"mieszany"},RANDBETWEEN(1,4))</f>
        <v>zielony</v>
      </c>
      <c r="E213" s="1">
        <f t="shared" ca="1" si="34"/>
        <v>29</v>
      </c>
      <c r="F213" s="36">
        <f t="shared" ca="1" si="38"/>
        <v>172</v>
      </c>
      <c r="G213" s="1">
        <f t="shared" ca="1" si="39"/>
        <v>85</v>
      </c>
      <c r="H213" s="34"/>
      <c r="I213" s="19">
        <f t="shared" ca="1" si="40"/>
        <v>28.731746890210928</v>
      </c>
      <c r="J213" s="21" t="str">
        <f t="shared" ca="1" si="41"/>
        <v>nadwaga</v>
      </c>
      <c r="K213" s="22" t="str">
        <f t="shared" ca="1" si="42"/>
        <v>wysoki</v>
      </c>
      <c r="L213" s="16"/>
      <c r="M213" s="25" t="str">
        <f t="shared" ca="1" si="35"/>
        <v>Niebieski: 410
Brązowy: 354
Zielony: 426
Mieszany: 419</v>
      </c>
      <c r="N213" s="25" t="str" cm="1">
        <f t="array" aca="1" ref="N213" ca="1">INDEX(D$2:D$1640,MODE(MATCH(D$2:D$1640,D$2:D$1640,0)),1)</f>
        <v>zielony</v>
      </c>
      <c r="O213" s="25" t="str">
        <f t="shared" ca="1" si="43"/>
        <v>kobiet : 791
mężczyzn: 818</v>
      </c>
      <c r="P213" s="25" t="str" cm="1">
        <f t="array" aca="1" ref="P213" ca="1">INDEX(B$2:B$1640,MODE(MATCH(B$2:B$1640,B$2:B$1640,0)),1)</f>
        <v>mężczyzna</v>
      </c>
      <c r="Q213" s="16"/>
      <c r="AX213" s="3" t="str">
        <f t="shared" ca="1" si="36"/>
        <v>9503190555</v>
      </c>
      <c r="AY213" s="1" cm="1">
        <f t="array" aca="1" ref="AY213" ca="1">MOD(10-MOD(SUM(MOD(MID(AX213,{1;2;3;4;5;6;7;8;9;10},1)*{1;3;7;9;1;3;7;9;1;3},10)),10),10)</f>
        <v>6</v>
      </c>
    </row>
    <row r="214" spans="1:51" ht="60" x14ac:dyDescent="0.25">
      <c r="A214" s="3">
        <f t="shared" ca="1" si="37"/>
        <v>35782</v>
      </c>
      <c r="B214" s="9" t="str" cm="1">
        <f t="array" aca="1" ref="B214" ca="1">INDEX({"kobieta";"mężczyzna"},RANDBETWEEN(1,2))</f>
        <v>mężczyzna</v>
      </c>
      <c r="C214" s="4" t="str">
        <f t="shared" ca="1" si="33"/>
        <v>97121807052</v>
      </c>
      <c r="D214" s="32" t="str" cm="1">
        <f t="array" aca="1" ref="D214" ca="1">INDEX({"niebieski";"zielony";"brązowy";"mieszany"},RANDBETWEEN(1,4))</f>
        <v>zielony</v>
      </c>
      <c r="E214" s="1">
        <f t="shared" ca="1" si="34"/>
        <v>26</v>
      </c>
      <c r="F214" s="36">
        <f t="shared" ca="1" si="38"/>
        <v>174</v>
      </c>
      <c r="G214" s="1">
        <f t="shared" ca="1" si="39"/>
        <v>90</v>
      </c>
      <c r="H214" s="34"/>
      <c r="I214" s="19">
        <f t="shared" ca="1" si="40"/>
        <v>29.726516052318669</v>
      </c>
      <c r="J214" s="21" t="str">
        <f t="shared" ca="1" si="41"/>
        <v>nadwaga</v>
      </c>
      <c r="K214" s="22" t="str">
        <f t="shared" ca="1" si="42"/>
        <v>wysoki</v>
      </c>
      <c r="L214" s="16"/>
      <c r="M214" s="25" t="str">
        <f t="shared" ca="1" si="35"/>
        <v>Niebieski: 410
Brązowy: 354
Zielony: 426
Mieszany: 419</v>
      </c>
      <c r="N214" s="25" t="str" cm="1">
        <f t="array" aca="1" ref="N214" ca="1">INDEX(D$2:D$1640,MODE(MATCH(D$2:D$1640,D$2:D$1640,0)),1)</f>
        <v>zielony</v>
      </c>
      <c r="O214" s="25" t="str">
        <f t="shared" ca="1" si="43"/>
        <v>kobiet : 791
mężczyzn: 818</v>
      </c>
      <c r="P214" s="25" t="str" cm="1">
        <f t="array" aca="1" ref="P214" ca="1">INDEX(B$2:B$1640,MODE(MATCH(B$2:B$1640,B$2:B$1640,0)),1)</f>
        <v>mężczyzna</v>
      </c>
      <c r="Q214" s="16"/>
      <c r="AX214" s="3" t="str">
        <f t="shared" ca="1" si="36"/>
        <v>9712180705</v>
      </c>
      <c r="AY214" s="1" cm="1">
        <f t="array" aca="1" ref="AY214" ca="1">MOD(10-MOD(SUM(MOD(MID(AX214,{1;2;3;4;5;6;7;8;9;10},1)*{1;3;7;9;1;3;7;9;1;3},10)),10),10)</f>
        <v>2</v>
      </c>
    </row>
    <row r="215" spans="1:51" ht="60" x14ac:dyDescent="0.25">
      <c r="A215" s="3">
        <f t="shared" ca="1" si="37"/>
        <v>38669</v>
      </c>
      <c r="B215" s="9" t="str" cm="1">
        <f t="array" aca="1" ref="B215" ca="1">INDEX({"kobieta";"mężczyzna"},RANDBETWEEN(1,2))</f>
        <v>kobieta</v>
      </c>
      <c r="C215" s="4" t="str">
        <f t="shared" ca="1" si="33"/>
        <v>05311305444</v>
      </c>
      <c r="D215" s="32" t="str" cm="1">
        <f t="array" aca="1" ref="D215" ca="1">INDEX({"niebieski";"zielony";"brązowy";"mieszany"},RANDBETWEEN(1,4))</f>
        <v>brązowy</v>
      </c>
      <c r="E215" s="1">
        <f t="shared" ca="1" si="34"/>
        <v>18</v>
      </c>
      <c r="F215" s="36">
        <f t="shared" ca="1" si="38"/>
        <v>173</v>
      </c>
      <c r="G215" s="1">
        <f t="shared" ca="1" si="39"/>
        <v>60</v>
      </c>
      <c r="H215" s="34"/>
      <c r="I215" s="19">
        <f t="shared" ca="1" si="40"/>
        <v>20.047445621303751</v>
      </c>
      <c r="J215" s="21" t="str">
        <f t="shared" ca="1" si="41"/>
        <v>masa prawidłowa</v>
      </c>
      <c r="K215" s="22" t="str">
        <f t="shared" ca="1" si="42"/>
        <v>bardzo wysoki</v>
      </c>
      <c r="L215" s="16"/>
      <c r="M215" s="25" t="str">
        <f t="shared" ca="1" si="35"/>
        <v>Niebieski: 410
Brązowy: 354
Zielony: 426
Mieszany: 419</v>
      </c>
      <c r="N215" s="25" t="str" cm="1">
        <f t="array" aca="1" ref="N215" ca="1">INDEX(D$2:D$1640,MODE(MATCH(D$2:D$1640,D$2:D$1640,0)),1)</f>
        <v>zielony</v>
      </c>
      <c r="O215" s="25" t="str">
        <f t="shared" ca="1" si="43"/>
        <v>kobiet : 791
mężczyzn: 818</v>
      </c>
      <c r="P215" s="25" t="str" cm="1">
        <f t="array" aca="1" ref="P215" ca="1">INDEX(B$2:B$1640,MODE(MATCH(B$2:B$1640,B$2:B$1640,0)),1)</f>
        <v>mężczyzna</v>
      </c>
      <c r="Q215" s="16"/>
      <c r="AX215" s="3" t="str">
        <f t="shared" ca="1" si="36"/>
        <v>0531130544</v>
      </c>
      <c r="AY215" s="1" cm="1">
        <f t="array" aca="1" ref="AY215" ca="1">MOD(10-MOD(SUM(MOD(MID(AX215,{1;2;3;4;5;6;7;8;9;10},1)*{1;3;7;9;1;3;7;9;1;3},10)),10),10)</f>
        <v>4</v>
      </c>
    </row>
    <row r="216" spans="1:51" ht="60" x14ac:dyDescent="0.25">
      <c r="A216" s="3">
        <f t="shared" ca="1" si="37"/>
        <v>34540</v>
      </c>
      <c r="B216" s="9" t="str" cm="1">
        <f t="array" aca="1" ref="B216" ca="1">INDEX({"kobieta";"mężczyzna"},RANDBETWEEN(1,2))</f>
        <v>mężczyzna</v>
      </c>
      <c r="C216" s="4" t="str">
        <f t="shared" ca="1" si="33"/>
        <v>94072509459</v>
      </c>
      <c r="D216" s="32" t="str" cm="1">
        <f t="array" aca="1" ref="D216" ca="1">INDEX({"niebieski";"zielony";"brązowy";"mieszany"},RANDBETWEEN(1,4))</f>
        <v>niebieski</v>
      </c>
      <c r="E216" s="1">
        <f t="shared" ca="1" si="34"/>
        <v>29</v>
      </c>
      <c r="F216" s="36">
        <f t="shared" ca="1" si="38"/>
        <v>160</v>
      </c>
      <c r="G216" s="1">
        <f t="shared" ca="1" si="39"/>
        <v>89</v>
      </c>
      <c r="H216" s="34"/>
      <c r="I216" s="19">
        <f t="shared" ca="1" si="40"/>
        <v>34.765624999999993</v>
      </c>
      <c r="J216" s="21" t="str">
        <f t="shared" ca="1" si="41"/>
        <v>otyłość</v>
      </c>
      <c r="K216" s="22" t="str">
        <f t="shared" ca="1" si="42"/>
        <v>niski</v>
      </c>
      <c r="L216" s="16"/>
      <c r="M216" s="25" t="str">
        <f t="shared" ca="1" si="35"/>
        <v>Niebieski: 410
Brązowy: 354
Zielony: 426
Mieszany: 419</v>
      </c>
      <c r="N216" s="25" t="str" cm="1">
        <f t="array" aca="1" ref="N216" ca="1">INDEX(D$2:D$1640,MODE(MATCH(D$2:D$1640,D$2:D$1640,0)),1)</f>
        <v>zielony</v>
      </c>
      <c r="O216" s="25" t="str">
        <f t="shared" ca="1" si="43"/>
        <v>kobiet : 791
mężczyzn: 818</v>
      </c>
      <c r="P216" s="25" t="str" cm="1">
        <f t="array" aca="1" ref="P216" ca="1">INDEX(B$2:B$1640,MODE(MATCH(B$2:B$1640,B$2:B$1640,0)),1)</f>
        <v>mężczyzna</v>
      </c>
      <c r="Q216" s="16"/>
      <c r="AX216" s="3" t="str">
        <f t="shared" ca="1" si="36"/>
        <v>9407250945</v>
      </c>
      <c r="AY216" s="1" cm="1">
        <f t="array" aca="1" ref="AY216" ca="1">MOD(10-MOD(SUM(MOD(MID(AX216,{1;2;3;4;5;6;7;8;9;10},1)*{1;3;7;9;1;3;7;9;1;3},10)),10),10)</f>
        <v>9</v>
      </c>
    </row>
    <row r="217" spans="1:51" ht="60" x14ac:dyDescent="0.25">
      <c r="A217" s="3">
        <f t="shared" ca="1" si="37"/>
        <v>38240</v>
      </c>
      <c r="B217" s="9" t="str" cm="1">
        <f t="array" aca="1" ref="B217" ca="1">INDEX({"kobieta";"mężczyzna"},RANDBETWEEN(1,2))</f>
        <v>mężczyzna</v>
      </c>
      <c r="C217" s="4" t="str">
        <f t="shared" ca="1" si="33"/>
        <v>04291007498</v>
      </c>
      <c r="D217" s="32" t="str" cm="1">
        <f t="array" aca="1" ref="D217" ca="1">INDEX({"niebieski";"zielony";"brązowy";"mieszany"},RANDBETWEEN(1,4))</f>
        <v>brązowy</v>
      </c>
      <c r="E217" s="1">
        <f t="shared" ca="1" si="34"/>
        <v>19</v>
      </c>
      <c r="F217" s="36">
        <f t="shared" ca="1" si="38"/>
        <v>166</v>
      </c>
      <c r="G217" s="1">
        <f t="shared" ca="1" si="39"/>
        <v>77</v>
      </c>
      <c r="H217" s="34"/>
      <c r="I217" s="19">
        <f t="shared" ca="1" si="40"/>
        <v>27.943097691972707</v>
      </c>
      <c r="J217" s="21" t="str">
        <f t="shared" ca="1" si="41"/>
        <v>nadwaga</v>
      </c>
      <c r="K217" s="22" t="str">
        <f t="shared" ca="1" si="42"/>
        <v>średni</v>
      </c>
      <c r="L217" s="16"/>
      <c r="M217" s="25" t="str">
        <f t="shared" ca="1" si="35"/>
        <v>Niebieski: 410
Brązowy: 354
Zielony: 426
Mieszany: 419</v>
      </c>
      <c r="N217" s="25" t="str" cm="1">
        <f t="array" aca="1" ref="N217" ca="1">INDEX(D$2:D$1640,MODE(MATCH(D$2:D$1640,D$2:D$1640,0)),1)</f>
        <v>zielony</v>
      </c>
      <c r="O217" s="25" t="str">
        <f t="shared" ca="1" si="43"/>
        <v>kobiet : 791
mężczyzn: 818</v>
      </c>
      <c r="P217" s="25" t="str" cm="1">
        <f t="array" aca="1" ref="P217" ca="1">INDEX(B$2:B$1640,MODE(MATCH(B$2:B$1640,B$2:B$1640,0)),1)</f>
        <v>mężczyzna</v>
      </c>
      <c r="Q217" s="16"/>
      <c r="AX217" s="3" t="str">
        <f t="shared" ca="1" si="36"/>
        <v>0429100749</v>
      </c>
      <c r="AY217" s="1" cm="1">
        <f t="array" aca="1" ref="AY217" ca="1">MOD(10-MOD(SUM(MOD(MID(AX217,{1;2;3;4;5;6;7;8;9;10},1)*{1;3;7;9;1;3;7;9;1;3},10)),10),10)</f>
        <v>8</v>
      </c>
    </row>
    <row r="218" spans="1:51" ht="60" x14ac:dyDescent="0.25">
      <c r="A218" s="3">
        <f t="shared" ca="1" si="37"/>
        <v>30610</v>
      </c>
      <c r="B218" s="9" t="str" cm="1">
        <f t="array" aca="1" ref="B218" ca="1">INDEX({"kobieta";"mężczyzna"},RANDBETWEEN(1,2))</f>
        <v>kobieta</v>
      </c>
      <c r="C218" s="4" t="str">
        <f t="shared" ca="1" si="33"/>
        <v>83102109468</v>
      </c>
      <c r="D218" s="32" t="str" cm="1">
        <f t="array" aca="1" ref="D218" ca="1">INDEX({"niebieski";"zielony";"brązowy";"mieszany"},RANDBETWEEN(1,4))</f>
        <v>brązowy</v>
      </c>
      <c r="E218" s="1">
        <f t="shared" ca="1" si="34"/>
        <v>40</v>
      </c>
      <c r="F218" s="36">
        <f t="shared" ca="1" si="38"/>
        <v>161</v>
      </c>
      <c r="G218" s="1">
        <f t="shared" ca="1" si="39"/>
        <v>70</v>
      </c>
      <c r="H218" s="34"/>
      <c r="I218" s="19">
        <f t="shared" ca="1" si="40"/>
        <v>27.005130974885226</v>
      </c>
      <c r="J218" s="21" t="str">
        <f t="shared" ca="1" si="41"/>
        <v>nadwaga</v>
      </c>
      <c r="K218" s="22" t="str">
        <f t="shared" ca="1" si="42"/>
        <v>wysoki</v>
      </c>
      <c r="L218" s="16"/>
      <c r="M218" s="25" t="str">
        <f t="shared" ca="1" si="35"/>
        <v>Niebieski: 410
Brązowy: 354
Zielony: 426
Mieszany: 419</v>
      </c>
      <c r="N218" s="25" t="str" cm="1">
        <f t="array" aca="1" ref="N218" ca="1">INDEX(D$2:D$1640,MODE(MATCH(D$2:D$1640,D$2:D$1640,0)),1)</f>
        <v>zielony</v>
      </c>
      <c r="O218" s="25" t="str">
        <f t="shared" ca="1" si="43"/>
        <v>kobiet : 791
mężczyzn: 818</v>
      </c>
      <c r="P218" s="25" t="str" cm="1">
        <f t="array" aca="1" ref="P218" ca="1">INDEX(B$2:B$1640,MODE(MATCH(B$2:B$1640,B$2:B$1640,0)),1)</f>
        <v>mężczyzna</v>
      </c>
      <c r="Q218" s="16"/>
      <c r="AX218" s="3" t="str">
        <f t="shared" ca="1" si="36"/>
        <v>8310210946</v>
      </c>
      <c r="AY218" s="1" cm="1">
        <f t="array" aca="1" ref="AY218" ca="1">MOD(10-MOD(SUM(MOD(MID(AX218,{1;2;3;4;5;6;7;8;9;10},1)*{1;3;7;9;1;3;7;9;1;3},10)),10),10)</f>
        <v>8</v>
      </c>
    </row>
    <row r="219" spans="1:51" ht="60" x14ac:dyDescent="0.25">
      <c r="A219" s="3">
        <f t="shared" ca="1" si="37"/>
        <v>29446</v>
      </c>
      <c r="B219" s="9" t="str" cm="1">
        <f t="array" aca="1" ref="B219" ca="1">INDEX({"kobieta";"mężczyzna"},RANDBETWEEN(1,2))</f>
        <v>mężczyzna</v>
      </c>
      <c r="C219" s="4" t="str">
        <f t="shared" ca="1" si="33"/>
        <v>80081302453</v>
      </c>
      <c r="D219" s="32" t="str" cm="1">
        <f t="array" aca="1" ref="D219" ca="1">INDEX({"niebieski";"zielony";"brązowy";"mieszany"},RANDBETWEEN(1,4))</f>
        <v>niebieski</v>
      </c>
      <c r="E219" s="1">
        <f t="shared" ca="1" si="34"/>
        <v>43</v>
      </c>
      <c r="F219" s="36">
        <f t="shared" ca="1" si="38"/>
        <v>183</v>
      </c>
      <c r="G219" s="1">
        <f t="shared" ca="1" si="39"/>
        <v>100</v>
      </c>
      <c r="H219" s="34"/>
      <c r="I219" s="19">
        <f t="shared" ca="1" si="40"/>
        <v>29.860551225775623</v>
      </c>
      <c r="J219" s="21" t="str">
        <f t="shared" ca="1" si="41"/>
        <v>nadwaga</v>
      </c>
      <c r="K219" s="22" t="str">
        <f t="shared" ca="1" si="42"/>
        <v>bardzo wysoki</v>
      </c>
      <c r="L219" s="16"/>
      <c r="M219" s="25" t="str">
        <f t="shared" ca="1" si="35"/>
        <v>Niebieski: 410
Brązowy: 354
Zielony: 426
Mieszany: 419</v>
      </c>
      <c r="N219" s="25" t="str" cm="1">
        <f t="array" aca="1" ref="N219" ca="1">INDEX(D$2:D$1640,MODE(MATCH(D$2:D$1640,D$2:D$1640,0)),1)</f>
        <v>zielony</v>
      </c>
      <c r="O219" s="25" t="str">
        <f t="shared" ca="1" si="43"/>
        <v>kobiet : 791
mężczyzn: 818</v>
      </c>
      <c r="P219" s="25" t="str" cm="1">
        <f t="array" aca="1" ref="P219" ca="1">INDEX(B$2:B$1640,MODE(MATCH(B$2:B$1640,B$2:B$1640,0)),1)</f>
        <v>mężczyzna</v>
      </c>
      <c r="Q219" s="16"/>
      <c r="AX219" s="3" t="str">
        <f t="shared" ca="1" si="36"/>
        <v>8008130245</v>
      </c>
      <c r="AY219" s="1" cm="1">
        <f t="array" aca="1" ref="AY219" ca="1">MOD(10-MOD(SUM(MOD(MID(AX219,{1;2;3;4;5;6;7;8;9;10},1)*{1;3;7;9;1;3;7;9;1;3},10)),10),10)</f>
        <v>3</v>
      </c>
    </row>
    <row r="220" spans="1:51" ht="60" x14ac:dyDescent="0.25">
      <c r="A220" s="3">
        <f t="shared" ca="1" si="37"/>
        <v>30352</v>
      </c>
      <c r="B220" s="9" t="str" cm="1">
        <f t="array" aca="1" ref="B220" ca="1">INDEX({"kobieta";"mężczyzna"},RANDBETWEEN(1,2))</f>
        <v>kobieta</v>
      </c>
      <c r="C220" s="4" t="str">
        <f t="shared" ca="1" si="33"/>
        <v>83020504301</v>
      </c>
      <c r="D220" s="32" t="str" cm="1">
        <f t="array" aca="1" ref="D220" ca="1">INDEX({"niebieski";"zielony";"brązowy";"mieszany"},RANDBETWEEN(1,4))</f>
        <v>brązowy</v>
      </c>
      <c r="E220" s="1">
        <f t="shared" ca="1" si="34"/>
        <v>41</v>
      </c>
      <c r="F220" s="36">
        <f t="shared" ca="1" si="38"/>
        <v>157</v>
      </c>
      <c r="G220" s="1">
        <f t="shared" ca="1" si="39"/>
        <v>65</v>
      </c>
      <c r="H220" s="34"/>
      <c r="I220" s="19">
        <f t="shared" ca="1" si="40"/>
        <v>26.370238143535232</v>
      </c>
      <c r="J220" s="21" t="str">
        <f t="shared" ca="1" si="41"/>
        <v>nadwaga</v>
      </c>
      <c r="K220" s="22" t="str">
        <f t="shared" ca="1" si="42"/>
        <v>średni</v>
      </c>
      <c r="L220" s="16"/>
      <c r="M220" s="25" t="str">
        <f t="shared" ca="1" si="35"/>
        <v>Niebieski: 410
Brązowy: 354
Zielony: 426
Mieszany: 419</v>
      </c>
      <c r="N220" s="25" t="str" cm="1">
        <f t="array" aca="1" ref="N220" ca="1">INDEX(D$2:D$1640,MODE(MATCH(D$2:D$1640,D$2:D$1640,0)),1)</f>
        <v>zielony</v>
      </c>
      <c r="O220" s="25" t="str">
        <f t="shared" ca="1" si="43"/>
        <v>kobiet : 791
mężczyzn: 818</v>
      </c>
      <c r="P220" s="25" t="str" cm="1">
        <f t="array" aca="1" ref="P220" ca="1">INDEX(B$2:B$1640,MODE(MATCH(B$2:B$1640,B$2:B$1640,0)),1)</f>
        <v>mężczyzna</v>
      </c>
      <c r="Q220" s="16"/>
      <c r="AX220" s="3" t="str">
        <f t="shared" ca="1" si="36"/>
        <v>8302050430</v>
      </c>
      <c r="AY220" s="1" cm="1">
        <f t="array" aca="1" ref="AY220" ca="1">MOD(10-MOD(SUM(MOD(MID(AX220,{1;2;3;4;5;6;7;8;9;10},1)*{1;3;7;9;1;3;7;9;1;3},10)),10),10)</f>
        <v>1</v>
      </c>
    </row>
    <row r="221" spans="1:51" ht="60" x14ac:dyDescent="0.25">
      <c r="A221" s="3">
        <f t="shared" ca="1" si="37"/>
        <v>30878</v>
      </c>
      <c r="B221" s="9" t="str" cm="1">
        <f t="array" aca="1" ref="B221" ca="1">INDEX({"kobieta";"mężczyzna"},RANDBETWEEN(1,2))</f>
        <v>mężczyzna</v>
      </c>
      <c r="C221" s="4" t="str">
        <f t="shared" ca="1" si="33"/>
        <v>84071500155</v>
      </c>
      <c r="D221" s="32" t="str" cm="1">
        <f t="array" aca="1" ref="D221" ca="1">INDEX({"niebieski";"zielony";"brązowy";"mieszany"},RANDBETWEEN(1,4))</f>
        <v>mieszany</v>
      </c>
      <c r="E221" s="1">
        <f t="shared" ca="1" si="34"/>
        <v>39</v>
      </c>
      <c r="F221" s="36">
        <f t="shared" ca="1" si="38"/>
        <v>167</v>
      </c>
      <c r="G221" s="1">
        <f t="shared" ca="1" si="39"/>
        <v>75</v>
      </c>
      <c r="H221" s="34"/>
      <c r="I221" s="19">
        <f t="shared" ca="1" si="40"/>
        <v>26.892323138154829</v>
      </c>
      <c r="J221" s="21" t="str">
        <f t="shared" ca="1" si="41"/>
        <v>nadwaga</v>
      </c>
      <c r="K221" s="22" t="str">
        <f t="shared" ca="1" si="42"/>
        <v>średni</v>
      </c>
      <c r="L221" s="16"/>
      <c r="M221" s="25" t="str">
        <f t="shared" ca="1" si="35"/>
        <v>Niebieski: 410
Brązowy: 354
Zielony: 426
Mieszany: 419</v>
      </c>
      <c r="N221" s="25" t="str" cm="1">
        <f t="array" aca="1" ref="N221" ca="1">INDEX(D$2:D$1640,MODE(MATCH(D$2:D$1640,D$2:D$1640,0)),1)</f>
        <v>zielony</v>
      </c>
      <c r="O221" s="25" t="str">
        <f t="shared" ca="1" si="43"/>
        <v>kobiet : 791
mężczyzn: 818</v>
      </c>
      <c r="P221" s="25" t="str" cm="1">
        <f t="array" aca="1" ref="P221" ca="1">INDEX(B$2:B$1640,MODE(MATCH(B$2:B$1640,B$2:B$1640,0)),1)</f>
        <v>mężczyzna</v>
      </c>
      <c r="Q221" s="16"/>
      <c r="AX221" s="3" t="str">
        <f t="shared" ca="1" si="36"/>
        <v>8407150015</v>
      </c>
      <c r="AY221" s="1" cm="1">
        <f t="array" aca="1" ref="AY221" ca="1">MOD(10-MOD(SUM(MOD(MID(AX221,{1;2;3;4;5;6;7;8;9;10},1)*{1;3;7;9;1;3;7;9;1;3},10)),10),10)</f>
        <v>5</v>
      </c>
    </row>
    <row r="222" spans="1:51" ht="60" x14ac:dyDescent="0.25">
      <c r="A222" s="3">
        <f t="shared" ca="1" si="37"/>
        <v>35790</v>
      </c>
      <c r="B222" s="9" t="str" cm="1">
        <f t="array" aca="1" ref="B222" ca="1">INDEX({"kobieta";"mężczyzna"},RANDBETWEEN(1,2))</f>
        <v>kobieta</v>
      </c>
      <c r="C222" s="4" t="str">
        <f t="shared" ca="1" si="33"/>
        <v>97122604221</v>
      </c>
      <c r="D222" s="32" t="str" cm="1">
        <f t="array" aca="1" ref="D222" ca="1">INDEX({"niebieski";"zielony";"brązowy";"mieszany"},RANDBETWEEN(1,4))</f>
        <v>mieszany</v>
      </c>
      <c r="E222" s="1">
        <f t="shared" ca="1" si="34"/>
        <v>26</v>
      </c>
      <c r="F222" s="36">
        <f t="shared" ca="1" si="38"/>
        <v>158</v>
      </c>
      <c r="G222" s="1">
        <f t="shared" ca="1" si="39"/>
        <v>79</v>
      </c>
      <c r="H222" s="34"/>
      <c r="I222" s="19">
        <f t="shared" ca="1" si="40"/>
        <v>31.645569620253159</v>
      </c>
      <c r="J222" s="21" t="str">
        <f t="shared" ca="1" si="41"/>
        <v>otyłość</v>
      </c>
      <c r="K222" s="22" t="str">
        <f t="shared" ca="1" si="42"/>
        <v>wysoki</v>
      </c>
      <c r="L222" s="16"/>
      <c r="M222" s="25" t="str">
        <f t="shared" ca="1" si="35"/>
        <v>Niebieski: 410
Brązowy: 354
Zielony: 426
Mieszany: 419</v>
      </c>
      <c r="N222" s="25" t="str" cm="1">
        <f t="array" aca="1" ref="N222" ca="1">INDEX(D$2:D$1640,MODE(MATCH(D$2:D$1640,D$2:D$1640,0)),1)</f>
        <v>zielony</v>
      </c>
      <c r="O222" s="25" t="str">
        <f t="shared" ca="1" si="43"/>
        <v>kobiet : 791
mężczyzn: 818</v>
      </c>
      <c r="P222" s="25" t="str" cm="1">
        <f t="array" aca="1" ref="P222" ca="1">INDEX(B$2:B$1640,MODE(MATCH(B$2:B$1640,B$2:B$1640,0)),1)</f>
        <v>mężczyzna</v>
      </c>
      <c r="Q222" s="16"/>
      <c r="AX222" s="3" t="str">
        <f t="shared" ca="1" si="36"/>
        <v>9712260422</v>
      </c>
      <c r="AY222" s="1" cm="1">
        <f t="array" aca="1" ref="AY222" ca="1">MOD(10-MOD(SUM(MOD(MID(AX222,{1;2;3;4;5;6;7;8;9;10},1)*{1;3;7;9;1;3;7;9;1;3},10)),10),10)</f>
        <v>1</v>
      </c>
    </row>
    <row r="223" spans="1:51" ht="60" x14ac:dyDescent="0.25">
      <c r="A223" s="3">
        <f t="shared" ca="1" si="37"/>
        <v>39272</v>
      </c>
      <c r="B223" s="9" t="str" cm="1">
        <f t="array" aca="1" ref="B223" ca="1">INDEX({"kobieta";"mężczyzna"},RANDBETWEEN(1,2))</f>
        <v>kobieta</v>
      </c>
      <c r="C223" s="4" t="str">
        <f t="shared" ca="1" si="33"/>
        <v>07270909820</v>
      </c>
      <c r="D223" s="32" t="str" cm="1">
        <f t="array" aca="1" ref="D223" ca="1">INDEX({"niebieski";"zielony";"brązowy";"mieszany"},RANDBETWEEN(1,4))</f>
        <v>niebieski</v>
      </c>
      <c r="E223" s="1">
        <f t="shared" ca="1" si="34"/>
        <v>16</v>
      </c>
      <c r="F223" s="36">
        <f t="shared" ca="1" si="38"/>
        <v>160</v>
      </c>
      <c r="G223" s="1">
        <f t="shared" ca="1" si="39"/>
        <v>53</v>
      </c>
      <c r="H223" s="34"/>
      <c r="I223" s="19">
        <f t="shared" ca="1" si="40"/>
        <v>20.703124999999996</v>
      </c>
      <c r="J223" s="21" t="str">
        <f t="shared" ca="1" si="41"/>
        <v>masa prawidłowa</v>
      </c>
      <c r="K223" s="22" t="str">
        <f t="shared" ca="1" si="42"/>
        <v>wysoki</v>
      </c>
      <c r="L223" s="16"/>
      <c r="M223" s="25" t="str">
        <f t="shared" ca="1" si="35"/>
        <v>Niebieski: 410
Brązowy: 354
Zielony: 426
Mieszany: 419</v>
      </c>
      <c r="N223" s="25" t="str" cm="1">
        <f t="array" aca="1" ref="N223" ca="1">INDEX(D$2:D$1640,MODE(MATCH(D$2:D$1640,D$2:D$1640,0)),1)</f>
        <v>zielony</v>
      </c>
      <c r="O223" s="25" t="str">
        <f t="shared" ca="1" si="43"/>
        <v>kobiet : 791
mężczyzn: 818</v>
      </c>
      <c r="P223" s="25" t="str" cm="1">
        <f t="array" aca="1" ref="P223" ca="1">INDEX(B$2:B$1640,MODE(MATCH(B$2:B$1640,B$2:B$1640,0)),1)</f>
        <v>mężczyzna</v>
      </c>
      <c r="Q223" s="16"/>
      <c r="AX223" s="3" t="str">
        <f t="shared" ca="1" si="36"/>
        <v>0727090982</v>
      </c>
      <c r="AY223" s="1" cm="1">
        <f t="array" aca="1" ref="AY223" ca="1">MOD(10-MOD(SUM(MOD(MID(AX223,{1;2;3;4;5;6;7;8;9;10},1)*{1;3;7;9;1;3;7;9;1;3},10)),10),10)</f>
        <v>0</v>
      </c>
    </row>
    <row r="224" spans="1:51" ht="60" x14ac:dyDescent="0.25">
      <c r="A224" s="3">
        <f t="shared" ca="1" si="37"/>
        <v>28846</v>
      </c>
      <c r="B224" s="9" t="str" cm="1">
        <f t="array" aca="1" ref="B224" ca="1">INDEX({"kobieta";"mężczyzna"},RANDBETWEEN(1,2))</f>
        <v>kobieta</v>
      </c>
      <c r="C224" s="4" t="str">
        <f t="shared" ca="1" si="33"/>
        <v>78122203245</v>
      </c>
      <c r="D224" s="32" t="str" cm="1">
        <f t="array" aca="1" ref="D224" ca="1">INDEX({"niebieski";"zielony";"brązowy";"mieszany"},RANDBETWEEN(1,4))</f>
        <v>brązowy</v>
      </c>
      <c r="E224" s="1">
        <f t="shared" ca="1" si="34"/>
        <v>45</v>
      </c>
      <c r="F224" s="36">
        <f t="shared" ca="1" si="38"/>
        <v>184</v>
      </c>
      <c r="G224" s="1">
        <f t="shared" ca="1" si="39"/>
        <v>53</v>
      </c>
      <c r="H224" s="34"/>
      <c r="I224" s="19">
        <f t="shared" ca="1" si="40"/>
        <v>15.654536862003781</v>
      </c>
      <c r="J224" s="21" t="str">
        <f t="shared" ca="1" si="41"/>
        <v>niedowaga</v>
      </c>
      <c r="K224" s="22" t="str">
        <f t="shared" ca="1" si="42"/>
        <v>bardzo wysoki</v>
      </c>
      <c r="L224" s="16"/>
      <c r="M224" s="25" t="str">
        <f t="shared" ca="1" si="35"/>
        <v>Niebieski: 410
Brązowy: 354
Zielony: 426
Mieszany: 419</v>
      </c>
      <c r="N224" s="25" t="str" cm="1">
        <f t="array" aca="1" ref="N224" ca="1">INDEX(D$2:D$1640,MODE(MATCH(D$2:D$1640,D$2:D$1640,0)),1)</f>
        <v>zielony</v>
      </c>
      <c r="O224" s="25" t="str">
        <f t="shared" ca="1" si="43"/>
        <v>kobiet : 791
mężczyzn: 818</v>
      </c>
      <c r="P224" s="25" t="str" cm="1">
        <f t="array" aca="1" ref="P224" ca="1">INDEX(B$2:B$1640,MODE(MATCH(B$2:B$1640,B$2:B$1640,0)),1)</f>
        <v>mężczyzna</v>
      </c>
      <c r="Q224" s="16"/>
      <c r="AX224" s="3" t="str">
        <f t="shared" ca="1" si="36"/>
        <v>7812220324</v>
      </c>
      <c r="AY224" s="1" cm="1">
        <f t="array" aca="1" ref="AY224" ca="1">MOD(10-MOD(SUM(MOD(MID(AX224,{1;2;3;4;5;6;7;8;9;10},1)*{1;3;7;9;1;3;7;9;1;3},10)),10),10)</f>
        <v>5</v>
      </c>
    </row>
    <row r="225" spans="1:51" ht="60" x14ac:dyDescent="0.25">
      <c r="A225" s="3">
        <f t="shared" ca="1" si="37"/>
        <v>29872</v>
      </c>
      <c r="B225" s="9" t="str" cm="1">
        <f t="array" aca="1" ref="B225" ca="1">INDEX({"kobieta";"mężczyzna"},RANDBETWEEN(1,2))</f>
        <v>mężczyzna</v>
      </c>
      <c r="C225" s="4" t="str">
        <f t="shared" ca="1" si="33"/>
        <v>81101306596</v>
      </c>
      <c r="D225" s="32" t="str" cm="1">
        <f t="array" aca="1" ref="D225" ca="1">INDEX({"niebieski";"zielony";"brązowy";"mieszany"},RANDBETWEEN(1,4))</f>
        <v>niebieski</v>
      </c>
      <c r="E225" s="1">
        <f t="shared" ca="1" si="34"/>
        <v>42</v>
      </c>
      <c r="F225" s="36">
        <f t="shared" ca="1" si="38"/>
        <v>190</v>
      </c>
      <c r="G225" s="1">
        <f t="shared" ca="1" si="39"/>
        <v>88</v>
      </c>
      <c r="H225" s="34"/>
      <c r="I225" s="19">
        <f t="shared" ca="1" si="40"/>
        <v>24.376731301939056</v>
      </c>
      <c r="J225" s="21" t="str">
        <f t="shared" ca="1" si="41"/>
        <v>masa prawidłowa</v>
      </c>
      <c r="K225" s="22" t="str">
        <f t="shared" ca="1" si="42"/>
        <v>bardzo wysoki</v>
      </c>
      <c r="L225" s="16"/>
      <c r="M225" s="25" t="str">
        <f t="shared" ca="1" si="35"/>
        <v>Niebieski: 410
Brązowy: 354
Zielony: 426
Mieszany: 419</v>
      </c>
      <c r="N225" s="25" t="str" cm="1">
        <f t="array" aca="1" ref="N225" ca="1">INDEX(D$2:D$1640,MODE(MATCH(D$2:D$1640,D$2:D$1640,0)),1)</f>
        <v>zielony</v>
      </c>
      <c r="O225" s="25" t="str">
        <f t="shared" ca="1" si="43"/>
        <v>kobiet : 791
mężczyzn: 818</v>
      </c>
      <c r="P225" s="25" t="str" cm="1">
        <f t="array" aca="1" ref="P225" ca="1">INDEX(B$2:B$1640,MODE(MATCH(B$2:B$1640,B$2:B$1640,0)),1)</f>
        <v>mężczyzna</v>
      </c>
      <c r="Q225" s="16"/>
      <c r="AX225" s="3" t="str">
        <f t="shared" ca="1" si="36"/>
        <v>8110130659</v>
      </c>
      <c r="AY225" s="1" cm="1">
        <f t="array" aca="1" ref="AY225" ca="1">MOD(10-MOD(SUM(MOD(MID(AX225,{1;2;3;4;5;6;7;8;9;10},1)*{1;3;7;9;1;3;7;9;1;3},10)),10),10)</f>
        <v>6</v>
      </c>
    </row>
    <row r="226" spans="1:51" ht="60" x14ac:dyDescent="0.25">
      <c r="A226" s="3">
        <f t="shared" ca="1" si="37"/>
        <v>31223</v>
      </c>
      <c r="B226" s="9" t="str" cm="1">
        <f t="array" aca="1" ref="B226" ca="1">INDEX({"kobieta";"mężczyzna"},RANDBETWEEN(1,2))</f>
        <v>mężczyzna</v>
      </c>
      <c r="C226" s="4" t="str">
        <f t="shared" ca="1" si="33"/>
        <v>85062501113</v>
      </c>
      <c r="D226" s="32" t="str" cm="1">
        <f t="array" aca="1" ref="D226" ca="1">INDEX({"niebieski";"zielony";"brązowy";"mieszany"},RANDBETWEEN(1,4))</f>
        <v>zielony</v>
      </c>
      <c r="E226" s="1">
        <f t="shared" ca="1" si="34"/>
        <v>38</v>
      </c>
      <c r="F226" s="36">
        <f t="shared" ca="1" si="38"/>
        <v>181</v>
      </c>
      <c r="G226" s="1">
        <f t="shared" ca="1" si="39"/>
        <v>75</v>
      </c>
      <c r="H226" s="34"/>
      <c r="I226" s="19">
        <f t="shared" ca="1" si="40"/>
        <v>22.893074081987731</v>
      </c>
      <c r="J226" s="21" t="str">
        <f t="shared" ca="1" si="41"/>
        <v>masa prawidłowa</v>
      </c>
      <c r="K226" s="22" t="str">
        <f t="shared" ca="1" si="42"/>
        <v>bardzo wysoki</v>
      </c>
      <c r="L226" s="16"/>
      <c r="M226" s="25" t="str">
        <f t="shared" ca="1" si="35"/>
        <v>Niebieski: 410
Brązowy: 354
Zielony: 426
Mieszany: 419</v>
      </c>
      <c r="N226" s="25" t="str" cm="1">
        <f t="array" aca="1" ref="N226" ca="1">INDEX(D$2:D$1640,MODE(MATCH(D$2:D$1640,D$2:D$1640,0)),1)</f>
        <v>zielony</v>
      </c>
      <c r="O226" s="25" t="str">
        <f t="shared" ca="1" si="43"/>
        <v>kobiet : 791
mężczyzn: 818</v>
      </c>
      <c r="P226" s="25" t="str" cm="1">
        <f t="array" aca="1" ref="P226" ca="1">INDEX(B$2:B$1640,MODE(MATCH(B$2:B$1640,B$2:B$1640,0)),1)</f>
        <v>mężczyzna</v>
      </c>
      <c r="Q226" s="16"/>
      <c r="AX226" s="3" t="str">
        <f t="shared" ca="1" si="36"/>
        <v>8506250111</v>
      </c>
      <c r="AY226" s="1" cm="1">
        <f t="array" aca="1" ref="AY226" ca="1">MOD(10-MOD(SUM(MOD(MID(AX226,{1;2;3;4;5;6;7;8;9;10},1)*{1;3;7;9;1;3;7;9;1;3},10)),10),10)</f>
        <v>3</v>
      </c>
    </row>
    <row r="227" spans="1:51" ht="60" x14ac:dyDescent="0.25">
      <c r="A227" s="3">
        <f t="shared" ca="1" si="37"/>
        <v>39074</v>
      </c>
      <c r="B227" s="9" t="str" cm="1">
        <f t="array" aca="1" ref="B227" ca="1">INDEX({"kobieta";"mężczyzna"},RANDBETWEEN(1,2))</f>
        <v>mężczyzna</v>
      </c>
      <c r="C227" s="4" t="str">
        <f t="shared" ca="1" si="33"/>
        <v>06322300132</v>
      </c>
      <c r="D227" s="32" t="str" cm="1">
        <f t="array" aca="1" ref="D227" ca="1">INDEX({"niebieski";"zielony";"brązowy";"mieszany"},RANDBETWEEN(1,4))</f>
        <v>mieszany</v>
      </c>
      <c r="E227" s="1">
        <f t="shared" ca="1" si="34"/>
        <v>17</v>
      </c>
      <c r="F227" s="36">
        <f t="shared" ca="1" si="38"/>
        <v>168</v>
      </c>
      <c r="G227" s="1">
        <f t="shared" ca="1" si="39"/>
        <v>96</v>
      </c>
      <c r="H227" s="34"/>
      <c r="I227" s="19">
        <f t="shared" ca="1" si="40"/>
        <v>34.013605442176875</v>
      </c>
      <c r="J227" s="21" t="str">
        <f t="shared" ca="1" si="41"/>
        <v>otyłość</v>
      </c>
      <c r="K227" s="22" t="str">
        <f t="shared" ca="1" si="42"/>
        <v>średni</v>
      </c>
      <c r="L227" s="16"/>
      <c r="M227" s="25" t="str">
        <f t="shared" ca="1" si="35"/>
        <v>Niebieski: 410
Brązowy: 354
Zielony: 426
Mieszany: 419</v>
      </c>
      <c r="N227" s="25" t="str" cm="1">
        <f t="array" aca="1" ref="N227" ca="1">INDEX(D$2:D$1640,MODE(MATCH(D$2:D$1640,D$2:D$1640,0)),1)</f>
        <v>zielony</v>
      </c>
      <c r="O227" s="25" t="str">
        <f t="shared" ca="1" si="43"/>
        <v>kobiet : 791
mężczyzn: 818</v>
      </c>
      <c r="P227" s="25" t="str" cm="1">
        <f t="array" aca="1" ref="P227" ca="1">INDEX(B$2:B$1640,MODE(MATCH(B$2:B$1640,B$2:B$1640,0)),1)</f>
        <v>mężczyzna</v>
      </c>
      <c r="Q227" s="16"/>
      <c r="AX227" s="3" t="str">
        <f t="shared" ca="1" si="36"/>
        <v>0632230013</v>
      </c>
      <c r="AY227" s="1" cm="1">
        <f t="array" aca="1" ref="AY227" ca="1">MOD(10-MOD(SUM(MOD(MID(AX227,{1;2;3;4;5;6;7;8;9;10},1)*{1;3;7;9;1;3;7;9;1;3},10)),10),10)</f>
        <v>2</v>
      </c>
    </row>
    <row r="228" spans="1:51" ht="60" x14ac:dyDescent="0.25">
      <c r="A228" s="3">
        <f t="shared" ca="1" si="37"/>
        <v>35919</v>
      </c>
      <c r="B228" s="9" t="str" cm="1">
        <f t="array" aca="1" ref="B228" ca="1">INDEX({"kobieta";"mężczyzna"},RANDBETWEEN(1,2))</f>
        <v>kobieta</v>
      </c>
      <c r="C228" s="4" t="str">
        <f t="shared" ca="1" si="33"/>
        <v>98050401667</v>
      </c>
      <c r="D228" s="32" t="str" cm="1">
        <f t="array" aca="1" ref="D228" ca="1">INDEX({"niebieski";"zielony";"brązowy";"mieszany"},RANDBETWEEN(1,4))</f>
        <v>niebieski</v>
      </c>
      <c r="E228" s="1">
        <f t="shared" ca="1" si="34"/>
        <v>25</v>
      </c>
      <c r="F228" s="36">
        <f t="shared" ca="1" si="38"/>
        <v>176</v>
      </c>
      <c r="G228" s="1">
        <f t="shared" ca="1" si="39"/>
        <v>55</v>
      </c>
      <c r="H228" s="34"/>
      <c r="I228" s="19">
        <f t="shared" ca="1" si="40"/>
        <v>17.75568181818182</v>
      </c>
      <c r="J228" s="21" t="str">
        <f t="shared" ca="1" si="41"/>
        <v>niedowaga</v>
      </c>
      <c r="K228" s="22" t="str">
        <f t="shared" ca="1" si="42"/>
        <v>bardzo wysoki</v>
      </c>
      <c r="L228" s="16"/>
      <c r="M228" s="25" t="str">
        <f t="shared" ca="1" si="35"/>
        <v>Niebieski: 410
Brązowy: 354
Zielony: 426
Mieszany: 419</v>
      </c>
      <c r="N228" s="25" t="str" cm="1">
        <f t="array" aca="1" ref="N228" ca="1">INDEX(D$2:D$1640,MODE(MATCH(D$2:D$1640,D$2:D$1640,0)),1)</f>
        <v>zielony</v>
      </c>
      <c r="O228" s="25" t="str">
        <f t="shared" ca="1" si="43"/>
        <v>kobiet : 791
mężczyzn: 818</v>
      </c>
      <c r="P228" s="25" t="str" cm="1">
        <f t="array" aca="1" ref="P228" ca="1">INDEX(B$2:B$1640,MODE(MATCH(B$2:B$1640,B$2:B$1640,0)),1)</f>
        <v>mężczyzna</v>
      </c>
      <c r="Q228" s="16"/>
      <c r="AX228" s="3" t="str">
        <f t="shared" ca="1" si="36"/>
        <v>9805040166</v>
      </c>
      <c r="AY228" s="1" cm="1">
        <f t="array" aca="1" ref="AY228" ca="1">MOD(10-MOD(SUM(MOD(MID(AX228,{1;2;3;4;5;6;7;8;9;10},1)*{1;3;7;9;1;3;7;9;1;3},10)),10),10)</f>
        <v>7</v>
      </c>
    </row>
    <row r="229" spans="1:51" ht="60" x14ac:dyDescent="0.25">
      <c r="A229" s="3">
        <f t="shared" ca="1" si="37"/>
        <v>31704</v>
      </c>
      <c r="B229" s="9" t="str" cm="1">
        <f t="array" aca="1" ref="B229" ca="1">INDEX({"kobieta";"mężczyzna"},RANDBETWEEN(1,2))</f>
        <v>kobieta</v>
      </c>
      <c r="C229" s="4" t="str">
        <f t="shared" ca="1" si="33"/>
        <v>86101901901</v>
      </c>
      <c r="D229" s="32" t="str" cm="1">
        <f t="array" aca="1" ref="D229" ca="1">INDEX({"niebieski";"zielony";"brązowy";"mieszany"},RANDBETWEEN(1,4))</f>
        <v>brązowy</v>
      </c>
      <c r="E229" s="1">
        <f t="shared" ca="1" si="34"/>
        <v>37</v>
      </c>
      <c r="F229" s="36">
        <f t="shared" ca="1" si="38"/>
        <v>172</v>
      </c>
      <c r="G229" s="1">
        <f t="shared" ca="1" si="39"/>
        <v>62</v>
      </c>
      <c r="H229" s="34"/>
      <c r="I229" s="19">
        <f t="shared" ca="1" si="40"/>
        <v>20.957274202271499</v>
      </c>
      <c r="J229" s="21" t="str">
        <f t="shared" ca="1" si="41"/>
        <v>masa prawidłowa</v>
      </c>
      <c r="K229" s="22" t="str">
        <f t="shared" ca="1" si="42"/>
        <v>bardzo wysoki</v>
      </c>
      <c r="L229" s="16"/>
      <c r="M229" s="25" t="str">
        <f t="shared" ca="1" si="35"/>
        <v>Niebieski: 410
Brązowy: 354
Zielony: 426
Mieszany: 419</v>
      </c>
      <c r="N229" s="25" t="str" cm="1">
        <f t="array" aca="1" ref="N229" ca="1">INDEX(D$2:D$1640,MODE(MATCH(D$2:D$1640,D$2:D$1640,0)),1)</f>
        <v>zielony</v>
      </c>
      <c r="O229" s="25" t="str">
        <f t="shared" ca="1" si="43"/>
        <v>kobiet : 791
mężczyzn: 818</v>
      </c>
      <c r="P229" s="25" t="str" cm="1">
        <f t="array" aca="1" ref="P229" ca="1">INDEX(B$2:B$1640,MODE(MATCH(B$2:B$1640,B$2:B$1640,0)),1)</f>
        <v>mężczyzna</v>
      </c>
      <c r="Q229" s="16"/>
      <c r="AX229" s="3" t="str">
        <f t="shared" ca="1" si="36"/>
        <v>8610190190</v>
      </c>
      <c r="AY229" s="1" cm="1">
        <f t="array" aca="1" ref="AY229" ca="1">MOD(10-MOD(SUM(MOD(MID(AX229,{1;2;3;4;5;6;7;8;9;10},1)*{1;3;7;9;1;3;7;9;1;3},10)),10),10)</f>
        <v>1</v>
      </c>
    </row>
    <row r="230" spans="1:51" ht="60" x14ac:dyDescent="0.25">
      <c r="A230" s="3">
        <f t="shared" ca="1" si="37"/>
        <v>36347</v>
      </c>
      <c r="B230" s="9" t="str" cm="1">
        <f t="array" aca="1" ref="B230" ca="1">INDEX({"kobieta";"mężczyzna"},RANDBETWEEN(1,2))</f>
        <v>kobieta</v>
      </c>
      <c r="C230" s="4" t="str">
        <f t="shared" ca="1" si="33"/>
        <v>99070602180</v>
      </c>
      <c r="D230" s="32" t="str" cm="1">
        <f t="array" aca="1" ref="D230" ca="1">INDEX({"niebieski";"zielony";"brązowy";"mieszany"},RANDBETWEEN(1,4))</f>
        <v>niebieski</v>
      </c>
      <c r="E230" s="1">
        <f t="shared" ca="1" si="34"/>
        <v>24</v>
      </c>
      <c r="F230" s="36">
        <f t="shared" ca="1" si="38"/>
        <v>171</v>
      </c>
      <c r="G230" s="1">
        <f t="shared" ca="1" si="39"/>
        <v>67</v>
      </c>
      <c r="H230" s="34"/>
      <c r="I230" s="19">
        <f t="shared" ca="1" si="40"/>
        <v>22.913033070004449</v>
      </c>
      <c r="J230" s="21" t="str">
        <f t="shared" ca="1" si="41"/>
        <v>masa prawidłowa</v>
      </c>
      <c r="K230" s="22" t="str">
        <f t="shared" ca="1" si="42"/>
        <v>bardzo wysoki</v>
      </c>
      <c r="L230" s="16"/>
      <c r="M230" s="25" t="str">
        <f t="shared" ca="1" si="35"/>
        <v>Niebieski: 410
Brązowy: 354
Zielony: 426
Mieszany: 419</v>
      </c>
      <c r="N230" s="25" t="str" cm="1">
        <f t="array" aca="1" ref="N230" ca="1">INDEX(D$2:D$1640,MODE(MATCH(D$2:D$1640,D$2:D$1640,0)),1)</f>
        <v>zielony</v>
      </c>
      <c r="O230" s="25" t="str">
        <f t="shared" ca="1" si="43"/>
        <v>kobiet : 791
mężczyzn: 818</v>
      </c>
      <c r="P230" s="25" t="str" cm="1">
        <f t="array" aca="1" ref="P230" ca="1">INDEX(B$2:B$1640,MODE(MATCH(B$2:B$1640,B$2:B$1640,0)),1)</f>
        <v>mężczyzna</v>
      </c>
      <c r="Q230" s="16"/>
      <c r="AX230" s="3" t="str">
        <f t="shared" ca="1" si="36"/>
        <v>9907060218</v>
      </c>
      <c r="AY230" s="1" cm="1">
        <f t="array" aca="1" ref="AY230" ca="1">MOD(10-MOD(SUM(MOD(MID(AX230,{1;2;3;4;5;6;7;8;9;10},1)*{1;3;7;9;1;3;7;9;1;3},10)),10),10)</f>
        <v>0</v>
      </c>
    </row>
    <row r="231" spans="1:51" ht="60" x14ac:dyDescent="0.25">
      <c r="A231" s="3">
        <f t="shared" ca="1" si="37"/>
        <v>37265</v>
      </c>
      <c r="B231" s="9" t="str" cm="1">
        <f t="array" aca="1" ref="B231" ca="1">INDEX({"kobieta";"mężczyzna"},RANDBETWEEN(1,2))</f>
        <v>kobieta</v>
      </c>
      <c r="C231" s="4" t="str">
        <f t="shared" ca="1" si="33"/>
        <v>02210900226</v>
      </c>
      <c r="D231" s="32" t="str" cm="1">
        <f t="array" aca="1" ref="D231" ca="1">INDEX({"niebieski";"zielony";"brązowy";"mieszany"},RANDBETWEEN(1,4))</f>
        <v>brązowy</v>
      </c>
      <c r="E231" s="1">
        <f t="shared" ca="1" si="34"/>
        <v>22</v>
      </c>
      <c r="F231" s="36">
        <f t="shared" ca="1" si="38"/>
        <v>181</v>
      </c>
      <c r="G231" s="1">
        <f t="shared" ca="1" si="39"/>
        <v>74</v>
      </c>
      <c r="H231" s="34"/>
      <c r="I231" s="19">
        <f t="shared" ca="1" si="40"/>
        <v>22.587833094227893</v>
      </c>
      <c r="J231" s="21" t="str">
        <f t="shared" ca="1" si="41"/>
        <v>masa prawidłowa</v>
      </c>
      <c r="K231" s="22" t="str">
        <f t="shared" ca="1" si="42"/>
        <v>bardzo wysoki</v>
      </c>
      <c r="L231" s="16"/>
      <c r="M231" s="25" t="str">
        <f t="shared" ca="1" si="35"/>
        <v>Niebieski: 410
Brązowy: 354
Zielony: 426
Mieszany: 419</v>
      </c>
      <c r="N231" s="25" t="str" cm="1">
        <f t="array" aca="1" ref="N231" ca="1">INDEX(D$2:D$1640,MODE(MATCH(D$2:D$1640,D$2:D$1640,0)),1)</f>
        <v>zielony</v>
      </c>
      <c r="O231" s="25" t="str">
        <f t="shared" ca="1" si="43"/>
        <v>kobiet : 791
mężczyzn: 818</v>
      </c>
      <c r="P231" s="25" t="str" cm="1">
        <f t="array" aca="1" ref="P231" ca="1">INDEX(B$2:B$1640,MODE(MATCH(B$2:B$1640,B$2:B$1640,0)),1)</f>
        <v>mężczyzna</v>
      </c>
      <c r="Q231" s="16"/>
      <c r="AX231" s="3" t="str">
        <f t="shared" ca="1" si="36"/>
        <v>0221090022</v>
      </c>
      <c r="AY231" s="1" cm="1">
        <f t="array" aca="1" ref="AY231" ca="1">MOD(10-MOD(SUM(MOD(MID(AX231,{1;2;3;4;5;6;7;8;9;10},1)*{1;3;7;9;1;3;7;9;1;3},10)),10),10)</f>
        <v>6</v>
      </c>
    </row>
    <row r="232" spans="1:51" ht="60" x14ac:dyDescent="0.25">
      <c r="A232" s="3">
        <f t="shared" ca="1" si="37"/>
        <v>39070</v>
      </c>
      <c r="B232" s="9" t="str" cm="1">
        <f t="array" aca="1" ref="B232" ca="1">INDEX({"kobieta";"mężczyzna"},RANDBETWEEN(1,2))</f>
        <v>kobieta</v>
      </c>
      <c r="C232" s="4" t="str">
        <f t="shared" ca="1" si="33"/>
        <v>06321907309</v>
      </c>
      <c r="D232" s="32" t="str" cm="1">
        <f t="array" aca="1" ref="D232" ca="1">INDEX({"niebieski";"zielony";"brązowy";"mieszany"},RANDBETWEEN(1,4))</f>
        <v>zielony</v>
      </c>
      <c r="E232" s="1">
        <f t="shared" ca="1" si="34"/>
        <v>17</v>
      </c>
      <c r="F232" s="36">
        <f t="shared" ca="1" si="38"/>
        <v>184</v>
      </c>
      <c r="G232" s="1">
        <f t="shared" ca="1" si="39"/>
        <v>74</v>
      </c>
      <c r="H232" s="34"/>
      <c r="I232" s="19">
        <f t="shared" ca="1" si="40"/>
        <v>21.857277882797732</v>
      </c>
      <c r="J232" s="21" t="str">
        <f t="shared" ca="1" si="41"/>
        <v>masa prawidłowa</v>
      </c>
      <c r="K232" s="22" t="str">
        <f t="shared" ca="1" si="42"/>
        <v>bardzo wysoki</v>
      </c>
      <c r="L232" s="16"/>
      <c r="M232" s="25" t="str">
        <f t="shared" ca="1" si="35"/>
        <v>Niebieski: 410
Brązowy: 354
Zielony: 426
Mieszany: 419</v>
      </c>
      <c r="N232" s="25" t="str" cm="1">
        <f t="array" aca="1" ref="N232" ca="1">INDEX(D$2:D$1640,MODE(MATCH(D$2:D$1640,D$2:D$1640,0)),1)</f>
        <v>zielony</v>
      </c>
      <c r="O232" s="25" t="str">
        <f t="shared" ca="1" si="43"/>
        <v>kobiet : 791
mężczyzn: 818</v>
      </c>
      <c r="P232" s="25" t="str" cm="1">
        <f t="array" aca="1" ref="P232" ca="1">INDEX(B$2:B$1640,MODE(MATCH(B$2:B$1640,B$2:B$1640,0)),1)</f>
        <v>mężczyzna</v>
      </c>
      <c r="Q232" s="16"/>
      <c r="AX232" s="3" t="str">
        <f t="shared" ca="1" si="36"/>
        <v>0632190730</v>
      </c>
      <c r="AY232" s="1" cm="1">
        <f t="array" aca="1" ref="AY232" ca="1">MOD(10-MOD(SUM(MOD(MID(AX232,{1;2;3;4;5;6;7;8;9;10},1)*{1;3;7;9;1;3;7;9;1;3},10)),10),10)</f>
        <v>9</v>
      </c>
    </row>
    <row r="233" spans="1:51" ht="60" x14ac:dyDescent="0.25">
      <c r="A233" s="3">
        <f t="shared" ca="1" si="37"/>
        <v>30773</v>
      </c>
      <c r="B233" s="9" t="str" cm="1">
        <f t="array" aca="1" ref="B233" ca="1">INDEX({"kobieta";"mężczyzna"},RANDBETWEEN(1,2))</f>
        <v>kobieta</v>
      </c>
      <c r="C233" s="4" t="str">
        <f t="shared" ca="1" si="33"/>
        <v>84040108481</v>
      </c>
      <c r="D233" s="32" t="str" cm="1">
        <f t="array" aca="1" ref="D233" ca="1">INDEX({"niebieski";"zielony";"brązowy";"mieszany"},RANDBETWEEN(1,4))</f>
        <v>niebieski</v>
      </c>
      <c r="E233" s="1">
        <f t="shared" ca="1" si="34"/>
        <v>40</v>
      </c>
      <c r="F233" s="36">
        <f t="shared" ca="1" si="38"/>
        <v>156</v>
      </c>
      <c r="G233" s="1">
        <f t="shared" ca="1" si="39"/>
        <v>64</v>
      </c>
      <c r="H233" s="34"/>
      <c r="I233" s="19">
        <f t="shared" ca="1" si="40"/>
        <v>26.298487836949374</v>
      </c>
      <c r="J233" s="21" t="str">
        <f t="shared" ca="1" si="41"/>
        <v>nadwaga</v>
      </c>
      <c r="K233" s="22" t="str">
        <f t="shared" ca="1" si="42"/>
        <v>średni</v>
      </c>
      <c r="L233" s="16"/>
      <c r="M233" s="25" t="str">
        <f t="shared" ca="1" si="35"/>
        <v>Niebieski: 410
Brązowy: 354
Zielony: 426
Mieszany: 419</v>
      </c>
      <c r="N233" s="25" t="str" cm="1">
        <f t="array" aca="1" ref="N233" ca="1">INDEX(D$2:D$1640,MODE(MATCH(D$2:D$1640,D$2:D$1640,0)),1)</f>
        <v>zielony</v>
      </c>
      <c r="O233" s="25" t="str">
        <f t="shared" ca="1" si="43"/>
        <v>kobiet : 791
mężczyzn: 818</v>
      </c>
      <c r="P233" s="25" t="str" cm="1">
        <f t="array" aca="1" ref="P233" ca="1">INDEX(B$2:B$1640,MODE(MATCH(B$2:B$1640,B$2:B$1640,0)),1)</f>
        <v>mężczyzna</v>
      </c>
      <c r="Q233" s="16"/>
      <c r="AX233" s="3" t="str">
        <f t="shared" ca="1" si="36"/>
        <v>8404010848</v>
      </c>
      <c r="AY233" s="1" cm="1">
        <f t="array" aca="1" ref="AY233" ca="1">MOD(10-MOD(SUM(MOD(MID(AX233,{1;2;3;4;5;6;7;8;9;10},1)*{1;3;7;9;1;3;7;9;1;3},10)),10),10)</f>
        <v>1</v>
      </c>
    </row>
    <row r="234" spans="1:51" ht="60" x14ac:dyDescent="0.25">
      <c r="A234" s="3">
        <f t="shared" ca="1" si="37"/>
        <v>39232</v>
      </c>
      <c r="B234" s="9" t="str" cm="1">
        <f t="array" aca="1" ref="B234" ca="1">INDEX({"kobieta";"mężczyzna"},RANDBETWEEN(1,2))</f>
        <v>kobieta</v>
      </c>
      <c r="C234" s="4" t="str">
        <f t="shared" ca="1" si="33"/>
        <v>07253009662</v>
      </c>
      <c r="D234" s="32" t="str" cm="1">
        <f t="array" aca="1" ref="D234" ca="1">INDEX({"niebieski";"zielony";"brązowy";"mieszany"},RANDBETWEEN(1,4))</f>
        <v>mieszany</v>
      </c>
      <c r="E234" s="1">
        <f t="shared" ca="1" si="34"/>
        <v>16</v>
      </c>
      <c r="F234" s="36">
        <f t="shared" ca="1" si="38"/>
        <v>185</v>
      </c>
      <c r="G234" s="1">
        <f t="shared" ca="1" si="39"/>
        <v>65</v>
      </c>
      <c r="H234" s="34"/>
      <c r="I234" s="19">
        <f t="shared" ca="1" si="40"/>
        <v>18.991964937910883</v>
      </c>
      <c r="J234" s="21" t="str">
        <f t="shared" ca="1" si="41"/>
        <v>masa prawidłowa</v>
      </c>
      <c r="K234" s="22" t="str">
        <f t="shared" ca="1" si="42"/>
        <v>bardzo wysoki</v>
      </c>
      <c r="L234" s="16"/>
      <c r="M234" s="25" t="str">
        <f t="shared" ca="1" si="35"/>
        <v>Niebieski: 410
Brązowy: 354
Zielony: 426
Mieszany: 419</v>
      </c>
      <c r="N234" s="25" t="str" cm="1">
        <f t="array" aca="1" ref="N234" ca="1">INDEX(D$2:D$1640,MODE(MATCH(D$2:D$1640,D$2:D$1640,0)),1)</f>
        <v>zielony</v>
      </c>
      <c r="O234" s="25" t="str">
        <f t="shared" ca="1" si="43"/>
        <v>kobiet : 791
mężczyzn: 818</v>
      </c>
      <c r="P234" s="25" t="str" cm="1">
        <f t="array" aca="1" ref="P234" ca="1">INDEX(B$2:B$1640,MODE(MATCH(B$2:B$1640,B$2:B$1640,0)),1)</f>
        <v>mężczyzna</v>
      </c>
      <c r="Q234" s="16"/>
      <c r="AX234" s="3" t="str">
        <f t="shared" ca="1" si="36"/>
        <v>0725300966</v>
      </c>
      <c r="AY234" s="1" cm="1">
        <f t="array" aca="1" ref="AY234" ca="1">MOD(10-MOD(SUM(MOD(MID(AX234,{1;2;3;4;5;6;7;8;9;10},1)*{1;3;7;9;1;3;7;9;1;3},10)),10),10)</f>
        <v>2</v>
      </c>
    </row>
    <row r="235" spans="1:51" ht="60" x14ac:dyDescent="0.25">
      <c r="A235" s="3">
        <f t="shared" ca="1" si="37"/>
        <v>35612</v>
      </c>
      <c r="B235" s="9" t="str" cm="1">
        <f t="array" aca="1" ref="B235" ca="1">INDEX({"kobieta";"mężczyzna"},RANDBETWEEN(1,2))</f>
        <v>kobieta</v>
      </c>
      <c r="C235" s="4" t="str">
        <f t="shared" ca="1" si="33"/>
        <v>97070104503</v>
      </c>
      <c r="D235" s="32" t="str" cm="1">
        <f t="array" aca="1" ref="D235" ca="1">INDEX({"niebieski";"zielony";"brązowy";"mieszany"},RANDBETWEEN(1,4))</f>
        <v>mieszany</v>
      </c>
      <c r="E235" s="1">
        <f t="shared" ca="1" si="34"/>
        <v>26</v>
      </c>
      <c r="F235" s="36">
        <f t="shared" ca="1" si="38"/>
        <v>180</v>
      </c>
      <c r="G235" s="1">
        <f t="shared" ca="1" si="39"/>
        <v>61</v>
      </c>
      <c r="H235" s="34"/>
      <c r="I235" s="19">
        <f t="shared" ca="1" si="40"/>
        <v>18.827160493827158</v>
      </c>
      <c r="J235" s="21" t="str">
        <f t="shared" ca="1" si="41"/>
        <v>masa prawidłowa</v>
      </c>
      <c r="K235" s="22" t="str">
        <f t="shared" ca="1" si="42"/>
        <v>bardzo wysoki</v>
      </c>
      <c r="L235" s="16"/>
      <c r="M235" s="25" t="str">
        <f t="shared" ca="1" si="35"/>
        <v>Niebieski: 410
Brązowy: 354
Zielony: 426
Mieszany: 419</v>
      </c>
      <c r="N235" s="25" t="str" cm="1">
        <f t="array" aca="1" ref="N235" ca="1">INDEX(D$2:D$1640,MODE(MATCH(D$2:D$1640,D$2:D$1640,0)),1)</f>
        <v>zielony</v>
      </c>
      <c r="O235" s="25" t="str">
        <f t="shared" ca="1" si="43"/>
        <v>kobiet : 791
mężczyzn: 818</v>
      </c>
      <c r="P235" s="25" t="str" cm="1">
        <f t="array" aca="1" ref="P235" ca="1">INDEX(B$2:B$1640,MODE(MATCH(B$2:B$1640,B$2:B$1640,0)),1)</f>
        <v>mężczyzna</v>
      </c>
      <c r="Q235" s="16"/>
      <c r="AX235" s="3" t="str">
        <f t="shared" ca="1" si="36"/>
        <v>9707010450</v>
      </c>
      <c r="AY235" s="1" cm="1">
        <f t="array" aca="1" ref="AY235" ca="1">MOD(10-MOD(SUM(MOD(MID(AX235,{1;2;3;4;5;6;7;8;9;10},1)*{1;3;7;9;1;3;7;9;1;3},10)),10),10)</f>
        <v>3</v>
      </c>
    </row>
    <row r="236" spans="1:51" ht="60" x14ac:dyDescent="0.25">
      <c r="A236" s="3">
        <f t="shared" ca="1" si="37"/>
        <v>28454</v>
      </c>
      <c r="B236" s="9" t="str" cm="1">
        <f t="array" aca="1" ref="B236" ca="1">INDEX({"kobieta";"mężczyzna"},RANDBETWEEN(1,2))</f>
        <v>kobieta</v>
      </c>
      <c r="C236" s="4" t="str">
        <f t="shared" ca="1" si="33"/>
        <v>77112502889</v>
      </c>
      <c r="D236" s="32" t="str" cm="1">
        <f t="array" aca="1" ref="D236" ca="1">INDEX({"niebieski";"zielony";"brązowy";"mieszany"},RANDBETWEEN(1,4))</f>
        <v>niebieski</v>
      </c>
      <c r="E236" s="1">
        <f t="shared" ca="1" si="34"/>
        <v>46</v>
      </c>
      <c r="F236" s="36">
        <f t="shared" ca="1" si="38"/>
        <v>162</v>
      </c>
      <c r="G236" s="1">
        <f t="shared" ca="1" si="39"/>
        <v>52</v>
      </c>
      <c r="H236" s="34"/>
      <c r="I236" s="19">
        <f t="shared" ca="1" si="40"/>
        <v>19.814052735863431</v>
      </c>
      <c r="J236" s="21" t="str">
        <f t="shared" ca="1" si="41"/>
        <v>masa prawidłowa</v>
      </c>
      <c r="K236" s="22" t="str">
        <f t="shared" ca="1" si="42"/>
        <v>wysoki</v>
      </c>
      <c r="L236" s="16"/>
      <c r="M236" s="25" t="str">
        <f t="shared" ca="1" si="35"/>
        <v>Niebieski: 410
Brązowy: 354
Zielony: 426
Mieszany: 419</v>
      </c>
      <c r="N236" s="25" t="str" cm="1">
        <f t="array" aca="1" ref="N236" ca="1">INDEX(D$2:D$1640,MODE(MATCH(D$2:D$1640,D$2:D$1640,0)),1)</f>
        <v>zielony</v>
      </c>
      <c r="O236" s="25" t="str">
        <f t="shared" ca="1" si="43"/>
        <v>kobiet : 791
mężczyzn: 818</v>
      </c>
      <c r="P236" s="25" t="str" cm="1">
        <f t="array" aca="1" ref="P236" ca="1">INDEX(B$2:B$1640,MODE(MATCH(B$2:B$1640,B$2:B$1640,0)),1)</f>
        <v>mężczyzna</v>
      </c>
      <c r="Q236" s="16"/>
      <c r="AX236" s="3" t="str">
        <f t="shared" ca="1" si="36"/>
        <v>7711250288</v>
      </c>
      <c r="AY236" s="1" cm="1">
        <f t="array" aca="1" ref="AY236" ca="1">MOD(10-MOD(SUM(MOD(MID(AX236,{1;2;3;4;5;6;7;8;9;10},1)*{1;3;7;9;1;3;7;9;1;3},10)),10),10)</f>
        <v>9</v>
      </c>
    </row>
    <row r="237" spans="1:51" ht="60" x14ac:dyDescent="0.25">
      <c r="A237" s="3">
        <f t="shared" ca="1" si="37"/>
        <v>28058</v>
      </c>
      <c r="B237" s="9" t="str" cm="1">
        <f t="array" aca="1" ref="B237" ca="1">INDEX({"kobieta";"mężczyzna"},RANDBETWEEN(1,2))</f>
        <v>kobieta</v>
      </c>
      <c r="C237" s="4" t="str">
        <f t="shared" ca="1" si="33"/>
        <v>76102500643</v>
      </c>
      <c r="D237" s="32" t="str" cm="1">
        <f t="array" aca="1" ref="D237" ca="1">INDEX({"niebieski";"zielony";"brązowy";"mieszany"},RANDBETWEEN(1,4))</f>
        <v>mieszany</v>
      </c>
      <c r="E237" s="1">
        <f t="shared" ca="1" si="34"/>
        <v>47</v>
      </c>
      <c r="F237" s="36">
        <f t="shared" ca="1" si="38"/>
        <v>187</v>
      </c>
      <c r="G237" s="1">
        <f t="shared" ca="1" si="39"/>
        <v>64</v>
      </c>
      <c r="H237" s="34"/>
      <c r="I237" s="19">
        <f t="shared" ca="1" si="40"/>
        <v>18.301924561754696</v>
      </c>
      <c r="J237" s="21" t="str">
        <f t="shared" ca="1" si="41"/>
        <v>niedowaga</v>
      </c>
      <c r="K237" s="22" t="str">
        <f t="shared" ca="1" si="42"/>
        <v>bardzo wysoki</v>
      </c>
      <c r="L237" s="16"/>
      <c r="M237" s="25" t="str">
        <f t="shared" ca="1" si="35"/>
        <v>Niebieski: 410
Brązowy: 354
Zielony: 426
Mieszany: 419</v>
      </c>
      <c r="N237" s="25" t="str" cm="1">
        <f t="array" aca="1" ref="N237" ca="1">INDEX(D$2:D$1640,MODE(MATCH(D$2:D$1640,D$2:D$1640,0)),1)</f>
        <v>zielony</v>
      </c>
      <c r="O237" s="25" t="str">
        <f t="shared" ca="1" si="43"/>
        <v>kobiet : 791
mężczyzn: 818</v>
      </c>
      <c r="P237" s="25" t="str" cm="1">
        <f t="array" aca="1" ref="P237" ca="1">INDEX(B$2:B$1640,MODE(MATCH(B$2:B$1640,B$2:B$1640,0)),1)</f>
        <v>mężczyzna</v>
      </c>
      <c r="Q237" s="16"/>
      <c r="AX237" s="3" t="str">
        <f t="shared" ca="1" si="36"/>
        <v>7610250064</v>
      </c>
      <c r="AY237" s="1" cm="1">
        <f t="array" aca="1" ref="AY237" ca="1">MOD(10-MOD(SUM(MOD(MID(AX237,{1;2;3;4;5;6;7;8;9;10},1)*{1;3;7;9;1;3;7;9;1;3},10)),10),10)</f>
        <v>3</v>
      </c>
    </row>
    <row r="238" spans="1:51" ht="60" x14ac:dyDescent="0.25">
      <c r="A238" s="3">
        <f t="shared" ca="1" si="37"/>
        <v>30279</v>
      </c>
      <c r="B238" s="9" t="str" cm="1">
        <f t="array" aca="1" ref="B238" ca="1">INDEX({"kobieta";"mężczyzna"},RANDBETWEEN(1,2))</f>
        <v>mężczyzna</v>
      </c>
      <c r="C238" s="4" t="str">
        <f t="shared" ca="1" si="33"/>
        <v>82112400099</v>
      </c>
      <c r="D238" s="32" t="str" cm="1">
        <f t="array" aca="1" ref="D238" ca="1">INDEX({"niebieski";"zielony";"brązowy";"mieszany"},RANDBETWEEN(1,4))</f>
        <v>mieszany</v>
      </c>
      <c r="E238" s="1">
        <f t="shared" ca="1" si="34"/>
        <v>41</v>
      </c>
      <c r="F238" s="36">
        <f t="shared" ca="1" si="38"/>
        <v>156</v>
      </c>
      <c r="G238" s="1">
        <f t="shared" ca="1" si="39"/>
        <v>73</v>
      </c>
      <c r="H238" s="34"/>
      <c r="I238" s="19">
        <f t="shared" ca="1" si="40"/>
        <v>29.996712689020377</v>
      </c>
      <c r="J238" s="21" t="str">
        <f t="shared" ca="1" si="41"/>
        <v>otyłość</v>
      </c>
      <c r="K238" s="22" t="str">
        <f t="shared" ca="1" si="42"/>
        <v>bardzo niski</v>
      </c>
      <c r="L238" s="16"/>
      <c r="M238" s="25" t="str">
        <f t="shared" ca="1" si="35"/>
        <v>Niebieski: 410
Brązowy: 354
Zielony: 426
Mieszany: 419</v>
      </c>
      <c r="N238" s="25" t="str" cm="1">
        <f t="array" aca="1" ref="N238" ca="1">INDEX(D$2:D$1640,MODE(MATCH(D$2:D$1640,D$2:D$1640,0)),1)</f>
        <v>zielony</v>
      </c>
      <c r="O238" s="25" t="str">
        <f t="shared" ca="1" si="43"/>
        <v>kobiet : 791
mężczyzn: 818</v>
      </c>
      <c r="P238" s="25" t="str" cm="1">
        <f t="array" aca="1" ref="P238" ca="1">INDEX(B$2:B$1640,MODE(MATCH(B$2:B$1640,B$2:B$1640,0)),1)</f>
        <v>mężczyzna</v>
      </c>
      <c r="Q238" s="16"/>
      <c r="AX238" s="3" t="str">
        <f t="shared" ca="1" si="36"/>
        <v>8211240009</v>
      </c>
      <c r="AY238" s="1" cm="1">
        <f t="array" aca="1" ref="AY238" ca="1">MOD(10-MOD(SUM(MOD(MID(AX238,{1;2;3;4;5;6;7;8;9;10},1)*{1;3;7;9;1;3;7;9;1;3},10)),10),10)</f>
        <v>9</v>
      </c>
    </row>
    <row r="239" spans="1:51" ht="60" x14ac:dyDescent="0.25">
      <c r="A239" s="3">
        <f t="shared" ca="1" si="37"/>
        <v>35140</v>
      </c>
      <c r="B239" s="9" t="str" cm="1">
        <f t="array" aca="1" ref="B239" ca="1">INDEX({"kobieta";"mężczyzna"},RANDBETWEEN(1,2))</f>
        <v>mężczyzna</v>
      </c>
      <c r="C239" s="4" t="str">
        <f t="shared" ca="1" si="33"/>
        <v>96031600977</v>
      </c>
      <c r="D239" s="32" t="str" cm="1">
        <f t="array" aca="1" ref="D239" ca="1">INDEX({"niebieski";"zielony";"brązowy";"mieszany"},RANDBETWEEN(1,4))</f>
        <v>mieszany</v>
      </c>
      <c r="E239" s="1">
        <f t="shared" ca="1" si="34"/>
        <v>28</v>
      </c>
      <c r="F239" s="36">
        <f t="shared" ca="1" si="38"/>
        <v>164</v>
      </c>
      <c r="G239" s="1">
        <f t="shared" ca="1" si="39"/>
        <v>84</v>
      </c>
      <c r="H239" s="34"/>
      <c r="I239" s="19">
        <f t="shared" ca="1" si="40"/>
        <v>31.231409875074355</v>
      </c>
      <c r="J239" s="21" t="str">
        <f t="shared" ca="1" si="41"/>
        <v>otyłość</v>
      </c>
      <c r="K239" s="22" t="str">
        <f t="shared" ca="1" si="42"/>
        <v>niski</v>
      </c>
      <c r="L239" s="16"/>
      <c r="M239" s="25" t="str">
        <f t="shared" ca="1" si="35"/>
        <v>Niebieski: 410
Brązowy: 354
Zielony: 426
Mieszany: 419</v>
      </c>
      <c r="N239" s="25" t="str" cm="1">
        <f t="array" aca="1" ref="N239" ca="1">INDEX(D$2:D$1640,MODE(MATCH(D$2:D$1640,D$2:D$1640,0)),1)</f>
        <v>zielony</v>
      </c>
      <c r="O239" s="25" t="str">
        <f t="shared" ca="1" si="43"/>
        <v>kobiet : 791
mężczyzn: 818</v>
      </c>
      <c r="P239" s="25" t="str" cm="1">
        <f t="array" aca="1" ref="P239" ca="1">INDEX(B$2:B$1640,MODE(MATCH(B$2:B$1640,B$2:B$1640,0)),1)</f>
        <v>mężczyzna</v>
      </c>
      <c r="Q239" s="16"/>
      <c r="AX239" s="3" t="str">
        <f t="shared" ca="1" si="36"/>
        <v>9603160097</v>
      </c>
      <c r="AY239" s="1" cm="1">
        <f t="array" aca="1" ref="AY239" ca="1">MOD(10-MOD(SUM(MOD(MID(AX239,{1;2;3;4;5;6;7;8;9;10},1)*{1;3;7;9;1;3;7;9;1;3},10)),10),10)</f>
        <v>7</v>
      </c>
    </row>
    <row r="240" spans="1:51" ht="60" x14ac:dyDescent="0.25">
      <c r="A240" s="3">
        <f t="shared" ca="1" si="37"/>
        <v>28736</v>
      </c>
      <c r="B240" s="9" t="str" cm="1">
        <f t="array" aca="1" ref="B240" ca="1">INDEX({"kobieta";"mężczyzna"},RANDBETWEEN(1,2))</f>
        <v>kobieta</v>
      </c>
      <c r="C240" s="4" t="str">
        <f t="shared" ca="1" si="33"/>
        <v>78090305042</v>
      </c>
      <c r="D240" s="32" t="str" cm="1">
        <f t="array" aca="1" ref="D240" ca="1">INDEX({"niebieski";"zielony";"brązowy";"mieszany"},RANDBETWEEN(1,4))</f>
        <v>niebieski</v>
      </c>
      <c r="E240" s="1">
        <f t="shared" ca="1" si="34"/>
        <v>45</v>
      </c>
      <c r="F240" s="36">
        <f t="shared" ca="1" si="38"/>
        <v>162</v>
      </c>
      <c r="G240" s="1">
        <f t="shared" ca="1" si="39"/>
        <v>71</v>
      </c>
      <c r="H240" s="34"/>
      <c r="I240" s="19">
        <f t="shared" ca="1" si="40"/>
        <v>27.053802773967377</v>
      </c>
      <c r="J240" s="21" t="str">
        <f t="shared" ca="1" si="41"/>
        <v>nadwaga</v>
      </c>
      <c r="K240" s="22" t="str">
        <f t="shared" ca="1" si="42"/>
        <v>wysoki</v>
      </c>
      <c r="L240" s="16"/>
      <c r="M240" s="25" t="str">
        <f t="shared" ca="1" si="35"/>
        <v>Niebieski: 410
Brązowy: 354
Zielony: 426
Mieszany: 419</v>
      </c>
      <c r="N240" s="25" t="str" cm="1">
        <f t="array" aca="1" ref="N240" ca="1">INDEX(D$2:D$1640,MODE(MATCH(D$2:D$1640,D$2:D$1640,0)),1)</f>
        <v>zielony</v>
      </c>
      <c r="O240" s="25" t="str">
        <f t="shared" ca="1" si="43"/>
        <v>kobiet : 791
mężczyzn: 818</v>
      </c>
      <c r="P240" s="25" t="str" cm="1">
        <f t="array" aca="1" ref="P240" ca="1">INDEX(B$2:B$1640,MODE(MATCH(B$2:B$1640,B$2:B$1640,0)),1)</f>
        <v>mężczyzna</v>
      </c>
      <c r="Q240" s="16"/>
      <c r="AX240" s="3" t="str">
        <f t="shared" ca="1" si="36"/>
        <v>7809030504</v>
      </c>
      <c r="AY240" s="1" cm="1">
        <f t="array" aca="1" ref="AY240" ca="1">MOD(10-MOD(SUM(MOD(MID(AX240,{1;2;3;4;5;6;7;8;9;10},1)*{1;3;7;9;1;3;7;9;1;3},10)),10),10)</f>
        <v>2</v>
      </c>
    </row>
    <row r="241" spans="1:51" ht="60" x14ac:dyDescent="0.25">
      <c r="A241" s="3">
        <f t="shared" ca="1" si="37"/>
        <v>33022</v>
      </c>
      <c r="B241" s="9" t="str" cm="1">
        <f t="array" aca="1" ref="B241" ca="1">INDEX({"kobieta";"mężczyzna"},RANDBETWEEN(1,2))</f>
        <v>kobieta</v>
      </c>
      <c r="C241" s="4" t="str">
        <f t="shared" ca="1" si="33"/>
        <v>90052903000</v>
      </c>
      <c r="D241" s="32" t="str" cm="1">
        <f t="array" aca="1" ref="D241" ca="1">INDEX({"niebieski";"zielony";"brązowy";"mieszany"},RANDBETWEEN(1,4))</f>
        <v>zielony</v>
      </c>
      <c r="E241" s="1">
        <f t="shared" ca="1" si="34"/>
        <v>33</v>
      </c>
      <c r="F241" s="36">
        <f t="shared" ca="1" si="38"/>
        <v>158</v>
      </c>
      <c r="G241" s="1">
        <f t="shared" ca="1" si="39"/>
        <v>61</v>
      </c>
      <c r="H241" s="34"/>
      <c r="I241" s="19">
        <f t="shared" ca="1" si="40"/>
        <v>24.435186668803073</v>
      </c>
      <c r="J241" s="21" t="str">
        <f t="shared" ca="1" si="41"/>
        <v>masa prawidłowa</v>
      </c>
      <c r="K241" s="22" t="str">
        <f t="shared" ca="1" si="42"/>
        <v>wysoki</v>
      </c>
      <c r="L241" s="16"/>
      <c r="M241" s="25" t="str">
        <f t="shared" ca="1" si="35"/>
        <v>Niebieski: 410
Brązowy: 354
Zielony: 426
Mieszany: 419</v>
      </c>
      <c r="N241" s="25" t="str" cm="1">
        <f t="array" aca="1" ref="N241" ca="1">INDEX(D$2:D$1640,MODE(MATCH(D$2:D$1640,D$2:D$1640,0)),1)</f>
        <v>zielony</v>
      </c>
      <c r="O241" s="25" t="str">
        <f t="shared" ca="1" si="43"/>
        <v>kobiet : 791
mężczyzn: 818</v>
      </c>
      <c r="P241" s="25" t="str" cm="1">
        <f t="array" aca="1" ref="P241" ca="1">INDEX(B$2:B$1640,MODE(MATCH(B$2:B$1640,B$2:B$1640,0)),1)</f>
        <v>mężczyzna</v>
      </c>
      <c r="Q241" s="16"/>
      <c r="AX241" s="3" t="str">
        <f t="shared" ca="1" si="36"/>
        <v>9005290300</v>
      </c>
      <c r="AY241" s="1" cm="1">
        <f t="array" aca="1" ref="AY241" ca="1">MOD(10-MOD(SUM(MOD(MID(AX241,{1;2;3;4;5;6;7;8;9;10},1)*{1;3;7;9;1;3;7;9;1;3},10)),10),10)</f>
        <v>0</v>
      </c>
    </row>
    <row r="242" spans="1:51" ht="60" x14ac:dyDescent="0.25">
      <c r="A242" s="3">
        <f t="shared" ca="1" si="37"/>
        <v>32728</v>
      </c>
      <c r="B242" s="9" t="str" cm="1">
        <f t="array" aca="1" ref="B242" ca="1">INDEX({"kobieta";"mężczyzna"},RANDBETWEEN(1,2))</f>
        <v>mężczyzna</v>
      </c>
      <c r="C242" s="4" t="str">
        <f t="shared" ca="1" si="33"/>
        <v>89080800054</v>
      </c>
      <c r="D242" s="32" t="str" cm="1">
        <f t="array" aca="1" ref="D242" ca="1">INDEX({"niebieski";"zielony";"brązowy";"mieszany"},RANDBETWEEN(1,4))</f>
        <v>brązowy</v>
      </c>
      <c r="E242" s="1">
        <f t="shared" ca="1" si="34"/>
        <v>34</v>
      </c>
      <c r="F242" s="36">
        <f t="shared" ca="1" si="38"/>
        <v>169</v>
      </c>
      <c r="G242" s="1">
        <f t="shared" ca="1" si="39"/>
        <v>77</v>
      </c>
      <c r="H242" s="34"/>
      <c r="I242" s="19">
        <f t="shared" ca="1" si="40"/>
        <v>26.959840341724732</v>
      </c>
      <c r="J242" s="21" t="str">
        <f t="shared" ca="1" si="41"/>
        <v>nadwaga</v>
      </c>
      <c r="K242" s="22" t="str">
        <f t="shared" ca="1" si="42"/>
        <v>średni</v>
      </c>
      <c r="L242" s="16"/>
      <c r="M242" s="25" t="str">
        <f t="shared" ca="1" si="35"/>
        <v>Niebieski: 410
Brązowy: 354
Zielony: 426
Mieszany: 419</v>
      </c>
      <c r="N242" s="25" t="str" cm="1">
        <f t="array" aca="1" ref="N242" ca="1">INDEX(D$2:D$1640,MODE(MATCH(D$2:D$1640,D$2:D$1640,0)),1)</f>
        <v>zielony</v>
      </c>
      <c r="O242" s="25" t="str">
        <f t="shared" ca="1" si="43"/>
        <v>kobiet : 791
mężczyzn: 818</v>
      </c>
      <c r="P242" s="25" t="str" cm="1">
        <f t="array" aca="1" ref="P242" ca="1">INDEX(B$2:B$1640,MODE(MATCH(B$2:B$1640,B$2:B$1640,0)),1)</f>
        <v>mężczyzna</v>
      </c>
      <c r="Q242" s="16"/>
      <c r="AX242" s="3" t="str">
        <f t="shared" ca="1" si="36"/>
        <v>8908080005</v>
      </c>
      <c r="AY242" s="1" cm="1">
        <f t="array" aca="1" ref="AY242" ca="1">MOD(10-MOD(SUM(MOD(MID(AX242,{1;2;3;4;5;6;7;8;9;10},1)*{1;3;7;9;1;3;7;9;1;3},10)),10),10)</f>
        <v>4</v>
      </c>
    </row>
    <row r="243" spans="1:51" ht="60" x14ac:dyDescent="0.25">
      <c r="A243" s="3">
        <f t="shared" ca="1" si="37"/>
        <v>33700</v>
      </c>
      <c r="B243" s="9" t="str" cm="1">
        <f t="array" aca="1" ref="B243" ca="1">INDEX({"kobieta";"mężczyzna"},RANDBETWEEN(1,2))</f>
        <v>kobieta</v>
      </c>
      <c r="C243" s="4" t="str">
        <f t="shared" ca="1" si="33"/>
        <v>92040608689</v>
      </c>
      <c r="D243" s="32" t="str" cm="1">
        <f t="array" aca="1" ref="D243" ca="1">INDEX({"niebieski";"zielony";"brązowy";"mieszany"},RANDBETWEEN(1,4))</f>
        <v>mieszany</v>
      </c>
      <c r="E243" s="1">
        <f t="shared" ca="1" si="34"/>
        <v>32</v>
      </c>
      <c r="F243" s="36">
        <f t="shared" ca="1" si="38"/>
        <v>170</v>
      </c>
      <c r="G243" s="1">
        <f t="shared" ca="1" si="39"/>
        <v>57</v>
      </c>
      <c r="H243" s="34"/>
      <c r="I243" s="19">
        <f t="shared" ca="1" si="40"/>
        <v>19.723183391003463</v>
      </c>
      <c r="J243" s="21" t="str">
        <f t="shared" ca="1" si="41"/>
        <v>masa prawidłowa</v>
      </c>
      <c r="K243" s="22" t="str">
        <f t="shared" ca="1" si="42"/>
        <v>bardzo wysoki</v>
      </c>
      <c r="L243" s="16"/>
      <c r="M243" s="25" t="str">
        <f t="shared" ca="1" si="35"/>
        <v>Niebieski: 410
Brązowy: 354
Zielony: 426
Mieszany: 419</v>
      </c>
      <c r="N243" s="25" t="str" cm="1">
        <f t="array" aca="1" ref="N243" ca="1">INDEX(D$2:D$1640,MODE(MATCH(D$2:D$1640,D$2:D$1640,0)),1)</f>
        <v>zielony</v>
      </c>
      <c r="O243" s="25" t="str">
        <f t="shared" ca="1" si="43"/>
        <v>kobiet : 791
mężczyzn: 818</v>
      </c>
      <c r="P243" s="25" t="str" cm="1">
        <f t="array" aca="1" ref="P243" ca="1">INDEX(B$2:B$1640,MODE(MATCH(B$2:B$1640,B$2:B$1640,0)),1)</f>
        <v>mężczyzna</v>
      </c>
      <c r="Q243" s="16"/>
      <c r="AX243" s="3" t="str">
        <f t="shared" ca="1" si="36"/>
        <v>9204060868</v>
      </c>
      <c r="AY243" s="1" cm="1">
        <f t="array" aca="1" ref="AY243" ca="1">MOD(10-MOD(SUM(MOD(MID(AX243,{1;2;3;4;5;6;7;8;9;10},1)*{1;3;7;9;1;3;7;9;1;3},10)),10),10)</f>
        <v>9</v>
      </c>
    </row>
    <row r="244" spans="1:51" ht="60" x14ac:dyDescent="0.25">
      <c r="A244" s="3">
        <f t="shared" ca="1" si="37"/>
        <v>35530</v>
      </c>
      <c r="B244" s="9" t="str" cm="1">
        <f t="array" aca="1" ref="B244" ca="1">INDEX({"kobieta";"mężczyzna"},RANDBETWEEN(1,2))</f>
        <v>kobieta</v>
      </c>
      <c r="C244" s="4" t="str">
        <f t="shared" ca="1" si="33"/>
        <v>97041009880</v>
      </c>
      <c r="D244" s="32" t="str" cm="1">
        <f t="array" aca="1" ref="D244" ca="1">INDEX({"niebieski";"zielony";"brązowy";"mieszany"},RANDBETWEEN(1,4))</f>
        <v>niebieski</v>
      </c>
      <c r="E244" s="1">
        <f t="shared" ca="1" si="34"/>
        <v>27</v>
      </c>
      <c r="F244" s="36">
        <f t="shared" ca="1" si="38"/>
        <v>163</v>
      </c>
      <c r="G244" s="1">
        <f t="shared" ca="1" si="39"/>
        <v>72</v>
      </c>
      <c r="H244" s="34"/>
      <c r="I244" s="19">
        <f t="shared" ca="1" si="40"/>
        <v>27.099251006812448</v>
      </c>
      <c r="J244" s="21" t="str">
        <f t="shared" ca="1" si="41"/>
        <v>nadwaga</v>
      </c>
      <c r="K244" s="22" t="str">
        <f t="shared" ca="1" si="42"/>
        <v>wysoki</v>
      </c>
      <c r="L244" s="16"/>
      <c r="M244" s="25" t="str">
        <f t="shared" ca="1" si="35"/>
        <v>Niebieski: 410
Brązowy: 354
Zielony: 426
Mieszany: 419</v>
      </c>
      <c r="N244" s="25" t="str" cm="1">
        <f t="array" aca="1" ref="N244" ca="1">INDEX(D$2:D$1640,MODE(MATCH(D$2:D$1640,D$2:D$1640,0)),1)</f>
        <v>zielony</v>
      </c>
      <c r="O244" s="25" t="str">
        <f t="shared" ca="1" si="43"/>
        <v>kobiet : 791
mężczyzn: 818</v>
      </c>
      <c r="P244" s="25" t="str" cm="1">
        <f t="array" aca="1" ref="P244" ca="1">INDEX(B$2:B$1640,MODE(MATCH(B$2:B$1640,B$2:B$1640,0)),1)</f>
        <v>mężczyzna</v>
      </c>
      <c r="Q244" s="16"/>
      <c r="AX244" s="3" t="str">
        <f t="shared" ca="1" si="36"/>
        <v>9704100988</v>
      </c>
      <c r="AY244" s="1" cm="1">
        <f t="array" aca="1" ref="AY244" ca="1">MOD(10-MOD(SUM(MOD(MID(AX244,{1;2;3;4;5;6;7;8;9;10},1)*{1;3;7;9;1;3;7;9;1;3},10)),10),10)</f>
        <v>0</v>
      </c>
    </row>
    <row r="245" spans="1:51" ht="60" x14ac:dyDescent="0.25">
      <c r="A245" s="3">
        <f t="shared" ca="1" si="37"/>
        <v>39464</v>
      </c>
      <c r="B245" s="9" t="str" cm="1">
        <f t="array" aca="1" ref="B245" ca="1">INDEX({"kobieta";"mężczyzna"},RANDBETWEEN(1,2))</f>
        <v>kobieta</v>
      </c>
      <c r="C245" s="4" t="str">
        <f t="shared" ca="1" si="33"/>
        <v>08211700544</v>
      </c>
      <c r="D245" s="32" t="str" cm="1">
        <f t="array" aca="1" ref="D245" ca="1">INDEX({"niebieski";"zielony";"brązowy";"mieszany"},RANDBETWEEN(1,4))</f>
        <v>mieszany</v>
      </c>
      <c r="E245" s="1">
        <f t="shared" ca="1" si="34"/>
        <v>16</v>
      </c>
      <c r="F245" s="36">
        <f t="shared" ca="1" si="38"/>
        <v>177</v>
      </c>
      <c r="G245" s="1">
        <f t="shared" ca="1" si="39"/>
        <v>64</v>
      </c>
      <c r="H245" s="34"/>
      <c r="I245" s="19">
        <f t="shared" ca="1" si="40"/>
        <v>20.428357113217785</v>
      </c>
      <c r="J245" s="21" t="str">
        <f t="shared" ca="1" si="41"/>
        <v>masa prawidłowa</v>
      </c>
      <c r="K245" s="22" t="str">
        <f t="shared" ca="1" si="42"/>
        <v>bardzo wysoki</v>
      </c>
      <c r="L245" s="16"/>
      <c r="M245" s="25" t="str">
        <f t="shared" ca="1" si="35"/>
        <v>Niebieski: 410
Brązowy: 354
Zielony: 426
Mieszany: 419</v>
      </c>
      <c r="N245" s="25" t="str" cm="1">
        <f t="array" aca="1" ref="N245" ca="1">INDEX(D$2:D$1640,MODE(MATCH(D$2:D$1640,D$2:D$1640,0)),1)</f>
        <v>zielony</v>
      </c>
      <c r="O245" s="25" t="str">
        <f t="shared" ca="1" si="43"/>
        <v>kobiet : 791
mężczyzn: 818</v>
      </c>
      <c r="P245" s="25" t="str" cm="1">
        <f t="array" aca="1" ref="P245" ca="1">INDEX(B$2:B$1640,MODE(MATCH(B$2:B$1640,B$2:B$1640,0)),1)</f>
        <v>mężczyzna</v>
      </c>
      <c r="Q245" s="16"/>
      <c r="AX245" s="3" t="str">
        <f t="shared" ca="1" si="36"/>
        <v>0821170054</v>
      </c>
      <c r="AY245" s="1" cm="1">
        <f t="array" aca="1" ref="AY245" ca="1">MOD(10-MOD(SUM(MOD(MID(AX245,{1;2;3;4;5;6;7;8;9;10},1)*{1;3;7;9;1;3;7;9;1;3},10)),10),10)</f>
        <v>4</v>
      </c>
    </row>
    <row r="246" spans="1:51" ht="60" x14ac:dyDescent="0.25">
      <c r="A246" s="3">
        <f t="shared" ca="1" si="37"/>
        <v>33874</v>
      </c>
      <c r="B246" s="9" t="str" cm="1">
        <f t="array" aca="1" ref="B246" ca="1">INDEX({"kobieta";"mężczyzna"},RANDBETWEEN(1,2))</f>
        <v>kobieta</v>
      </c>
      <c r="C246" s="4" t="str">
        <f t="shared" ca="1" si="33"/>
        <v>92092704326</v>
      </c>
      <c r="D246" s="32" t="str" cm="1">
        <f t="array" aca="1" ref="D246" ca="1">INDEX({"niebieski";"zielony";"brązowy";"mieszany"},RANDBETWEEN(1,4))</f>
        <v>brązowy</v>
      </c>
      <c r="E246" s="1">
        <f t="shared" ca="1" si="34"/>
        <v>31</v>
      </c>
      <c r="F246" s="36">
        <f t="shared" ca="1" si="38"/>
        <v>165</v>
      </c>
      <c r="G246" s="1">
        <f t="shared" ca="1" si="39"/>
        <v>74</v>
      </c>
      <c r="H246" s="34"/>
      <c r="I246" s="19">
        <f t="shared" ca="1" si="40"/>
        <v>27.180899908172631</v>
      </c>
      <c r="J246" s="21" t="str">
        <f t="shared" ca="1" si="41"/>
        <v>nadwaga</v>
      </c>
      <c r="K246" s="22" t="str">
        <f t="shared" ca="1" si="42"/>
        <v>wysoki</v>
      </c>
      <c r="L246" s="16"/>
      <c r="M246" s="25" t="str">
        <f t="shared" ca="1" si="35"/>
        <v>Niebieski: 410
Brązowy: 354
Zielony: 426
Mieszany: 419</v>
      </c>
      <c r="N246" s="25" t="str" cm="1">
        <f t="array" aca="1" ref="N246" ca="1">INDEX(D$2:D$1640,MODE(MATCH(D$2:D$1640,D$2:D$1640,0)),1)</f>
        <v>zielony</v>
      </c>
      <c r="O246" s="25" t="str">
        <f t="shared" ca="1" si="43"/>
        <v>kobiet : 791
mężczyzn: 818</v>
      </c>
      <c r="P246" s="25" t="str" cm="1">
        <f t="array" aca="1" ref="P246" ca="1">INDEX(B$2:B$1640,MODE(MATCH(B$2:B$1640,B$2:B$1640,0)),1)</f>
        <v>mężczyzna</v>
      </c>
      <c r="Q246" s="16"/>
      <c r="AX246" s="3" t="str">
        <f t="shared" ca="1" si="36"/>
        <v>9209270432</v>
      </c>
      <c r="AY246" s="1" cm="1">
        <f t="array" aca="1" ref="AY246" ca="1">MOD(10-MOD(SUM(MOD(MID(AX246,{1;2;3;4;5;6;7;8;9;10},1)*{1;3;7;9;1;3;7;9;1;3},10)),10),10)</f>
        <v>6</v>
      </c>
    </row>
    <row r="247" spans="1:51" ht="60" x14ac:dyDescent="0.25">
      <c r="A247" s="3">
        <f t="shared" ca="1" si="37"/>
        <v>38954</v>
      </c>
      <c r="B247" s="9" t="str" cm="1">
        <f t="array" aca="1" ref="B247" ca="1">INDEX({"kobieta";"mężczyzna"},RANDBETWEEN(1,2))</f>
        <v>mężczyzna</v>
      </c>
      <c r="C247" s="4" t="str">
        <f t="shared" ca="1" si="33"/>
        <v>06282507037</v>
      </c>
      <c r="D247" s="32" t="str" cm="1">
        <f t="array" aca="1" ref="D247" ca="1">INDEX({"niebieski";"zielony";"brązowy";"mieszany"},RANDBETWEEN(1,4))</f>
        <v>zielony</v>
      </c>
      <c r="E247" s="1">
        <f t="shared" ca="1" si="34"/>
        <v>17</v>
      </c>
      <c r="F247" s="36">
        <f t="shared" ca="1" si="38"/>
        <v>159</v>
      </c>
      <c r="G247" s="1">
        <f t="shared" ca="1" si="39"/>
        <v>96</v>
      </c>
      <c r="H247" s="34"/>
      <c r="I247" s="19">
        <f t="shared" ca="1" si="40"/>
        <v>37.973181440607569</v>
      </c>
      <c r="J247" s="21" t="str">
        <f t="shared" ca="1" si="41"/>
        <v>otyłość</v>
      </c>
      <c r="K247" s="22" t="str">
        <f t="shared" ca="1" si="42"/>
        <v>niski</v>
      </c>
      <c r="L247" s="16"/>
      <c r="M247" s="25" t="str">
        <f t="shared" ca="1" si="35"/>
        <v>Niebieski: 410
Brązowy: 354
Zielony: 426
Mieszany: 419</v>
      </c>
      <c r="N247" s="25" t="str" cm="1">
        <f t="array" aca="1" ref="N247" ca="1">INDEX(D$2:D$1640,MODE(MATCH(D$2:D$1640,D$2:D$1640,0)),1)</f>
        <v>zielony</v>
      </c>
      <c r="O247" s="25" t="str">
        <f t="shared" ca="1" si="43"/>
        <v>kobiet : 791
mężczyzn: 818</v>
      </c>
      <c r="P247" s="25" t="str" cm="1">
        <f t="array" aca="1" ref="P247" ca="1">INDEX(B$2:B$1640,MODE(MATCH(B$2:B$1640,B$2:B$1640,0)),1)</f>
        <v>mężczyzna</v>
      </c>
      <c r="Q247" s="16"/>
      <c r="AX247" s="3" t="str">
        <f t="shared" ca="1" si="36"/>
        <v>0628250703</v>
      </c>
      <c r="AY247" s="1" cm="1">
        <f t="array" aca="1" ref="AY247" ca="1">MOD(10-MOD(SUM(MOD(MID(AX247,{1;2;3;4;5;6;7;8;9;10},1)*{1;3;7;9;1;3;7;9;1;3},10)),10),10)</f>
        <v>7</v>
      </c>
    </row>
    <row r="248" spans="1:51" ht="60" x14ac:dyDescent="0.25">
      <c r="A248" s="3">
        <f t="shared" ca="1" si="37"/>
        <v>28755</v>
      </c>
      <c r="B248" s="9" t="str" cm="1">
        <f t="array" aca="1" ref="B248" ca="1">INDEX({"kobieta";"mężczyzna"},RANDBETWEEN(1,2))</f>
        <v>kobieta</v>
      </c>
      <c r="C248" s="4" t="str">
        <f t="shared" ca="1" si="33"/>
        <v>78092202941</v>
      </c>
      <c r="D248" s="32" t="str" cm="1">
        <f t="array" aca="1" ref="D248" ca="1">INDEX({"niebieski";"zielony";"brązowy";"mieszany"},RANDBETWEEN(1,4))</f>
        <v>zielony</v>
      </c>
      <c r="E248" s="1">
        <f t="shared" ca="1" si="34"/>
        <v>45</v>
      </c>
      <c r="F248" s="36">
        <f t="shared" ca="1" si="38"/>
        <v>178</v>
      </c>
      <c r="G248" s="1">
        <f t="shared" ca="1" si="39"/>
        <v>62</v>
      </c>
      <c r="H248" s="34"/>
      <c r="I248" s="19">
        <f t="shared" ca="1" si="40"/>
        <v>19.568236333796236</v>
      </c>
      <c r="J248" s="21" t="str">
        <f t="shared" ca="1" si="41"/>
        <v>masa prawidłowa</v>
      </c>
      <c r="K248" s="22" t="str">
        <f t="shared" ca="1" si="42"/>
        <v>bardzo wysoki</v>
      </c>
      <c r="L248" s="16"/>
      <c r="M248" s="25" t="str">
        <f t="shared" ca="1" si="35"/>
        <v>Niebieski: 410
Brązowy: 354
Zielony: 426
Mieszany: 419</v>
      </c>
      <c r="N248" s="25" t="str" cm="1">
        <f t="array" aca="1" ref="N248" ca="1">INDEX(D$2:D$1640,MODE(MATCH(D$2:D$1640,D$2:D$1640,0)),1)</f>
        <v>zielony</v>
      </c>
      <c r="O248" s="25" t="str">
        <f t="shared" ca="1" si="43"/>
        <v>kobiet : 791
mężczyzn: 818</v>
      </c>
      <c r="P248" s="25" t="str" cm="1">
        <f t="array" aca="1" ref="P248" ca="1">INDEX(B$2:B$1640,MODE(MATCH(B$2:B$1640,B$2:B$1640,0)),1)</f>
        <v>mężczyzna</v>
      </c>
      <c r="Q248" s="16"/>
      <c r="AX248" s="3" t="str">
        <f t="shared" ca="1" si="36"/>
        <v>7809220294</v>
      </c>
      <c r="AY248" s="1" cm="1">
        <f t="array" aca="1" ref="AY248" ca="1">MOD(10-MOD(SUM(MOD(MID(AX248,{1;2;3;4;5;6;7;8;9;10},1)*{1;3;7;9;1;3;7;9;1;3},10)),10),10)</f>
        <v>1</v>
      </c>
    </row>
    <row r="249" spans="1:51" ht="60" x14ac:dyDescent="0.25">
      <c r="A249" s="3">
        <f t="shared" ca="1" si="37"/>
        <v>28598</v>
      </c>
      <c r="B249" s="9" t="str" cm="1">
        <f t="array" aca="1" ref="B249" ca="1">INDEX({"kobieta";"mężczyzna"},RANDBETWEEN(1,2))</f>
        <v>kobieta</v>
      </c>
      <c r="C249" s="4" t="str">
        <f t="shared" ca="1" si="33"/>
        <v>78041801689</v>
      </c>
      <c r="D249" s="32" t="str" cm="1">
        <f t="array" aca="1" ref="D249" ca="1">INDEX({"niebieski";"zielony";"brązowy";"mieszany"},RANDBETWEEN(1,4))</f>
        <v>brązowy</v>
      </c>
      <c r="E249" s="1">
        <f t="shared" ca="1" si="34"/>
        <v>46</v>
      </c>
      <c r="F249" s="36">
        <f t="shared" ca="1" si="38"/>
        <v>172</v>
      </c>
      <c r="G249" s="1">
        <f t="shared" ca="1" si="39"/>
        <v>77</v>
      </c>
      <c r="H249" s="34"/>
      <c r="I249" s="19">
        <f t="shared" ca="1" si="40"/>
        <v>26.027582477014604</v>
      </c>
      <c r="J249" s="21" t="str">
        <f t="shared" ca="1" si="41"/>
        <v>nadwaga</v>
      </c>
      <c r="K249" s="22" t="str">
        <f t="shared" ca="1" si="42"/>
        <v>bardzo wysoki</v>
      </c>
      <c r="L249" s="16"/>
      <c r="M249" s="25" t="str">
        <f t="shared" ca="1" si="35"/>
        <v>Niebieski: 410
Brązowy: 354
Zielony: 426
Mieszany: 419</v>
      </c>
      <c r="N249" s="25" t="str" cm="1">
        <f t="array" aca="1" ref="N249" ca="1">INDEX(D$2:D$1640,MODE(MATCH(D$2:D$1640,D$2:D$1640,0)),1)</f>
        <v>zielony</v>
      </c>
      <c r="O249" s="25" t="str">
        <f t="shared" ca="1" si="43"/>
        <v>kobiet : 791
mężczyzn: 818</v>
      </c>
      <c r="P249" s="25" t="str" cm="1">
        <f t="array" aca="1" ref="P249" ca="1">INDEX(B$2:B$1640,MODE(MATCH(B$2:B$1640,B$2:B$1640,0)),1)</f>
        <v>mężczyzna</v>
      </c>
      <c r="Q249" s="16"/>
      <c r="AX249" s="3" t="str">
        <f t="shared" ca="1" si="36"/>
        <v>7804180168</v>
      </c>
      <c r="AY249" s="1" cm="1">
        <f t="array" aca="1" ref="AY249" ca="1">MOD(10-MOD(SUM(MOD(MID(AX249,{1;2;3;4;5;6;7;8;9;10},1)*{1;3;7;9;1;3;7;9;1;3},10)),10),10)</f>
        <v>9</v>
      </c>
    </row>
    <row r="250" spans="1:51" ht="60" x14ac:dyDescent="0.25">
      <c r="A250" s="3">
        <f t="shared" ca="1" si="37"/>
        <v>38770</v>
      </c>
      <c r="B250" s="9" t="str" cm="1">
        <f t="array" aca="1" ref="B250" ca="1">INDEX({"kobieta";"mężczyzna"},RANDBETWEEN(1,2))</f>
        <v>kobieta</v>
      </c>
      <c r="C250" s="4" t="str">
        <f t="shared" ca="1" si="33"/>
        <v>06222209148</v>
      </c>
      <c r="D250" s="32" t="str" cm="1">
        <f t="array" aca="1" ref="D250" ca="1">INDEX({"niebieski";"zielony";"brązowy";"mieszany"},RANDBETWEEN(1,4))</f>
        <v>niebieski</v>
      </c>
      <c r="E250" s="1">
        <f t="shared" ca="1" si="34"/>
        <v>18</v>
      </c>
      <c r="F250" s="36">
        <f t="shared" ca="1" si="38"/>
        <v>156</v>
      </c>
      <c r="G250" s="1">
        <f t="shared" ca="1" si="39"/>
        <v>79</v>
      </c>
      <c r="H250" s="34"/>
      <c r="I250" s="19">
        <f t="shared" ca="1" si="40"/>
        <v>32.462195923734384</v>
      </c>
      <c r="J250" s="21" t="str">
        <f t="shared" ca="1" si="41"/>
        <v>otyłość</v>
      </c>
      <c r="K250" s="22" t="str">
        <f t="shared" ca="1" si="42"/>
        <v>średni</v>
      </c>
      <c r="L250" s="16"/>
      <c r="M250" s="25" t="str">
        <f t="shared" ca="1" si="35"/>
        <v>Niebieski: 410
Brązowy: 354
Zielony: 426
Mieszany: 419</v>
      </c>
      <c r="N250" s="25" t="str" cm="1">
        <f t="array" aca="1" ref="N250" ca="1">INDEX(D$2:D$1640,MODE(MATCH(D$2:D$1640,D$2:D$1640,0)),1)</f>
        <v>zielony</v>
      </c>
      <c r="O250" s="25" t="str">
        <f t="shared" ca="1" si="43"/>
        <v>kobiet : 791
mężczyzn: 818</v>
      </c>
      <c r="P250" s="25" t="str" cm="1">
        <f t="array" aca="1" ref="P250" ca="1">INDEX(B$2:B$1640,MODE(MATCH(B$2:B$1640,B$2:B$1640,0)),1)</f>
        <v>mężczyzna</v>
      </c>
      <c r="Q250" s="16"/>
      <c r="AX250" s="3" t="str">
        <f t="shared" ca="1" si="36"/>
        <v>0622220914</v>
      </c>
      <c r="AY250" s="1" cm="1">
        <f t="array" aca="1" ref="AY250" ca="1">MOD(10-MOD(SUM(MOD(MID(AX250,{1;2;3;4;5;6;7;8;9;10},1)*{1;3;7;9;1;3;7;9;1;3},10)),10),10)</f>
        <v>8</v>
      </c>
    </row>
    <row r="251" spans="1:51" ht="60" x14ac:dyDescent="0.25">
      <c r="A251" s="3">
        <f t="shared" ca="1" si="37"/>
        <v>28729</v>
      </c>
      <c r="B251" s="9" t="str" cm="1">
        <f t="array" aca="1" ref="B251" ca="1">INDEX({"kobieta";"mężczyzna"},RANDBETWEEN(1,2))</f>
        <v>kobieta</v>
      </c>
      <c r="C251" s="4" t="str">
        <f t="shared" ca="1" si="33"/>
        <v>78082700226</v>
      </c>
      <c r="D251" s="32" t="str" cm="1">
        <f t="array" aca="1" ref="D251" ca="1">INDEX({"niebieski";"zielony";"brązowy";"mieszany"},RANDBETWEEN(1,4))</f>
        <v>brązowy</v>
      </c>
      <c r="E251" s="1">
        <f t="shared" ca="1" si="34"/>
        <v>45</v>
      </c>
      <c r="F251" s="36">
        <f t="shared" ca="1" si="38"/>
        <v>175</v>
      </c>
      <c r="G251" s="1">
        <f t="shared" ca="1" si="39"/>
        <v>67</v>
      </c>
      <c r="H251" s="34"/>
      <c r="I251" s="19">
        <f t="shared" ca="1" si="40"/>
        <v>21.877551020408163</v>
      </c>
      <c r="J251" s="21" t="str">
        <f t="shared" ca="1" si="41"/>
        <v>masa prawidłowa</v>
      </c>
      <c r="K251" s="22" t="str">
        <f t="shared" ca="1" si="42"/>
        <v>bardzo wysoki</v>
      </c>
      <c r="L251" s="16"/>
      <c r="M251" s="25" t="str">
        <f t="shared" ca="1" si="35"/>
        <v>Niebieski: 410
Brązowy: 354
Zielony: 426
Mieszany: 419</v>
      </c>
      <c r="N251" s="25" t="str" cm="1">
        <f t="array" aca="1" ref="N251" ca="1">INDEX(D$2:D$1640,MODE(MATCH(D$2:D$1640,D$2:D$1640,0)),1)</f>
        <v>zielony</v>
      </c>
      <c r="O251" s="25" t="str">
        <f t="shared" ca="1" si="43"/>
        <v>kobiet : 791
mężczyzn: 818</v>
      </c>
      <c r="P251" s="25" t="str" cm="1">
        <f t="array" aca="1" ref="P251" ca="1">INDEX(B$2:B$1640,MODE(MATCH(B$2:B$1640,B$2:B$1640,0)),1)</f>
        <v>mężczyzna</v>
      </c>
      <c r="Q251" s="16"/>
      <c r="AX251" s="3" t="str">
        <f t="shared" ca="1" si="36"/>
        <v>7808270022</v>
      </c>
      <c r="AY251" s="1" cm="1">
        <f t="array" aca="1" ref="AY251" ca="1">MOD(10-MOD(SUM(MOD(MID(AX251,{1;2;3;4;5;6;7;8;9;10},1)*{1;3;7;9;1;3;7;9;1;3},10)),10),10)</f>
        <v>6</v>
      </c>
    </row>
    <row r="252" spans="1:51" ht="60" x14ac:dyDescent="0.25">
      <c r="A252" s="3">
        <f t="shared" ca="1" si="37"/>
        <v>35262</v>
      </c>
      <c r="B252" s="9" t="str" cm="1">
        <f t="array" aca="1" ref="B252" ca="1">INDEX({"kobieta";"mężczyzna"},RANDBETWEEN(1,2))</f>
        <v>mężczyzna</v>
      </c>
      <c r="C252" s="4" t="str">
        <f t="shared" ca="1" si="33"/>
        <v>96071609413</v>
      </c>
      <c r="D252" s="32" t="str" cm="1">
        <f t="array" aca="1" ref="D252" ca="1">INDEX({"niebieski";"zielony";"brązowy";"mieszany"},RANDBETWEEN(1,4))</f>
        <v>zielony</v>
      </c>
      <c r="E252" s="1">
        <f t="shared" ca="1" si="34"/>
        <v>27</v>
      </c>
      <c r="F252" s="36">
        <f t="shared" ca="1" si="38"/>
        <v>158</v>
      </c>
      <c r="G252" s="1">
        <f t="shared" ca="1" si="39"/>
        <v>75</v>
      </c>
      <c r="H252" s="34"/>
      <c r="I252" s="19">
        <f t="shared" ca="1" si="40"/>
        <v>30.043262297708697</v>
      </c>
      <c r="J252" s="21" t="str">
        <f t="shared" ca="1" si="41"/>
        <v>otyłość</v>
      </c>
      <c r="K252" s="22" t="str">
        <f t="shared" ca="1" si="42"/>
        <v>niski</v>
      </c>
      <c r="L252" s="16"/>
      <c r="M252" s="25" t="str">
        <f t="shared" ca="1" si="35"/>
        <v>Niebieski: 410
Brązowy: 354
Zielony: 426
Mieszany: 419</v>
      </c>
      <c r="N252" s="25" t="str" cm="1">
        <f t="array" aca="1" ref="N252" ca="1">INDEX(D$2:D$1640,MODE(MATCH(D$2:D$1640,D$2:D$1640,0)),1)</f>
        <v>zielony</v>
      </c>
      <c r="O252" s="25" t="str">
        <f t="shared" ca="1" si="43"/>
        <v>kobiet : 791
mężczyzn: 818</v>
      </c>
      <c r="P252" s="25" t="str" cm="1">
        <f t="array" aca="1" ref="P252" ca="1">INDEX(B$2:B$1640,MODE(MATCH(B$2:B$1640,B$2:B$1640,0)),1)</f>
        <v>mężczyzna</v>
      </c>
      <c r="Q252" s="16"/>
      <c r="AX252" s="3" t="str">
        <f t="shared" ca="1" si="36"/>
        <v>9607160941</v>
      </c>
      <c r="AY252" s="1" cm="1">
        <f t="array" aca="1" ref="AY252" ca="1">MOD(10-MOD(SUM(MOD(MID(AX252,{1;2;3;4;5;6;7;8;9;10},1)*{1;3;7;9;1;3;7;9;1;3},10)),10),10)</f>
        <v>3</v>
      </c>
    </row>
    <row r="253" spans="1:51" ht="60" x14ac:dyDescent="0.25">
      <c r="A253" s="3">
        <f t="shared" ca="1" si="37"/>
        <v>33544</v>
      </c>
      <c r="B253" s="9" t="str" cm="1">
        <f t="array" aca="1" ref="B253" ca="1">INDEX({"kobieta";"mężczyzna"},RANDBETWEEN(1,2))</f>
        <v>mężczyzna</v>
      </c>
      <c r="C253" s="4" t="str">
        <f t="shared" ca="1" si="33"/>
        <v>91110200396</v>
      </c>
      <c r="D253" s="32" t="str" cm="1">
        <f t="array" aca="1" ref="D253" ca="1">INDEX({"niebieski";"zielony";"brązowy";"mieszany"},RANDBETWEEN(1,4))</f>
        <v>zielony</v>
      </c>
      <c r="E253" s="1">
        <f t="shared" ca="1" si="34"/>
        <v>32</v>
      </c>
      <c r="F253" s="36">
        <f t="shared" ca="1" si="38"/>
        <v>177</v>
      </c>
      <c r="G253" s="1">
        <f t="shared" ca="1" si="39"/>
        <v>91</v>
      </c>
      <c r="H253" s="34"/>
      <c r="I253" s="19">
        <f t="shared" ca="1" si="40"/>
        <v>29.046570270356536</v>
      </c>
      <c r="J253" s="21" t="str">
        <f t="shared" ca="1" si="41"/>
        <v>nadwaga</v>
      </c>
      <c r="K253" s="22" t="str">
        <f t="shared" ca="1" si="42"/>
        <v>wysoki</v>
      </c>
      <c r="L253" s="16"/>
      <c r="M253" s="25" t="str">
        <f t="shared" ca="1" si="35"/>
        <v>Niebieski: 410
Brązowy: 354
Zielony: 426
Mieszany: 419</v>
      </c>
      <c r="N253" s="25" t="str" cm="1">
        <f t="array" aca="1" ref="N253" ca="1">INDEX(D$2:D$1640,MODE(MATCH(D$2:D$1640,D$2:D$1640,0)),1)</f>
        <v>zielony</v>
      </c>
      <c r="O253" s="25" t="str">
        <f t="shared" ca="1" si="43"/>
        <v>kobiet : 791
mężczyzn: 818</v>
      </c>
      <c r="P253" s="25" t="str" cm="1">
        <f t="array" aca="1" ref="P253" ca="1">INDEX(B$2:B$1640,MODE(MATCH(B$2:B$1640,B$2:B$1640,0)),1)</f>
        <v>mężczyzna</v>
      </c>
      <c r="Q253" s="16"/>
      <c r="AX253" s="3" t="str">
        <f t="shared" ca="1" si="36"/>
        <v>9111020039</v>
      </c>
      <c r="AY253" s="1" cm="1">
        <f t="array" aca="1" ref="AY253" ca="1">MOD(10-MOD(SUM(MOD(MID(AX253,{1;2;3;4;5;6;7;8;9;10},1)*{1;3;7;9;1;3;7;9;1;3},10)),10),10)</f>
        <v>6</v>
      </c>
    </row>
    <row r="254" spans="1:51" ht="60" x14ac:dyDescent="0.25">
      <c r="A254" s="3">
        <f t="shared" ca="1" si="37"/>
        <v>37258</v>
      </c>
      <c r="B254" s="9" t="str" cm="1">
        <f t="array" aca="1" ref="B254" ca="1">INDEX({"kobieta";"mężczyzna"},RANDBETWEEN(1,2))</f>
        <v>kobieta</v>
      </c>
      <c r="C254" s="4" t="str">
        <f t="shared" ca="1" si="33"/>
        <v>02210200340</v>
      </c>
      <c r="D254" s="32" t="str" cm="1">
        <f t="array" aca="1" ref="D254" ca="1">INDEX({"niebieski";"zielony";"brązowy";"mieszany"},RANDBETWEEN(1,4))</f>
        <v>mieszany</v>
      </c>
      <c r="E254" s="1">
        <f t="shared" ca="1" si="34"/>
        <v>22</v>
      </c>
      <c r="F254" s="36">
        <f t="shared" ca="1" si="38"/>
        <v>187</v>
      </c>
      <c r="G254" s="1">
        <f t="shared" ca="1" si="39"/>
        <v>61</v>
      </c>
      <c r="H254" s="34"/>
      <c r="I254" s="19">
        <f t="shared" ca="1" si="40"/>
        <v>17.444021847922443</v>
      </c>
      <c r="J254" s="21" t="str">
        <f t="shared" ca="1" si="41"/>
        <v>niedowaga</v>
      </c>
      <c r="K254" s="22" t="str">
        <f t="shared" ca="1" si="42"/>
        <v>bardzo wysoki</v>
      </c>
      <c r="L254" s="16"/>
      <c r="M254" s="25" t="str">
        <f t="shared" ca="1" si="35"/>
        <v>Niebieski: 410
Brązowy: 354
Zielony: 426
Mieszany: 419</v>
      </c>
      <c r="N254" s="25" t="str" cm="1">
        <f t="array" aca="1" ref="N254" ca="1">INDEX(D$2:D$1640,MODE(MATCH(D$2:D$1640,D$2:D$1640,0)),1)</f>
        <v>zielony</v>
      </c>
      <c r="O254" s="25" t="str">
        <f t="shared" ca="1" si="43"/>
        <v>kobiet : 791
mężczyzn: 818</v>
      </c>
      <c r="P254" s="25" t="str" cm="1">
        <f t="array" aca="1" ref="P254" ca="1">INDEX(B$2:B$1640,MODE(MATCH(B$2:B$1640,B$2:B$1640,0)),1)</f>
        <v>mężczyzna</v>
      </c>
      <c r="Q254" s="16"/>
      <c r="AX254" s="3" t="str">
        <f t="shared" ca="1" si="36"/>
        <v>0221020034</v>
      </c>
      <c r="AY254" s="1" cm="1">
        <f t="array" aca="1" ref="AY254" ca="1">MOD(10-MOD(SUM(MOD(MID(AX254,{1;2;3;4;5;6;7;8;9;10},1)*{1;3;7;9;1;3;7;9;1;3},10)),10),10)</f>
        <v>0</v>
      </c>
    </row>
    <row r="255" spans="1:51" ht="60" x14ac:dyDescent="0.25">
      <c r="A255" s="3">
        <f t="shared" ca="1" si="37"/>
        <v>33457</v>
      </c>
      <c r="B255" s="9" t="str" cm="1">
        <f t="array" aca="1" ref="B255" ca="1">INDEX({"kobieta";"mężczyzna"},RANDBETWEEN(1,2))</f>
        <v>kobieta</v>
      </c>
      <c r="C255" s="4" t="str">
        <f t="shared" ca="1" si="33"/>
        <v>91080706643</v>
      </c>
      <c r="D255" s="32" t="str" cm="1">
        <f t="array" aca="1" ref="D255" ca="1">INDEX({"niebieski";"zielony";"brązowy";"mieszany"},RANDBETWEEN(1,4))</f>
        <v>brązowy</v>
      </c>
      <c r="E255" s="1">
        <f t="shared" ca="1" si="34"/>
        <v>32</v>
      </c>
      <c r="F255" s="36">
        <f t="shared" ca="1" si="38"/>
        <v>181</v>
      </c>
      <c r="G255" s="1">
        <f t="shared" ca="1" si="39"/>
        <v>63</v>
      </c>
      <c r="H255" s="34"/>
      <c r="I255" s="19">
        <f t="shared" ca="1" si="40"/>
        <v>19.230182228869694</v>
      </c>
      <c r="J255" s="21" t="str">
        <f t="shared" ca="1" si="41"/>
        <v>masa prawidłowa</v>
      </c>
      <c r="K255" s="22" t="str">
        <f t="shared" ca="1" si="42"/>
        <v>bardzo wysoki</v>
      </c>
      <c r="L255" s="16"/>
      <c r="M255" s="25" t="str">
        <f t="shared" ca="1" si="35"/>
        <v>Niebieski: 410
Brązowy: 354
Zielony: 426
Mieszany: 419</v>
      </c>
      <c r="N255" s="25" t="str" cm="1">
        <f t="array" aca="1" ref="N255" ca="1">INDEX(D$2:D$1640,MODE(MATCH(D$2:D$1640,D$2:D$1640,0)),1)</f>
        <v>zielony</v>
      </c>
      <c r="O255" s="25" t="str">
        <f t="shared" ca="1" si="43"/>
        <v>kobiet : 791
mężczyzn: 818</v>
      </c>
      <c r="P255" s="25" t="str" cm="1">
        <f t="array" aca="1" ref="P255" ca="1">INDEX(B$2:B$1640,MODE(MATCH(B$2:B$1640,B$2:B$1640,0)),1)</f>
        <v>mężczyzna</v>
      </c>
      <c r="Q255" s="16"/>
      <c r="AX255" s="3" t="str">
        <f t="shared" ca="1" si="36"/>
        <v>9108070664</v>
      </c>
      <c r="AY255" s="1" cm="1">
        <f t="array" aca="1" ref="AY255" ca="1">MOD(10-MOD(SUM(MOD(MID(AX255,{1;2;3;4;5;6;7;8;9;10},1)*{1;3;7;9;1;3;7;9;1;3},10)),10),10)</f>
        <v>3</v>
      </c>
    </row>
    <row r="256" spans="1:51" ht="60" x14ac:dyDescent="0.25">
      <c r="A256" s="3">
        <f t="shared" ca="1" si="37"/>
        <v>32341</v>
      </c>
      <c r="B256" s="9" t="str" cm="1">
        <f t="array" aca="1" ref="B256" ca="1">INDEX({"kobieta";"mężczyzna"},RANDBETWEEN(1,2))</f>
        <v>kobieta</v>
      </c>
      <c r="C256" s="4" t="str">
        <f t="shared" ca="1" si="33"/>
        <v>88071701363</v>
      </c>
      <c r="D256" s="32" t="str" cm="1">
        <f t="array" aca="1" ref="D256" ca="1">INDEX({"niebieski";"zielony";"brązowy";"mieszany"},RANDBETWEEN(1,4))</f>
        <v>niebieski</v>
      </c>
      <c r="E256" s="1">
        <f t="shared" ca="1" si="34"/>
        <v>35</v>
      </c>
      <c r="F256" s="36">
        <f t="shared" ca="1" si="38"/>
        <v>163</v>
      </c>
      <c r="G256" s="1">
        <f t="shared" ca="1" si="39"/>
        <v>67</v>
      </c>
      <c r="H256" s="34"/>
      <c r="I256" s="19">
        <f t="shared" ca="1" si="40"/>
        <v>25.217358575783805</v>
      </c>
      <c r="J256" s="21" t="str">
        <f t="shared" ca="1" si="41"/>
        <v>nadwaga</v>
      </c>
      <c r="K256" s="22" t="str">
        <f t="shared" ca="1" si="42"/>
        <v>wysoki</v>
      </c>
      <c r="L256" s="16"/>
      <c r="M256" s="25" t="str">
        <f t="shared" ca="1" si="35"/>
        <v>Niebieski: 410
Brązowy: 354
Zielony: 426
Mieszany: 419</v>
      </c>
      <c r="N256" s="25" t="str" cm="1">
        <f t="array" aca="1" ref="N256" ca="1">INDEX(D$2:D$1640,MODE(MATCH(D$2:D$1640,D$2:D$1640,0)),1)</f>
        <v>zielony</v>
      </c>
      <c r="O256" s="25" t="str">
        <f t="shared" ca="1" si="43"/>
        <v>kobiet : 791
mężczyzn: 818</v>
      </c>
      <c r="P256" s="25" t="str" cm="1">
        <f t="array" aca="1" ref="P256" ca="1">INDEX(B$2:B$1640,MODE(MATCH(B$2:B$1640,B$2:B$1640,0)),1)</f>
        <v>mężczyzna</v>
      </c>
      <c r="Q256" s="16"/>
      <c r="AX256" s="3" t="str">
        <f t="shared" ca="1" si="36"/>
        <v>8807170136</v>
      </c>
      <c r="AY256" s="1" cm="1">
        <f t="array" aca="1" ref="AY256" ca="1">MOD(10-MOD(SUM(MOD(MID(AX256,{1;2;3;4;5;6;7;8;9;10},1)*{1;3;7;9;1;3;7;9;1;3},10)),10),10)</f>
        <v>3</v>
      </c>
    </row>
    <row r="257" spans="1:51" ht="60" x14ac:dyDescent="0.25">
      <c r="A257" s="3">
        <f t="shared" ca="1" si="37"/>
        <v>28864</v>
      </c>
      <c r="B257" s="9" t="str" cm="1">
        <f t="array" aca="1" ref="B257" ca="1">INDEX({"kobieta";"mężczyzna"},RANDBETWEEN(1,2))</f>
        <v>mężczyzna</v>
      </c>
      <c r="C257" s="4" t="str">
        <f t="shared" ca="1" si="33"/>
        <v>79010908510</v>
      </c>
      <c r="D257" s="32" t="str" cm="1">
        <f t="array" aca="1" ref="D257" ca="1">INDEX({"niebieski";"zielony";"brązowy";"mieszany"},RANDBETWEEN(1,4))</f>
        <v>zielony</v>
      </c>
      <c r="E257" s="1">
        <f t="shared" ca="1" si="34"/>
        <v>45</v>
      </c>
      <c r="F257" s="36">
        <f t="shared" ca="1" si="38"/>
        <v>169</v>
      </c>
      <c r="G257" s="1">
        <f t="shared" ca="1" si="39"/>
        <v>71</v>
      </c>
      <c r="H257" s="34"/>
      <c r="I257" s="19">
        <f t="shared" ca="1" si="40"/>
        <v>24.859073561850078</v>
      </c>
      <c r="J257" s="21" t="str">
        <f t="shared" ca="1" si="41"/>
        <v>masa prawidłowa</v>
      </c>
      <c r="K257" s="22" t="str">
        <f t="shared" ca="1" si="42"/>
        <v>średni</v>
      </c>
      <c r="L257" s="16"/>
      <c r="M257" s="25" t="str">
        <f t="shared" ca="1" si="35"/>
        <v>Niebieski: 410
Brązowy: 354
Zielony: 426
Mieszany: 419</v>
      </c>
      <c r="N257" s="25" t="str" cm="1">
        <f t="array" aca="1" ref="N257" ca="1">INDEX(D$2:D$1640,MODE(MATCH(D$2:D$1640,D$2:D$1640,0)),1)</f>
        <v>zielony</v>
      </c>
      <c r="O257" s="25" t="str">
        <f t="shared" ca="1" si="43"/>
        <v>kobiet : 791
mężczyzn: 818</v>
      </c>
      <c r="P257" s="25" t="str" cm="1">
        <f t="array" aca="1" ref="P257" ca="1">INDEX(B$2:B$1640,MODE(MATCH(B$2:B$1640,B$2:B$1640,0)),1)</f>
        <v>mężczyzna</v>
      </c>
      <c r="Q257" s="16"/>
      <c r="AX257" s="3" t="str">
        <f t="shared" ca="1" si="36"/>
        <v>7901090851</v>
      </c>
      <c r="AY257" s="1" cm="1">
        <f t="array" aca="1" ref="AY257" ca="1">MOD(10-MOD(SUM(MOD(MID(AX257,{1;2;3;4;5;6;7;8;9;10},1)*{1;3;7;9;1;3;7;9;1;3},10)),10),10)</f>
        <v>0</v>
      </c>
    </row>
    <row r="258" spans="1:51" ht="60" x14ac:dyDescent="0.25">
      <c r="A258" s="3">
        <f t="shared" ca="1" si="37"/>
        <v>33509</v>
      </c>
      <c r="B258" s="9" t="str" cm="1">
        <f t="array" aca="1" ref="B258" ca="1">INDEX({"kobieta";"mężczyzna"},RANDBETWEEN(1,2))</f>
        <v>kobieta</v>
      </c>
      <c r="C258" s="4" t="str">
        <f t="shared" ref="C258:C321" ca="1" si="44">AX258&amp;AY258</f>
        <v>91092801828</v>
      </c>
      <c r="D258" s="32" t="str" cm="1">
        <f t="array" aca="1" ref="D258" ca="1">INDEX({"niebieski";"zielony";"brązowy";"mieszany"},RANDBETWEEN(1,4))</f>
        <v>niebieski</v>
      </c>
      <c r="E258" s="1">
        <f t="shared" ref="E258:E321" ca="1" si="45">DATEDIF(A258,TODAY(),"Y")</f>
        <v>32</v>
      </c>
      <c r="F258" s="36">
        <f t="shared" ca="1" si="38"/>
        <v>171</v>
      </c>
      <c r="G258" s="1">
        <f t="shared" ca="1" si="39"/>
        <v>67</v>
      </c>
      <c r="H258" s="34"/>
      <c r="I258" s="19">
        <f t="shared" ca="1" si="40"/>
        <v>22.913033070004449</v>
      </c>
      <c r="J258" s="21" t="str">
        <f t="shared" ca="1" si="41"/>
        <v>masa prawidłowa</v>
      </c>
      <c r="K258" s="22" t="str">
        <f t="shared" ca="1" si="42"/>
        <v>bardzo wysoki</v>
      </c>
      <c r="L258" s="16"/>
      <c r="M258" s="25" t="str">
        <f t="shared" ref="M258:M321" ca="1" si="4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258" s="25" t="str" cm="1">
        <f t="array" aca="1" ref="N258" ca="1">INDEX(D$2:D$1640,MODE(MATCH(D$2:D$1640,D$2:D$1640,0)),1)</f>
        <v>zielony</v>
      </c>
      <c r="O258" s="25" t="str">
        <f t="shared" ca="1" si="43"/>
        <v>kobiet : 791
mężczyzn: 818</v>
      </c>
      <c r="P258" s="25" t="str" cm="1">
        <f t="array" aca="1" ref="P258" ca="1">INDEX(B$2:B$1640,MODE(MATCH(B$2:B$1640,B$2:B$1640,0)),1)</f>
        <v>mężczyzna</v>
      </c>
      <c r="Q258" s="16"/>
      <c r="AX258" s="3" t="str">
        <f t="shared" ref="AX258:AX321" ca="1" si="47">TEXT(A258,"rr")&amp;TEXT(MONTH(A258)+IF(YEAR(A258)&gt;1999,20,0),"00")&amp;TEXT(A258,"dd")&amp;TEXT(RANDBETWEEN(0,499)*2+IF(B258="kobieta",0,1),"0000")</f>
        <v>9109280182</v>
      </c>
      <c r="AY258" s="1" cm="1">
        <f t="array" aca="1" ref="AY258" ca="1">MOD(10-MOD(SUM(MOD(MID(AX258,{1;2;3;4;5;6;7;8;9;10},1)*{1;3;7;9;1;3;7;9;1;3},10)),10),10)</f>
        <v>8</v>
      </c>
    </row>
    <row r="259" spans="1:51" ht="60" x14ac:dyDescent="0.25">
      <c r="A259" s="3">
        <f t="shared" ref="A259:A322" ca="1" si="48">RANDBETWEEN("1976-01-01","2008-12-31")</f>
        <v>35456</v>
      </c>
      <c r="B259" s="9" t="str" cm="1">
        <f t="array" aca="1" ref="B259" ca="1">INDEX({"kobieta";"mężczyzna"},RANDBETWEEN(1,2))</f>
        <v>mężczyzna</v>
      </c>
      <c r="C259" s="4" t="str">
        <f t="shared" ca="1" si="44"/>
        <v>97012602959</v>
      </c>
      <c r="D259" s="32" t="str" cm="1">
        <f t="array" aca="1" ref="D259" ca="1">INDEX({"niebieski";"zielony";"brązowy";"mieszany"},RANDBETWEEN(1,4))</f>
        <v>mieszany</v>
      </c>
      <c r="E259" s="1">
        <f t="shared" ca="1" si="45"/>
        <v>27</v>
      </c>
      <c r="F259" s="36">
        <f t="shared" ref="F259:F322" ca="1" si="49">RANDBETWEEN(155,190)</f>
        <v>177</v>
      </c>
      <c r="G259" s="1">
        <f t="shared" ref="G259:G322" ca="1" si="50">IF(B259="mężczyzna",RANDBETWEEN(70,100),RANDBETWEEN(50,80))</f>
        <v>71</v>
      </c>
      <c r="H259" s="34"/>
      <c r="I259" s="19">
        <f t="shared" ref="I259:I322" ca="1" si="51">G259/((F259*0.01)^2)</f>
        <v>22.662708672475979</v>
      </c>
      <c r="J259" s="21" t="str">
        <f t="shared" ref="J259:J322" ca="1" si="52">IF(I259&lt;18.5,"niedowaga",IF(I259&gt;=18.5,IF(I259&lt;=24.9,"masa prawidłowa",IF(I259&lt;=29.9,"nadwaga","otyłość"))))</f>
        <v>masa prawidłowa</v>
      </c>
      <c r="K259" s="22" t="str">
        <f t="shared" ref="K259:K322" ca="1" si="53">IF(B259="kobieta",
IF(F259&lt;=144,"bardzo niski",
IF(AND(F259&gt;=145,F259&lt;=151),"niski",
IF(AND(F259&gt;=152,F259&lt;=157),"średni",
IF(AND(F259&gt;=158,F259&lt;=165),"wysoki","bardzo wysoki")))),
IF(B259="mężczyzna",
IF(F259&lt;=156,"bardzo niski",
IF(AND(F259&gt;=157,F259&lt;=164),"niski",
IF(AND(F259&gt;=165,F259&lt;=169),"średni",
IF(AND(F259&gt;=170,F259&lt;=177),"wysoki","bardzo wysoki")))),
"Nieznana płeć"))</f>
        <v>wysoki</v>
      </c>
      <c r="L259" s="16"/>
      <c r="M259" s="25" t="str">
        <f t="shared" ca="1" si="46"/>
        <v>Niebieski: 410
Brązowy: 354
Zielony: 426
Mieszany: 419</v>
      </c>
      <c r="N259" s="25" t="str" cm="1">
        <f t="array" aca="1" ref="N259" ca="1">INDEX(D$2:D$1640,MODE(MATCH(D$2:D$1640,D$2:D$1640,0)),1)</f>
        <v>zielony</v>
      </c>
      <c r="O259" s="25" t="str">
        <f t="shared" ref="O259:O322" ca="1" si="54">"kobiet : "&amp;COUNTIF(B$2:B$1610,"=kobieta")&amp;CHAR(10)&amp;
"mężczyzn: "&amp;COUNTIF(B$2:B$1610,"=mężczyzna")</f>
        <v>kobiet : 791
mężczyzn: 818</v>
      </c>
      <c r="P259" s="25" t="str" cm="1">
        <f t="array" aca="1" ref="P259" ca="1">INDEX(B$2:B$1640,MODE(MATCH(B$2:B$1640,B$2:B$1640,0)),1)</f>
        <v>mężczyzna</v>
      </c>
      <c r="Q259" s="16"/>
      <c r="AX259" s="3" t="str">
        <f t="shared" ca="1" si="47"/>
        <v>9701260295</v>
      </c>
      <c r="AY259" s="1" cm="1">
        <f t="array" aca="1" ref="AY259" ca="1">MOD(10-MOD(SUM(MOD(MID(AX259,{1;2;3;4;5;6;7;8;9;10},1)*{1;3;7;9;1;3;7;9;1;3},10)),10),10)</f>
        <v>9</v>
      </c>
    </row>
    <row r="260" spans="1:51" ht="60" x14ac:dyDescent="0.25">
      <c r="A260" s="3">
        <f t="shared" ca="1" si="48"/>
        <v>29416</v>
      </c>
      <c r="B260" s="9" t="str" cm="1">
        <f t="array" aca="1" ref="B260" ca="1">INDEX({"kobieta";"mężczyzna"},RANDBETWEEN(1,2))</f>
        <v>kobieta</v>
      </c>
      <c r="C260" s="4" t="str">
        <f t="shared" ca="1" si="44"/>
        <v>80071402688</v>
      </c>
      <c r="D260" s="32" t="str" cm="1">
        <f t="array" aca="1" ref="D260" ca="1">INDEX({"niebieski";"zielony";"brązowy";"mieszany"},RANDBETWEEN(1,4))</f>
        <v>mieszany</v>
      </c>
      <c r="E260" s="1">
        <f t="shared" ca="1" si="45"/>
        <v>43</v>
      </c>
      <c r="F260" s="36">
        <f t="shared" ca="1" si="49"/>
        <v>168</v>
      </c>
      <c r="G260" s="1">
        <f t="shared" ca="1" si="50"/>
        <v>58</v>
      </c>
      <c r="H260" s="34"/>
      <c r="I260" s="19">
        <f t="shared" ca="1" si="51"/>
        <v>20.549886621315196</v>
      </c>
      <c r="J260" s="21" t="str">
        <f t="shared" ca="1" si="52"/>
        <v>masa prawidłowa</v>
      </c>
      <c r="K260" s="22" t="str">
        <f t="shared" ca="1" si="53"/>
        <v>bardzo wysoki</v>
      </c>
      <c r="L260" s="16"/>
      <c r="M260" s="25" t="str">
        <f t="shared" ca="1" si="46"/>
        <v>Niebieski: 410
Brązowy: 354
Zielony: 426
Mieszany: 419</v>
      </c>
      <c r="N260" s="25" t="str" cm="1">
        <f t="array" aca="1" ref="N260" ca="1">INDEX(D$2:D$1640,MODE(MATCH(D$2:D$1640,D$2:D$1640,0)),1)</f>
        <v>zielony</v>
      </c>
      <c r="O260" s="25" t="str">
        <f t="shared" ca="1" si="54"/>
        <v>kobiet : 791
mężczyzn: 818</v>
      </c>
      <c r="P260" s="25" t="str" cm="1">
        <f t="array" aca="1" ref="P260" ca="1">INDEX(B$2:B$1640,MODE(MATCH(B$2:B$1640,B$2:B$1640,0)),1)</f>
        <v>mężczyzna</v>
      </c>
      <c r="Q260" s="16"/>
      <c r="AX260" s="3" t="str">
        <f t="shared" ca="1" si="47"/>
        <v>8007140268</v>
      </c>
      <c r="AY260" s="1" cm="1">
        <f t="array" aca="1" ref="AY260" ca="1">MOD(10-MOD(SUM(MOD(MID(AX260,{1;2;3;4;5;6;7;8;9;10},1)*{1;3;7;9;1;3;7;9;1;3},10)),10),10)</f>
        <v>8</v>
      </c>
    </row>
    <row r="261" spans="1:51" ht="60" x14ac:dyDescent="0.25">
      <c r="A261" s="3">
        <f t="shared" ca="1" si="48"/>
        <v>37091</v>
      </c>
      <c r="B261" s="9" t="str" cm="1">
        <f t="array" aca="1" ref="B261" ca="1">INDEX({"kobieta";"mężczyzna"},RANDBETWEEN(1,2))</f>
        <v>mężczyzna</v>
      </c>
      <c r="C261" s="4" t="str">
        <f t="shared" ca="1" si="44"/>
        <v>01271902110</v>
      </c>
      <c r="D261" s="32" t="str" cm="1">
        <f t="array" aca="1" ref="D261" ca="1">INDEX({"niebieski";"zielony";"brązowy";"mieszany"},RANDBETWEEN(1,4))</f>
        <v>niebieski</v>
      </c>
      <c r="E261" s="1">
        <f t="shared" ca="1" si="45"/>
        <v>22</v>
      </c>
      <c r="F261" s="36">
        <f t="shared" ca="1" si="49"/>
        <v>182</v>
      </c>
      <c r="G261" s="1">
        <f t="shared" ca="1" si="50"/>
        <v>87</v>
      </c>
      <c r="H261" s="34"/>
      <c r="I261" s="19">
        <f t="shared" ca="1" si="51"/>
        <v>26.26494384736143</v>
      </c>
      <c r="J261" s="21" t="str">
        <f t="shared" ca="1" si="52"/>
        <v>nadwaga</v>
      </c>
      <c r="K261" s="22" t="str">
        <f t="shared" ca="1" si="53"/>
        <v>bardzo wysoki</v>
      </c>
      <c r="L261" s="16"/>
      <c r="M261" s="25" t="str">
        <f t="shared" ca="1" si="46"/>
        <v>Niebieski: 410
Brązowy: 354
Zielony: 426
Mieszany: 419</v>
      </c>
      <c r="N261" s="25" t="str" cm="1">
        <f t="array" aca="1" ref="N261" ca="1">INDEX(D$2:D$1640,MODE(MATCH(D$2:D$1640,D$2:D$1640,0)),1)</f>
        <v>zielony</v>
      </c>
      <c r="O261" s="25" t="str">
        <f t="shared" ca="1" si="54"/>
        <v>kobiet : 791
mężczyzn: 818</v>
      </c>
      <c r="P261" s="25" t="str" cm="1">
        <f t="array" aca="1" ref="P261" ca="1">INDEX(B$2:B$1640,MODE(MATCH(B$2:B$1640,B$2:B$1640,0)),1)</f>
        <v>mężczyzna</v>
      </c>
      <c r="Q261" s="16"/>
      <c r="AX261" s="3" t="str">
        <f t="shared" ca="1" si="47"/>
        <v>0127190211</v>
      </c>
      <c r="AY261" s="1" cm="1">
        <f t="array" aca="1" ref="AY261" ca="1">MOD(10-MOD(SUM(MOD(MID(AX261,{1;2;3;4;5;6;7;8;9;10},1)*{1;3;7;9;1;3;7;9;1;3},10)),10),10)</f>
        <v>0</v>
      </c>
    </row>
    <row r="262" spans="1:51" ht="60" x14ac:dyDescent="0.25">
      <c r="A262" s="3">
        <f t="shared" ca="1" si="48"/>
        <v>28974</v>
      </c>
      <c r="B262" s="9" t="str" cm="1">
        <f t="array" aca="1" ref="B262" ca="1">INDEX({"kobieta";"mężczyzna"},RANDBETWEEN(1,2))</f>
        <v>mężczyzna</v>
      </c>
      <c r="C262" s="4" t="str">
        <f t="shared" ca="1" si="44"/>
        <v>79042904012</v>
      </c>
      <c r="D262" s="32" t="str" cm="1">
        <f t="array" aca="1" ref="D262" ca="1">INDEX({"niebieski";"zielony";"brązowy";"mieszany"},RANDBETWEEN(1,4))</f>
        <v>zielony</v>
      </c>
      <c r="E262" s="1">
        <f t="shared" ca="1" si="45"/>
        <v>44</v>
      </c>
      <c r="F262" s="36">
        <f t="shared" ca="1" si="49"/>
        <v>156</v>
      </c>
      <c r="G262" s="1">
        <f t="shared" ca="1" si="50"/>
        <v>96</v>
      </c>
      <c r="H262" s="34"/>
      <c r="I262" s="19">
        <f t="shared" ca="1" si="51"/>
        <v>39.447731755424059</v>
      </c>
      <c r="J262" s="21" t="str">
        <f t="shared" ca="1" si="52"/>
        <v>otyłość</v>
      </c>
      <c r="K262" s="22" t="str">
        <f t="shared" ca="1" si="53"/>
        <v>bardzo niski</v>
      </c>
      <c r="L262" s="16"/>
      <c r="M262" s="25" t="str">
        <f t="shared" ca="1" si="46"/>
        <v>Niebieski: 410
Brązowy: 354
Zielony: 426
Mieszany: 419</v>
      </c>
      <c r="N262" s="25" t="str" cm="1">
        <f t="array" aca="1" ref="N262" ca="1">INDEX(D$2:D$1640,MODE(MATCH(D$2:D$1640,D$2:D$1640,0)),1)</f>
        <v>zielony</v>
      </c>
      <c r="O262" s="25" t="str">
        <f t="shared" ca="1" si="54"/>
        <v>kobiet : 791
mężczyzn: 818</v>
      </c>
      <c r="P262" s="25" t="str" cm="1">
        <f t="array" aca="1" ref="P262" ca="1">INDEX(B$2:B$1640,MODE(MATCH(B$2:B$1640,B$2:B$1640,0)),1)</f>
        <v>mężczyzna</v>
      </c>
      <c r="Q262" s="16"/>
      <c r="AX262" s="3" t="str">
        <f t="shared" ca="1" si="47"/>
        <v>7904290401</v>
      </c>
      <c r="AY262" s="1" cm="1">
        <f t="array" aca="1" ref="AY262" ca="1">MOD(10-MOD(SUM(MOD(MID(AX262,{1;2;3;4;5;6;7;8;9;10},1)*{1;3;7;9;1;3;7;9;1;3},10)),10),10)</f>
        <v>2</v>
      </c>
    </row>
    <row r="263" spans="1:51" ht="60" x14ac:dyDescent="0.25">
      <c r="A263" s="3">
        <f t="shared" ca="1" si="48"/>
        <v>28885</v>
      </c>
      <c r="B263" s="9" t="str" cm="1">
        <f t="array" aca="1" ref="B263" ca="1">INDEX({"kobieta";"mężczyzna"},RANDBETWEEN(1,2))</f>
        <v>mężczyzna</v>
      </c>
      <c r="C263" s="4" t="str">
        <f t="shared" ca="1" si="44"/>
        <v>79013004831</v>
      </c>
      <c r="D263" s="32" t="str" cm="1">
        <f t="array" aca="1" ref="D263" ca="1">INDEX({"niebieski";"zielony";"brązowy";"mieszany"},RANDBETWEEN(1,4))</f>
        <v>mieszany</v>
      </c>
      <c r="E263" s="1">
        <f t="shared" ca="1" si="45"/>
        <v>45</v>
      </c>
      <c r="F263" s="36">
        <f t="shared" ca="1" si="49"/>
        <v>175</v>
      </c>
      <c r="G263" s="1">
        <f t="shared" ca="1" si="50"/>
        <v>90</v>
      </c>
      <c r="H263" s="34"/>
      <c r="I263" s="19">
        <f t="shared" ca="1" si="51"/>
        <v>29.387755102040817</v>
      </c>
      <c r="J263" s="21" t="str">
        <f t="shared" ca="1" si="52"/>
        <v>nadwaga</v>
      </c>
      <c r="K263" s="22" t="str">
        <f t="shared" ca="1" si="53"/>
        <v>wysoki</v>
      </c>
      <c r="L263" s="16"/>
      <c r="M263" s="25" t="str">
        <f t="shared" ca="1" si="46"/>
        <v>Niebieski: 410
Brązowy: 354
Zielony: 426
Mieszany: 419</v>
      </c>
      <c r="N263" s="25" t="str" cm="1">
        <f t="array" aca="1" ref="N263" ca="1">INDEX(D$2:D$1640,MODE(MATCH(D$2:D$1640,D$2:D$1640,0)),1)</f>
        <v>zielony</v>
      </c>
      <c r="O263" s="25" t="str">
        <f t="shared" ca="1" si="54"/>
        <v>kobiet : 791
mężczyzn: 818</v>
      </c>
      <c r="P263" s="25" t="str" cm="1">
        <f t="array" aca="1" ref="P263" ca="1">INDEX(B$2:B$1640,MODE(MATCH(B$2:B$1640,B$2:B$1640,0)),1)</f>
        <v>mężczyzna</v>
      </c>
      <c r="Q263" s="16"/>
      <c r="AX263" s="3" t="str">
        <f t="shared" ca="1" si="47"/>
        <v>7901300483</v>
      </c>
      <c r="AY263" s="1" cm="1">
        <f t="array" aca="1" ref="AY263" ca="1">MOD(10-MOD(SUM(MOD(MID(AX263,{1;2;3;4;5;6;7;8;9;10},1)*{1;3;7;9;1;3;7;9;1;3},10)),10),10)</f>
        <v>1</v>
      </c>
    </row>
    <row r="264" spans="1:51" ht="60" x14ac:dyDescent="0.25">
      <c r="A264" s="3">
        <f t="shared" ca="1" si="48"/>
        <v>29878</v>
      </c>
      <c r="B264" s="9" t="str" cm="1">
        <f t="array" aca="1" ref="B264" ca="1">INDEX({"kobieta";"mężczyzna"},RANDBETWEEN(1,2))</f>
        <v>mężczyzna</v>
      </c>
      <c r="C264" s="4" t="str">
        <f t="shared" ca="1" si="44"/>
        <v>81101909010</v>
      </c>
      <c r="D264" s="32" t="str" cm="1">
        <f t="array" aca="1" ref="D264" ca="1">INDEX({"niebieski";"zielony";"brązowy";"mieszany"},RANDBETWEEN(1,4))</f>
        <v>brązowy</v>
      </c>
      <c r="E264" s="1">
        <f t="shared" ca="1" si="45"/>
        <v>42</v>
      </c>
      <c r="F264" s="36">
        <f t="shared" ca="1" si="49"/>
        <v>189</v>
      </c>
      <c r="G264" s="1">
        <f t="shared" ca="1" si="50"/>
        <v>80</v>
      </c>
      <c r="H264" s="34"/>
      <c r="I264" s="19">
        <f t="shared" ca="1" si="51"/>
        <v>22.395789591556785</v>
      </c>
      <c r="J264" s="21" t="str">
        <f t="shared" ca="1" si="52"/>
        <v>masa prawidłowa</v>
      </c>
      <c r="K264" s="22" t="str">
        <f t="shared" ca="1" si="53"/>
        <v>bardzo wysoki</v>
      </c>
      <c r="L264" s="16"/>
      <c r="M264" s="25" t="str">
        <f t="shared" ca="1" si="46"/>
        <v>Niebieski: 410
Brązowy: 354
Zielony: 426
Mieszany: 419</v>
      </c>
      <c r="N264" s="25" t="str" cm="1">
        <f t="array" aca="1" ref="N264" ca="1">INDEX(D$2:D$1640,MODE(MATCH(D$2:D$1640,D$2:D$1640,0)),1)</f>
        <v>zielony</v>
      </c>
      <c r="O264" s="25" t="str">
        <f t="shared" ca="1" si="54"/>
        <v>kobiet : 791
mężczyzn: 818</v>
      </c>
      <c r="P264" s="25" t="str" cm="1">
        <f t="array" aca="1" ref="P264" ca="1">INDEX(B$2:B$1640,MODE(MATCH(B$2:B$1640,B$2:B$1640,0)),1)</f>
        <v>mężczyzna</v>
      </c>
      <c r="Q264" s="16"/>
      <c r="AX264" s="3" t="str">
        <f t="shared" ca="1" si="47"/>
        <v>8110190901</v>
      </c>
      <c r="AY264" s="1" cm="1">
        <f t="array" aca="1" ref="AY264" ca="1">MOD(10-MOD(SUM(MOD(MID(AX264,{1;2;3;4;5;6;7;8;9;10},1)*{1;3;7;9;1;3;7;9;1;3},10)),10),10)</f>
        <v>0</v>
      </c>
    </row>
    <row r="265" spans="1:51" ht="60" x14ac:dyDescent="0.25">
      <c r="A265" s="3">
        <f t="shared" ca="1" si="48"/>
        <v>36557</v>
      </c>
      <c r="B265" s="9" t="str" cm="1">
        <f t="array" aca="1" ref="B265" ca="1">INDEX({"kobieta";"mężczyzna"},RANDBETWEEN(1,2))</f>
        <v>kobieta</v>
      </c>
      <c r="C265" s="4" t="str">
        <f t="shared" ca="1" si="44"/>
        <v>00220106346</v>
      </c>
      <c r="D265" s="32" t="str" cm="1">
        <f t="array" aca="1" ref="D265" ca="1">INDEX({"niebieski";"zielony";"brązowy";"mieszany"},RANDBETWEEN(1,4))</f>
        <v>zielony</v>
      </c>
      <c r="E265" s="1">
        <f t="shared" ca="1" si="45"/>
        <v>24</v>
      </c>
      <c r="F265" s="36">
        <f t="shared" ca="1" si="49"/>
        <v>186</v>
      </c>
      <c r="G265" s="1">
        <f t="shared" ca="1" si="50"/>
        <v>65</v>
      </c>
      <c r="H265" s="34"/>
      <c r="I265" s="19">
        <f t="shared" ca="1" si="51"/>
        <v>18.78829922534397</v>
      </c>
      <c r="J265" s="21" t="str">
        <f t="shared" ca="1" si="52"/>
        <v>masa prawidłowa</v>
      </c>
      <c r="K265" s="22" t="str">
        <f t="shared" ca="1" si="53"/>
        <v>bardzo wysoki</v>
      </c>
      <c r="L265" s="16"/>
      <c r="M265" s="25" t="str">
        <f t="shared" ca="1" si="46"/>
        <v>Niebieski: 410
Brązowy: 354
Zielony: 426
Mieszany: 419</v>
      </c>
      <c r="N265" s="25" t="str" cm="1">
        <f t="array" aca="1" ref="N265" ca="1">INDEX(D$2:D$1640,MODE(MATCH(D$2:D$1640,D$2:D$1640,0)),1)</f>
        <v>zielony</v>
      </c>
      <c r="O265" s="25" t="str">
        <f t="shared" ca="1" si="54"/>
        <v>kobiet : 791
mężczyzn: 818</v>
      </c>
      <c r="P265" s="25" t="str" cm="1">
        <f t="array" aca="1" ref="P265" ca="1">INDEX(B$2:B$1640,MODE(MATCH(B$2:B$1640,B$2:B$1640,0)),1)</f>
        <v>mężczyzna</v>
      </c>
      <c r="Q265" s="16"/>
      <c r="AX265" s="3" t="str">
        <f t="shared" ca="1" si="47"/>
        <v>0022010634</v>
      </c>
      <c r="AY265" s="1" cm="1">
        <f t="array" aca="1" ref="AY265" ca="1">MOD(10-MOD(SUM(MOD(MID(AX265,{1;2;3;4;5;6;7;8;9;10},1)*{1;3;7;9;1;3;7;9;1;3},10)),10),10)</f>
        <v>6</v>
      </c>
    </row>
    <row r="266" spans="1:51" ht="60" x14ac:dyDescent="0.25">
      <c r="A266" s="3">
        <f t="shared" ca="1" si="48"/>
        <v>28258</v>
      </c>
      <c r="B266" s="9" t="str" cm="1">
        <f t="array" aca="1" ref="B266" ca="1">INDEX({"kobieta";"mężczyzna"},RANDBETWEEN(1,2))</f>
        <v>kobieta</v>
      </c>
      <c r="C266" s="4" t="str">
        <f t="shared" ca="1" si="44"/>
        <v>77051301367</v>
      </c>
      <c r="D266" s="32" t="str" cm="1">
        <f t="array" aca="1" ref="D266" ca="1">INDEX({"niebieski";"zielony";"brązowy";"mieszany"},RANDBETWEEN(1,4))</f>
        <v>niebieski</v>
      </c>
      <c r="E266" s="1">
        <f t="shared" ca="1" si="45"/>
        <v>46</v>
      </c>
      <c r="F266" s="36">
        <f t="shared" ca="1" si="49"/>
        <v>177</v>
      </c>
      <c r="G266" s="1">
        <f t="shared" ca="1" si="50"/>
        <v>76</v>
      </c>
      <c r="H266" s="34"/>
      <c r="I266" s="19">
        <f t="shared" ca="1" si="51"/>
        <v>24.258674071946118</v>
      </c>
      <c r="J266" s="21" t="str">
        <f t="shared" ca="1" si="52"/>
        <v>masa prawidłowa</v>
      </c>
      <c r="K266" s="22" t="str">
        <f t="shared" ca="1" si="53"/>
        <v>bardzo wysoki</v>
      </c>
      <c r="L266" s="16"/>
      <c r="M266" s="25" t="str">
        <f t="shared" ca="1" si="46"/>
        <v>Niebieski: 410
Brązowy: 354
Zielony: 426
Mieszany: 419</v>
      </c>
      <c r="N266" s="25" t="str" cm="1">
        <f t="array" aca="1" ref="N266" ca="1">INDEX(D$2:D$1640,MODE(MATCH(D$2:D$1640,D$2:D$1640,0)),1)</f>
        <v>zielony</v>
      </c>
      <c r="O266" s="25" t="str">
        <f t="shared" ca="1" si="54"/>
        <v>kobiet : 791
mężczyzn: 818</v>
      </c>
      <c r="P266" s="25" t="str" cm="1">
        <f t="array" aca="1" ref="P266" ca="1">INDEX(B$2:B$1640,MODE(MATCH(B$2:B$1640,B$2:B$1640,0)),1)</f>
        <v>mężczyzna</v>
      </c>
      <c r="Q266" s="16"/>
      <c r="AX266" s="3" t="str">
        <f t="shared" ca="1" si="47"/>
        <v>7705130136</v>
      </c>
      <c r="AY266" s="1" cm="1">
        <f t="array" aca="1" ref="AY266" ca="1">MOD(10-MOD(SUM(MOD(MID(AX266,{1;2;3;4;5;6;7;8;9;10},1)*{1;3;7;9;1;3;7;9;1;3},10)),10),10)</f>
        <v>7</v>
      </c>
    </row>
    <row r="267" spans="1:51" ht="60" x14ac:dyDescent="0.25">
      <c r="A267" s="3">
        <f t="shared" ca="1" si="48"/>
        <v>33950</v>
      </c>
      <c r="B267" s="9" t="str" cm="1">
        <f t="array" aca="1" ref="B267" ca="1">INDEX({"kobieta";"mężczyzna"},RANDBETWEEN(1,2))</f>
        <v>kobieta</v>
      </c>
      <c r="C267" s="4" t="str">
        <f t="shared" ca="1" si="44"/>
        <v>92121208407</v>
      </c>
      <c r="D267" s="32" t="str" cm="1">
        <f t="array" aca="1" ref="D267" ca="1">INDEX({"niebieski";"zielony";"brązowy";"mieszany"},RANDBETWEEN(1,4))</f>
        <v>brązowy</v>
      </c>
      <c r="E267" s="1">
        <f t="shared" ca="1" si="45"/>
        <v>31</v>
      </c>
      <c r="F267" s="36">
        <f t="shared" ca="1" si="49"/>
        <v>188</v>
      </c>
      <c r="G267" s="1">
        <f t="shared" ca="1" si="50"/>
        <v>69</v>
      </c>
      <c r="H267" s="34"/>
      <c r="I267" s="19">
        <f t="shared" ca="1" si="51"/>
        <v>19.522408329560882</v>
      </c>
      <c r="J267" s="21" t="str">
        <f t="shared" ca="1" si="52"/>
        <v>masa prawidłowa</v>
      </c>
      <c r="K267" s="22" t="str">
        <f t="shared" ca="1" si="53"/>
        <v>bardzo wysoki</v>
      </c>
      <c r="L267" s="16"/>
      <c r="M267" s="25" t="str">
        <f t="shared" ca="1" si="46"/>
        <v>Niebieski: 410
Brązowy: 354
Zielony: 426
Mieszany: 419</v>
      </c>
      <c r="N267" s="25" t="str" cm="1">
        <f t="array" aca="1" ref="N267" ca="1">INDEX(D$2:D$1640,MODE(MATCH(D$2:D$1640,D$2:D$1640,0)),1)</f>
        <v>zielony</v>
      </c>
      <c r="O267" s="25" t="str">
        <f t="shared" ca="1" si="54"/>
        <v>kobiet : 791
mężczyzn: 818</v>
      </c>
      <c r="P267" s="25" t="str" cm="1">
        <f t="array" aca="1" ref="P267" ca="1">INDEX(B$2:B$1640,MODE(MATCH(B$2:B$1640,B$2:B$1640,0)),1)</f>
        <v>mężczyzna</v>
      </c>
      <c r="Q267" s="16"/>
      <c r="AX267" s="3" t="str">
        <f t="shared" ca="1" si="47"/>
        <v>9212120840</v>
      </c>
      <c r="AY267" s="1" cm="1">
        <f t="array" aca="1" ref="AY267" ca="1">MOD(10-MOD(SUM(MOD(MID(AX267,{1;2;3;4;5;6;7;8;9;10},1)*{1;3;7;9;1;3;7;9;1;3},10)),10),10)</f>
        <v>7</v>
      </c>
    </row>
    <row r="268" spans="1:51" ht="60" x14ac:dyDescent="0.25">
      <c r="A268" s="3">
        <f t="shared" ca="1" si="48"/>
        <v>32462</v>
      </c>
      <c r="B268" s="9" t="str" cm="1">
        <f t="array" aca="1" ref="B268" ca="1">INDEX({"kobieta";"mężczyzna"},RANDBETWEEN(1,2))</f>
        <v>kobieta</v>
      </c>
      <c r="C268" s="4" t="str">
        <f t="shared" ca="1" si="44"/>
        <v>88111503641</v>
      </c>
      <c r="D268" s="32" t="str" cm="1">
        <f t="array" aca="1" ref="D268" ca="1">INDEX({"niebieski";"zielony";"brązowy";"mieszany"},RANDBETWEEN(1,4))</f>
        <v>zielony</v>
      </c>
      <c r="E268" s="1">
        <f t="shared" ca="1" si="45"/>
        <v>35</v>
      </c>
      <c r="F268" s="36">
        <f t="shared" ca="1" si="49"/>
        <v>176</v>
      </c>
      <c r="G268" s="1">
        <f t="shared" ca="1" si="50"/>
        <v>54</v>
      </c>
      <c r="H268" s="34"/>
      <c r="I268" s="19">
        <f t="shared" ca="1" si="51"/>
        <v>17.432851239669422</v>
      </c>
      <c r="J268" s="21" t="str">
        <f t="shared" ca="1" si="52"/>
        <v>niedowaga</v>
      </c>
      <c r="K268" s="22" t="str">
        <f t="shared" ca="1" si="53"/>
        <v>bardzo wysoki</v>
      </c>
      <c r="L268" s="16"/>
      <c r="M268" s="25" t="str">
        <f t="shared" ca="1" si="46"/>
        <v>Niebieski: 410
Brązowy: 354
Zielony: 426
Mieszany: 419</v>
      </c>
      <c r="N268" s="25" t="str" cm="1">
        <f t="array" aca="1" ref="N268" ca="1">INDEX(D$2:D$1640,MODE(MATCH(D$2:D$1640,D$2:D$1640,0)),1)</f>
        <v>zielony</v>
      </c>
      <c r="O268" s="25" t="str">
        <f t="shared" ca="1" si="54"/>
        <v>kobiet : 791
mężczyzn: 818</v>
      </c>
      <c r="P268" s="25" t="str" cm="1">
        <f t="array" aca="1" ref="P268" ca="1">INDEX(B$2:B$1640,MODE(MATCH(B$2:B$1640,B$2:B$1640,0)),1)</f>
        <v>mężczyzna</v>
      </c>
      <c r="Q268" s="16"/>
      <c r="AX268" s="3" t="str">
        <f t="shared" ca="1" si="47"/>
        <v>8811150364</v>
      </c>
      <c r="AY268" s="1" cm="1">
        <f t="array" aca="1" ref="AY268" ca="1">MOD(10-MOD(SUM(MOD(MID(AX268,{1;2;3;4;5;6;7;8;9;10},1)*{1;3;7;9;1;3;7;9;1;3},10)),10),10)</f>
        <v>1</v>
      </c>
    </row>
    <row r="269" spans="1:51" ht="60" x14ac:dyDescent="0.25">
      <c r="A269" s="3">
        <f t="shared" ca="1" si="48"/>
        <v>38650</v>
      </c>
      <c r="B269" s="9" t="str" cm="1">
        <f t="array" aca="1" ref="B269" ca="1">INDEX({"kobieta";"mężczyzna"},RANDBETWEEN(1,2))</f>
        <v>kobieta</v>
      </c>
      <c r="C269" s="4" t="str">
        <f t="shared" ca="1" si="44"/>
        <v>05302506904</v>
      </c>
      <c r="D269" s="32" t="str" cm="1">
        <f t="array" aca="1" ref="D269" ca="1">INDEX({"niebieski";"zielony";"brązowy";"mieszany"},RANDBETWEEN(1,4))</f>
        <v>brązowy</v>
      </c>
      <c r="E269" s="1">
        <f t="shared" ca="1" si="45"/>
        <v>18</v>
      </c>
      <c r="F269" s="36">
        <f t="shared" ca="1" si="49"/>
        <v>169</v>
      </c>
      <c r="G269" s="1">
        <f t="shared" ca="1" si="50"/>
        <v>78</v>
      </c>
      <c r="H269" s="34"/>
      <c r="I269" s="19">
        <f t="shared" ca="1" si="51"/>
        <v>27.309968138370508</v>
      </c>
      <c r="J269" s="21" t="str">
        <f t="shared" ca="1" si="52"/>
        <v>nadwaga</v>
      </c>
      <c r="K269" s="22" t="str">
        <f t="shared" ca="1" si="53"/>
        <v>bardzo wysoki</v>
      </c>
      <c r="L269" s="16"/>
      <c r="M269" s="25" t="str">
        <f t="shared" ca="1" si="46"/>
        <v>Niebieski: 410
Brązowy: 354
Zielony: 426
Mieszany: 419</v>
      </c>
      <c r="N269" s="25" t="str" cm="1">
        <f t="array" aca="1" ref="N269" ca="1">INDEX(D$2:D$1640,MODE(MATCH(D$2:D$1640,D$2:D$1640,0)),1)</f>
        <v>zielony</v>
      </c>
      <c r="O269" s="25" t="str">
        <f t="shared" ca="1" si="54"/>
        <v>kobiet : 791
mężczyzn: 818</v>
      </c>
      <c r="P269" s="25" t="str" cm="1">
        <f t="array" aca="1" ref="P269" ca="1">INDEX(B$2:B$1640,MODE(MATCH(B$2:B$1640,B$2:B$1640,0)),1)</f>
        <v>mężczyzna</v>
      </c>
      <c r="Q269" s="16"/>
      <c r="AX269" s="3" t="str">
        <f t="shared" ca="1" si="47"/>
        <v>0530250690</v>
      </c>
      <c r="AY269" s="1" cm="1">
        <f t="array" aca="1" ref="AY269" ca="1">MOD(10-MOD(SUM(MOD(MID(AX269,{1;2;3;4;5;6;7;8;9;10},1)*{1;3;7;9;1;3;7;9;1;3},10)),10),10)</f>
        <v>4</v>
      </c>
    </row>
    <row r="270" spans="1:51" ht="60" x14ac:dyDescent="0.25">
      <c r="A270" s="3">
        <f t="shared" ca="1" si="48"/>
        <v>29346</v>
      </c>
      <c r="B270" s="9" t="str" cm="1">
        <f t="array" aca="1" ref="B270" ca="1">INDEX({"kobieta";"mężczyzna"},RANDBETWEEN(1,2))</f>
        <v>kobieta</v>
      </c>
      <c r="C270" s="4" t="str">
        <f t="shared" ca="1" si="44"/>
        <v>80050505007</v>
      </c>
      <c r="D270" s="32" t="str" cm="1">
        <f t="array" aca="1" ref="D270" ca="1">INDEX({"niebieski";"zielony";"brązowy";"mieszany"},RANDBETWEEN(1,4))</f>
        <v>zielony</v>
      </c>
      <c r="E270" s="1">
        <f t="shared" ca="1" si="45"/>
        <v>43</v>
      </c>
      <c r="F270" s="36">
        <f t="shared" ca="1" si="49"/>
        <v>184</v>
      </c>
      <c r="G270" s="1">
        <f t="shared" ca="1" si="50"/>
        <v>55</v>
      </c>
      <c r="H270" s="34"/>
      <c r="I270" s="19">
        <f t="shared" ca="1" si="51"/>
        <v>16.245274102079396</v>
      </c>
      <c r="J270" s="21" t="str">
        <f t="shared" ca="1" si="52"/>
        <v>niedowaga</v>
      </c>
      <c r="K270" s="22" t="str">
        <f t="shared" ca="1" si="53"/>
        <v>bardzo wysoki</v>
      </c>
      <c r="L270" s="16"/>
      <c r="M270" s="25" t="str">
        <f t="shared" ca="1" si="46"/>
        <v>Niebieski: 410
Brązowy: 354
Zielony: 426
Mieszany: 419</v>
      </c>
      <c r="N270" s="25" t="str" cm="1">
        <f t="array" aca="1" ref="N270" ca="1">INDEX(D$2:D$1640,MODE(MATCH(D$2:D$1640,D$2:D$1640,0)),1)</f>
        <v>zielony</v>
      </c>
      <c r="O270" s="25" t="str">
        <f t="shared" ca="1" si="54"/>
        <v>kobiet : 791
mężczyzn: 818</v>
      </c>
      <c r="P270" s="25" t="str" cm="1">
        <f t="array" aca="1" ref="P270" ca="1">INDEX(B$2:B$1640,MODE(MATCH(B$2:B$1640,B$2:B$1640,0)),1)</f>
        <v>mężczyzna</v>
      </c>
      <c r="Q270" s="16"/>
      <c r="AX270" s="3" t="str">
        <f t="shared" ca="1" si="47"/>
        <v>8005050500</v>
      </c>
      <c r="AY270" s="1" cm="1">
        <f t="array" aca="1" ref="AY270" ca="1">MOD(10-MOD(SUM(MOD(MID(AX270,{1;2;3;4;5;6;7;8;9;10},1)*{1;3;7;9;1;3;7;9;1;3},10)),10),10)</f>
        <v>7</v>
      </c>
    </row>
    <row r="271" spans="1:51" ht="60" x14ac:dyDescent="0.25">
      <c r="A271" s="3">
        <f t="shared" ca="1" si="48"/>
        <v>36726</v>
      </c>
      <c r="B271" s="9" t="str" cm="1">
        <f t="array" aca="1" ref="B271" ca="1">INDEX({"kobieta";"mężczyzna"},RANDBETWEEN(1,2))</f>
        <v>mężczyzna</v>
      </c>
      <c r="C271" s="4" t="str">
        <f t="shared" ca="1" si="44"/>
        <v>00271906674</v>
      </c>
      <c r="D271" s="32" t="str" cm="1">
        <f t="array" aca="1" ref="D271" ca="1">INDEX({"niebieski";"zielony";"brązowy";"mieszany"},RANDBETWEEN(1,4))</f>
        <v>mieszany</v>
      </c>
      <c r="E271" s="1">
        <f t="shared" ca="1" si="45"/>
        <v>23</v>
      </c>
      <c r="F271" s="36">
        <f t="shared" ca="1" si="49"/>
        <v>174</v>
      </c>
      <c r="G271" s="1">
        <f t="shared" ca="1" si="50"/>
        <v>77</v>
      </c>
      <c r="H271" s="34"/>
      <c r="I271" s="19">
        <f t="shared" ca="1" si="51"/>
        <v>25.432685955872639</v>
      </c>
      <c r="J271" s="21" t="str">
        <f t="shared" ca="1" si="52"/>
        <v>nadwaga</v>
      </c>
      <c r="K271" s="22" t="str">
        <f t="shared" ca="1" si="53"/>
        <v>wysoki</v>
      </c>
      <c r="L271" s="16"/>
      <c r="M271" s="25" t="str">
        <f t="shared" ca="1" si="46"/>
        <v>Niebieski: 410
Brązowy: 354
Zielony: 426
Mieszany: 419</v>
      </c>
      <c r="N271" s="25" t="str" cm="1">
        <f t="array" aca="1" ref="N271" ca="1">INDEX(D$2:D$1640,MODE(MATCH(D$2:D$1640,D$2:D$1640,0)),1)</f>
        <v>zielony</v>
      </c>
      <c r="O271" s="25" t="str">
        <f t="shared" ca="1" si="54"/>
        <v>kobiet : 791
mężczyzn: 818</v>
      </c>
      <c r="P271" s="25" t="str" cm="1">
        <f t="array" aca="1" ref="P271" ca="1">INDEX(B$2:B$1640,MODE(MATCH(B$2:B$1640,B$2:B$1640,0)),1)</f>
        <v>mężczyzna</v>
      </c>
      <c r="Q271" s="16"/>
      <c r="AX271" s="3" t="str">
        <f t="shared" ca="1" si="47"/>
        <v>0027190667</v>
      </c>
      <c r="AY271" s="1" cm="1">
        <f t="array" aca="1" ref="AY271" ca="1">MOD(10-MOD(SUM(MOD(MID(AX271,{1;2;3;4;5;6;7;8;9;10},1)*{1;3;7;9;1;3;7;9;1;3},10)),10),10)</f>
        <v>4</v>
      </c>
    </row>
    <row r="272" spans="1:51" ht="60" x14ac:dyDescent="0.25">
      <c r="A272" s="3">
        <f t="shared" ca="1" si="48"/>
        <v>37722</v>
      </c>
      <c r="B272" s="9" t="str" cm="1">
        <f t="array" aca="1" ref="B272" ca="1">INDEX({"kobieta";"mężczyzna"},RANDBETWEEN(1,2))</f>
        <v>mężczyzna</v>
      </c>
      <c r="C272" s="4" t="str">
        <f t="shared" ca="1" si="44"/>
        <v>03241108357</v>
      </c>
      <c r="D272" s="32" t="str" cm="1">
        <f t="array" aca="1" ref="D272" ca="1">INDEX({"niebieski";"zielony";"brązowy";"mieszany"},RANDBETWEEN(1,4))</f>
        <v>brązowy</v>
      </c>
      <c r="E272" s="1">
        <f t="shared" ca="1" si="45"/>
        <v>21</v>
      </c>
      <c r="F272" s="36">
        <f t="shared" ca="1" si="49"/>
        <v>190</v>
      </c>
      <c r="G272" s="1">
        <f t="shared" ca="1" si="50"/>
        <v>89</v>
      </c>
      <c r="H272" s="34"/>
      <c r="I272" s="19">
        <f t="shared" ca="1" si="51"/>
        <v>24.653739612188364</v>
      </c>
      <c r="J272" s="21" t="str">
        <f t="shared" ca="1" si="52"/>
        <v>masa prawidłowa</v>
      </c>
      <c r="K272" s="22" t="str">
        <f t="shared" ca="1" si="53"/>
        <v>bardzo wysoki</v>
      </c>
      <c r="L272" s="16"/>
      <c r="M272" s="25" t="str">
        <f t="shared" ca="1" si="46"/>
        <v>Niebieski: 410
Brązowy: 354
Zielony: 426
Mieszany: 419</v>
      </c>
      <c r="N272" s="25" t="str" cm="1">
        <f t="array" aca="1" ref="N272" ca="1">INDEX(D$2:D$1640,MODE(MATCH(D$2:D$1640,D$2:D$1640,0)),1)</f>
        <v>zielony</v>
      </c>
      <c r="O272" s="25" t="str">
        <f t="shared" ca="1" si="54"/>
        <v>kobiet : 791
mężczyzn: 818</v>
      </c>
      <c r="P272" s="25" t="str" cm="1">
        <f t="array" aca="1" ref="P272" ca="1">INDEX(B$2:B$1640,MODE(MATCH(B$2:B$1640,B$2:B$1640,0)),1)</f>
        <v>mężczyzna</v>
      </c>
      <c r="Q272" s="16"/>
      <c r="AX272" s="3" t="str">
        <f t="shared" ca="1" si="47"/>
        <v>0324110835</v>
      </c>
      <c r="AY272" s="1" cm="1">
        <f t="array" aca="1" ref="AY272" ca="1">MOD(10-MOD(SUM(MOD(MID(AX272,{1;2;3;4;5;6;7;8;9;10},1)*{1;3;7;9;1;3;7;9;1;3},10)),10),10)</f>
        <v>7</v>
      </c>
    </row>
    <row r="273" spans="1:51" ht="60" x14ac:dyDescent="0.25">
      <c r="A273" s="3">
        <f t="shared" ca="1" si="48"/>
        <v>32678</v>
      </c>
      <c r="B273" s="9" t="str" cm="1">
        <f t="array" aca="1" ref="B273" ca="1">INDEX({"kobieta";"mężczyzna"},RANDBETWEEN(1,2))</f>
        <v>mężczyzna</v>
      </c>
      <c r="C273" s="4" t="str">
        <f t="shared" ca="1" si="44"/>
        <v>89061903358</v>
      </c>
      <c r="D273" s="32" t="str" cm="1">
        <f t="array" aca="1" ref="D273" ca="1">INDEX({"niebieski";"zielony";"brązowy";"mieszany"},RANDBETWEEN(1,4))</f>
        <v>mieszany</v>
      </c>
      <c r="E273" s="1">
        <f t="shared" ca="1" si="45"/>
        <v>34</v>
      </c>
      <c r="F273" s="36">
        <f t="shared" ca="1" si="49"/>
        <v>180</v>
      </c>
      <c r="G273" s="1">
        <f t="shared" ca="1" si="50"/>
        <v>81</v>
      </c>
      <c r="H273" s="34"/>
      <c r="I273" s="19">
        <f t="shared" ca="1" si="51"/>
        <v>25</v>
      </c>
      <c r="J273" s="21" t="str">
        <f t="shared" ca="1" si="52"/>
        <v>nadwaga</v>
      </c>
      <c r="K273" s="22" t="str">
        <f t="shared" ca="1" si="53"/>
        <v>bardzo wysoki</v>
      </c>
      <c r="L273" s="16"/>
      <c r="M273" s="25" t="str">
        <f t="shared" ca="1" si="46"/>
        <v>Niebieski: 410
Brązowy: 354
Zielony: 426
Mieszany: 419</v>
      </c>
      <c r="N273" s="25" t="str" cm="1">
        <f t="array" aca="1" ref="N273" ca="1">INDEX(D$2:D$1640,MODE(MATCH(D$2:D$1640,D$2:D$1640,0)),1)</f>
        <v>zielony</v>
      </c>
      <c r="O273" s="25" t="str">
        <f t="shared" ca="1" si="54"/>
        <v>kobiet : 791
mężczyzn: 818</v>
      </c>
      <c r="P273" s="25" t="str" cm="1">
        <f t="array" aca="1" ref="P273" ca="1">INDEX(B$2:B$1640,MODE(MATCH(B$2:B$1640,B$2:B$1640,0)),1)</f>
        <v>mężczyzna</v>
      </c>
      <c r="Q273" s="16"/>
      <c r="AX273" s="3" t="str">
        <f t="shared" ca="1" si="47"/>
        <v>8906190335</v>
      </c>
      <c r="AY273" s="1" cm="1">
        <f t="array" aca="1" ref="AY273" ca="1">MOD(10-MOD(SUM(MOD(MID(AX273,{1;2;3;4;5;6;7;8;9;10},1)*{1;3;7;9;1;3;7;9;1;3},10)),10),10)</f>
        <v>8</v>
      </c>
    </row>
    <row r="274" spans="1:51" ht="60" x14ac:dyDescent="0.25">
      <c r="A274" s="3">
        <f t="shared" ca="1" si="48"/>
        <v>37566</v>
      </c>
      <c r="B274" s="9" t="str" cm="1">
        <f t="array" aca="1" ref="B274" ca="1">INDEX({"kobieta";"mężczyzna"},RANDBETWEEN(1,2))</f>
        <v>kobieta</v>
      </c>
      <c r="C274" s="4" t="str">
        <f t="shared" ca="1" si="44"/>
        <v>02310605865</v>
      </c>
      <c r="D274" s="32" t="str" cm="1">
        <f t="array" aca="1" ref="D274" ca="1">INDEX({"niebieski";"zielony";"brązowy";"mieszany"},RANDBETWEEN(1,4))</f>
        <v>brązowy</v>
      </c>
      <c r="E274" s="1">
        <f t="shared" ca="1" si="45"/>
        <v>21</v>
      </c>
      <c r="F274" s="36">
        <f t="shared" ca="1" si="49"/>
        <v>183</v>
      </c>
      <c r="G274" s="1">
        <f t="shared" ca="1" si="50"/>
        <v>80</v>
      </c>
      <c r="H274" s="34"/>
      <c r="I274" s="19">
        <f t="shared" ca="1" si="51"/>
        <v>23.888440980620498</v>
      </c>
      <c r="J274" s="21" t="str">
        <f t="shared" ca="1" si="52"/>
        <v>masa prawidłowa</v>
      </c>
      <c r="K274" s="22" t="str">
        <f t="shared" ca="1" si="53"/>
        <v>bardzo wysoki</v>
      </c>
      <c r="L274" s="16"/>
      <c r="M274" s="25" t="str">
        <f t="shared" ca="1" si="46"/>
        <v>Niebieski: 410
Brązowy: 354
Zielony: 426
Mieszany: 419</v>
      </c>
      <c r="N274" s="25" t="str" cm="1">
        <f t="array" aca="1" ref="N274" ca="1">INDEX(D$2:D$1640,MODE(MATCH(D$2:D$1640,D$2:D$1640,0)),1)</f>
        <v>zielony</v>
      </c>
      <c r="O274" s="25" t="str">
        <f t="shared" ca="1" si="54"/>
        <v>kobiet : 791
mężczyzn: 818</v>
      </c>
      <c r="P274" s="25" t="str" cm="1">
        <f t="array" aca="1" ref="P274" ca="1">INDEX(B$2:B$1640,MODE(MATCH(B$2:B$1640,B$2:B$1640,0)),1)</f>
        <v>mężczyzna</v>
      </c>
      <c r="Q274" s="16"/>
      <c r="AX274" s="3" t="str">
        <f t="shared" ca="1" si="47"/>
        <v>0231060586</v>
      </c>
      <c r="AY274" s="1" cm="1">
        <f t="array" aca="1" ref="AY274" ca="1">MOD(10-MOD(SUM(MOD(MID(AX274,{1;2;3;4;5;6;7;8;9;10},1)*{1;3;7;9;1;3;7;9;1;3},10)),10),10)</f>
        <v>5</v>
      </c>
    </row>
    <row r="275" spans="1:51" ht="60" x14ac:dyDescent="0.25">
      <c r="A275" s="3">
        <f t="shared" ca="1" si="48"/>
        <v>37587</v>
      </c>
      <c r="B275" s="9" t="str" cm="1">
        <f t="array" aca="1" ref="B275" ca="1">INDEX({"kobieta";"mężczyzna"},RANDBETWEEN(1,2))</f>
        <v>mężczyzna</v>
      </c>
      <c r="C275" s="4" t="str">
        <f t="shared" ca="1" si="44"/>
        <v>02312701798</v>
      </c>
      <c r="D275" s="32" t="str" cm="1">
        <f t="array" aca="1" ref="D275" ca="1">INDEX({"niebieski";"zielony";"brązowy";"mieszany"},RANDBETWEEN(1,4))</f>
        <v>mieszany</v>
      </c>
      <c r="E275" s="1">
        <f t="shared" ca="1" si="45"/>
        <v>21</v>
      </c>
      <c r="F275" s="36">
        <f t="shared" ca="1" si="49"/>
        <v>171</v>
      </c>
      <c r="G275" s="1">
        <f t="shared" ca="1" si="50"/>
        <v>86</v>
      </c>
      <c r="H275" s="34"/>
      <c r="I275" s="19">
        <f t="shared" ca="1" si="51"/>
        <v>29.410758865975858</v>
      </c>
      <c r="J275" s="21" t="str">
        <f t="shared" ca="1" si="52"/>
        <v>nadwaga</v>
      </c>
      <c r="K275" s="22" t="str">
        <f t="shared" ca="1" si="53"/>
        <v>wysoki</v>
      </c>
      <c r="L275" s="16"/>
      <c r="M275" s="25" t="str">
        <f t="shared" ca="1" si="46"/>
        <v>Niebieski: 410
Brązowy: 354
Zielony: 426
Mieszany: 419</v>
      </c>
      <c r="N275" s="25" t="str" cm="1">
        <f t="array" aca="1" ref="N275" ca="1">INDEX(D$2:D$1640,MODE(MATCH(D$2:D$1640,D$2:D$1640,0)),1)</f>
        <v>zielony</v>
      </c>
      <c r="O275" s="25" t="str">
        <f t="shared" ca="1" si="54"/>
        <v>kobiet : 791
mężczyzn: 818</v>
      </c>
      <c r="P275" s="25" t="str" cm="1">
        <f t="array" aca="1" ref="P275" ca="1">INDEX(B$2:B$1640,MODE(MATCH(B$2:B$1640,B$2:B$1640,0)),1)</f>
        <v>mężczyzna</v>
      </c>
      <c r="Q275" s="16"/>
      <c r="AX275" s="3" t="str">
        <f t="shared" ca="1" si="47"/>
        <v>0231270179</v>
      </c>
      <c r="AY275" s="1" cm="1">
        <f t="array" aca="1" ref="AY275" ca="1">MOD(10-MOD(SUM(MOD(MID(AX275,{1;2;3;4;5;6;7;8;9;10},1)*{1;3;7;9;1;3;7;9;1;3},10)),10),10)</f>
        <v>8</v>
      </c>
    </row>
    <row r="276" spans="1:51" ht="60" x14ac:dyDescent="0.25">
      <c r="A276" s="3">
        <f t="shared" ca="1" si="48"/>
        <v>32647</v>
      </c>
      <c r="B276" s="9" t="str" cm="1">
        <f t="array" aca="1" ref="B276" ca="1">INDEX({"kobieta";"mężczyzna"},RANDBETWEEN(1,2))</f>
        <v>mężczyzna</v>
      </c>
      <c r="C276" s="4" t="str">
        <f t="shared" ca="1" si="44"/>
        <v>89051901850</v>
      </c>
      <c r="D276" s="32" t="str" cm="1">
        <f t="array" aca="1" ref="D276" ca="1">INDEX({"niebieski";"zielony";"brązowy";"mieszany"},RANDBETWEEN(1,4))</f>
        <v>zielony</v>
      </c>
      <c r="E276" s="1">
        <f t="shared" ca="1" si="45"/>
        <v>34</v>
      </c>
      <c r="F276" s="36">
        <f t="shared" ca="1" si="49"/>
        <v>169</v>
      </c>
      <c r="G276" s="1">
        <f t="shared" ca="1" si="50"/>
        <v>78</v>
      </c>
      <c r="H276" s="34"/>
      <c r="I276" s="19">
        <f t="shared" ca="1" si="51"/>
        <v>27.309968138370508</v>
      </c>
      <c r="J276" s="21" t="str">
        <f t="shared" ca="1" si="52"/>
        <v>nadwaga</v>
      </c>
      <c r="K276" s="22" t="str">
        <f t="shared" ca="1" si="53"/>
        <v>średni</v>
      </c>
      <c r="L276" s="16"/>
      <c r="M276" s="25" t="str">
        <f t="shared" ca="1" si="46"/>
        <v>Niebieski: 410
Brązowy: 354
Zielony: 426
Mieszany: 419</v>
      </c>
      <c r="N276" s="25" t="str" cm="1">
        <f t="array" aca="1" ref="N276" ca="1">INDEX(D$2:D$1640,MODE(MATCH(D$2:D$1640,D$2:D$1640,0)),1)</f>
        <v>zielony</v>
      </c>
      <c r="O276" s="25" t="str">
        <f t="shared" ca="1" si="54"/>
        <v>kobiet : 791
mężczyzn: 818</v>
      </c>
      <c r="P276" s="25" t="str" cm="1">
        <f t="array" aca="1" ref="P276" ca="1">INDEX(B$2:B$1640,MODE(MATCH(B$2:B$1640,B$2:B$1640,0)),1)</f>
        <v>mężczyzna</v>
      </c>
      <c r="Q276" s="16"/>
      <c r="AX276" s="3" t="str">
        <f t="shared" ca="1" si="47"/>
        <v>8905190185</v>
      </c>
      <c r="AY276" s="1" cm="1">
        <f t="array" aca="1" ref="AY276" ca="1">MOD(10-MOD(SUM(MOD(MID(AX276,{1;2;3;4;5;6;7;8;9;10},1)*{1;3;7;9;1;3;7;9;1;3},10)),10),10)</f>
        <v>0</v>
      </c>
    </row>
    <row r="277" spans="1:51" ht="60" x14ac:dyDescent="0.25">
      <c r="A277" s="3">
        <f t="shared" ca="1" si="48"/>
        <v>33994</v>
      </c>
      <c r="B277" s="9" t="str" cm="1">
        <f t="array" aca="1" ref="B277" ca="1">INDEX({"kobieta";"mężczyzna"},RANDBETWEEN(1,2))</f>
        <v>mężczyzna</v>
      </c>
      <c r="C277" s="4" t="str">
        <f t="shared" ca="1" si="44"/>
        <v>93012504536</v>
      </c>
      <c r="D277" s="32" t="str" cm="1">
        <f t="array" aca="1" ref="D277" ca="1">INDEX({"niebieski";"zielony";"brązowy";"mieszany"},RANDBETWEEN(1,4))</f>
        <v>zielony</v>
      </c>
      <c r="E277" s="1">
        <f t="shared" ca="1" si="45"/>
        <v>31</v>
      </c>
      <c r="F277" s="36">
        <f t="shared" ca="1" si="49"/>
        <v>172</v>
      </c>
      <c r="G277" s="1">
        <f t="shared" ca="1" si="50"/>
        <v>85</v>
      </c>
      <c r="H277" s="34"/>
      <c r="I277" s="19">
        <f t="shared" ca="1" si="51"/>
        <v>28.731746890210928</v>
      </c>
      <c r="J277" s="21" t="str">
        <f t="shared" ca="1" si="52"/>
        <v>nadwaga</v>
      </c>
      <c r="K277" s="22" t="str">
        <f t="shared" ca="1" si="53"/>
        <v>wysoki</v>
      </c>
      <c r="L277" s="16"/>
      <c r="M277" s="25" t="str">
        <f t="shared" ca="1" si="46"/>
        <v>Niebieski: 410
Brązowy: 354
Zielony: 426
Mieszany: 419</v>
      </c>
      <c r="N277" s="25" t="str" cm="1">
        <f t="array" aca="1" ref="N277" ca="1">INDEX(D$2:D$1640,MODE(MATCH(D$2:D$1640,D$2:D$1640,0)),1)</f>
        <v>zielony</v>
      </c>
      <c r="O277" s="25" t="str">
        <f t="shared" ca="1" si="54"/>
        <v>kobiet : 791
mężczyzn: 818</v>
      </c>
      <c r="P277" s="25" t="str" cm="1">
        <f t="array" aca="1" ref="P277" ca="1">INDEX(B$2:B$1640,MODE(MATCH(B$2:B$1640,B$2:B$1640,0)),1)</f>
        <v>mężczyzna</v>
      </c>
      <c r="Q277" s="16"/>
      <c r="AX277" s="3" t="str">
        <f t="shared" ca="1" si="47"/>
        <v>9301250453</v>
      </c>
      <c r="AY277" s="1" cm="1">
        <f t="array" aca="1" ref="AY277" ca="1">MOD(10-MOD(SUM(MOD(MID(AX277,{1;2;3;4;5;6;7;8;9;10},1)*{1;3;7;9;1;3;7;9;1;3},10)),10),10)</f>
        <v>6</v>
      </c>
    </row>
    <row r="278" spans="1:51" ht="60" x14ac:dyDescent="0.25">
      <c r="A278" s="3">
        <f t="shared" ca="1" si="48"/>
        <v>39347</v>
      </c>
      <c r="B278" s="9" t="str" cm="1">
        <f t="array" aca="1" ref="B278" ca="1">INDEX({"kobieta";"mężczyzna"},RANDBETWEEN(1,2))</f>
        <v>kobieta</v>
      </c>
      <c r="C278" s="4" t="str">
        <f t="shared" ca="1" si="44"/>
        <v>07292201069</v>
      </c>
      <c r="D278" s="32" t="str" cm="1">
        <f t="array" aca="1" ref="D278" ca="1">INDEX({"niebieski";"zielony";"brązowy";"mieszany"},RANDBETWEEN(1,4))</f>
        <v>brązowy</v>
      </c>
      <c r="E278" s="1">
        <f t="shared" ca="1" si="45"/>
        <v>16</v>
      </c>
      <c r="F278" s="36">
        <f t="shared" ca="1" si="49"/>
        <v>171</v>
      </c>
      <c r="G278" s="1">
        <f t="shared" ca="1" si="50"/>
        <v>80</v>
      </c>
      <c r="H278" s="34"/>
      <c r="I278" s="19">
        <f t="shared" ca="1" si="51"/>
        <v>27.358845456721728</v>
      </c>
      <c r="J278" s="21" t="str">
        <f t="shared" ca="1" si="52"/>
        <v>nadwaga</v>
      </c>
      <c r="K278" s="22" t="str">
        <f t="shared" ca="1" si="53"/>
        <v>bardzo wysoki</v>
      </c>
      <c r="L278" s="16"/>
      <c r="M278" s="25" t="str">
        <f t="shared" ca="1" si="46"/>
        <v>Niebieski: 410
Brązowy: 354
Zielony: 426
Mieszany: 419</v>
      </c>
      <c r="N278" s="25" t="str" cm="1">
        <f t="array" aca="1" ref="N278" ca="1">INDEX(D$2:D$1640,MODE(MATCH(D$2:D$1640,D$2:D$1640,0)),1)</f>
        <v>zielony</v>
      </c>
      <c r="O278" s="25" t="str">
        <f t="shared" ca="1" si="54"/>
        <v>kobiet : 791
mężczyzn: 818</v>
      </c>
      <c r="P278" s="25" t="str" cm="1">
        <f t="array" aca="1" ref="P278" ca="1">INDEX(B$2:B$1640,MODE(MATCH(B$2:B$1640,B$2:B$1640,0)),1)</f>
        <v>mężczyzna</v>
      </c>
      <c r="Q278" s="16"/>
      <c r="AX278" s="3" t="str">
        <f t="shared" ca="1" si="47"/>
        <v>0729220106</v>
      </c>
      <c r="AY278" s="1" cm="1">
        <f t="array" aca="1" ref="AY278" ca="1">MOD(10-MOD(SUM(MOD(MID(AX278,{1;2;3;4;5;6;7;8;9;10},1)*{1;3;7;9;1;3;7;9;1;3},10)),10),10)</f>
        <v>9</v>
      </c>
    </row>
    <row r="279" spans="1:51" ht="60" x14ac:dyDescent="0.25">
      <c r="A279" s="3">
        <f t="shared" ca="1" si="48"/>
        <v>33766</v>
      </c>
      <c r="B279" s="9" t="str" cm="1">
        <f t="array" aca="1" ref="B279" ca="1">INDEX({"kobieta";"mężczyzna"},RANDBETWEEN(1,2))</f>
        <v>kobieta</v>
      </c>
      <c r="C279" s="4" t="str">
        <f t="shared" ca="1" si="44"/>
        <v>92061106522</v>
      </c>
      <c r="D279" s="32" t="str" cm="1">
        <f t="array" aca="1" ref="D279" ca="1">INDEX({"niebieski";"zielony";"brązowy";"mieszany"},RANDBETWEEN(1,4))</f>
        <v>niebieski</v>
      </c>
      <c r="E279" s="1">
        <f t="shared" ca="1" si="45"/>
        <v>31</v>
      </c>
      <c r="F279" s="36">
        <f t="shared" ca="1" si="49"/>
        <v>182</v>
      </c>
      <c r="G279" s="1">
        <f t="shared" ca="1" si="50"/>
        <v>51</v>
      </c>
      <c r="H279" s="34"/>
      <c r="I279" s="19">
        <f t="shared" ca="1" si="51"/>
        <v>15.396691220867044</v>
      </c>
      <c r="J279" s="21" t="str">
        <f t="shared" ca="1" si="52"/>
        <v>niedowaga</v>
      </c>
      <c r="K279" s="22" t="str">
        <f t="shared" ca="1" si="53"/>
        <v>bardzo wysoki</v>
      </c>
      <c r="L279" s="16"/>
      <c r="M279" s="25" t="str">
        <f t="shared" ca="1" si="46"/>
        <v>Niebieski: 410
Brązowy: 354
Zielony: 426
Mieszany: 419</v>
      </c>
      <c r="N279" s="25" t="str" cm="1">
        <f t="array" aca="1" ref="N279" ca="1">INDEX(D$2:D$1640,MODE(MATCH(D$2:D$1640,D$2:D$1640,0)),1)</f>
        <v>zielony</v>
      </c>
      <c r="O279" s="25" t="str">
        <f t="shared" ca="1" si="54"/>
        <v>kobiet : 791
mężczyzn: 818</v>
      </c>
      <c r="P279" s="25" t="str" cm="1">
        <f t="array" aca="1" ref="P279" ca="1">INDEX(B$2:B$1640,MODE(MATCH(B$2:B$1640,B$2:B$1640,0)),1)</f>
        <v>mężczyzna</v>
      </c>
      <c r="Q279" s="16"/>
      <c r="AX279" s="3" t="str">
        <f t="shared" ca="1" si="47"/>
        <v>9206110652</v>
      </c>
      <c r="AY279" s="1" cm="1">
        <f t="array" aca="1" ref="AY279" ca="1">MOD(10-MOD(SUM(MOD(MID(AX279,{1;2;3;4;5;6;7;8;9;10},1)*{1;3;7;9;1;3;7;9;1;3},10)),10),10)</f>
        <v>2</v>
      </c>
    </row>
    <row r="280" spans="1:51" ht="60" x14ac:dyDescent="0.25">
      <c r="A280" s="3">
        <f t="shared" ca="1" si="48"/>
        <v>31900</v>
      </c>
      <c r="B280" s="9" t="str" cm="1">
        <f t="array" aca="1" ref="B280" ca="1">INDEX({"kobieta";"mężczyzna"},RANDBETWEEN(1,2))</f>
        <v>mężczyzna</v>
      </c>
      <c r="C280" s="4" t="str">
        <f t="shared" ca="1" si="44"/>
        <v>87050304759</v>
      </c>
      <c r="D280" s="32" t="str" cm="1">
        <f t="array" aca="1" ref="D280" ca="1">INDEX({"niebieski";"zielony";"brązowy";"mieszany"},RANDBETWEEN(1,4))</f>
        <v>zielony</v>
      </c>
      <c r="E280" s="1">
        <f t="shared" ca="1" si="45"/>
        <v>36</v>
      </c>
      <c r="F280" s="36">
        <f t="shared" ca="1" si="49"/>
        <v>176</v>
      </c>
      <c r="G280" s="1">
        <f t="shared" ca="1" si="50"/>
        <v>92</v>
      </c>
      <c r="H280" s="34"/>
      <c r="I280" s="19">
        <f t="shared" ca="1" si="51"/>
        <v>29.700413223140497</v>
      </c>
      <c r="J280" s="21" t="str">
        <f t="shared" ca="1" si="52"/>
        <v>nadwaga</v>
      </c>
      <c r="K280" s="22" t="str">
        <f t="shared" ca="1" si="53"/>
        <v>wysoki</v>
      </c>
      <c r="L280" s="16"/>
      <c r="M280" s="25" t="str">
        <f t="shared" ca="1" si="46"/>
        <v>Niebieski: 410
Brązowy: 354
Zielony: 426
Mieszany: 419</v>
      </c>
      <c r="N280" s="25" t="str" cm="1">
        <f t="array" aca="1" ref="N280" ca="1">INDEX(D$2:D$1640,MODE(MATCH(D$2:D$1640,D$2:D$1640,0)),1)</f>
        <v>zielony</v>
      </c>
      <c r="O280" s="25" t="str">
        <f t="shared" ca="1" si="54"/>
        <v>kobiet : 791
mężczyzn: 818</v>
      </c>
      <c r="P280" s="25" t="str" cm="1">
        <f t="array" aca="1" ref="P280" ca="1">INDEX(B$2:B$1640,MODE(MATCH(B$2:B$1640,B$2:B$1640,0)),1)</f>
        <v>mężczyzna</v>
      </c>
      <c r="Q280" s="16"/>
      <c r="AX280" s="3" t="str">
        <f t="shared" ca="1" si="47"/>
        <v>8705030475</v>
      </c>
      <c r="AY280" s="1" cm="1">
        <f t="array" aca="1" ref="AY280" ca="1">MOD(10-MOD(SUM(MOD(MID(AX280,{1;2;3;4;5;6;7;8;9;10},1)*{1;3;7;9;1;3;7;9;1;3},10)),10),10)</f>
        <v>9</v>
      </c>
    </row>
    <row r="281" spans="1:51" ht="60" x14ac:dyDescent="0.25">
      <c r="A281" s="3">
        <f t="shared" ca="1" si="48"/>
        <v>28065</v>
      </c>
      <c r="B281" s="9" t="str" cm="1">
        <f t="array" aca="1" ref="B281" ca="1">INDEX({"kobieta";"mężczyzna"},RANDBETWEEN(1,2))</f>
        <v>kobieta</v>
      </c>
      <c r="C281" s="4" t="str">
        <f t="shared" ca="1" si="44"/>
        <v>76110100044</v>
      </c>
      <c r="D281" s="32" t="str" cm="1">
        <f t="array" aca="1" ref="D281" ca="1">INDEX({"niebieski";"zielony";"brązowy";"mieszany"},RANDBETWEEN(1,4))</f>
        <v>brązowy</v>
      </c>
      <c r="E281" s="1">
        <f t="shared" ca="1" si="45"/>
        <v>47</v>
      </c>
      <c r="F281" s="36">
        <f t="shared" ca="1" si="49"/>
        <v>163</v>
      </c>
      <c r="G281" s="1">
        <f t="shared" ca="1" si="50"/>
        <v>74</v>
      </c>
      <c r="H281" s="34"/>
      <c r="I281" s="19">
        <f t="shared" ca="1" si="51"/>
        <v>27.852007979223906</v>
      </c>
      <c r="J281" s="21" t="str">
        <f t="shared" ca="1" si="52"/>
        <v>nadwaga</v>
      </c>
      <c r="K281" s="22" t="str">
        <f t="shared" ca="1" si="53"/>
        <v>wysoki</v>
      </c>
      <c r="L281" s="16"/>
      <c r="M281" s="25" t="str">
        <f t="shared" ca="1" si="46"/>
        <v>Niebieski: 410
Brązowy: 354
Zielony: 426
Mieszany: 419</v>
      </c>
      <c r="N281" s="25" t="str" cm="1">
        <f t="array" aca="1" ref="N281" ca="1">INDEX(D$2:D$1640,MODE(MATCH(D$2:D$1640,D$2:D$1640,0)),1)</f>
        <v>zielony</v>
      </c>
      <c r="O281" s="25" t="str">
        <f t="shared" ca="1" si="54"/>
        <v>kobiet : 791
mężczyzn: 818</v>
      </c>
      <c r="P281" s="25" t="str" cm="1">
        <f t="array" aca="1" ref="P281" ca="1">INDEX(B$2:B$1640,MODE(MATCH(B$2:B$1640,B$2:B$1640,0)),1)</f>
        <v>mężczyzna</v>
      </c>
      <c r="Q281" s="16"/>
      <c r="AX281" s="3" t="str">
        <f t="shared" ca="1" si="47"/>
        <v>7611010004</v>
      </c>
      <c r="AY281" s="1" cm="1">
        <f t="array" aca="1" ref="AY281" ca="1">MOD(10-MOD(SUM(MOD(MID(AX281,{1;2;3;4;5;6;7;8;9;10},1)*{1;3;7;9;1;3;7;9;1;3},10)),10),10)</f>
        <v>4</v>
      </c>
    </row>
    <row r="282" spans="1:51" ht="60" x14ac:dyDescent="0.25">
      <c r="A282" s="3">
        <f t="shared" ca="1" si="48"/>
        <v>39531</v>
      </c>
      <c r="B282" s="9" t="str" cm="1">
        <f t="array" aca="1" ref="B282" ca="1">INDEX({"kobieta";"mężczyzna"},RANDBETWEEN(1,2))</f>
        <v>kobieta</v>
      </c>
      <c r="C282" s="4" t="str">
        <f t="shared" ca="1" si="44"/>
        <v>08232400421</v>
      </c>
      <c r="D282" s="32" t="str" cm="1">
        <f t="array" aca="1" ref="D282" ca="1">INDEX({"niebieski";"zielony";"brązowy";"mieszany"},RANDBETWEEN(1,4))</f>
        <v>zielony</v>
      </c>
      <c r="E282" s="1">
        <f t="shared" ca="1" si="45"/>
        <v>16</v>
      </c>
      <c r="F282" s="36">
        <f t="shared" ca="1" si="49"/>
        <v>183</v>
      </c>
      <c r="G282" s="1">
        <f t="shared" ca="1" si="50"/>
        <v>78</v>
      </c>
      <c r="H282" s="34"/>
      <c r="I282" s="19">
        <f t="shared" ca="1" si="51"/>
        <v>23.291229956104985</v>
      </c>
      <c r="J282" s="21" t="str">
        <f t="shared" ca="1" si="52"/>
        <v>masa prawidłowa</v>
      </c>
      <c r="K282" s="22" t="str">
        <f t="shared" ca="1" si="53"/>
        <v>bardzo wysoki</v>
      </c>
      <c r="L282" s="16"/>
      <c r="M282" s="25" t="str">
        <f t="shared" ca="1" si="46"/>
        <v>Niebieski: 410
Brązowy: 354
Zielony: 426
Mieszany: 419</v>
      </c>
      <c r="N282" s="25" t="str" cm="1">
        <f t="array" aca="1" ref="N282" ca="1">INDEX(D$2:D$1640,MODE(MATCH(D$2:D$1640,D$2:D$1640,0)),1)</f>
        <v>zielony</v>
      </c>
      <c r="O282" s="25" t="str">
        <f t="shared" ca="1" si="54"/>
        <v>kobiet : 791
mężczyzn: 818</v>
      </c>
      <c r="P282" s="25" t="str" cm="1">
        <f t="array" aca="1" ref="P282" ca="1">INDEX(B$2:B$1640,MODE(MATCH(B$2:B$1640,B$2:B$1640,0)),1)</f>
        <v>mężczyzna</v>
      </c>
      <c r="Q282" s="16"/>
      <c r="AX282" s="3" t="str">
        <f t="shared" ca="1" si="47"/>
        <v>0823240042</v>
      </c>
      <c r="AY282" s="1" cm="1">
        <f t="array" aca="1" ref="AY282" ca="1">MOD(10-MOD(SUM(MOD(MID(AX282,{1;2;3;4;5;6;7;8;9;10},1)*{1;3;7;9;1;3;7;9;1;3},10)),10),10)</f>
        <v>1</v>
      </c>
    </row>
    <row r="283" spans="1:51" ht="60" x14ac:dyDescent="0.25">
      <c r="A283" s="3">
        <f t="shared" ca="1" si="48"/>
        <v>39147</v>
      </c>
      <c r="B283" s="9" t="str" cm="1">
        <f t="array" aca="1" ref="B283" ca="1">INDEX({"kobieta";"mężczyzna"},RANDBETWEEN(1,2))</f>
        <v>kobieta</v>
      </c>
      <c r="C283" s="4" t="str">
        <f t="shared" ca="1" si="44"/>
        <v>07230607144</v>
      </c>
      <c r="D283" s="32" t="str" cm="1">
        <f t="array" aca="1" ref="D283" ca="1">INDEX({"niebieski";"zielony";"brązowy";"mieszany"},RANDBETWEEN(1,4))</f>
        <v>niebieski</v>
      </c>
      <c r="E283" s="1">
        <f t="shared" ca="1" si="45"/>
        <v>17</v>
      </c>
      <c r="F283" s="36">
        <f t="shared" ca="1" si="49"/>
        <v>179</v>
      </c>
      <c r="G283" s="1">
        <f t="shared" ca="1" si="50"/>
        <v>78</v>
      </c>
      <c r="H283" s="34"/>
      <c r="I283" s="19">
        <f t="shared" ca="1" si="51"/>
        <v>24.343809494085704</v>
      </c>
      <c r="J283" s="21" t="str">
        <f t="shared" ca="1" si="52"/>
        <v>masa prawidłowa</v>
      </c>
      <c r="K283" s="22" t="str">
        <f t="shared" ca="1" si="53"/>
        <v>bardzo wysoki</v>
      </c>
      <c r="L283" s="16"/>
      <c r="M283" s="25" t="str">
        <f t="shared" ca="1" si="46"/>
        <v>Niebieski: 410
Brązowy: 354
Zielony: 426
Mieszany: 419</v>
      </c>
      <c r="N283" s="25" t="str" cm="1">
        <f t="array" aca="1" ref="N283" ca="1">INDEX(D$2:D$1640,MODE(MATCH(D$2:D$1640,D$2:D$1640,0)),1)</f>
        <v>zielony</v>
      </c>
      <c r="O283" s="25" t="str">
        <f t="shared" ca="1" si="54"/>
        <v>kobiet : 791
mężczyzn: 818</v>
      </c>
      <c r="P283" s="25" t="str" cm="1">
        <f t="array" aca="1" ref="P283" ca="1">INDEX(B$2:B$1640,MODE(MATCH(B$2:B$1640,B$2:B$1640,0)),1)</f>
        <v>mężczyzna</v>
      </c>
      <c r="Q283" s="16"/>
      <c r="AX283" s="3" t="str">
        <f t="shared" ca="1" si="47"/>
        <v>0723060714</v>
      </c>
      <c r="AY283" s="1" cm="1">
        <f t="array" aca="1" ref="AY283" ca="1">MOD(10-MOD(SUM(MOD(MID(AX283,{1;2;3;4;5;6;7;8;9;10},1)*{1;3;7;9;1;3;7;9;1;3},10)),10),10)</f>
        <v>4</v>
      </c>
    </row>
    <row r="284" spans="1:51" ht="60" x14ac:dyDescent="0.25">
      <c r="A284" s="3">
        <f t="shared" ca="1" si="48"/>
        <v>27859</v>
      </c>
      <c r="B284" s="9" t="str" cm="1">
        <f t="array" aca="1" ref="B284" ca="1">INDEX({"kobieta";"mężczyzna"},RANDBETWEEN(1,2))</f>
        <v>kobieta</v>
      </c>
      <c r="C284" s="4" t="str">
        <f t="shared" ca="1" si="44"/>
        <v>76040906541</v>
      </c>
      <c r="D284" s="32" t="str" cm="1">
        <f t="array" aca="1" ref="D284" ca="1">INDEX({"niebieski";"zielony";"brązowy";"mieszany"},RANDBETWEEN(1,4))</f>
        <v>zielony</v>
      </c>
      <c r="E284" s="1">
        <f t="shared" ca="1" si="45"/>
        <v>48</v>
      </c>
      <c r="F284" s="36">
        <f t="shared" ca="1" si="49"/>
        <v>174</v>
      </c>
      <c r="G284" s="1">
        <f t="shared" ca="1" si="50"/>
        <v>53</v>
      </c>
      <c r="H284" s="34"/>
      <c r="I284" s="19">
        <f t="shared" ca="1" si="51"/>
        <v>17.505615008587661</v>
      </c>
      <c r="J284" s="21" t="str">
        <f t="shared" ca="1" si="52"/>
        <v>niedowaga</v>
      </c>
      <c r="K284" s="22" t="str">
        <f t="shared" ca="1" si="53"/>
        <v>bardzo wysoki</v>
      </c>
      <c r="L284" s="16"/>
      <c r="M284" s="25" t="str">
        <f t="shared" ca="1" si="46"/>
        <v>Niebieski: 410
Brązowy: 354
Zielony: 426
Mieszany: 419</v>
      </c>
      <c r="N284" s="25" t="str" cm="1">
        <f t="array" aca="1" ref="N284" ca="1">INDEX(D$2:D$1640,MODE(MATCH(D$2:D$1640,D$2:D$1640,0)),1)</f>
        <v>zielony</v>
      </c>
      <c r="O284" s="25" t="str">
        <f t="shared" ca="1" si="54"/>
        <v>kobiet : 791
mężczyzn: 818</v>
      </c>
      <c r="P284" s="25" t="str" cm="1">
        <f t="array" aca="1" ref="P284" ca="1">INDEX(B$2:B$1640,MODE(MATCH(B$2:B$1640,B$2:B$1640,0)),1)</f>
        <v>mężczyzna</v>
      </c>
      <c r="Q284" s="16"/>
      <c r="AX284" s="3" t="str">
        <f t="shared" ca="1" si="47"/>
        <v>7604090654</v>
      </c>
      <c r="AY284" s="1" cm="1">
        <f t="array" aca="1" ref="AY284" ca="1">MOD(10-MOD(SUM(MOD(MID(AX284,{1;2;3;4;5;6;7;8;9;10},1)*{1;3;7;9;1;3;7;9;1;3},10)),10),10)</f>
        <v>1</v>
      </c>
    </row>
    <row r="285" spans="1:51" ht="60" x14ac:dyDescent="0.25">
      <c r="A285" s="3">
        <f t="shared" ca="1" si="48"/>
        <v>31677</v>
      </c>
      <c r="B285" s="9" t="str" cm="1">
        <f t="array" aca="1" ref="B285" ca="1">INDEX({"kobieta";"mężczyzna"},RANDBETWEEN(1,2))</f>
        <v>kobieta</v>
      </c>
      <c r="C285" s="4" t="str">
        <f t="shared" ca="1" si="44"/>
        <v>86092203503</v>
      </c>
      <c r="D285" s="32" t="str" cm="1">
        <f t="array" aca="1" ref="D285" ca="1">INDEX({"niebieski";"zielony";"brązowy";"mieszany"},RANDBETWEEN(1,4))</f>
        <v>niebieski</v>
      </c>
      <c r="E285" s="1">
        <f t="shared" ca="1" si="45"/>
        <v>37</v>
      </c>
      <c r="F285" s="36">
        <f t="shared" ca="1" si="49"/>
        <v>167</v>
      </c>
      <c r="G285" s="1">
        <f t="shared" ca="1" si="50"/>
        <v>68</v>
      </c>
      <c r="H285" s="34"/>
      <c r="I285" s="19">
        <f t="shared" ca="1" si="51"/>
        <v>24.382372978593711</v>
      </c>
      <c r="J285" s="21" t="str">
        <f t="shared" ca="1" si="52"/>
        <v>masa prawidłowa</v>
      </c>
      <c r="K285" s="22" t="str">
        <f t="shared" ca="1" si="53"/>
        <v>bardzo wysoki</v>
      </c>
      <c r="L285" s="16"/>
      <c r="M285" s="25" t="str">
        <f t="shared" ca="1" si="46"/>
        <v>Niebieski: 410
Brązowy: 354
Zielony: 426
Mieszany: 419</v>
      </c>
      <c r="N285" s="25" t="str" cm="1">
        <f t="array" aca="1" ref="N285" ca="1">INDEX(D$2:D$1640,MODE(MATCH(D$2:D$1640,D$2:D$1640,0)),1)</f>
        <v>zielony</v>
      </c>
      <c r="O285" s="25" t="str">
        <f t="shared" ca="1" si="54"/>
        <v>kobiet : 791
mężczyzn: 818</v>
      </c>
      <c r="P285" s="25" t="str" cm="1">
        <f t="array" aca="1" ref="P285" ca="1">INDEX(B$2:B$1640,MODE(MATCH(B$2:B$1640,B$2:B$1640,0)),1)</f>
        <v>mężczyzna</v>
      </c>
      <c r="Q285" s="16"/>
      <c r="AX285" s="3" t="str">
        <f t="shared" ca="1" si="47"/>
        <v>8609220350</v>
      </c>
      <c r="AY285" s="1" cm="1">
        <f t="array" aca="1" ref="AY285" ca="1">MOD(10-MOD(SUM(MOD(MID(AX285,{1;2;3;4;5;6;7;8;9;10},1)*{1;3;7;9;1;3;7;9;1;3},10)),10),10)</f>
        <v>3</v>
      </c>
    </row>
    <row r="286" spans="1:51" ht="60" x14ac:dyDescent="0.25">
      <c r="A286" s="3">
        <f t="shared" ca="1" si="48"/>
        <v>37121</v>
      </c>
      <c r="B286" s="9" t="str" cm="1">
        <f t="array" aca="1" ref="B286" ca="1">INDEX({"kobieta";"mężczyzna"},RANDBETWEEN(1,2))</f>
        <v>kobieta</v>
      </c>
      <c r="C286" s="4" t="str">
        <f t="shared" ca="1" si="44"/>
        <v>01281802480</v>
      </c>
      <c r="D286" s="32" t="str" cm="1">
        <f t="array" aca="1" ref="D286" ca="1">INDEX({"niebieski";"zielony";"brązowy";"mieszany"},RANDBETWEEN(1,4))</f>
        <v>mieszany</v>
      </c>
      <c r="E286" s="1">
        <f t="shared" ca="1" si="45"/>
        <v>22</v>
      </c>
      <c r="F286" s="36">
        <f t="shared" ca="1" si="49"/>
        <v>186</v>
      </c>
      <c r="G286" s="1">
        <f t="shared" ca="1" si="50"/>
        <v>52</v>
      </c>
      <c r="H286" s="34"/>
      <c r="I286" s="19">
        <f t="shared" ca="1" si="51"/>
        <v>15.030639380275174</v>
      </c>
      <c r="J286" s="21" t="str">
        <f t="shared" ca="1" si="52"/>
        <v>niedowaga</v>
      </c>
      <c r="K286" s="22" t="str">
        <f t="shared" ca="1" si="53"/>
        <v>bardzo wysoki</v>
      </c>
      <c r="L286" s="16"/>
      <c r="M286" s="25" t="str">
        <f t="shared" ca="1" si="46"/>
        <v>Niebieski: 410
Brązowy: 354
Zielony: 426
Mieszany: 419</v>
      </c>
      <c r="N286" s="25" t="str" cm="1">
        <f t="array" aca="1" ref="N286" ca="1">INDEX(D$2:D$1640,MODE(MATCH(D$2:D$1640,D$2:D$1640,0)),1)</f>
        <v>zielony</v>
      </c>
      <c r="O286" s="25" t="str">
        <f t="shared" ca="1" si="54"/>
        <v>kobiet : 791
mężczyzn: 818</v>
      </c>
      <c r="P286" s="25" t="str" cm="1">
        <f t="array" aca="1" ref="P286" ca="1">INDEX(B$2:B$1640,MODE(MATCH(B$2:B$1640,B$2:B$1640,0)),1)</f>
        <v>mężczyzna</v>
      </c>
      <c r="Q286" s="16"/>
      <c r="AX286" s="3" t="str">
        <f t="shared" ca="1" si="47"/>
        <v>0128180248</v>
      </c>
      <c r="AY286" s="1" cm="1">
        <f t="array" aca="1" ref="AY286" ca="1">MOD(10-MOD(SUM(MOD(MID(AX286,{1;2;3;4;5;6;7;8;9;10},1)*{1;3;7;9;1;3;7;9;1;3},10)),10),10)</f>
        <v>0</v>
      </c>
    </row>
    <row r="287" spans="1:51" ht="60" x14ac:dyDescent="0.25">
      <c r="A287" s="3">
        <f t="shared" ca="1" si="48"/>
        <v>29048</v>
      </c>
      <c r="B287" s="9" t="str" cm="1">
        <f t="array" aca="1" ref="B287" ca="1">INDEX({"kobieta";"mężczyzna"},RANDBETWEEN(1,2))</f>
        <v>kobieta</v>
      </c>
      <c r="C287" s="4" t="str">
        <f t="shared" ca="1" si="44"/>
        <v>79071201465</v>
      </c>
      <c r="D287" s="32" t="str" cm="1">
        <f t="array" aca="1" ref="D287" ca="1">INDEX({"niebieski";"zielony";"brązowy";"mieszany"},RANDBETWEEN(1,4))</f>
        <v>mieszany</v>
      </c>
      <c r="E287" s="1">
        <f t="shared" ca="1" si="45"/>
        <v>44</v>
      </c>
      <c r="F287" s="36">
        <f t="shared" ca="1" si="49"/>
        <v>172</v>
      </c>
      <c r="G287" s="1">
        <f t="shared" ca="1" si="50"/>
        <v>59</v>
      </c>
      <c r="H287" s="34"/>
      <c r="I287" s="19">
        <f t="shared" ca="1" si="51"/>
        <v>19.943212547322879</v>
      </c>
      <c r="J287" s="21" t="str">
        <f t="shared" ca="1" si="52"/>
        <v>masa prawidłowa</v>
      </c>
      <c r="K287" s="22" t="str">
        <f t="shared" ca="1" si="53"/>
        <v>bardzo wysoki</v>
      </c>
      <c r="L287" s="16"/>
      <c r="M287" s="25" t="str">
        <f t="shared" ca="1" si="46"/>
        <v>Niebieski: 410
Brązowy: 354
Zielony: 426
Mieszany: 419</v>
      </c>
      <c r="N287" s="25" t="str" cm="1">
        <f t="array" aca="1" ref="N287" ca="1">INDEX(D$2:D$1640,MODE(MATCH(D$2:D$1640,D$2:D$1640,0)),1)</f>
        <v>zielony</v>
      </c>
      <c r="O287" s="25" t="str">
        <f t="shared" ca="1" si="54"/>
        <v>kobiet : 791
mężczyzn: 818</v>
      </c>
      <c r="P287" s="25" t="str" cm="1">
        <f t="array" aca="1" ref="P287" ca="1">INDEX(B$2:B$1640,MODE(MATCH(B$2:B$1640,B$2:B$1640,0)),1)</f>
        <v>mężczyzna</v>
      </c>
      <c r="Q287" s="16"/>
      <c r="AX287" s="3" t="str">
        <f t="shared" ca="1" si="47"/>
        <v>7907120146</v>
      </c>
      <c r="AY287" s="1" cm="1">
        <f t="array" aca="1" ref="AY287" ca="1">MOD(10-MOD(SUM(MOD(MID(AX287,{1;2;3;4;5;6;7;8;9;10},1)*{1;3;7;9;1;3;7;9;1;3},10)),10),10)</f>
        <v>5</v>
      </c>
    </row>
    <row r="288" spans="1:51" ht="60" x14ac:dyDescent="0.25">
      <c r="A288" s="3">
        <f t="shared" ca="1" si="48"/>
        <v>35597</v>
      </c>
      <c r="B288" s="9" t="str" cm="1">
        <f t="array" aca="1" ref="B288" ca="1">INDEX({"kobieta";"mężczyzna"},RANDBETWEEN(1,2))</f>
        <v>kobieta</v>
      </c>
      <c r="C288" s="4" t="str">
        <f t="shared" ca="1" si="44"/>
        <v>97061604506</v>
      </c>
      <c r="D288" s="32" t="str" cm="1">
        <f t="array" aca="1" ref="D288" ca="1">INDEX({"niebieski";"zielony";"brązowy";"mieszany"},RANDBETWEEN(1,4))</f>
        <v>mieszany</v>
      </c>
      <c r="E288" s="1">
        <f t="shared" ca="1" si="45"/>
        <v>26</v>
      </c>
      <c r="F288" s="36">
        <f t="shared" ca="1" si="49"/>
        <v>177</v>
      </c>
      <c r="G288" s="1">
        <f t="shared" ca="1" si="50"/>
        <v>76</v>
      </c>
      <c r="H288" s="34"/>
      <c r="I288" s="19">
        <f t="shared" ca="1" si="51"/>
        <v>24.258674071946118</v>
      </c>
      <c r="J288" s="21" t="str">
        <f t="shared" ca="1" si="52"/>
        <v>masa prawidłowa</v>
      </c>
      <c r="K288" s="22" t="str">
        <f t="shared" ca="1" si="53"/>
        <v>bardzo wysoki</v>
      </c>
      <c r="L288" s="16"/>
      <c r="M288" s="25" t="str">
        <f t="shared" ca="1" si="46"/>
        <v>Niebieski: 410
Brązowy: 354
Zielony: 426
Mieszany: 419</v>
      </c>
      <c r="N288" s="25" t="str" cm="1">
        <f t="array" aca="1" ref="N288" ca="1">INDEX(D$2:D$1640,MODE(MATCH(D$2:D$1640,D$2:D$1640,0)),1)</f>
        <v>zielony</v>
      </c>
      <c r="O288" s="25" t="str">
        <f t="shared" ca="1" si="54"/>
        <v>kobiet : 791
mężczyzn: 818</v>
      </c>
      <c r="P288" s="25" t="str" cm="1">
        <f t="array" aca="1" ref="P288" ca="1">INDEX(B$2:B$1640,MODE(MATCH(B$2:B$1640,B$2:B$1640,0)),1)</f>
        <v>mężczyzna</v>
      </c>
      <c r="Q288" s="16"/>
      <c r="AX288" s="3" t="str">
        <f t="shared" ca="1" si="47"/>
        <v>9706160450</v>
      </c>
      <c r="AY288" s="1" cm="1">
        <f t="array" aca="1" ref="AY288" ca="1">MOD(10-MOD(SUM(MOD(MID(AX288,{1;2;3;4;5;6;7;8;9;10},1)*{1;3;7;9;1;3;7;9;1;3},10)),10),10)</f>
        <v>6</v>
      </c>
    </row>
    <row r="289" spans="1:51" ht="60" x14ac:dyDescent="0.25">
      <c r="A289" s="3">
        <f t="shared" ca="1" si="48"/>
        <v>33607</v>
      </c>
      <c r="B289" s="9" t="str" cm="1">
        <f t="array" aca="1" ref="B289" ca="1">INDEX({"kobieta";"mężczyzna"},RANDBETWEEN(1,2))</f>
        <v>kobieta</v>
      </c>
      <c r="C289" s="4" t="str">
        <f t="shared" ca="1" si="44"/>
        <v>92010402006</v>
      </c>
      <c r="D289" s="32" t="str" cm="1">
        <f t="array" aca="1" ref="D289" ca="1">INDEX({"niebieski";"zielony";"brązowy";"mieszany"},RANDBETWEEN(1,4))</f>
        <v>mieszany</v>
      </c>
      <c r="E289" s="1">
        <f t="shared" ca="1" si="45"/>
        <v>32</v>
      </c>
      <c r="F289" s="36">
        <f t="shared" ca="1" si="49"/>
        <v>176</v>
      </c>
      <c r="G289" s="1">
        <f t="shared" ca="1" si="50"/>
        <v>60</v>
      </c>
      <c r="H289" s="34"/>
      <c r="I289" s="19">
        <f t="shared" ca="1" si="51"/>
        <v>19.369834710743802</v>
      </c>
      <c r="J289" s="21" t="str">
        <f t="shared" ca="1" si="52"/>
        <v>masa prawidłowa</v>
      </c>
      <c r="K289" s="22" t="str">
        <f t="shared" ca="1" si="53"/>
        <v>bardzo wysoki</v>
      </c>
      <c r="L289" s="16"/>
      <c r="M289" s="25" t="str">
        <f t="shared" ca="1" si="46"/>
        <v>Niebieski: 410
Brązowy: 354
Zielony: 426
Mieszany: 419</v>
      </c>
      <c r="N289" s="25" t="str" cm="1">
        <f t="array" aca="1" ref="N289" ca="1">INDEX(D$2:D$1640,MODE(MATCH(D$2:D$1640,D$2:D$1640,0)),1)</f>
        <v>zielony</v>
      </c>
      <c r="O289" s="25" t="str">
        <f t="shared" ca="1" si="54"/>
        <v>kobiet : 791
mężczyzn: 818</v>
      </c>
      <c r="P289" s="25" t="str" cm="1">
        <f t="array" aca="1" ref="P289" ca="1">INDEX(B$2:B$1640,MODE(MATCH(B$2:B$1640,B$2:B$1640,0)),1)</f>
        <v>mężczyzna</v>
      </c>
      <c r="Q289" s="16"/>
      <c r="AX289" s="3" t="str">
        <f t="shared" ca="1" si="47"/>
        <v>9201040200</v>
      </c>
      <c r="AY289" s="1" cm="1">
        <f t="array" aca="1" ref="AY289" ca="1">MOD(10-MOD(SUM(MOD(MID(AX289,{1;2;3;4;5;6;7;8;9;10},1)*{1;3;7;9;1;3;7;9;1;3},10)),10),10)</f>
        <v>6</v>
      </c>
    </row>
    <row r="290" spans="1:51" ht="60" x14ac:dyDescent="0.25">
      <c r="A290" s="3">
        <f t="shared" ca="1" si="48"/>
        <v>37310</v>
      </c>
      <c r="B290" s="9" t="str" cm="1">
        <f t="array" aca="1" ref="B290" ca="1">INDEX({"kobieta";"mężczyzna"},RANDBETWEEN(1,2))</f>
        <v>kobieta</v>
      </c>
      <c r="C290" s="4" t="str">
        <f t="shared" ca="1" si="44"/>
        <v>02222308061</v>
      </c>
      <c r="D290" s="32" t="str" cm="1">
        <f t="array" aca="1" ref="D290" ca="1">INDEX({"niebieski";"zielony";"brązowy";"mieszany"},RANDBETWEEN(1,4))</f>
        <v>mieszany</v>
      </c>
      <c r="E290" s="1">
        <f t="shared" ca="1" si="45"/>
        <v>22</v>
      </c>
      <c r="F290" s="36">
        <f t="shared" ca="1" si="49"/>
        <v>174</v>
      </c>
      <c r="G290" s="1">
        <f t="shared" ca="1" si="50"/>
        <v>53</v>
      </c>
      <c r="H290" s="34"/>
      <c r="I290" s="19">
        <f t="shared" ca="1" si="51"/>
        <v>17.505615008587661</v>
      </c>
      <c r="J290" s="21" t="str">
        <f t="shared" ca="1" si="52"/>
        <v>niedowaga</v>
      </c>
      <c r="K290" s="22" t="str">
        <f t="shared" ca="1" si="53"/>
        <v>bardzo wysoki</v>
      </c>
      <c r="L290" s="16"/>
      <c r="M290" s="25" t="str">
        <f t="shared" ca="1" si="46"/>
        <v>Niebieski: 410
Brązowy: 354
Zielony: 426
Mieszany: 419</v>
      </c>
      <c r="N290" s="25" t="str" cm="1">
        <f t="array" aca="1" ref="N290" ca="1">INDEX(D$2:D$1640,MODE(MATCH(D$2:D$1640,D$2:D$1640,0)),1)</f>
        <v>zielony</v>
      </c>
      <c r="O290" s="25" t="str">
        <f t="shared" ca="1" si="54"/>
        <v>kobiet : 791
mężczyzn: 818</v>
      </c>
      <c r="P290" s="25" t="str" cm="1">
        <f t="array" aca="1" ref="P290" ca="1">INDEX(B$2:B$1640,MODE(MATCH(B$2:B$1640,B$2:B$1640,0)),1)</f>
        <v>mężczyzna</v>
      </c>
      <c r="Q290" s="16"/>
      <c r="AX290" s="3" t="str">
        <f t="shared" ca="1" si="47"/>
        <v>0222230806</v>
      </c>
      <c r="AY290" s="1" cm="1">
        <f t="array" aca="1" ref="AY290" ca="1">MOD(10-MOD(SUM(MOD(MID(AX290,{1;2;3;4;5;6;7;8;9;10},1)*{1;3;7;9;1;3;7;9;1;3},10)),10),10)</f>
        <v>1</v>
      </c>
    </row>
    <row r="291" spans="1:51" ht="60" x14ac:dyDescent="0.25">
      <c r="A291" s="3">
        <f t="shared" ca="1" si="48"/>
        <v>36832</v>
      </c>
      <c r="B291" s="9" t="str" cm="1">
        <f t="array" aca="1" ref="B291" ca="1">INDEX({"kobieta";"mężczyzna"},RANDBETWEEN(1,2))</f>
        <v>mężczyzna</v>
      </c>
      <c r="C291" s="4" t="str">
        <f t="shared" ca="1" si="44"/>
        <v>00310202877</v>
      </c>
      <c r="D291" s="32" t="str" cm="1">
        <f t="array" aca="1" ref="D291" ca="1">INDEX({"niebieski";"zielony";"brązowy";"mieszany"},RANDBETWEEN(1,4))</f>
        <v>niebieski</v>
      </c>
      <c r="E291" s="1">
        <f t="shared" ca="1" si="45"/>
        <v>23</v>
      </c>
      <c r="F291" s="36">
        <f t="shared" ca="1" si="49"/>
        <v>168</v>
      </c>
      <c r="G291" s="1">
        <f t="shared" ca="1" si="50"/>
        <v>95</v>
      </c>
      <c r="H291" s="34"/>
      <c r="I291" s="19">
        <f t="shared" ca="1" si="51"/>
        <v>33.659297052154201</v>
      </c>
      <c r="J291" s="21" t="str">
        <f t="shared" ca="1" si="52"/>
        <v>otyłość</v>
      </c>
      <c r="K291" s="22" t="str">
        <f t="shared" ca="1" si="53"/>
        <v>średni</v>
      </c>
      <c r="L291" s="16"/>
      <c r="M291" s="25" t="str">
        <f t="shared" ca="1" si="46"/>
        <v>Niebieski: 410
Brązowy: 354
Zielony: 426
Mieszany: 419</v>
      </c>
      <c r="N291" s="25" t="str" cm="1">
        <f t="array" aca="1" ref="N291" ca="1">INDEX(D$2:D$1640,MODE(MATCH(D$2:D$1640,D$2:D$1640,0)),1)</f>
        <v>zielony</v>
      </c>
      <c r="O291" s="25" t="str">
        <f t="shared" ca="1" si="54"/>
        <v>kobiet : 791
mężczyzn: 818</v>
      </c>
      <c r="P291" s="25" t="str" cm="1">
        <f t="array" aca="1" ref="P291" ca="1">INDEX(B$2:B$1640,MODE(MATCH(B$2:B$1640,B$2:B$1640,0)),1)</f>
        <v>mężczyzna</v>
      </c>
      <c r="Q291" s="16"/>
      <c r="AX291" s="3" t="str">
        <f t="shared" ca="1" si="47"/>
        <v>0031020287</v>
      </c>
      <c r="AY291" s="1" cm="1">
        <f t="array" aca="1" ref="AY291" ca="1">MOD(10-MOD(SUM(MOD(MID(AX291,{1;2;3;4;5;6;7;8;9;10},1)*{1;3;7;9;1;3;7;9;1;3},10)),10),10)</f>
        <v>7</v>
      </c>
    </row>
    <row r="292" spans="1:51" ht="60" x14ac:dyDescent="0.25">
      <c r="A292" s="3">
        <f t="shared" ca="1" si="48"/>
        <v>34748</v>
      </c>
      <c r="B292" s="9" t="str" cm="1">
        <f t="array" aca="1" ref="B292" ca="1">INDEX({"kobieta";"mężczyzna"},RANDBETWEEN(1,2))</f>
        <v>mężczyzna</v>
      </c>
      <c r="C292" s="4" t="str">
        <f t="shared" ca="1" si="44"/>
        <v>95021809156</v>
      </c>
      <c r="D292" s="32" t="str" cm="1">
        <f t="array" aca="1" ref="D292" ca="1">INDEX({"niebieski";"zielony";"brązowy";"mieszany"},RANDBETWEEN(1,4))</f>
        <v>niebieski</v>
      </c>
      <c r="E292" s="1">
        <f t="shared" ca="1" si="45"/>
        <v>29</v>
      </c>
      <c r="F292" s="36">
        <f t="shared" ca="1" si="49"/>
        <v>185</v>
      </c>
      <c r="G292" s="1">
        <f t="shared" ca="1" si="50"/>
        <v>91</v>
      </c>
      <c r="H292" s="34"/>
      <c r="I292" s="19">
        <f t="shared" ca="1" si="51"/>
        <v>26.588750913075234</v>
      </c>
      <c r="J292" s="21" t="str">
        <f t="shared" ca="1" si="52"/>
        <v>nadwaga</v>
      </c>
      <c r="K292" s="22" t="str">
        <f t="shared" ca="1" si="53"/>
        <v>bardzo wysoki</v>
      </c>
      <c r="L292" s="16"/>
      <c r="M292" s="25" t="str">
        <f t="shared" ca="1" si="46"/>
        <v>Niebieski: 410
Brązowy: 354
Zielony: 426
Mieszany: 419</v>
      </c>
      <c r="N292" s="25" t="str" cm="1">
        <f t="array" aca="1" ref="N292" ca="1">INDEX(D$2:D$1640,MODE(MATCH(D$2:D$1640,D$2:D$1640,0)),1)</f>
        <v>zielony</v>
      </c>
      <c r="O292" s="25" t="str">
        <f t="shared" ca="1" si="54"/>
        <v>kobiet : 791
mężczyzn: 818</v>
      </c>
      <c r="P292" s="25" t="str" cm="1">
        <f t="array" aca="1" ref="P292" ca="1">INDEX(B$2:B$1640,MODE(MATCH(B$2:B$1640,B$2:B$1640,0)),1)</f>
        <v>mężczyzna</v>
      </c>
      <c r="Q292" s="16"/>
      <c r="AX292" s="3" t="str">
        <f t="shared" ca="1" si="47"/>
        <v>9502180915</v>
      </c>
      <c r="AY292" s="1" cm="1">
        <f t="array" aca="1" ref="AY292" ca="1">MOD(10-MOD(SUM(MOD(MID(AX292,{1;2;3;4;5;6;7;8;9;10},1)*{1;3;7;9;1;3;7;9;1;3},10)),10),10)</f>
        <v>6</v>
      </c>
    </row>
    <row r="293" spans="1:51" ht="60" x14ac:dyDescent="0.25">
      <c r="A293" s="3">
        <f t="shared" ca="1" si="48"/>
        <v>38193</v>
      </c>
      <c r="B293" s="9" t="str" cm="1">
        <f t="array" aca="1" ref="B293" ca="1">INDEX({"kobieta";"mężczyzna"},RANDBETWEEN(1,2))</f>
        <v>kobieta</v>
      </c>
      <c r="C293" s="4" t="str">
        <f t="shared" ca="1" si="44"/>
        <v>04272500561</v>
      </c>
      <c r="D293" s="32" t="str" cm="1">
        <f t="array" aca="1" ref="D293" ca="1">INDEX({"niebieski";"zielony";"brązowy";"mieszany"},RANDBETWEEN(1,4))</f>
        <v>zielony</v>
      </c>
      <c r="E293" s="1">
        <f t="shared" ca="1" si="45"/>
        <v>19</v>
      </c>
      <c r="F293" s="36">
        <f t="shared" ca="1" si="49"/>
        <v>188</v>
      </c>
      <c r="G293" s="1">
        <f t="shared" ca="1" si="50"/>
        <v>62</v>
      </c>
      <c r="H293" s="34"/>
      <c r="I293" s="19">
        <f t="shared" ca="1" si="51"/>
        <v>17.541874151199636</v>
      </c>
      <c r="J293" s="21" t="str">
        <f t="shared" ca="1" si="52"/>
        <v>niedowaga</v>
      </c>
      <c r="K293" s="22" t="str">
        <f t="shared" ca="1" si="53"/>
        <v>bardzo wysoki</v>
      </c>
      <c r="L293" s="16"/>
      <c r="M293" s="25" t="str">
        <f t="shared" ca="1" si="46"/>
        <v>Niebieski: 410
Brązowy: 354
Zielony: 426
Mieszany: 419</v>
      </c>
      <c r="N293" s="25" t="str" cm="1">
        <f t="array" aca="1" ref="N293" ca="1">INDEX(D$2:D$1640,MODE(MATCH(D$2:D$1640,D$2:D$1640,0)),1)</f>
        <v>zielony</v>
      </c>
      <c r="O293" s="25" t="str">
        <f t="shared" ca="1" si="54"/>
        <v>kobiet : 791
mężczyzn: 818</v>
      </c>
      <c r="P293" s="25" t="str" cm="1">
        <f t="array" aca="1" ref="P293" ca="1">INDEX(B$2:B$1640,MODE(MATCH(B$2:B$1640,B$2:B$1640,0)),1)</f>
        <v>mężczyzna</v>
      </c>
      <c r="Q293" s="16"/>
      <c r="AX293" s="3" t="str">
        <f t="shared" ca="1" si="47"/>
        <v>0427250056</v>
      </c>
      <c r="AY293" s="1" cm="1">
        <f t="array" aca="1" ref="AY293" ca="1">MOD(10-MOD(SUM(MOD(MID(AX293,{1;2;3;4;5;6;7;8;9;10},1)*{1;3;7;9;1;3;7;9;1;3},10)),10),10)</f>
        <v>1</v>
      </c>
    </row>
    <row r="294" spans="1:51" ht="60" x14ac:dyDescent="0.25">
      <c r="A294" s="3">
        <f t="shared" ca="1" si="48"/>
        <v>39504</v>
      </c>
      <c r="B294" s="9" t="str" cm="1">
        <f t="array" aca="1" ref="B294" ca="1">INDEX({"kobieta";"mężczyzna"},RANDBETWEEN(1,2))</f>
        <v>kobieta</v>
      </c>
      <c r="C294" s="4" t="str">
        <f t="shared" ca="1" si="44"/>
        <v>08222600004</v>
      </c>
      <c r="D294" s="32" t="str" cm="1">
        <f t="array" aca="1" ref="D294" ca="1">INDEX({"niebieski";"zielony";"brązowy";"mieszany"},RANDBETWEEN(1,4))</f>
        <v>zielony</v>
      </c>
      <c r="E294" s="1">
        <f t="shared" ca="1" si="45"/>
        <v>16</v>
      </c>
      <c r="F294" s="36">
        <f t="shared" ca="1" si="49"/>
        <v>163</v>
      </c>
      <c r="G294" s="1">
        <f t="shared" ca="1" si="50"/>
        <v>68</v>
      </c>
      <c r="H294" s="34"/>
      <c r="I294" s="19">
        <f t="shared" ca="1" si="51"/>
        <v>25.593737061989533</v>
      </c>
      <c r="J294" s="21" t="str">
        <f t="shared" ca="1" si="52"/>
        <v>nadwaga</v>
      </c>
      <c r="K294" s="22" t="str">
        <f t="shared" ca="1" si="53"/>
        <v>wysoki</v>
      </c>
      <c r="L294" s="16"/>
      <c r="M294" s="25" t="str">
        <f t="shared" ca="1" si="46"/>
        <v>Niebieski: 410
Brązowy: 354
Zielony: 426
Mieszany: 419</v>
      </c>
      <c r="N294" s="25" t="str" cm="1">
        <f t="array" aca="1" ref="N294" ca="1">INDEX(D$2:D$1640,MODE(MATCH(D$2:D$1640,D$2:D$1640,0)),1)</f>
        <v>zielony</v>
      </c>
      <c r="O294" s="25" t="str">
        <f t="shared" ca="1" si="54"/>
        <v>kobiet : 791
mężczyzn: 818</v>
      </c>
      <c r="P294" s="25" t="str" cm="1">
        <f t="array" aca="1" ref="P294" ca="1">INDEX(B$2:B$1640,MODE(MATCH(B$2:B$1640,B$2:B$1640,0)),1)</f>
        <v>mężczyzna</v>
      </c>
      <c r="Q294" s="16"/>
      <c r="AX294" s="3" t="str">
        <f t="shared" ca="1" si="47"/>
        <v>0822260000</v>
      </c>
      <c r="AY294" s="1" cm="1">
        <f t="array" aca="1" ref="AY294" ca="1">MOD(10-MOD(SUM(MOD(MID(AX294,{1;2;3;4;5;6;7;8;9;10},1)*{1;3;7;9;1;3;7;9;1;3},10)),10),10)</f>
        <v>4</v>
      </c>
    </row>
    <row r="295" spans="1:51" ht="60" x14ac:dyDescent="0.25">
      <c r="A295" s="3">
        <f t="shared" ca="1" si="48"/>
        <v>37820</v>
      </c>
      <c r="B295" s="9" t="str" cm="1">
        <f t="array" aca="1" ref="B295" ca="1">INDEX({"kobieta";"mężczyzna"},RANDBETWEEN(1,2))</f>
        <v>mężczyzna</v>
      </c>
      <c r="C295" s="4" t="str">
        <f t="shared" ca="1" si="44"/>
        <v>03271806579</v>
      </c>
      <c r="D295" s="32" t="str" cm="1">
        <f t="array" aca="1" ref="D295" ca="1">INDEX({"niebieski";"zielony";"brązowy";"mieszany"},RANDBETWEEN(1,4))</f>
        <v>mieszany</v>
      </c>
      <c r="E295" s="1">
        <f t="shared" ca="1" si="45"/>
        <v>20</v>
      </c>
      <c r="F295" s="36">
        <f t="shared" ca="1" si="49"/>
        <v>176</v>
      </c>
      <c r="G295" s="1">
        <f t="shared" ca="1" si="50"/>
        <v>80</v>
      </c>
      <c r="H295" s="34"/>
      <c r="I295" s="19">
        <f t="shared" ca="1" si="51"/>
        <v>25.826446280991735</v>
      </c>
      <c r="J295" s="21" t="str">
        <f t="shared" ca="1" si="52"/>
        <v>nadwaga</v>
      </c>
      <c r="K295" s="22" t="str">
        <f t="shared" ca="1" si="53"/>
        <v>wysoki</v>
      </c>
      <c r="L295" s="16"/>
      <c r="M295" s="25" t="str">
        <f t="shared" ca="1" si="46"/>
        <v>Niebieski: 410
Brązowy: 354
Zielony: 426
Mieszany: 419</v>
      </c>
      <c r="N295" s="25" t="str" cm="1">
        <f t="array" aca="1" ref="N295" ca="1">INDEX(D$2:D$1640,MODE(MATCH(D$2:D$1640,D$2:D$1640,0)),1)</f>
        <v>zielony</v>
      </c>
      <c r="O295" s="25" t="str">
        <f t="shared" ca="1" si="54"/>
        <v>kobiet : 791
mężczyzn: 818</v>
      </c>
      <c r="P295" s="25" t="str" cm="1">
        <f t="array" aca="1" ref="P295" ca="1">INDEX(B$2:B$1640,MODE(MATCH(B$2:B$1640,B$2:B$1640,0)),1)</f>
        <v>mężczyzna</v>
      </c>
      <c r="Q295" s="16"/>
      <c r="AX295" s="3" t="str">
        <f t="shared" ca="1" si="47"/>
        <v>0327180657</v>
      </c>
      <c r="AY295" s="1" cm="1">
        <f t="array" aca="1" ref="AY295" ca="1">MOD(10-MOD(SUM(MOD(MID(AX295,{1;2;3;4;5;6;7;8;9;10},1)*{1;3;7;9;1;3;7;9;1;3},10)),10),10)</f>
        <v>9</v>
      </c>
    </row>
    <row r="296" spans="1:51" ht="60" x14ac:dyDescent="0.25">
      <c r="A296" s="3">
        <f t="shared" ca="1" si="48"/>
        <v>29595</v>
      </c>
      <c r="B296" s="9" t="str" cm="1">
        <f t="array" aca="1" ref="B296" ca="1">INDEX({"kobieta";"mężczyzna"},RANDBETWEEN(1,2))</f>
        <v>mężczyzna</v>
      </c>
      <c r="C296" s="4" t="str">
        <f t="shared" ca="1" si="44"/>
        <v>81010904519</v>
      </c>
      <c r="D296" s="32" t="str" cm="1">
        <f t="array" aca="1" ref="D296" ca="1">INDEX({"niebieski";"zielony";"brązowy";"mieszany"},RANDBETWEEN(1,4))</f>
        <v>zielony</v>
      </c>
      <c r="E296" s="1">
        <f t="shared" ca="1" si="45"/>
        <v>43</v>
      </c>
      <c r="F296" s="36">
        <f t="shared" ca="1" si="49"/>
        <v>186</v>
      </c>
      <c r="G296" s="1">
        <f t="shared" ca="1" si="50"/>
        <v>96</v>
      </c>
      <c r="H296" s="34"/>
      <c r="I296" s="19">
        <f t="shared" ca="1" si="51"/>
        <v>27.748872702046476</v>
      </c>
      <c r="J296" s="21" t="str">
        <f t="shared" ca="1" si="52"/>
        <v>nadwaga</v>
      </c>
      <c r="K296" s="22" t="str">
        <f t="shared" ca="1" si="53"/>
        <v>bardzo wysoki</v>
      </c>
      <c r="L296" s="16"/>
      <c r="M296" s="25" t="str">
        <f t="shared" ca="1" si="46"/>
        <v>Niebieski: 410
Brązowy: 354
Zielony: 426
Mieszany: 419</v>
      </c>
      <c r="N296" s="25" t="str" cm="1">
        <f t="array" aca="1" ref="N296" ca="1">INDEX(D$2:D$1640,MODE(MATCH(D$2:D$1640,D$2:D$1640,0)),1)</f>
        <v>zielony</v>
      </c>
      <c r="O296" s="25" t="str">
        <f t="shared" ca="1" si="54"/>
        <v>kobiet : 791
mężczyzn: 818</v>
      </c>
      <c r="P296" s="25" t="str" cm="1">
        <f t="array" aca="1" ref="P296" ca="1">INDEX(B$2:B$1640,MODE(MATCH(B$2:B$1640,B$2:B$1640,0)),1)</f>
        <v>mężczyzna</v>
      </c>
      <c r="Q296" s="16"/>
      <c r="AX296" s="3" t="str">
        <f t="shared" ca="1" si="47"/>
        <v>8101090451</v>
      </c>
      <c r="AY296" s="1" cm="1">
        <f t="array" aca="1" ref="AY296" ca="1">MOD(10-MOD(SUM(MOD(MID(AX296,{1;2;3;4;5;6;7;8;9;10},1)*{1;3;7;9;1;3;7;9;1;3},10)),10),10)</f>
        <v>9</v>
      </c>
    </row>
    <row r="297" spans="1:51" ht="60" x14ac:dyDescent="0.25">
      <c r="A297" s="3">
        <f t="shared" ca="1" si="48"/>
        <v>28583</v>
      </c>
      <c r="B297" s="9" t="str" cm="1">
        <f t="array" aca="1" ref="B297" ca="1">INDEX({"kobieta";"mężczyzna"},RANDBETWEEN(1,2))</f>
        <v>mężczyzna</v>
      </c>
      <c r="C297" s="4" t="str">
        <f t="shared" ca="1" si="44"/>
        <v>78040304039</v>
      </c>
      <c r="D297" s="32" t="str" cm="1">
        <f t="array" aca="1" ref="D297" ca="1">INDEX({"niebieski";"zielony";"brązowy";"mieszany"},RANDBETWEEN(1,4))</f>
        <v>zielony</v>
      </c>
      <c r="E297" s="1">
        <f t="shared" ca="1" si="45"/>
        <v>46</v>
      </c>
      <c r="F297" s="36">
        <f t="shared" ca="1" si="49"/>
        <v>188</v>
      </c>
      <c r="G297" s="1">
        <f t="shared" ca="1" si="50"/>
        <v>71</v>
      </c>
      <c r="H297" s="34"/>
      <c r="I297" s="19">
        <f t="shared" ca="1" si="51"/>
        <v>20.088275237664099</v>
      </c>
      <c r="J297" s="21" t="str">
        <f t="shared" ca="1" si="52"/>
        <v>masa prawidłowa</v>
      </c>
      <c r="K297" s="22" t="str">
        <f t="shared" ca="1" si="53"/>
        <v>bardzo wysoki</v>
      </c>
      <c r="L297" s="16"/>
      <c r="M297" s="25" t="str">
        <f t="shared" ca="1" si="46"/>
        <v>Niebieski: 410
Brązowy: 354
Zielony: 426
Mieszany: 419</v>
      </c>
      <c r="N297" s="25" t="str" cm="1">
        <f t="array" aca="1" ref="N297" ca="1">INDEX(D$2:D$1640,MODE(MATCH(D$2:D$1640,D$2:D$1640,0)),1)</f>
        <v>zielony</v>
      </c>
      <c r="O297" s="25" t="str">
        <f t="shared" ca="1" si="54"/>
        <v>kobiet : 791
mężczyzn: 818</v>
      </c>
      <c r="P297" s="25" t="str" cm="1">
        <f t="array" aca="1" ref="P297" ca="1">INDEX(B$2:B$1640,MODE(MATCH(B$2:B$1640,B$2:B$1640,0)),1)</f>
        <v>mężczyzna</v>
      </c>
      <c r="Q297" s="16"/>
      <c r="AX297" s="3" t="str">
        <f t="shared" ca="1" si="47"/>
        <v>7804030403</v>
      </c>
      <c r="AY297" s="1" cm="1">
        <f t="array" aca="1" ref="AY297" ca="1">MOD(10-MOD(SUM(MOD(MID(AX297,{1;2;3;4;5;6;7;8;9;10},1)*{1;3;7;9;1;3;7;9;1;3},10)),10),10)</f>
        <v>9</v>
      </c>
    </row>
    <row r="298" spans="1:51" ht="60" x14ac:dyDescent="0.25">
      <c r="A298" s="3">
        <f t="shared" ca="1" si="48"/>
        <v>33322</v>
      </c>
      <c r="B298" s="9" t="str" cm="1">
        <f t="array" aca="1" ref="B298" ca="1">INDEX({"kobieta";"mężczyzna"},RANDBETWEEN(1,2))</f>
        <v>kobieta</v>
      </c>
      <c r="C298" s="4" t="str">
        <f t="shared" ca="1" si="44"/>
        <v>91032505382</v>
      </c>
      <c r="D298" s="32" t="str" cm="1">
        <f t="array" aca="1" ref="D298" ca="1">INDEX({"niebieski";"zielony";"brązowy";"mieszany"},RANDBETWEEN(1,4))</f>
        <v>zielony</v>
      </c>
      <c r="E298" s="1">
        <f t="shared" ca="1" si="45"/>
        <v>33</v>
      </c>
      <c r="F298" s="36">
        <f t="shared" ca="1" si="49"/>
        <v>168</v>
      </c>
      <c r="G298" s="1">
        <f t="shared" ca="1" si="50"/>
        <v>78</v>
      </c>
      <c r="H298" s="34"/>
      <c r="I298" s="19">
        <f t="shared" ca="1" si="51"/>
        <v>27.636054421768712</v>
      </c>
      <c r="J298" s="21" t="str">
        <f t="shared" ca="1" si="52"/>
        <v>nadwaga</v>
      </c>
      <c r="K298" s="22" t="str">
        <f t="shared" ca="1" si="53"/>
        <v>bardzo wysoki</v>
      </c>
      <c r="L298" s="16"/>
      <c r="M298" s="25" t="str">
        <f t="shared" ca="1" si="46"/>
        <v>Niebieski: 410
Brązowy: 354
Zielony: 426
Mieszany: 419</v>
      </c>
      <c r="N298" s="25" t="str" cm="1">
        <f t="array" aca="1" ref="N298" ca="1">INDEX(D$2:D$1640,MODE(MATCH(D$2:D$1640,D$2:D$1640,0)),1)</f>
        <v>zielony</v>
      </c>
      <c r="O298" s="25" t="str">
        <f t="shared" ca="1" si="54"/>
        <v>kobiet : 791
mężczyzn: 818</v>
      </c>
      <c r="P298" s="25" t="str" cm="1">
        <f t="array" aca="1" ref="P298" ca="1">INDEX(B$2:B$1640,MODE(MATCH(B$2:B$1640,B$2:B$1640,0)),1)</f>
        <v>mężczyzna</v>
      </c>
      <c r="Q298" s="16"/>
      <c r="AX298" s="3" t="str">
        <f t="shared" ca="1" si="47"/>
        <v>9103250538</v>
      </c>
      <c r="AY298" s="1" cm="1">
        <f t="array" aca="1" ref="AY298" ca="1">MOD(10-MOD(SUM(MOD(MID(AX298,{1;2;3;4;5;6;7;8;9;10},1)*{1;3;7;9;1;3;7;9;1;3},10)),10),10)</f>
        <v>2</v>
      </c>
    </row>
    <row r="299" spans="1:51" ht="60" x14ac:dyDescent="0.25">
      <c r="A299" s="3">
        <f t="shared" ca="1" si="48"/>
        <v>37849</v>
      </c>
      <c r="B299" s="9" t="str" cm="1">
        <f t="array" aca="1" ref="B299" ca="1">INDEX({"kobieta";"mężczyzna"},RANDBETWEEN(1,2))</f>
        <v>kobieta</v>
      </c>
      <c r="C299" s="4" t="str">
        <f t="shared" ca="1" si="44"/>
        <v>03281608943</v>
      </c>
      <c r="D299" s="32" t="str" cm="1">
        <f t="array" aca="1" ref="D299" ca="1">INDEX({"niebieski";"zielony";"brązowy";"mieszany"},RANDBETWEEN(1,4))</f>
        <v>mieszany</v>
      </c>
      <c r="E299" s="1">
        <f t="shared" ca="1" si="45"/>
        <v>20</v>
      </c>
      <c r="F299" s="36">
        <f t="shared" ca="1" si="49"/>
        <v>163</v>
      </c>
      <c r="G299" s="1">
        <f t="shared" ca="1" si="50"/>
        <v>73</v>
      </c>
      <c r="H299" s="34"/>
      <c r="I299" s="19">
        <f t="shared" ca="1" si="51"/>
        <v>27.475629493018175</v>
      </c>
      <c r="J299" s="21" t="str">
        <f t="shared" ca="1" si="52"/>
        <v>nadwaga</v>
      </c>
      <c r="K299" s="22" t="str">
        <f t="shared" ca="1" si="53"/>
        <v>wysoki</v>
      </c>
      <c r="L299" s="16"/>
      <c r="M299" s="25" t="str">
        <f t="shared" ca="1" si="46"/>
        <v>Niebieski: 410
Brązowy: 354
Zielony: 426
Mieszany: 419</v>
      </c>
      <c r="N299" s="25" t="str" cm="1">
        <f t="array" aca="1" ref="N299" ca="1">INDEX(D$2:D$1640,MODE(MATCH(D$2:D$1640,D$2:D$1640,0)),1)</f>
        <v>zielony</v>
      </c>
      <c r="O299" s="25" t="str">
        <f t="shared" ca="1" si="54"/>
        <v>kobiet : 791
mężczyzn: 818</v>
      </c>
      <c r="P299" s="25" t="str" cm="1">
        <f t="array" aca="1" ref="P299" ca="1">INDEX(B$2:B$1640,MODE(MATCH(B$2:B$1640,B$2:B$1640,0)),1)</f>
        <v>mężczyzna</v>
      </c>
      <c r="Q299" s="16"/>
      <c r="AX299" s="3" t="str">
        <f t="shared" ca="1" si="47"/>
        <v>0328160894</v>
      </c>
      <c r="AY299" s="1" cm="1">
        <f t="array" aca="1" ref="AY299" ca="1">MOD(10-MOD(SUM(MOD(MID(AX299,{1;2;3;4;5;6;7;8;9;10},1)*{1;3;7;9;1;3;7;9;1;3},10)),10),10)</f>
        <v>3</v>
      </c>
    </row>
    <row r="300" spans="1:51" ht="60" x14ac:dyDescent="0.25">
      <c r="A300" s="3">
        <f t="shared" ca="1" si="48"/>
        <v>34504</v>
      </c>
      <c r="B300" s="9" t="str" cm="1">
        <f t="array" aca="1" ref="B300" ca="1">INDEX({"kobieta";"mężczyzna"},RANDBETWEEN(1,2))</f>
        <v>kobieta</v>
      </c>
      <c r="C300" s="4" t="str">
        <f t="shared" ca="1" si="44"/>
        <v>94061900649</v>
      </c>
      <c r="D300" s="32" t="str" cm="1">
        <f t="array" aca="1" ref="D300" ca="1">INDEX({"niebieski";"zielony";"brązowy";"mieszany"},RANDBETWEEN(1,4))</f>
        <v>zielony</v>
      </c>
      <c r="E300" s="1">
        <f t="shared" ca="1" si="45"/>
        <v>29</v>
      </c>
      <c r="F300" s="36">
        <f t="shared" ca="1" si="49"/>
        <v>189</v>
      </c>
      <c r="G300" s="1">
        <f t="shared" ca="1" si="50"/>
        <v>59</v>
      </c>
      <c r="H300" s="34"/>
      <c r="I300" s="19">
        <f t="shared" ca="1" si="51"/>
        <v>16.516894823773129</v>
      </c>
      <c r="J300" s="21" t="str">
        <f t="shared" ca="1" si="52"/>
        <v>niedowaga</v>
      </c>
      <c r="K300" s="22" t="str">
        <f t="shared" ca="1" si="53"/>
        <v>bardzo wysoki</v>
      </c>
      <c r="L300" s="16"/>
      <c r="M300" s="25" t="str">
        <f t="shared" ca="1" si="46"/>
        <v>Niebieski: 410
Brązowy: 354
Zielony: 426
Mieszany: 419</v>
      </c>
      <c r="N300" s="25" t="str" cm="1">
        <f t="array" aca="1" ref="N300" ca="1">INDEX(D$2:D$1640,MODE(MATCH(D$2:D$1640,D$2:D$1640,0)),1)</f>
        <v>zielony</v>
      </c>
      <c r="O300" s="25" t="str">
        <f t="shared" ca="1" si="54"/>
        <v>kobiet : 791
mężczyzn: 818</v>
      </c>
      <c r="P300" s="25" t="str" cm="1">
        <f t="array" aca="1" ref="P300" ca="1">INDEX(B$2:B$1640,MODE(MATCH(B$2:B$1640,B$2:B$1640,0)),1)</f>
        <v>mężczyzna</v>
      </c>
      <c r="Q300" s="16"/>
      <c r="AX300" s="3" t="str">
        <f t="shared" ca="1" si="47"/>
        <v>9406190064</v>
      </c>
      <c r="AY300" s="1" cm="1">
        <f t="array" aca="1" ref="AY300" ca="1">MOD(10-MOD(SUM(MOD(MID(AX300,{1;2;3;4;5;6;7;8;9;10},1)*{1;3;7;9;1;3;7;9;1;3},10)),10),10)</f>
        <v>9</v>
      </c>
    </row>
    <row r="301" spans="1:51" ht="60" x14ac:dyDescent="0.25">
      <c r="A301" s="3">
        <f t="shared" ca="1" si="48"/>
        <v>30617</v>
      </c>
      <c r="B301" s="9" t="str" cm="1">
        <f t="array" aca="1" ref="B301" ca="1">INDEX({"kobieta";"mężczyzna"},RANDBETWEEN(1,2))</f>
        <v>mężczyzna</v>
      </c>
      <c r="C301" s="4" t="str">
        <f t="shared" ca="1" si="44"/>
        <v>83102801438</v>
      </c>
      <c r="D301" s="32" t="str" cm="1">
        <f t="array" aca="1" ref="D301" ca="1">INDEX({"niebieski";"zielony";"brązowy";"mieszany"},RANDBETWEEN(1,4))</f>
        <v>mieszany</v>
      </c>
      <c r="E301" s="1">
        <f t="shared" ca="1" si="45"/>
        <v>40</v>
      </c>
      <c r="F301" s="36">
        <f t="shared" ca="1" si="49"/>
        <v>171</v>
      </c>
      <c r="G301" s="1">
        <f t="shared" ca="1" si="50"/>
        <v>73</v>
      </c>
      <c r="H301" s="34"/>
      <c r="I301" s="19">
        <f t="shared" ca="1" si="51"/>
        <v>24.964946479258579</v>
      </c>
      <c r="J301" s="21" t="str">
        <f t="shared" ca="1" si="52"/>
        <v>nadwaga</v>
      </c>
      <c r="K301" s="22" t="str">
        <f t="shared" ca="1" si="53"/>
        <v>wysoki</v>
      </c>
      <c r="L301" s="16"/>
      <c r="M301" s="25" t="str">
        <f t="shared" ca="1" si="46"/>
        <v>Niebieski: 410
Brązowy: 354
Zielony: 426
Mieszany: 419</v>
      </c>
      <c r="N301" s="25" t="str" cm="1">
        <f t="array" aca="1" ref="N301" ca="1">INDEX(D$2:D$1640,MODE(MATCH(D$2:D$1640,D$2:D$1640,0)),1)</f>
        <v>zielony</v>
      </c>
      <c r="O301" s="25" t="str">
        <f t="shared" ca="1" si="54"/>
        <v>kobiet : 791
mężczyzn: 818</v>
      </c>
      <c r="P301" s="25" t="str" cm="1">
        <f t="array" aca="1" ref="P301" ca="1">INDEX(B$2:B$1640,MODE(MATCH(B$2:B$1640,B$2:B$1640,0)),1)</f>
        <v>mężczyzna</v>
      </c>
      <c r="Q301" s="16"/>
      <c r="AX301" s="3" t="str">
        <f t="shared" ca="1" si="47"/>
        <v>8310280143</v>
      </c>
      <c r="AY301" s="1" cm="1">
        <f t="array" aca="1" ref="AY301" ca="1">MOD(10-MOD(SUM(MOD(MID(AX301,{1;2;3;4;5;6;7;8;9;10},1)*{1;3;7;9;1;3;7;9;1;3},10)),10),10)</f>
        <v>8</v>
      </c>
    </row>
    <row r="302" spans="1:51" ht="60" x14ac:dyDescent="0.25">
      <c r="A302" s="3">
        <f t="shared" ca="1" si="48"/>
        <v>37428</v>
      </c>
      <c r="B302" s="9" t="str" cm="1">
        <f t="array" aca="1" ref="B302" ca="1">INDEX({"kobieta";"mężczyzna"},RANDBETWEEN(1,2))</f>
        <v>mężczyzna</v>
      </c>
      <c r="C302" s="4" t="str">
        <f t="shared" ca="1" si="44"/>
        <v>02262108511</v>
      </c>
      <c r="D302" s="32" t="str" cm="1">
        <f t="array" aca="1" ref="D302" ca="1">INDEX({"niebieski";"zielony";"brązowy";"mieszany"},RANDBETWEEN(1,4))</f>
        <v>mieszany</v>
      </c>
      <c r="E302" s="1">
        <f t="shared" ca="1" si="45"/>
        <v>21</v>
      </c>
      <c r="F302" s="36">
        <f t="shared" ca="1" si="49"/>
        <v>174</v>
      </c>
      <c r="G302" s="1">
        <f t="shared" ca="1" si="50"/>
        <v>91</v>
      </c>
      <c r="H302" s="34"/>
      <c r="I302" s="19">
        <f t="shared" ca="1" si="51"/>
        <v>30.056810675122207</v>
      </c>
      <c r="J302" s="21" t="str">
        <f t="shared" ca="1" si="52"/>
        <v>otyłość</v>
      </c>
      <c r="K302" s="22" t="str">
        <f t="shared" ca="1" si="53"/>
        <v>wysoki</v>
      </c>
      <c r="L302" s="16"/>
      <c r="M302" s="25" t="str">
        <f t="shared" ca="1" si="46"/>
        <v>Niebieski: 410
Brązowy: 354
Zielony: 426
Mieszany: 419</v>
      </c>
      <c r="N302" s="25" t="str" cm="1">
        <f t="array" aca="1" ref="N302" ca="1">INDEX(D$2:D$1640,MODE(MATCH(D$2:D$1640,D$2:D$1640,0)),1)</f>
        <v>zielony</v>
      </c>
      <c r="O302" s="25" t="str">
        <f t="shared" ca="1" si="54"/>
        <v>kobiet : 791
mężczyzn: 818</v>
      </c>
      <c r="P302" s="25" t="str" cm="1">
        <f t="array" aca="1" ref="P302" ca="1">INDEX(B$2:B$1640,MODE(MATCH(B$2:B$1640,B$2:B$1640,0)),1)</f>
        <v>mężczyzna</v>
      </c>
      <c r="Q302" s="16"/>
      <c r="AX302" s="3" t="str">
        <f t="shared" ca="1" si="47"/>
        <v>0226210851</v>
      </c>
      <c r="AY302" s="1" cm="1">
        <f t="array" aca="1" ref="AY302" ca="1">MOD(10-MOD(SUM(MOD(MID(AX302,{1;2;3;4;5;6;7;8;9;10},1)*{1;3;7;9;1;3;7;9;1;3},10)),10),10)</f>
        <v>1</v>
      </c>
    </row>
    <row r="303" spans="1:51" ht="60" x14ac:dyDescent="0.25">
      <c r="A303" s="3">
        <f t="shared" ca="1" si="48"/>
        <v>29094</v>
      </c>
      <c r="B303" s="9" t="str" cm="1">
        <f t="array" aca="1" ref="B303" ca="1">INDEX({"kobieta";"mężczyzna"},RANDBETWEEN(1,2))</f>
        <v>kobieta</v>
      </c>
      <c r="C303" s="4" t="str">
        <f t="shared" ca="1" si="44"/>
        <v>79082703165</v>
      </c>
      <c r="D303" s="32" t="str" cm="1">
        <f t="array" aca="1" ref="D303" ca="1">INDEX({"niebieski";"zielony";"brązowy";"mieszany"},RANDBETWEEN(1,4))</f>
        <v>mieszany</v>
      </c>
      <c r="E303" s="1">
        <f t="shared" ca="1" si="45"/>
        <v>44</v>
      </c>
      <c r="F303" s="36">
        <f t="shared" ca="1" si="49"/>
        <v>188</v>
      </c>
      <c r="G303" s="1">
        <f t="shared" ca="1" si="50"/>
        <v>57</v>
      </c>
      <c r="H303" s="34"/>
      <c r="I303" s="19">
        <f t="shared" ca="1" si="51"/>
        <v>16.1272068809416</v>
      </c>
      <c r="J303" s="21" t="str">
        <f t="shared" ca="1" si="52"/>
        <v>niedowaga</v>
      </c>
      <c r="K303" s="22" t="str">
        <f t="shared" ca="1" si="53"/>
        <v>bardzo wysoki</v>
      </c>
      <c r="L303" s="16"/>
      <c r="M303" s="25" t="str">
        <f t="shared" ca="1" si="46"/>
        <v>Niebieski: 410
Brązowy: 354
Zielony: 426
Mieszany: 419</v>
      </c>
      <c r="N303" s="25" t="str" cm="1">
        <f t="array" aca="1" ref="N303" ca="1">INDEX(D$2:D$1640,MODE(MATCH(D$2:D$1640,D$2:D$1640,0)),1)</f>
        <v>zielony</v>
      </c>
      <c r="O303" s="25" t="str">
        <f t="shared" ca="1" si="54"/>
        <v>kobiet : 791
mężczyzn: 818</v>
      </c>
      <c r="P303" s="25" t="str" cm="1">
        <f t="array" aca="1" ref="P303" ca="1">INDEX(B$2:B$1640,MODE(MATCH(B$2:B$1640,B$2:B$1640,0)),1)</f>
        <v>mężczyzna</v>
      </c>
      <c r="Q303" s="16"/>
      <c r="AX303" s="3" t="str">
        <f t="shared" ca="1" si="47"/>
        <v>7908270316</v>
      </c>
      <c r="AY303" s="1" cm="1">
        <f t="array" aca="1" ref="AY303" ca="1">MOD(10-MOD(SUM(MOD(MID(AX303,{1;2;3;4;5;6;7;8;9;10},1)*{1;3;7;9;1;3;7;9;1;3},10)),10),10)</f>
        <v>5</v>
      </c>
    </row>
    <row r="304" spans="1:51" ht="60" x14ac:dyDescent="0.25">
      <c r="A304" s="3">
        <f t="shared" ca="1" si="48"/>
        <v>33557</v>
      </c>
      <c r="B304" s="9" t="str" cm="1">
        <f t="array" aca="1" ref="B304" ca="1">INDEX({"kobieta";"mężczyzna"},RANDBETWEEN(1,2))</f>
        <v>kobieta</v>
      </c>
      <c r="C304" s="4" t="str">
        <f t="shared" ca="1" si="44"/>
        <v>91111500723</v>
      </c>
      <c r="D304" s="32" t="str" cm="1">
        <f t="array" aca="1" ref="D304" ca="1">INDEX({"niebieski";"zielony";"brązowy";"mieszany"},RANDBETWEEN(1,4))</f>
        <v>brązowy</v>
      </c>
      <c r="E304" s="1">
        <f t="shared" ca="1" si="45"/>
        <v>32</v>
      </c>
      <c r="F304" s="36">
        <f t="shared" ca="1" si="49"/>
        <v>155</v>
      </c>
      <c r="G304" s="1">
        <f t="shared" ca="1" si="50"/>
        <v>77</v>
      </c>
      <c r="H304" s="34"/>
      <c r="I304" s="19">
        <f t="shared" ca="1" si="51"/>
        <v>32.049947970863677</v>
      </c>
      <c r="J304" s="21" t="str">
        <f t="shared" ca="1" si="52"/>
        <v>otyłość</v>
      </c>
      <c r="K304" s="22" t="str">
        <f t="shared" ca="1" si="53"/>
        <v>średni</v>
      </c>
      <c r="L304" s="16"/>
      <c r="M304" s="25" t="str">
        <f t="shared" ca="1" si="46"/>
        <v>Niebieski: 410
Brązowy: 354
Zielony: 426
Mieszany: 419</v>
      </c>
      <c r="N304" s="25" t="str" cm="1">
        <f t="array" aca="1" ref="N304" ca="1">INDEX(D$2:D$1640,MODE(MATCH(D$2:D$1640,D$2:D$1640,0)),1)</f>
        <v>zielony</v>
      </c>
      <c r="O304" s="25" t="str">
        <f t="shared" ca="1" si="54"/>
        <v>kobiet : 791
mężczyzn: 818</v>
      </c>
      <c r="P304" s="25" t="str" cm="1">
        <f t="array" aca="1" ref="P304" ca="1">INDEX(B$2:B$1640,MODE(MATCH(B$2:B$1640,B$2:B$1640,0)),1)</f>
        <v>mężczyzna</v>
      </c>
      <c r="Q304" s="16"/>
      <c r="AX304" s="3" t="str">
        <f t="shared" ca="1" si="47"/>
        <v>9111150072</v>
      </c>
      <c r="AY304" s="1" cm="1">
        <f t="array" aca="1" ref="AY304" ca="1">MOD(10-MOD(SUM(MOD(MID(AX304,{1;2;3;4;5;6;7;8;9;10},1)*{1;3;7;9;1;3;7;9;1;3},10)),10),10)</f>
        <v>3</v>
      </c>
    </row>
    <row r="305" spans="1:51" ht="60" x14ac:dyDescent="0.25">
      <c r="A305" s="3">
        <f t="shared" ca="1" si="48"/>
        <v>32430</v>
      </c>
      <c r="B305" s="9" t="str" cm="1">
        <f t="array" aca="1" ref="B305" ca="1">INDEX({"kobieta";"mężczyzna"},RANDBETWEEN(1,2))</f>
        <v>mężczyzna</v>
      </c>
      <c r="C305" s="4" t="str">
        <f t="shared" ca="1" si="44"/>
        <v>88101403797</v>
      </c>
      <c r="D305" s="32" t="str" cm="1">
        <f t="array" aca="1" ref="D305" ca="1">INDEX({"niebieski";"zielony";"brązowy";"mieszany"},RANDBETWEEN(1,4))</f>
        <v>niebieski</v>
      </c>
      <c r="E305" s="1">
        <f t="shared" ca="1" si="45"/>
        <v>35</v>
      </c>
      <c r="F305" s="36">
        <f t="shared" ca="1" si="49"/>
        <v>184</v>
      </c>
      <c r="G305" s="1">
        <f t="shared" ca="1" si="50"/>
        <v>89</v>
      </c>
      <c r="H305" s="34"/>
      <c r="I305" s="19">
        <f t="shared" ca="1" si="51"/>
        <v>26.287807183364837</v>
      </c>
      <c r="J305" s="21" t="str">
        <f t="shared" ca="1" si="52"/>
        <v>nadwaga</v>
      </c>
      <c r="K305" s="22" t="str">
        <f t="shared" ca="1" si="53"/>
        <v>bardzo wysoki</v>
      </c>
      <c r="L305" s="16"/>
      <c r="M305" s="25" t="str">
        <f t="shared" ca="1" si="46"/>
        <v>Niebieski: 410
Brązowy: 354
Zielony: 426
Mieszany: 419</v>
      </c>
      <c r="N305" s="25" t="str" cm="1">
        <f t="array" aca="1" ref="N305" ca="1">INDEX(D$2:D$1640,MODE(MATCH(D$2:D$1640,D$2:D$1640,0)),1)</f>
        <v>zielony</v>
      </c>
      <c r="O305" s="25" t="str">
        <f t="shared" ca="1" si="54"/>
        <v>kobiet : 791
mężczyzn: 818</v>
      </c>
      <c r="P305" s="25" t="str" cm="1">
        <f t="array" aca="1" ref="P305" ca="1">INDEX(B$2:B$1640,MODE(MATCH(B$2:B$1640,B$2:B$1640,0)),1)</f>
        <v>mężczyzna</v>
      </c>
      <c r="Q305" s="16"/>
      <c r="AX305" s="3" t="str">
        <f t="shared" ca="1" si="47"/>
        <v>8810140379</v>
      </c>
      <c r="AY305" s="1" cm="1">
        <f t="array" aca="1" ref="AY305" ca="1">MOD(10-MOD(SUM(MOD(MID(AX305,{1;2;3;4;5;6;7;8;9;10},1)*{1;3;7;9;1;3;7;9;1;3},10)),10),10)</f>
        <v>7</v>
      </c>
    </row>
    <row r="306" spans="1:51" ht="60" x14ac:dyDescent="0.25">
      <c r="A306" s="3">
        <f t="shared" ca="1" si="48"/>
        <v>38441</v>
      </c>
      <c r="B306" s="9" t="str" cm="1">
        <f t="array" aca="1" ref="B306" ca="1">INDEX({"kobieta";"mężczyzna"},RANDBETWEEN(1,2))</f>
        <v>mężczyzna</v>
      </c>
      <c r="C306" s="4" t="str">
        <f t="shared" ca="1" si="44"/>
        <v>05233001712</v>
      </c>
      <c r="D306" s="32" t="str" cm="1">
        <f t="array" aca="1" ref="D306" ca="1">INDEX({"niebieski";"zielony";"brązowy";"mieszany"},RANDBETWEEN(1,4))</f>
        <v>zielony</v>
      </c>
      <c r="E306" s="1">
        <f t="shared" ca="1" si="45"/>
        <v>19</v>
      </c>
      <c r="F306" s="36">
        <f t="shared" ca="1" si="49"/>
        <v>166</v>
      </c>
      <c r="G306" s="1">
        <f t="shared" ca="1" si="50"/>
        <v>93</v>
      </c>
      <c r="H306" s="34"/>
      <c r="I306" s="19">
        <f t="shared" ca="1" si="51"/>
        <v>33.749455653941062</v>
      </c>
      <c r="J306" s="21" t="str">
        <f t="shared" ca="1" si="52"/>
        <v>otyłość</v>
      </c>
      <c r="K306" s="22" t="str">
        <f t="shared" ca="1" si="53"/>
        <v>średni</v>
      </c>
      <c r="L306" s="16"/>
      <c r="M306" s="25" t="str">
        <f t="shared" ca="1" si="46"/>
        <v>Niebieski: 410
Brązowy: 354
Zielony: 426
Mieszany: 419</v>
      </c>
      <c r="N306" s="25" t="str" cm="1">
        <f t="array" aca="1" ref="N306" ca="1">INDEX(D$2:D$1640,MODE(MATCH(D$2:D$1640,D$2:D$1640,0)),1)</f>
        <v>zielony</v>
      </c>
      <c r="O306" s="25" t="str">
        <f t="shared" ca="1" si="54"/>
        <v>kobiet : 791
mężczyzn: 818</v>
      </c>
      <c r="P306" s="25" t="str" cm="1">
        <f t="array" aca="1" ref="P306" ca="1">INDEX(B$2:B$1640,MODE(MATCH(B$2:B$1640,B$2:B$1640,0)),1)</f>
        <v>mężczyzna</v>
      </c>
      <c r="Q306" s="16"/>
      <c r="AX306" s="3" t="str">
        <f t="shared" ca="1" si="47"/>
        <v>0523300171</v>
      </c>
      <c r="AY306" s="1" cm="1">
        <f t="array" aca="1" ref="AY306" ca="1">MOD(10-MOD(SUM(MOD(MID(AX306,{1;2;3;4;5;6;7;8;9;10},1)*{1;3;7;9;1;3;7;9;1;3},10)),10),10)</f>
        <v>2</v>
      </c>
    </row>
    <row r="307" spans="1:51" ht="60" x14ac:dyDescent="0.25">
      <c r="A307" s="3">
        <f t="shared" ca="1" si="48"/>
        <v>39744</v>
      </c>
      <c r="B307" s="9" t="str" cm="1">
        <f t="array" aca="1" ref="B307" ca="1">INDEX({"kobieta";"mężczyzna"},RANDBETWEEN(1,2))</f>
        <v>kobieta</v>
      </c>
      <c r="C307" s="4" t="str">
        <f t="shared" ca="1" si="44"/>
        <v>08302302723</v>
      </c>
      <c r="D307" s="32" t="str" cm="1">
        <f t="array" aca="1" ref="D307" ca="1">INDEX({"niebieski";"zielony";"brązowy";"mieszany"},RANDBETWEEN(1,4))</f>
        <v>mieszany</v>
      </c>
      <c r="E307" s="1">
        <f t="shared" ca="1" si="45"/>
        <v>15</v>
      </c>
      <c r="F307" s="36">
        <f t="shared" ca="1" si="49"/>
        <v>177</v>
      </c>
      <c r="G307" s="1">
        <f t="shared" ca="1" si="50"/>
        <v>58</v>
      </c>
      <c r="H307" s="34"/>
      <c r="I307" s="19">
        <f t="shared" ca="1" si="51"/>
        <v>18.513198633853616</v>
      </c>
      <c r="J307" s="21" t="str">
        <f t="shared" ca="1" si="52"/>
        <v>masa prawidłowa</v>
      </c>
      <c r="K307" s="22" t="str">
        <f t="shared" ca="1" si="53"/>
        <v>bardzo wysoki</v>
      </c>
      <c r="L307" s="16"/>
      <c r="M307" s="25" t="str">
        <f t="shared" ca="1" si="46"/>
        <v>Niebieski: 410
Brązowy: 354
Zielony: 426
Mieszany: 419</v>
      </c>
      <c r="N307" s="25" t="str" cm="1">
        <f t="array" aca="1" ref="N307" ca="1">INDEX(D$2:D$1640,MODE(MATCH(D$2:D$1640,D$2:D$1640,0)),1)</f>
        <v>zielony</v>
      </c>
      <c r="O307" s="25" t="str">
        <f t="shared" ca="1" si="54"/>
        <v>kobiet : 791
mężczyzn: 818</v>
      </c>
      <c r="P307" s="25" t="str" cm="1">
        <f t="array" aca="1" ref="P307" ca="1">INDEX(B$2:B$1640,MODE(MATCH(B$2:B$1640,B$2:B$1640,0)),1)</f>
        <v>mężczyzna</v>
      </c>
      <c r="Q307" s="16"/>
      <c r="AX307" s="3" t="str">
        <f t="shared" ca="1" si="47"/>
        <v>0830230272</v>
      </c>
      <c r="AY307" s="1" cm="1">
        <f t="array" aca="1" ref="AY307" ca="1">MOD(10-MOD(SUM(MOD(MID(AX307,{1;2;3;4;5;6;7;8;9;10},1)*{1;3;7;9;1;3;7;9;1;3},10)),10),10)</f>
        <v>3</v>
      </c>
    </row>
    <row r="308" spans="1:51" ht="60" x14ac:dyDescent="0.25">
      <c r="A308" s="3">
        <f t="shared" ca="1" si="48"/>
        <v>36217</v>
      </c>
      <c r="B308" s="9" t="str" cm="1">
        <f t="array" aca="1" ref="B308" ca="1">INDEX({"kobieta";"mężczyzna"},RANDBETWEEN(1,2))</f>
        <v>mężczyzna</v>
      </c>
      <c r="C308" s="4" t="str">
        <f t="shared" ca="1" si="44"/>
        <v>99022602732</v>
      </c>
      <c r="D308" s="32" t="str" cm="1">
        <f t="array" aca="1" ref="D308" ca="1">INDEX({"niebieski";"zielony";"brązowy";"mieszany"},RANDBETWEEN(1,4))</f>
        <v>niebieski</v>
      </c>
      <c r="E308" s="1">
        <f t="shared" ca="1" si="45"/>
        <v>25</v>
      </c>
      <c r="F308" s="36">
        <f t="shared" ca="1" si="49"/>
        <v>188</v>
      </c>
      <c r="G308" s="1">
        <f t="shared" ca="1" si="50"/>
        <v>93</v>
      </c>
      <c r="H308" s="34"/>
      <c r="I308" s="19">
        <f t="shared" ca="1" si="51"/>
        <v>26.31281122679945</v>
      </c>
      <c r="J308" s="21" t="str">
        <f t="shared" ca="1" si="52"/>
        <v>nadwaga</v>
      </c>
      <c r="K308" s="22" t="str">
        <f t="shared" ca="1" si="53"/>
        <v>bardzo wysoki</v>
      </c>
      <c r="L308" s="16"/>
      <c r="M308" s="25" t="str">
        <f t="shared" ca="1" si="46"/>
        <v>Niebieski: 410
Brązowy: 354
Zielony: 426
Mieszany: 419</v>
      </c>
      <c r="N308" s="25" t="str" cm="1">
        <f t="array" aca="1" ref="N308" ca="1">INDEX(D$2:D$1640,MODE(MATCH(D$2:D$1640,D$2:D$1640,0)),1)</f>
        <v>zielony</v>
      </c>
      <c r="O308" s="25" t="str">
        <f t="shared" ca="1" si="54"/>
        <v>kobiet : 791
mężczyzn: 818</v>
      </c>
      <c r="P308" s="25" t="str" cm="1">
        <f t="array" aca="1" ref="P308" ca="1">INDEX(B$2:B$1640,MODE(MATCH(B$2:B$1640,B$2:B$1640,0)),1)</f>
        <v>mężczyzna</v>
      </c>
      <c r="Q308" s="16"/>
      <c r="AX308" s="3" t="str">
        <f t="shared" ca="1" si="47"/>
        <v>9902260273</v>
      </c>
      <c r="AY308" s="1" cm="1">
        <f t="array" aca="1" ref="AY308" ca="1">MOD(10-MOD(SUM(MOD(MID(AX308,{1;2;3;4;5;6;7;8;9;10},1)*{1;3;7;9;1;3;7;9;1;3},10)),10),10)</f>
        <v>2</v>
      </c>
    </row>
    <row r="309" spans="1:51" ht="60" x14ac:dyDescent="0.25">
      <c r="A309" s="3">
        <f t="shared" ca="1" si="48"/>
        <v>30651</v>
      </c>
      <c r="B309" s="9" t="str" cm="1">
        <f t="array" aca="1" ref="B309" ca="1">INDEX({"kobieta";"mężczyzna"},RANDBETWEEN(1,2))</f>
        <v>kobieta</v>
      </c>
      <c r="C309" s="4" t="str">
        <f t="shared" ca="1" si="44"/>
        <v>83120109660</v>
      </c>
      <c r="D309" s="32" t="str" cm="1">
        <f t="array" aca="1" ref="D309" ca="1">INDEX({"niebieski";"zielony";"brązowy";"mieszany"},RANDBETWEEN(1,4))</f>
        <v>mieszany</v>
      </c>
      <c r="E309" s="1">
        <f t="shared" ca="1" si="45"/>
        <v>40</v>
      </c>
      <c r="F309" s="36">
        <f t="shared" ca="1" si="49"/>
        <v>167</v>
      </c>
      <c r="G309" s="1">
        <f t="shared" ca="1" si="50"/>
        <v>65</v>
      </c>
      <c r="H309" s="34"/>
      <c r="I309" s="19">
        <f t="shared" ca="1" si="51"/>
        <v>23.306680053067517</v>
      </c>
      <c r="J309" s="21" t="str">
        <f t="shared" ca="1" si="52"/>
        <v>masa prawidłowa</v>
      </c>
      <c r="K309" s="22" t="str">
        <f t="shared" ca="1" si="53"/>
        <v>bardzo wysoki</v>
      </c>
      <c r="L309" s="16"/>
      <c r="M309" s="25" t="str">
        <f t="shared" ca="1" si="46"/>
        <v>Niebieski: 410
Brązowy: 354
Zielony: 426
Mieszany: 419</v>
      </c>
      <c r="N309" s="25" t="str" cm="1">
        <f t="array" aca="1" ref="N309" ca="1">INDEX(D$2:D$1640,MODE(MATCH(D$2:D$1640,D$2:D$1640,0)),1)</f>
        <v>zielony</v>
      </c>
      <c r="O309" s="25" t="str">
        <f t="shared" ca="1" si="54"/>
        <v>kobiet : 791
mężczyzn: 818</v>
      </c>
      <c r="P309" s="25" t="str" cm="1">
        <f t="array" aca="1" ref="P309" ca="1">INDEX(B$2:B$1640,MODE(MATCH(B$2:B$1640,B$2:B$1640,0)),1)</f>
        <v>mężczyzna</v>
      </c>
      <c r="Q309" s="16"/>
      <c r="AX309" s="3" t="str">
        <f t="shared" ca="1" si="47"/>
        <v>8312010966</v>
      </c>
      <c r="AY309" s="1" cm="1">
        <f t="array" aca="1" ref="AY309" ca="1">MOD(10-MOD(SUM(MOD(MID(AX309,{1;2;3;4;5;6;7;8;9;10},1)*{1;3;7;9;1;3;7;9;1;3},10)),10),10)</f>
        <v>0</v>
      </c>
    </row>
    <row r="310" spans="1:51" ht="60" x14ac:dyDescent="0.25">
      <c r="A310" s="3">
        <f t="shared" ca="1" si="48"/>
        <v>32725</v>
      </c>
      <c r="B310" s="9" t="str" cm="1">
        <f t="array" aca="1" ref="B310" ca="1">INDEX({"kobieta";"mężczyzna"},RANDBETWEEN(1,2))</f>
        <v>mężczyzna</v>
      </c>
      <c r="C310" s="4" t="str">
        <f t="shared" ca="1" si="44"/>
        <v>89080504873</v>
      </c>
      <c r="D310" s="32" t="str" cm="1">
        <f t="array" aca="1" ref="D310" ca="1">INDEX({"niebieski";"zielony";"brązowy";"mieszany"},RANDBETWEEN(1,4))</f>
        <v>mieszany</v>
      </c>
      <c r="E310" s="1">
        <f t="shared" ca="1" si="45"/>
        <v>34</v>
      </c>
      <c r="F310" s="36">
        <f t="shared" ca="1" si="49"/>
        <v>160</v>
      </c>
      <c r="G310" s="1">
        <f t="shared" ca="1" si="50"/>
        <v>86</v>
      </c>
      <c r="H310" s="34"/>
      <c r="I310" s="19">
        <f t="shared" ca="1" si="51"/>
        <v>33.593749999999993</v>
      </c>
      <c r="J310" s="21" t="str">
        <f t="shared" ca="1" si="52"/>
        <v>otyłość</v>
      </c>
      <c r="K310" s="22" t="str">
        <f t="shared" ca="1" si="53"/>
        <v>niski</v>
      </c>
      <c r="L310" s="16"/>
      <c r="M310" s="25" t="str">
        <f t="shared" ca="1" si="46"/>
        <v>Niebieski: 410
Brązowy: 354
Zielony: 426
Mieszany: 419</v>
      </c>
      <c r="N310" s="25" t="str" cm="1">
        <f t="array" aca="1" ref="N310" ca="1">INDEX(D$2:D$1640,MODE(MATCH(D$2:D$1640,D$2:D$1640,0)),1)</f>
        <v>zielony</v>
      </c>
      <c r="O310" s="25" t="str">
        <f t="shared" ca="1" si="54"/>
        <v>kobiet : 791
mężczyzn: 818</v>
      </c>
      <c r="P310" s="25" t="str" cm="1">
        <f t="array" aca="1" ref="P310" ca="1">INDEX(B$2:B$1640,MODE(MATCH(B$2:B$1640,B$2:B$1640,0)),1)</f>
        <v>mężczyzna</v>
      </c>
      <c r="Q310" s="16"/>
      <c r="AX310" s="3" t="str">
        <f t="shared" ca="1" si="47"/>
        <v>8908050487</v>
      </c>
      <c r="AY310" s="1" cm="1">
        <f t="array" aca="1" ref="AY310" ca="1">MOD(10-MOD(SUM(MOD(MID(AX310,{1;2;3;4;5;6;7;8;9;10},1)*{1;3;7;9;1;3;7;9;1;3},10)),10),10)</f>
        <v>3</v>
      </c>
    </row>
    <row r="311" spans="1:51" ht="60" x14ac:dyDescent="0.25">
      <c r="A311" s="3">
        <f t="shared" ca="1" si="48"/>
        <v>31076</v>
      </c>
      <c r="B311" s="9" t="str" cm="1">
        <f t="array" aca="1" ref="B311" ca="1">INDEX({"kobieta";"mężczyzna"},RANDBETWEEN(1,2))</f>
        <v>mężczyzna</v>
      </c>
      <c r="C311" s="4" t="str">
        <f t="shared" ca="1" si="44"/>
        <v>85012905714</v>
      </c>
      <c r="D311" s="32" t="str" cm="1">
        <f t="array" aca="1" ref="D311" ca="1">INDEX({"niebieski";"zielony";"brązowy";"mieszany"},RANDBETWEEN(1,4))</f>
        <v>zielony</v>
      </c>
      <c r="E311" s="1">
        <f t="shared" ca="1" si="45"/>
        <v>39</v>
      </c>
      <c r="F311" s="36">
        <f t="shared" ca="1" si="49"/>
        <v>163</v>
      </c>
      <c r="G311" s="1">
        <f t="shared" ca="1" si="50"/>
        <v>97</v>
      </c>
      <c r="H311" s="34"/>
      <c r="I311" s="19">
        <f t="shared" ca="1" si="51"/>
        <v>36.508713161955662</v>
      </c>
      <c r="J311" s="21" t="str">
        <f t="shared" ca="1" si="52"/>
        <v>otyłość</v>
      </c>
      <c r="K311" s="22" t="str">
        <f t="shared" ca="1" si="53"/>
        <v>niski</v>
      </c>
      <c r="L311" s="16"/>
      <c r="M311" s="25" t="str">
        <f t="shared" ca="1" si="46"/>
        <v>Niebieski: 410
Brązowy: 354
Zielony: 426
Mieszany: 419</v>
      </c>
      <c r="N311" s="25" t="str" cm="1">
        <f t="array" aca="1" ref="N311" ca="1">INDEX(D$2:D$1640,MODE(MATCH(D$2:D$1640,D$2:D$1640,0)),1)</f>
        <v>zielony</v>
      </c>
      <c r="O311" s="25" t="str">
        <f t="shared" ca="1" si="54"/>
        <v>kobiet : 791
mężczyzn: 818</v>
      </c>
      <c r="P311" s="25" t="str" cm="1">
        <f t="array" aca="1" ref="P311" ca="1">INDEX(B$2:B$1640,MODE(MATCH(B$2:B$1640,B$2:B$1640,0)),1)</f>
        <v>mężczyzna</v>
      </c>
      <c r="Q311" s="16"/>
      <c r="AX311" s="3" t="str">
        <f t="shared" ca="1" si="47"/>
        <v>8501290571</v>
      </c>
      <c r="AY311" s="1" cm="1">
        <f t="array" aca="1" ref="AY311" ca="1">MOD(10-MOD(SUM(MOD(MID(AX311,{1;2;3;4;5;6;7;8;9;10},1)*{1;3;7;9;1;3;7;9;1;3},10)),10),10)</f>
        <v>4</v>
      </c>
    </row>
    <row r="312" spans="1:51" ht="60" x14ac:dyDescent="0.25">
      <c r="A312" s="3">
        <f t="shared" ca="1" si="48"/>
        <v>32583</v>
      </c>
      <c r="B312" s="9" t="str" cm="1">
        <f t="array" aca="1" ref="B312" ca="1">INDEX({"kobieta";"mężczyzna"},RANDBETWEEN(1,2))</f>
        <v>kobieta</v>
      </c>
      <c r="C312" s="4" t="str">
        <f t="shared" ca="1" si="44"/>
        <v>89031609442</v>
      </c>
      <c r="D312" s="32" t="str" cm="1">
        <f t="array" aca="1" ref="D312" ca="1">INDEX({"niebieski";"zielony";"brązowy";"mieszany"},RANDBETWEEN(1,4))</f>
        <v>brązowy</v>
      </c>
      <c r="E312" s="1">
        <f t="shared" ca="1" si="45"/>
        <v>35</v>
      </c>
      <c r="F312" s="36">
        <f t="shared" ca="1" si="49"/>
        <v>163</v>
      </c>
      <c r="G312" s="1">
        <f t="shared" ca="1" si="50"/>
        <v>55</v>
      </c>
      <c r="H312" s="34"/>
      <c r="I312" s="19">
        <f t="shared" ca="1" si="51"/>
        <v>20.700816741315066</v>
      </c>
      <c r="J312" s="21" t="str">
        <f t="shared" ca="1" si="52"/>
        <v>masa prawidłowa</v>
      </c>
      <c r="K312" s="22" t="str">
        <f t="shared" ca="1" si="53"/>
        <v>wysoki</v>
      </c>
      <c r="L312" s="16"/>
      <c r="M312" s="25" t="str">
        <f t="shared" ca="1" si="46"/>
        <v>Niebieski: 410
Brązowy: 354
Zielony: 426
Mieszany: 419</v>
      </c>
      <c r="N312" s="25" t="str" cm="1">
        <f t="array" aca="1" ref="N312" ca="1">INDEX(D$2:D$1640,MODE(MATCH(D$2:D$1640,D$2:D$1640,0)),1)</f>
        <v>zielony</v>
      </c>
      <c r="O312" s="25" t="str">
        <f t="shared" ca="1" si="54"/>
        <v>kobiet : 791
mężczyzn: 818</v>
      </c>
      <c r="P312" s="25" t="str" cm="1">
        <f t="array" aca="1" ref="P312" ca="1">INDEX(B$2:B$1640,MODE(MATCH(B$2:B$1640,B$2:B$1640,0)),1)</f>
        <v>mężczyzna</v>
      </c>
      <c r="Q312" s="16"/>
      <c r="AX312" s="3" t="str">
        <f t="shared" ca="1" si="47"/>
        <v>8903160944</v>
      </c>
      <c r="AY312" s="1" cm="1">
        <f t="array" aca="1" ref="AY312" ca="1">MOD(10-MOD(SUM(MOD(MID(AX312,{1;2;3;4;5;6;7;8;9;10},1)*{1;3;7;9;1;3;7;9;1;3},10)),10),10)</f>
        <v>2</v>
      </c>
    </row>
    <row r="313" spans="1:51" ht="60" x14ac:dyDescent="0.25">
      <c r="A313" s="3">
        <f t="shared" ca="1" si="48"/>
        <v>31881</v>
      </c>
      <c r="B313" s="9" t="str" cm="1">
        <f t="array" aca="1" ref="B313" ca="1">INDEX({"kobieta";"mężczyzna"},RANDBETWEEN(1,2))</f>
        <v>mężczyzna</v>
      </c>
      <c r="C313" s="4" t="str">
        <f t="shared" ca="1" si="44"/>
        <v>87041409452</v>
      </c>
      <c r="D313" s="32" t="str" cm="1">
        <f t="array" aca="1" ref="D313" ca="1">INDEX({"niebieski";"zielony";"brązowy";"mieszany"},RANDBETWEEN(1,4))</f>
        <v>brązowy</v>
      </c>
      <c r="E313" s="1">
        <f t="shared" ca="1" si="45"/>
        <v>37</v>
      </c>
      <c r="F313" s="36">
        <f t="shared" ca="1" si="49"/>
        <v>180</v>
      </c>
      <c r="G313" s="1">
        <f t="shared" ca="1" si="50"/>
        <v>85</v>
      </c>
      <c r="H313" s="34"/>
      <c r="I313" s="19">
        <f t="shared" ca="1" si="51"/>
        <v>26.234567901234566</v>
      </c>
      <c r="J313" s="21" t="str">
        <f t="shared" ca="1" si="52"/>
        <v>nadwaga</v>
      </c>
      <c r="K313" s="22" t="str">
        <f t="shared" ca="1" si="53"/>
        <v>bardzo wysoki</v>
      </c>
      <c r="L313" s="16"/>
      <c r="M313" s="25" t="str">
        <f t="shared" ca="1" si="46"/>
        <v>Niebieski: 410
Brązowy: 354
Zielony: 426
Mieszany: 419</v>
      </c>
      <c r="N313" s="25" t="str" cm="1">
        <f t="array" aca="1" ref="N313" ca="1">INDEX(D$2:D$1640,MODE(MATCH(D$2:D$1640,D$2:D$1640,0)),1)</f>
        <v>zielony</v>
      </c>
      <c r="O313" s="25" t="str">
        <f t="shared" ca="1" si="54"/>
        <v>kobiet : 791
mężczyzn: 818</v>
      </c>
      <c r="P313" s="25" t="str" cm="1">
        <f t="array" aca="1" ref="P313" ca="1">INDEX(B$2:B$1640,MODE(MATCH(B$2:B$1640,B$2:B$1640,0)),1)</f>
        <v>mężczyzna</v>
      </c>
      <c r="Q313" s="16"/>
      <c r="AX313" s="3" t="str">
        <f t="shared" ca="1" si="47"/>
        <v>8704140945</v>
      </c>
      <c r="AY313" s="1" cm="1">
        <f t="array" aca="1" ref="AY313" ca="1">MOD(10-MOD(SUM(MOD(MID(AX313,{1;2;3;4;5;6;7;8;9;10},1)*{1;3;7;9;1;3;7;9;1;3},10)),10),10)</f>
        <v>2</v>
      </c>
    </row>
    <row r="314" spans="1:51" ht="60" x14ac:dyDescent="0.25">
      <c r="A314" s="3">
        <f t="shared" ca="1" si="48"/>
        <v>36331</v>
      </c>
      <c r="B314" s="9" t="str" cm="1">
        <f t="array" aca="1" ref="B314" ca="1">INDEX({"kobieta";"mężczyzna"},RANDBETWEEN(1,2))</f>
        <v>mężczyzna</v>
      </c>
      <c r="C314" s="4" t="str">
        <f t="shared" ca="1" si="44"/>
        <v>99062009335</v>
      </c>
      <c r="D314" s="32" t="str" cm="1">
        <f t="array" aca="1" ref="D314" ca="1">INDEX({"niebieski";"zielony";"brązowy";"mieszany"},RANDBETWEEN(1,4))</f>
        <v>niebieski</v>
      </c>
      <c r="E314" s="1">
        <f t="shared" ca="1" si="45"/>
        <v>24</v>
      </c>
      <c r="F314" s="36">
        <f t="shared" ca="1" si="49"/>
        <v>174</v>
      </c>
      <c r="G314" s="1">
        <f t="shared" ca="1" si="50"/>
        <v>89</v>
      </c>
      <c r="H314" s="34"/>
      <c r="I314" s="19">
        <f t="shared" ca="1" si="51"/>
        <v>29.396221429515126</v>
      </c>
      <c r="J314" s="21" t="str">
        <f t="shared" ca="1" si="52"/>
        <v>nadwaga</v>
      </c>
      <c r="K314" s="22" t="str">
        <f t="shared" ca="1" si="53"/>
        <v>wysoki</v>
      </c>
      <c r="L314" s="16"/>
      <c r="M314" s="25" t="str">
        <f t="shared" ca="1" si="46"/>
        <v>Niebieski: 410
Brązowy: 354
Zielony: 426
Mieszany: 419</v>
      </c>
      <c r="N314" s="25" t="str" cm="1">
        <f t="array" aca="1" ref="N314" ca="1">INDEX(D$2:D$1640,MODE(MATCH(D$2:D$1640,D$2:D$1640,0)),1)</f>
        <v>zielony</v>
      </c>
      <c r="O314" s="25" t="str">
        <f t="shared" ca="1" si="54"/>
        <v>kobiet : 791
mężczyzn: 818</v>
      </c>
      <c r="P314" s="25" t="str" cm="1">
        <f t="array" aca="1" ref="P314" ca="1">INDEX(B$2:B$1640,MODE(MATCH(B$2:B$1640,B$2:B$1640,0)),1)</f>
        <v>mężczyzna</v>
      </c>
      <c r="Q314" s="16"/>
      <c r="AX314" s="3" t="str">
        <f t="shared" ca="1" si="47"/>
        <v>9906200933</v>
      </c>
      <c r="AY314" s="1" cm="1">
        <f t="array" aca="1" ref="AY314" ca="1">MOD(10-MOD(SUM(MOD(MID(AX314,{1;2;3;4;5;6;7;8;9;10},1)*{1;3;7;9;1;3;7;9;1;3},10)),10),10)</f>
        <v>5</v>
      </c>
    </row>
    <row r="315" spans="1:51" ht="60" x14ac:dyDescent="0.25">
      <c r="A315" s="3">
        <f t="shared" ca="1" si="48"/>
        <v>32899</v>
      </c>
      <c r="B315" s="9" t="str" cm="1">
        <f t="array" aca="1" ref="B315" ca="1">INDEX({"kobieta";"mężczyzna"},RANDBETWEEN(1,2))</f>
        <v>mężczyzna</v>
      </c>
      <c r="C315" s="4" t="str">
        <f t="shared" ca="1" si="44"/>
        <v>90012603159</v>
      </c>
      <c r="D315" s="32" t="str" cm="1">
        <f t="array" aca="1" ref="D315" ca="1">INDEX({"niebieski";"zielony";"brązowy";"mieszany"},RANDBETWEEN(1,4))</f>
        <v>zielony</v>
      </c>
      <c r="E315" s="1">
        <f t="shared" ca="1" si="45"/>
        <v>34</v>
      </c>
      <c r="F315" s="36">
        <f t="shared" ca="1" si="49"/>
        <v>155</v>
      </c>
      <c r="G315" s="1">
        <f t="shared" ca="1" si="50"/>
        <v>70</v>
      </c>
      <c r="H315" s="34"/>
      <c r="I315" s="19">
        <f t="shared" ca="1" si="51"/>
        <v>29.136316337148799</v>
      </c>
      <c r="J315" s="21" t="str">
        <f t="shared" ca="1" si="52"/>
        <v>nadwaga</v>
      </c>
      <c r="K315" s="22" t="str">
        <f t="shared" ca="1" si="53"/>
        <v>bardzo niski</v>
      </c>
      <c r="L315" s="16"/>
      <c r="M315" s="25" t="str">
        <f t="shared" ca="1" si="46"/>
        <v>Niebieski: 410
Brązowy: 354
Zielony: 426
Mieszany: 419</v>
      </c>
      <c r="N315" s="25" t="str" cm="1">
        <f t="array" aca="1" ref="N315" ca="1">INDEX(D$2:D$1640,MODE(MATCH(D$2:D$1640,D$2:D$1640,0)),1)</f>
        <v>zielony</v>
      </c>
      <c r="O315" s="25" t="str">
        <f t="shared" ca="1" si="54"/>
        <v>kobiet : 791
mężczyzn: 818</v>
      </c>
      <c r="P315" s="25" t="str" cm="1">
        <f t="array" aca="1" ref="P315" ca="1">INDEX(B$2:B$1640,MODE(MATCH(B$2:B$1640,B$2:B$1640,0)),1)</f>
        <v>mężczyzna</v>
      </c>
      <c r="Q315" s="16"/>
      <c r="AX315" s="3" t="str">
        <f t="shared" ca="1" si="47"/>
        <v>9001260315</v>
      </c>
      <c r="AY315" s="1" cm="1">
        <f t="array" aca="1" ref="AY315" ca="1">MOD(10-MOD(SUM(MOD(MID(AX315,{1;2;3;4;5;6;7;8;9;10},1)*{1;3;7;9;1;3;7;9;1;3},10)),10),10)</f>
        <v>9</v>
      </c>
    </row>
    <row r="316" spans="1:51" ht="60" x14ac:dyDescent="0.25">
      <c r="A316" s="3">
        <f t="shared" ca="1" si="48"/>
        <v>34217</v>
      </c>
      <c r="B316" s="9" t="str" cm="1">
        <f t="array" aca="1" ref="B316" ca="1">INDEX({"kobieta";"mężczyzna"},RANDBETWEEN(1,2))</f>
        <v>mężczyzna</v>
      </c>
      <c r="C316" s="4" t="str">
        <f t="shared" ca="1" si="44"/>
        <v>93090500174</v>
      </c>
      <c r="D316" s="32" t="str" cm="1">
        <f t="array" aca="1" ref="D316" ca="1">INDEX({"niebieski";"zielony";"brązowy";"mieszany"},RANDBETWEEN(1,4))</f>
        <v>mieszany</v>
      </c>
      <c r="E316" s="1">
        <f t="shared" ca="1" si="45"/>
        <v>30</v>
      </c>
      <c r="F316" s="36">
        <f t="shared" ca="1" si="49"/>
        <v>175</v>
      </c>
      <c r="G316" s="1">
        <f t="shared" ca="1" si="50"/>
        <v>71</v>
      </c>
      <c r="H316" s="34"/>
      <c r="I316" s="19">
        <f t="shared" ca="1" si="51"/>
        <v>23.183673469387756</v>
      </c>
      <c r="J316" s="21" t="str">
        <f t="shared" ca="1" si="52"/>
        <v>masa prawidłowa</v>
      </c>
      <c r="K316" s="22" t="str">
        <f t="shared" ca="1" si="53"/>
        <v>wysoki</v>
      </c>
      <c r="L316" s="16"/>
      <c r="M316" s="25" t="str">
        <f t="shared" ca="1" si="46"/>
        <v>Niebieski: 410
Brązowy: 354
Zielony: 426
Mieszany: 419</v>
      </c>
      <c r="N316" s="25" t="str" cm="1">
        <f t="array" aca="1" ref="N316" ca="1">INDEX(D$2:D$1640,MODE(MATCH(D$2:D$1640,D$2:D$1640,0)),1)</f>
        <v>zielony</v>
      </c>
      <c r="O316" s="25" t="str">
        <f t="shared" ca="1" si="54"/>
        <v>kobiet : 791
mężczyzn: 818</v>
      </c>
      <c r="P316" s="25" t="str" cm="1">
        <f t="array" aca="1" ref="P316" ca="1">INDEX(B$2:B$1640,MODE(MATCH(B$2:B$1640,B$2:B$1640,0)),1)</f>
        <v>mężczyzna</v>
      </c>
      <c r="Q316" s="16"/>
      <c r="AX316" s="3" t="str">
        <f t="shared" ca="1" si="47"/>
        <v>9309050017</v>
      </c>
      <c r="AY316" s="1" cm="1">
        <f t="array" aca="1" ref="AY316" ca="1">MOD(10-MOD(SUM(MOD(MID(AX316,{1;2;3;4;5;6;7;8;9;10},1)*{1;3;7;9;1;3;7;9;1;3},10)),10),10)</f>
        <v>4</v>
      </c>
    </row>
    <row r="317" spans="1:51" ht="60" x14ac:dyDescent="0.25">
      <c r="A317" s="3">
        <f t="shared" ca="1" si="48"/>
        <v>39033</v>
      </c>
      <c r="B317" s="9" t="str" cm="1">
        <f t="array" aca="1" ref="B317" ca="1">INDEX({"kobieta";"mężczyzna"},RANDBETWEEN(1,2))</f>
        <v>kobieta</v>
      </c>
      <c r="C317" s="4" t="str">
        <f t="shared" ca="1" si="44"/>
        <v>06311209547</v>
      </c>
      <c r="D317" s="32" t="str" cm="1">
        <f t="array" aca="1" ref="D317" ca="1">INDEX({"niebieski";"zielony";"brązowy";"mieszany"},RANDBETWEEN(1,4))</f>
        <v>niebieski</v>
      </c>
      <c r="E317" s="1">
        <f t="shared" ca="1" si="45"/>
        <v>17</v>
      </c>
      <c r="F317" s="36">
        <f t="shared" ca="1" si="49"/>
        <v>189</v>
      </c>
      <c r="G317" s="1">
        <f t="shared" ca="1" si="50"/>
        <v>60</v>
      </c>
      <c r="H317" s="34"/>
      <c r="I317" s="19">
        <f t="shared" ca="1" si="51"/>
        <v>16.79684219366759</v>
      </c>
      <c r="J317" s="21" t="str">
        <f t="shared" ca="1" si="52"/>
        <v>niedowaga</v>
      </c>
      <c r="K317" s="22" t="str">
        <f t="shared" ca="1" si="53"/>
        <v>bardzo wysoki</v>
      </c>
      <c r="L317" s="16"/>
      <c r="M317" s="25" t="str">
        <f t="shared" ca="1" si="46"/>
        <v>Niebieski: 410
Brązowy: 354
Zielony: 426
Mieszany: 419</v>
      </c>
      <c r="N317" s="25" t="str" cm="1">
        <f t="array" aca="1" ref="N317" ca="1">INDEX(D$2:D$1640,MODE(MATCH(D$2:D$1640,D$2:D$1640,0)),1)</f>
        <v>zielony</v>
      </c>
      <c r="O317" s="25" t="str">
        <f t="shared" ca="1" si="54"/>
        <v>kobiet : 791
mężczyzn: 818</v>
      </c>
      <c r="P317" s="25" t="str" cm="1">
        <f t="array" aca="1" ref="P317" ca="1">INDEX(B$2:B$1640,MODE(MATCH(B$2:B$1640,B$2:B$1640,0)),1)</f>
        <v>mężczyzna</v>
      </c>
      <c r="Q317" s="16"/>
      <c r="AX317" s="3" t="str">
        <f t="shared" ca="1" si="47"/>
        <v>0631120954</v>
      </c>
      <c r="AY317" s="1" cm="1">
        <f t="array" aca="1" ref="AY317" ca="1">MOD(10-MOD(SUM(MOD(MID(AX317,{1;2;3;4;5;6;7;8;9;10},1)*{1;3;7;9;1;3;7;9;1;3},10)),10),10)</f>
        <v>7</v>
      </c>
    </row>
    <row r="318" spans="1:51" ht="60" x14ac:dyDescent="0.25">
      <c r="A318" s="3">
        <f t="shared" ca="1" si="48"/>
        <v>34995</v>
      </c>
      <c r="B318" s="9" t="str" cm="1">
        <f t="array" aca="1" ref="B318" ca="1">INDEX({"kobieta";"mężczyzna"},RANDBETWEEN(1,2))</f>
        <v>kobieta</v>
      </c>
      <c r="C318" s="4" t="str">
        <f t="shared" ca="1" si="44"/>
        <v>95102309748</v>
      </c>
      <c r="D318" s="32" t="str" cm="1">
        <f t="array" aca="1" ref="D318" ca="1">INDEX({"niebieski";"zielony";"brązowy";"mieszany"},RANDBETWEEN(1,4))</f>
        <v>zielony</v>
      </c>
      <c r="E318" s="1">
        <f t="shared" ca="1" si="45"/>
        <v>28</v>
      </c>
      <c r="F318" s="36">
        <f t="shared" ca="1" si="49"/>
        <v>158</v>
      </c>
      <c r="G318" s="1">
        <f t="shared" ca="1" si="50"/>
        <v>69</v>
      </c>
      <c r="H318" s="34"/>
      <c r="I318" s="19">
        <f t="shared" ca="1" si="51"/>
        <v>27.639801313892001</v>
      </c>
      <c r="J318" s="21" t="str">
        <f t="shared" ca="1" si="52"/>
        <v>nadwaga</v>
      </c>
      <c r="K318" s="22" t="str">
        <f t="shared" ca="1" si="53"/>
        <v>wysoki</v>
      </c>
      <c r="L318" s="16"/>
      <c r="M318" s="25" t="str">
        <f t="shared" ca="1" si="46"/>
        <v>Niebieski: 410
Brązowy: 354
Zielony: 426
Mieszany: 419</v>
      </c>
      <c r="N318" s="25" t="str" cm="1">
        <f t="array" aca="1" ref="N318" ca="1">INDEX(D$2:D$1640,MODE(MATCH(D$2:D$1640,D$2:D$1640,0)),1)</f>
        <v>zielony</v>
      </c>
      <c r="O318" s="25" t="str">
        <f t="shared" ca="1" si="54"/>
        <v>kobiet : 791
mężczyzn: 818</v>
      </c>
      <c r="P318" s="25" t="str" cm="1">
        <f t="array" aca="1" ref="P318" ca="1">INDEX(B$2:B$1640,MODE(MATCH(B$2:B$1640,B$2:B$1640,0)),1)</f>
        <v>mężczyzna</v>
      </c>
      <c r="Q318" s="16"/>
      <c r="AX318" s="3" t="str">
        <f t="shared" ca="1" si="47"/>
        <v>9510230974</v>
      </c>
      <c r="AY318" s="1" cm="1">
        <f t="array" aca="1" ref="AY318" ca="1">MOD(10-MOD(SUM(MOD(MID(AX318,{1;2;3;4;5;6;7;8;9;10},1)*{1;3;7;9;1;3;7;9;1;3},10)),10),10)</f>
        <v>8</v>
      </c>
    </row>
    <row r="319" spans="1:51" ht="60" x14ac:dyDescent="0.25">
      <c r="A319" s="3">
        <f t="shared" ca="1" si="48"/>
        <v>29844</v>
      </c>
      <c r="B319" s="9" t="str" cm="1">
        <f t="array" aca="1" ref="B319" ca="1">INDEX({"kobieta";"mężczyzna"},RANDBETWEEN(1,2))</f>
        <v>kobieta</v>
      </c>
      <c r="C319" s="4" t="str">
        <f t="shared" ca="1" si="44"/>
        <v>81091506046</v>
      </c>
      <c r="D319" s="32" t="str" cm="1">
        <f t="array" aca="1" ref="D319" ca="1">INDEX({"niebieski";"zielony";"brązowy";"mieszany"},RANDBETWEEN(1,4))</f>
        <v>niebieski</v>
      </c>
      <c r="E319" s="1">
        <f t="shared" ca="1" si="45"/>
        <v>42</v>
      </c>
      <c r="F319" s="36">
        <f t="shared" ca="1" si="49"/>
        <v>189</v>
      </c>
      <c r="G319" s="1">
        <f t="shared" ca="1" si="50"/>
        <v>77</v>
      </c>
      <c r="H319" s="34"/>
      <c r="I319" s="19">
        <f t="shared" ca="1" si="51"/>
        <v>21.555947481873407</v>
      </c>
      <c r="J319" s="21" t="str">
        <f t="shared" ca="1" si="52"/>
        <v>masa prawidłowa</v>
      </c>
      <c r="K319" s="22" t="str">
        <f t="shared" ca="1" si="53"/>
        <v>bardzo wysoki</v>
      </c>
      <c r="L319" s="16"/>
      <c r="M319" s="25" t="str">
        <f t="shared" ca="1" si="46"/>
        <v>Niebieski: 410
Brązowy: 354
Zielony: 426
Mieszany: 419</v>
      </c>
      <c r="N319" s="25" t="str" cm="1">
        <f t="array" aca="1" ref="N319" ca="1">INDEX(D$2:D$1640,MODE(MATCH(D$2:D$1640,D$2:D$1640,0)),1)</f>
        <v>zielony</v>
      </c>
      <c r="O319" s="25" t="str">
        <f t="shared" ca="1" si="54"/>
        <v>kobiet : 791
mężczyzn: 818</v>
      </c>
      <c r="P319" s="25" t="str" cm="1">
        <f t="array" aca="1" ref="P319" ca="1">INDEX(B$2:B$1640,MODE(MATCH(B$2:B$1640,B$2:B$1640,0)),1)</f>
        <v>mężczyzna</v>
      </c>
      <c r="Q319" s="16"/>
      <c r="AX319" s="3" t="str">
        <f t="shared" ca="1" si="47"/>
        <v>8109150604</v>
      </c>
      <c r="AY319" s="1" cm="1">
        <f t="array" aca="1" ref="AY319" ca="1">MOD(10-MOD(SUM(MOD(MID(AX319,{1;2;3;4;5;6;7;8;9;10},1)*{1;3;7;9;1;3;7;9;1;3},10)),10),10)</f>
        <v>6</v>
      </c>
    </row>
    <row r="320" spans="1:51" ht="60" x14ac:dyDescent="0.25">
      <c r="A320" s="3">
        <f t="shared" ca="1" si="48"/>
        <v>36494</v>
      </c>
      <c r="B320" s="9" t="str" cm="1">
        <f t="array" aca="1" ref="B320" ca="1">INDEX({"kobieta";"mężczyzna"},RANDBETWEEN(1,2))</f>
        <v>mężczyzna</v>
      </c>
      <c r="C320" s="4" t="str">
        <f t="shared" ca="1" si="44"/>
        <v>99113006414</v>
      </c>
      <c r="D320" s="32" t="str" cm="1">
        <f t="array" aca="1" ref="D320" ca="1">INDEX({"niebieski";"zielony";"brązowy";"mieszany"},RANDBETWEEN(1,4))</f>
        <v>niebieski</v>
      </c>
      <c r="E320" s="1">
        <f t="shared" ca="1" si="45"/>
        <v>24</v>
      </c>
      <c r="F320" s="36">
        <f t="shared" ca="1" si="49"/>
        <v>174</v>
      </c>
      <c r="G320" s="1">
        <f t="shared" ca="1" si="50"/>
        <v>87</v>
      </c>
      <c r="H320" s="34"/>
      <c r="I320" s="19">
        <f t="shared" ca="1" si="51"/>
        <v>28.735632183908045</v>
      </c>
      <c r="J320" s="21" t="str">
        <f t="shared" ca="1" si="52"/>
        <v>nadwaga</v>
      </c>
      <c r="K320" s="22" t="str">
        <f t="shared" ca="1" si="53"/>
        <v>wysoki</v>
      </c>
      <c r="L320" s="16"/>
      <c r="M320" s="25" t="str">
        <f t="shared" ca="1" si="46"/>
        <v>Niebieski: 410
Brązowy: 354
Zielony: 426
Mieszany: 419</v>
      </c>
      <c r="N320" s="25" t="str" cm="1">
        <f t="array" aca="1" ref="N320" ca="1">INDEX(D$2:D$1640,MODE(MATCH(D$2:D$1640,D$2:D$1640,0)),1)</f>
        <v>zielony</v>
      </c>
      <c r="O320" s="25" t="str">
        <f t="shared" ca="1" si="54"/>
        <v>kobiet : 791
mężczyzn: 818</v>
      </c>
      <c r="P320" s="25" t="str" cm="1">
        <f t="array" aca="1" ref="P320" ca="1">INDEX(B$2:B$1640,MODE(MATCH(B$2:B$1640,B$2:B$1640,0)),1)</f>
        <v>mężczyzna</v>
      </c>
      <c r="Q320" s="16"/>
      <c r="AX320" s="3" t="str">
        <f t="shared" ca="1" si="47"/>
        <v>9911300641</v>
      </c>
      <c r="AY320" s="1" cm="1">
        <f t="array" aca="1" ref="AY320" ca="1">MOD(10-MOD(SUM(MOD(MID(AX320,{1;2;3;4;5;6;7;8;9;10},1)*{1;3;7;9;1;3;7;9;1;3},10)),10),10)</f>
        <v>4</v>
      </c>
    </row>
    <row r="321" spans="1:51" ht="60" x14ac:dyDescent="0.25">
      <c r="A321" s="3">
        <f t="shared" ca="1" si="48"/>
        <v>34847</v>
      </c>
      <c r="B321" s="9" t="str" cm="1">
        <f t="array" aca="1" ref="B321" ca="1">INDEX({"kobieta";"mężczyzna"},RANDBETWEEN(1,2))</f>
        <v>mężczyzna</v>
      </c>
      <c r="C321" s="4" t="str">
        <f t="shared" ca="1" si="44"/>
        <v>95052800593</v>
      </c>
      <c r="D321" s="32" t="str" cm="1">
        <f t="array" aca="1" ref="D321" ca="1">INDEX({"niebieski";"zielony";"brązowy";"mieszany"},RANDBETWEEN(1,4))</f>
        <v>brązowy</v>
      </c>
      <c r="E321" s="1">
        <f t="shared" ca="1" si="45"/>
        <v>28</v>
      </c>
      <c r="F321" s="36">
        <f t="shared" ca="1" si="49"/>
        <v>175</v>
      </c>
      <c r="G321" s="1">
        <f t="shared" ca="1" si="50"/>
        <v>71</v>
      </c>
      <c r="H321" s="34"/>
      <c r="I321" s="19">
        <f t="shared" ca="1" si="51"/>
        <v>23.183673469387756</v>
      </c>
      <c r="J321" s="21" t="str">
        <f t="shared" ca="1" si="52"/>
        <v>masa prawidłowa</v>
      </c>
      <c r="K321" s="22" t="str">
        <f t="shared" ca="1" si="53"/>
        <v>wysoki</v>
      </c>
      <c r="L321" s="16"/>
      <c r="M321" s="25" t="str">
        <f t="shared" ca="1" si="46"/>
        <v>Niebieski: 410
Brązowy: 354
Zielony: 426
Mieszany: 419</v>
      </c>
      <c r="N321" s="25" t="str" cm="1">
        <f t="array" aca="1" ref="N321" ca="1">INDEX(D$2:D$1640,MODE(MATCH(D$2:D$1640,D$2:D$1640,0)),1)</f>
        <v>zielony</v>
      </c>
      <c r="O321" s="25" t="str">
        <f t="shared" ca="1" si="54"/>
        <v>kobiet : 791
mężczyzn: 818</v>
      </c>
      <c r="P321" s="25" t="str" cm="1">
        <f t="array" aca="1" ref="P321" ca="1">INDEX(B$2:B$1640,MODE(MATCH(B$2:B$1640,B$2:B$1640,0)),1)</f>
        <v>mężczyzna</v>
      </c>
      <c r="Q321" s="16"/>
      <c r="AX321" s="3" t="str">
        <f t="shared" ca="1" si="47"/>
        <v>9505280059</v>
      </c>
      <c r="AY321" s="1" cm="1">
        <f t="array" aca="1" ref="AY321" ca="1">MOD(10-MOD(SUM(MOD(MID(AX321,{1;2;3;4;5;6;7;8;9;10},1)*{1;3;7;9;1;3;7;9;1;3},10)),10),10)</f>
        <v>3</v>
      </c>
    </row>
    <row r="322" spans="1:51" ht="60" x14ac:dyDescent="0.25">
      <c r="A322" s="3">
        <f t="shared" ca="1" si="48"/>
        <v>37480</v>
      </c>
      <c r="B322" s="9" t="str" cm="1">
        <f t="array" aca="1" ref="B322" ca="1">INDEX({"kobieta";"mężczyzna"},RANDBETWEEN(1,2))</f>
        <v>kobieta</v>
      </c>
      <c r="C322" s="4" t="str">
        <f t="shared" ref="C322:C385" ca="1" si="55">AX322&amp;AY322</f>
        <v>02281204760</v>
      </c>
      <c r="D322" s="32" t="str" cm="1">
        <f t="array" aca="1" ref="D322" ca="1">INDEX({"niebieski";"zielony";"brązowy";"mieszany"},RANDBETWEEN(1,4))</f>
        <v>niebieski</v>
      </c>
      <c r="E322" s="1">
        <f t="shared" ref="E322:E385" ca="1" si="56">DATEDIF(A322,TODAY(),"Y")</f>
        <v>21</v>
      </c>
      <c r="F322" s="36">
        <f t="shared" ca="1" si="49"/>
        <v>160</v>
      </c>
      <c r="G322" s="1">
        <f t="shared" ca="1" si="50"/>
        <v>65</v>
      </c>
      <c r="H322" s="34"/>
      <c r="I322" s="19">
        <f t="shared" ca="1" si="51"/>
        <v>25.390624999999996</v>
      </c>
      <c r="J322" s="21" t="str">
        <f t="shared" ca="1" si="52"/>
        <v>nadwaga</v>
      </c>
      <c r="K322" s="22" t="str">
        <f t="shared" ca="1" si="53"/>
        <v>wysoki</v>
      </c>
      <c r="L322" s="16"/>
      <c r="M322" s="25" t="str">
        <f t="shared" ref="M322:M385" ca="1" si="5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322" s="25" t="str" cm="1">
        <f t="array" aca="1" ref="N322" ca="1">INDEX(D$2:D$1640,MODE(MATCH(D$2:D$1640,D$2:D$1640,0)),1)</f>
        <v>zielony</v>
      </c>
      <c r="O322" s="25" t="str">
        <f t="shared" ca="1" si="54"/>
        <v>kobiet : 791
mężczyzn: 818</v>
      </c>
      <c r="P322" s="25" t="str" cm="1">
        <f t="array" aca="1" ref="P322" ca="1">INDEX(B$2:B$1640,MODE(MATCH(B$2:B$1640,B$2:B$1640,0)),1)</f>
        <v>mężczyzna</v>
      </c>
      <c r="Q322" s="16"/>
      <c r="AX322" s="3" t="str">
        <f t="shared" ref="AX322:AX385" ca="1" si="58">TEXT(A322,"rr")&amp;TEXT(MONTH(A322)+IF(YEAR(A322)&gt;1999,20,0),"00")&amp;TEXT(A322,"dd")&amp;TEXT(RANDBETWEEN(0,499)*2+IF(B322="kobieta",0,1),"0000")</f>
        <v>0228120476</v>
      </c>
      <c r="AY322" s="1" cm="1">
        <f t="array" aca="1" ref="AY322" ca="1">MOD(10-MOD(SUM(MOD(MID(AX322,{1;2;3;4;5;6;7;8;9;10},1)*{1;3;7;9;1;3;7;9;1;3},10)),10),10)</f>
        <v>0</v>
      </c>
    </row>
    <row r="323" spans="1:51" ht="60" x14ac:dyDescent="0.25">
      <c r="A323" s="3">
        <f t="shared" ref="A323:A386" ca="1" si="59">RANDBETWEEN("1976-01-01","2008-12-31")</f>
        <v>36088</v>
      </c>
      <c r="B323" s="9" t="str" cm="1">
        <f t="array" aca="1" ref="B323" ca="1">INDEX({"kobieta";"mężczyzna"},RANDBETWEEN(1,2))</f>
        <v>mężczyzna</v>
      </c>
      <c r="C323" s="4" t="str">
        <f t="shared" ca="1" si="55"/>
        <v>98102004354</v>
      </c>
      <c r="D323" s="32" t="str" cm="1">
        <f t="array" aca="1" ref="D323" ca="1">INDEX({"niebieski";"zielony";"brązowy";"mieszany"},RANDBETWEEN(1,4))</f>
        <v>niebieski</v>
      </c>
      <c r="E323" s="1">
        <f t="shared" ca="1" si="56"/>
        <v>25</v>
      </c>
      <c r="F323" s="36">
        <f t="shared" ref="F323:F386" ca="1" si="60">RANDBETWEEN(155,190)</f>
        <v>170</v>
      </c>
      <c r="G323" s="1">
        <f t="shared" ref="G323:G386" ca="1" si="61">IF(B323="mężczyzna",RANDBETWEEN(70,100),RANDBETWEEN(50,80))</f>
        <v>95</v>
      </c>
      <c r="H323" s="34"/>
      <c r="I323" s="19">
        <f t="shared" ref="I323:I386" ca="1" si="62">G323/((F323*0.01)^2)</f>
        <v>32.871972318339104</v>
      </c>
      <c r="J323" s="21" t="str">
        <f t="shared" ref="J323:J386" ca="1" si="63">IF(I323&lt;18.5,"niedowaga",IF(I323&gt;=18.5,IF(I323&lt;=24.9,"masa prawidłowa",IF(I323&lt;=29.9,"nadwaga","otyłość"))))</f>
        <v>otyłość</v>
      </c>
      <c r="K323" s="22" t="str">
        <f t="shared" ref="K323:K386" ca="1" si="64">IF(B323="kobieta",
IF(F323&lt;=144,"bardzo niski",
IF(AND(F323&gt;=145,F323&lt;=151),"niski",
IF(AND(F323&gt;=152,F323&lt;=157),"średni",
IF(AND(F323&gt;=158,F323&lt;=165),"wysoki","bardzo wysoki")))),
IF(B323="mężczyzna",
IF(F323&lt;=156,"bardzo niski",
IF(AND(F323&gt;=157,F323&lt;=164),"niski",
IF(AND(F323&gt;=165,F323&lt;=169),"średni",
IF(AND(F323&gt;=170,F323&lt;=177),"wysoki","bardzo wysoki")))),
"Nieznana płeć"))</f>
        <v>wysoki</v>
      </c>
      <c r="L323" s="16"/>
      <c r="M323" s="25" t="str">
        <f t="shared" ca="1" si="57"/>
        <v>Niebieski: 410
Brązowy: 354
Zielony: 426
Mieszany: 419</v>
      </c>
      <c r="N323" s="25" t="str" cm="1">
        <f t="array" aca="1" ref="N323" ca="1">INDEX(D$2:D$1640,MODE(MATCH(D$2:D$1640,D$2:D$1640,0)),1)</f>
        <v>zielony</v>
      </c>
      <c r="O323" s="25" t="str">
        <f t="shared" ref="O323:O386" ca="1" si="65">"kobiet : "&amp;COUNTIF(B$2:B$1610,"=kobieta")&amp;CHAR(10)&amp;
"mężczyzn: "&amp;COUNTIF(B$2:B$1610,"=mężczyzna")</f>
        <v>kobiet : 791
mężczyzn: 818</v>
      </c>
      <c r="P323" s="25" t="str" cm="1">
        <f t="array" aca="1" ref="P323" ca="1">INDEX(B$2:B$1640,MODE(MATCH(B$2:B$1640,B$2:B$1640,0)),1)</f>
        <v>mężczyzna</v>
      </c>
      <c r="Q323" s="16"/>
      <c r="AX323" s="3" t="str">
        <f t="shared" ca="1" si="58"/>
        <v>9810200435</v>
      </c>
      <c r="AY323" s="1" cm="1">
        <f t="array" aca="1" ref="AY323" ca="1">MOD(10-MOD(SUM(MOD(MID(AX323,{1;2;3;4;5;6;7;8;9;10},1)*{1;3;7;9;1;3;7;9;1;3},10)),10),10)</f>
        <v>4</v>
      </c>
    </row>
    <row r="324" spans="1:51" ht="60" x14ac:dyDescent="0.25">
      <c r="A324" s="3">
        <f t="shared" ca="1" si="59"/>
        <v>37811</v>
      </c>
      <c r="B324" s="9" t="str" cm="1">
        <f t="array" aca="1" ref="B324" ca="1">INDEX({"kobieta";"mężczyzna"},RANDBETWEEN(1,2))</f>
        <v>kobieta</v>
      </c>
      <c r="C324" s="4" t="str">
        <f t="shared" ca="1" si="55"/>
        <v>03270906461</v>
      </c>
      <c r="D324" s="32" t="str" cm="1">
        <f t="array" aca="1" ref="D324" ca="1">INDEX({"niebieski";"zielony";"brązowy";"mieszany"},RANDBETWEEN(1,4))</f>
        <v>zielony</v>
      </c>
      <c r="E324" s="1">
        <f t="shared" ca="1" si="56"/>
        <v>20</v>
      </c>
      <c r="F324" s="36">
        <f t="shared" ca="1" si="60"/>
        <v>171</v>
      </c>
      <c r="G324" s="1">
        <f t="shared" ca="1" si="61"/>
        <v>61</v>
      </c>
      <c r="H324" s="34"/>
      <c r="I324" s="19">
        <f t="shared" ca="1" si="62"/>
        <v>20.861119660750319</v>
      </c>
      <c r="J324" s="21" t="str">
        <f t="shared" ca="1" si="63"/>
        <v>masa prawidłowa</v>
      </c>
      <c r="K324" s="22" t="str">
        <f t="shared" ca="1" si="64"/>
        <v>bardzo wysoki</v>
      </c>
      <c r="L324" s="16"/>
      <c r="M324" s="25" t="str">
        <f t="shared" ca="1" si="57"/>
        <v>Niebieski: 410
Brązowy: 354
Zielony: 426
Mieszany: 419</v>
      </c>
      <c r="N324" s="25" t="str" cm="1">
        <f t="array" aca="1" ref="N324" ca="1">INDEX(D$2:D$1640,MODE(MATCH(D$2:D$1640,D$2:D$1640,0)),1)</f>
        <v>zielony</v>
      </c>
      <c r="O324" s="25" t="str">
        <f t="shared" ca="1" si="65"/>
        <v>kobiet : 791
mężczyzn: 818</v>
      </c>
      <c r="P324" s="25" t="str" cm="1">
        <f t="array" aca="1" ref="P324" ca="1">INDEX(B$2:B$1640,MODE(MATCH(B$2:B$1640,B$2:B$1640,0)),1)</f>
        <v>mężczyzna</v>
      </c>
      <c r="Q324" s="16"/>
      <c r="AX324" s="3" t="str">
        <f t="shared" ca="1" si="58"/>
        <v>0327090646</v>
      </c>
      <c r="AY324" s="1" cm="1">
        <f t="array" aca="1" ref="AY324" ca="1">MOD(10-MOD(SUM(MOD(MID(AX324,{1;2;3;4;5;6;7;8;9;10},1)*{1;3;7;9;1;3;7;9;1;3},10)),10),10)</f>
        <v>1</v>
      </c>
    </row>
    <row r="325" spans="1:51" ht="60" x14ac:dyDescent="0.25">
      <c r="A325" s="3">
        <f t="shared" ca="1" si="59"/>
        <v>29041</v>
      </c>
      <c r="B325" s="9" t="str" cm="1">
        <f t="array" aca="1" ref="B325" ca="1">INDEX({"kobieta";"mężczyzna"},RANDBETWEEN(1,2))</f>
        <v>mężczyzna</v>
      </c>
      <c r="C325" s="4" t="str">
        <f t="shared" ca="1" si="55"/>
        <v>79070506615</v>
      </c>
      <c r="D325" s="32" t="str" cm="1">
        <f t="array" aca="1" ref="D325" ca="1">INDEX({"niebieski";"zielony";"brązowy";"mieszany"},RANDBETWEEN(1,4))</f>
        <v>niebieski</v>
      </c>
      <c r="E325" s="1">
        <f t="shared" ca="1" si="56"/>
        <v>44</v>
      </c>
      <c r="F325" s="36">
        <f t="shared" ca="1" si="60"/>
        <v>169</v>
      </c>
      <c r="G325" s="1">
        <f t="shared" ca="1" si="61"/>
        <v>81</v>
      </c>
      <c r="H325" s="34"/>
      <c r="I325" s="19">
        <f t="shared" ca="1" si="62"/>
        <v>28.360351528307834</v>
      </c>
      <c r="J325" s="21" t="str">
        <f t="shared" ca="1" si="63"/>
        <v>nadwaga</v>
      </c>
      <c r="K325" s="22" t="str">
        <f t="shared" ca="1" si="64"/>
        <v>średni</v>
      </c>
      <c r="L325" s="16"/>
      <c r="M325" s="25" t="str">
        <f t="shared" ca="1" si="57"/>
        <v>Niebieski: 410
Brązowy: 354
Zielony: 426
Mieszany: 419</v>
      </c>
      <c r="N325" s="25" t="str" cm="1">
        <f t="array" aca="1" ref="N325" ca="1">INDEX(D$2:D$1640,MODE(MATCH(D$2:D$1640,D$2:D$1640,0)),1)</f>
        <v>zielony</v>
      </c>
      <c r="O325" s="25" t="str">
        <f t="shared" ca="1" si="65"/>
        <v>kobiet : 791
mężczyzn: 818</v>
      </c>
      <c r="P325" s="25" t="str" cm="1">
        <f t="array" aca="1" ref="P325" ca="1">INDEX(B$2:B$1640,MODE(MATCH(B$2:B$1640,B$2:B$1640,0)),1)</f>
        <v>mężczyzna</v>
      </c>
      <c r="Q325" s="16"/>
      <c r="AX325" s="3" t="str">
        <f t="shared" ca="1" si="58"/>
        <v>7907050661</v>
      </c>
      <c r="AY325" s="1" cm="1">
        <f t="array" aca="1" ref="AY325" ca="1">MOD(10-MOD(SUM(MOD(MID(AX325,{1;2;3;4;5;6;7;8;9;10},1)*{1;3;7;9;1;3;7;9;1;3},10)),10),10)</f>
        <v>5</v>
      </c>
    </row>
    <row r="326" spans="1:51" ht="60" x14ac:dyDescent="0.25">
      <c r="A326" s="3">
        <f t="shared" ca="1" si="59"/>
        <v>38334</v>
      </c>
      <c r="B326" s="9" t="str" cm="1">
        <f t="array" aca="1" ref="B326" ca="1">INDEX({"kobieta";"mężczyzna"},RANDBETWEEN(1,2))</f>
        <v>mężczyzna</v>
      </c>
      <c r="C326" s="4" t="str">
        <f t="shared" ca="1" si="55"/>
        <v>04321307778</v>
      </c>
      <c r="D326" s="32" t="str" cm="1">
        <f t="array" aca="1" ref="D326" ca="1">INDEX({"niebieski";"zielony";"brązowy";"mieszany"},RANDBETWEEN(1,4))</f>
        <v>brązowy</v>
      </c>
      <c r="E326" s="1">
        <f t="shared" ca="1" si="56"/>
        <v>19</v>
      </c>
      <c r="F326" s="36">
        <f t="shared" ca="1" si="60"/>
        <v>170</v>
      </c>
      <c r="G326" s="1">
        <f t="shared" ca="1" si="61"/>
        <v>87</v>
      </c>
      <c r="H326" s="34"/>
      <c r="I326" s="19">
        <f t="shared" ca="1" si="62"/>
        <v>30.103806228373706</v>
      </c>
      <c r="J326" s="21" t="str">
        <f t="shared" ca="1" si="63"/>
        <v>otyłość</v>
      </c>
      <c r="K326" s="22" t="str">
        <f t="shared" ca="1" si="64"/>
        <v>wysoki</v>
      </c>
      <c r="L326" s="16"/>
      <c r="M326" s="25" t="str">
        <f t="shared" ca="1" si="57"/>
        <v>Niebieski: 410
Brązowy: 354
Zielony: 426
Mieszany: 419</v>
      </c>
      <c r="N326" s="25" t="str" cm="1">
        <f t="array" aca="1" ref="N326" ca="1">INDEX(D$2:D$1640,MODE(MATCH(D$2:D$1640,D$2:D$1640,0)),1)</f>
        <v>zielony</v>
      </c>
      <c r="O326" s="25" t="str">
        <f t="shared" ca="1" si="65"/>
        <v>kobiet : 791
mężczyzn: 818</v>
      </c>
      <c r="P326" s="25" t="str" cm="1">
        <f t="array" aca="1" ref="P326" ca="1">INDEX(B$2:B$1640,MODE(MATCH(B$2:B$1640,B$2:B$1640,0)),1)</f>
        <v>mężczyzna</v>
      </c>
      <c r="Q326" s="16"/>
      <c r="AX326" s="3" t="str">
        <f t="shared" ca="1" si="58"/>
        <v>0432130777</v>
      </c>
      <c r="AY326" s="1" cm="1">
        <f t="array" aca="1" ref="AY326" ca="1">MOD(10-MOD(SUM(MOD(MID(AX326,{1;2;3;4;5;6;7;8;9;10},1)*{1;3;7;9;1;3;7;9;1;3},10)),10),10)</f>
        <v>8</v>
      </c>
    </row>
    <row r="327" spans="1:51" ht="60" x14ac:dyDescent="0.25">
      <c r="A327" s="3">
        <f t="shared" ca="1" si="59"/>
        <v>34703</v>
      </c>
      <c r="B327" s="9" t="str" cm="1">
        <f t="array" aca="1" ref="B327" ca="1">INDEX({"kobieta";"mężczyzna"},RANDBETWEEN(1,2))</f>
        <v>mężczyzna</v>
      </c>
      <c r="C327" s="4" t="str">
        <f t="shared" ca="1" si="55"/>
        <v>95010402793</v>
      </c>
      <c r="D327" s="32" t="str" cm="1">
        <f t="array" aca="1" ref="D327" ca="1">INDEX({"niebieski";"zielony";"brązowy";"mieszany"},RANDBETWEEN(1,4))</f>
        <v>zielony</v>
      </c>
      <c r="E327" s="1">
        <f t="shared" ca="1" si="56"/>
        <v>29</v>
      </c>
      <c r="F327" s="36">
        <f t="shared" ca="1" si="60"/>
        <v>171</v>
      </c>
      <c r="G327" s="1">
        <f t="shared" ca="1" si="61"/>
        <v>74</v>
      </c>
      <c r="H327" s="34"/>
      <c r="I327" s="19">
        <f t="shared" ca="1" si="62"/>
        <v>25.306932047467601</v>
      </c>
      <c r="J327" s="21" t="str">
        <f t="shared" ca="1" si="63"/>
        <v>nadwaga</v>
      </c>
      <c r="K327" s="22" t="str">
        <f t="shared" ca="1" si="64"/>
        <v>wysoki</v>
      </c>
      <c r="L327" s="16"/>
      <c r="M327" s="25" t="str">
        <f t="shared" ca="1" si="57"/>
        <v>Niebieski: 410
Brązowy: 354
Zielony: 426
Mieszany: 419</v>
      </c>
      <c r="N327" s="25" t="str" cm="1">
        <f t="array" aca="1" ref="N327" ca="1">INDEX(D$2:D$1640,MODE(MATCH(D$2:D$1640,D$2:D$1640,0)),1)</f>
        <v>zielony</v>
      </c>
      <c r="O327" s="25" t="str">
        <f t="shared" ca="1" si="65"/>
        <v>kobiet : 791
mężczyzn: 818</v>
      </c>
      <c r="P327" s="25" t="str" cm="1">
        <f t="array" aca="1" ref="P327" ca="1">INDEX(B$2:B$1640,MODE(MATCH(B$2:B$1640,B$2:B$1640,0)),1)</f>
        <v>mężczyzna</v>
      </c>
      <c r="Q327" s="16"/>
      <c r="AX327" s="3" t="str">
        <f t="shared" ca="1" si="58"/>
        <v>9501040279</v>
      </c>
      <c r="AY327" s="1" cm="1">
        <f t="array" aca="1" ref="AY327" ca="1">MOD(10-MOD(SUM(MOD(MID(AX327,{1;2;3;4;5;6;7;8;9;10},1)*{1;3;7;9;1;3;7;9;1;3},10)),10),10)</f>
        <v>3</v>
      </c>
    </row>
    <row r="328" spans="1:51" ht="60" x14ac:dyDescent="0.25">
      <c r="A328" s="3">
        <f t="shared" ca="1" si="59"/>
        <v>39011</v>
      </c>
      <c r="B328" s="9" t="str" cm="1">
        <f t="array" aca="1" ref="B328" ca="1">INDEX({"kobieta";"mężczyzna"},RANDBETWEEN(1,2))</f>
        <v>kobieta</v>
      </c>
      <c r="C328" s="4" t="str">
        <f t="shared" ca="1" si="55"/>
        <v>06302106569</v>
      </c>
      <c r="D328" s="32" t="str" cm="1">
        <f t="array" aca="1" ref="D328" ca="1">INDEX({"niebieski";"zielony";"brązowy";"mieszany"},RANDBETWEEN(1,4))</f>
        <v>niebieski</v>
      </c>
      <c r="E328" s="1">
        <f t="shared" ca="1" si="56"/>
        <v>17</v>
      </c>
      <c r="F328" s="36">
        <f t="shared" ca="1" si="60"/>
        <v>172</v>
      </c>
      <c r="G328" s="1">
        <f t="shared" ca="1" si="61"/>
        <v>80</v>
      </c>
      <c r="H328" s="34"/>
      <c r="I328" s="19">
        <f t="shared" ca="1" si="62"/>
        <v>27.041644131963228</v>
      </c>
      <c r="J328" s="21" t="str">
        <f t="shared" ca="1" si="63"/>
        <v>nadwaga</v>
      </c>
      <c r="K328" s="22" t="str">
        <f t="shared" ca="1" si="64"/>
        <v>bardzo wysoki</v>
      </c>
      <c r="L328" s="16"/>
      <c r="M328" s="25" t="str">
        <f t="shared" ca="1" si="57"/>
        <v>Niebieski: 410
Brązowy: 354
Zielony: 426
Mieszany: 419</v>
      </c>
      <c r="N328" s="25" t="str" cm="1">
        <f t="array" aca="1" ref="N328" ca="1">INDEX(D$2:D$1640,MODE(MATCH(D$2:D$1640,D$2:D$1640,0)),1)</f>
        <v>zielony</v>
      </c>
      <c r="O328" s="25" t="str">
        <f t="shared" ca="1" si="65"/>
        <v>kobiet : 791
mężczyzn: 818</v>
      </c>
      <c r="P328" s="25" t="str" cm="1">
        <f t="array" aca="1" ref="P328" ca="1">INDEX(B$2:B$1640,MODE(MATCH(B$2:B$1640,B$2:B$1640,0)),1)</f>
        <v>mężczyzna</v>
      </c>
      <c r="Q328" s="16"/>
      <c r="AX328" s="3" t="str">
        <f t="shared" ca="1" si="58"/>
        <v>0630210656</v>
      </c>
      <c r="AY328" s="1" cm="1">
        <f t="array" aca="1" ref="AY328" ca="1">MOD(10-MOD(SUM(MOD(MID(AX328,{1;2;3;4;5;6;7;8;9;10},1)*{1;3;7;9;1;3;7;9;1;3},10)),10),10)</f>
        <v>9</v>
      </c>
    </row>
    <row r="329" spans="1:51" ht="60" x14ac:dyDescent="0.25">
      <c r="A329" s="3">
        <f t="shared" ca="1" si="59"/>
        <v>32453</v>
      </c>
      <c r="B329" s="9" t="str" cm="1">
        <f t="array" aca="1" ref="B329" ca="1">INDEX({"kobieta";"mężczyzna"},RANDBETWEEN(1,2))</f>
        <v>mężczyzna</v>
      </c>
      <c r="C329" s="4" t="str">
        <f t="shared" ca="1" si="55"/>
        <v>88110602099</v>
      </c>
      <c r="D329" s="32" t="str" cm="1">
        <f t="array" aca="1" ref="D329" ca="1">INDEX({"niebieski";"zielony";"brązowy";"mieszany"},RANDBETWEEN(1,4))</f>
        <v>mieszany</v>
      </c>
      <c r="E329" s="1">
        <f t="shared" ca="1" si="56"/>
        <v>35</v>
      </c>
      <c r="F329" s="36">
        <f t="shared" ca="1" si="60"/>
        <v>190</v>
      </c>
      <c r="G329" s="1">
        <f t="shared" ca="1" si="61"/>
        <v>91</v>
      </c>
      <c r="H329" s="34"/>
      <c r="I329" s="19">
        <f t="shared" ca="1" si="62"/>
        <v>25.207756232686979</v>
      </c>
      <c r="J329" s="21" t="str">
        <f t="shared" ca="1" si="63"/>
        <v>nadwaga</v>
      </c>
      <c r="K329" s="22" t="str">
        <f t="shared" ca="1" si="64"/>
        <v>bardzo wysoki</v>
      </c>
      <c r="L329" s="16"/>
      <c r="M329" s="25" t="str">
        <f t="shared" ca="1" si="57"/>
        <v>Niebieski: 410
Brązowy: 354
Zielony: 426
Mieszany: 419</v>
      </c>
      <c r="N329" s="25" t="str" cm="1">
        <f t="array" aca="1" ref="N329" ca="1">INDEX(D$2:D$1640,MODE(MATCH(D$2:D$1640,D$2:D$1640,0)),1)</f>
        <v>zielony</v>
      </c>
      <c r="O329" s="25" t="str">
        <f t="shared" ca="1" si="65"/>
        <v>kobiet : 791
mężczyzn: 818</v>
      </c>
      <c r="P329" s="25" t="str" cm="1">
        <f t="array" aca="1" ref="P329" ca="1">INDEX(B$2:B$1640,MODE(MATCH(B$2:B$1640,B$2:B$1640,0)),1)</f>
        <v>mężczyzna</v>
      </c>
      <c r="Q329" s="16"/>
      <c r="AX329" s="3" t="str">
        <f t="shared" ca="1" si="58"/>
        <v>8811060209</v>
      </c>
      <c r="AY329" s="1" cm="1">
        <f t="array" aca="1" ref="AY329" ca="1">MOD(10-MOD(SUM(MOD(MID(AX329,{1;2;3;4;5;6;7;8;9;10},1)*{1;3;7;9;1;3;7;9;1;3},10)),10),10)</f>
        <v>9</v>
      </c>
    </row>
    <row r="330" spans="1:51" ht="60" x14ac:dyDescent="0.25">
      <c r="A330" s="3">
        <f t="shared" ca="1" si="59"/>
        <v>30427</v>
      </c>
      <c r="B330" s="9" t="str" cm="1">
        <f t="array" aca="1" ref="B330" ca="1">INDEX({"kobieta";"mężczyzna"},RANDBETWEEN(1,2))</f>
        <v>kobieta</v>
      </c>
      <c r="C330" s="4" t="str">
        <f t="shared" ca="1" si="55"/>
        <v>83042100606</v>
      </c>
      <c r="D330" s="32" t="str" cm="1">
        <f t="array" aca="1" ref="D330" ca="1">INDEX({"niebieski";"zielony";"brązowy";"mieszany"},RANDBETWEEN(1,4))</f>
        <v>zielony</v>
      </c>
      <c r="E330" s="1">
        <f t="shared" ca="1" si="56"/>
        <v>41</v>
      </c>
      <c r="F330" s="36">
        <f t="shared" ca="1" si="60"/>
        <v>156</v>
      </c>
      <c r="G330" s="1">
        <f t="shared" ca="1" si="61"/>
        <v>73</v>
      </c>
      <c r="H330" s="34"/>
      <c r="I330" s="19">
        <f t="shared" ca="1" si="62"/>
        <v>29.996712689020377</v>
      </c>
      <c r="J330" s="21" t="str">
        <f t="shared" ca="1" si="63"/>
        <v>otyłość</v>
      </c>
      <c r="K330" s="22" t="str">
        <f t="shared" ca="1" si="64"/>
        <v>średni</v>
      </c>
      <c r="L330" s="16"/>
      <c r="M330" s="25" t="str">
        <f t="shared" ca="1" si="57"/>
        <v>Niebieski: 410
Brązowy: 354
Zielony: 426
Mieszany: 419</v>
      </c>
      <c r="N330" s="25" t="str" cm="1">
        <f t="array" aca="1" ref="N330" ca="1">INDEX(D$2:D$1640,MODE(MATCH(D$2:D$1640,D$2:D$1640,0)),1)</f>
        <v>zielony</v>
      </c>
      <c r="O330" s="25" t="str">
        <f t="shared" ca="1" si="65"/>
        <v>kobiet : 791
mężczyzn: 818</v>
      </c>
      <c r="P330" s="25" t="str" cm="1">
        <f t="array" aca="1" ref="P330" ca="1">INDEX(B$2:B$1640,MODE(MATCH(B$2:B$1640,B$2:B$1640,0)),1)</f>
        <v>mężczyzna</v>
      </c>
      <c r="Q330" s="16"/>
      <c r="AX330" s="3" t="str">
        <f t="shared" ca="1" si="58"/>
        <v>8304210060</v>
      </c>
      <c r="AY330" s="1" cm="1">
        <f t="array" aca="1" ref="AY330" ca="1">MOD(10-MOD(SUM(MOD(MID(AX330,{1;2;3;4;5;6;7;8;9;10},1)*{1;3;7;9;1;3;7;9;1;3},10)),10),10)</f>
        <v>6</v>
      </c>
    </row>
    <row r="331" spans="1:51" ht="60" x14ac:dyDescent="0.25">
      <c r="A331" s="3">
        <f t="shared" ca="1" si="59"/>
        <v>29919</v>
      </c>
      <c r="B331" s="9" t="str" cm="1">
        <f t="array" aca="1" ref="B331" ca="1">INDEX({"kobieta";"mężczyzna"},RANDBETWEEN(1,2))</f>
        <v>kobieta</v>
      </c>
      <c r="C331" s="4" t="str">
        <f t="shared" ca="1" si="55"/>
        <v>81112907544</v>
      </c>
      <c r="D331" s="32" t="str" cm="1">
        <f t="array" aca="1" ref="D331" ca="1">INDEX({"niebieski";"zielony";"brązowy";"mieszany"},RANDBETWEEN(1,4))</f>
        <v>niebieski</v>
      </c>
      <c r="E331" s="1">
        <f t="shared" ca="1" si="56"/>
        <v>42</v>
      </c>
      <c r="F331" s="36">
        <f t="shared" ca="1" si="60"/>
        <v>179</v>
      </c>
      <c r="G331" s="1">
        <f t="shared" ca="1" si="61"/>
        <v>54</v>
      </c>
      <c r="H331" s="34"/>
      <c r="I331" s="19">
        <f t="shared" ca="1" si="62"/>
        <v>16.853406572828565</v>
      </c>
      <c r="J331" s="21" t="str">
        <f t="shared" ca="1" si="63"/>
        <v>niedowaga</v>
      </c>
      <c r="K331" s="22" t="str">
        <f t="shared" ca="1" si="64"/>
        <v>bardzo wysoki</v>
      </c>
      <c r="L331" s="16"/>
      <c r="M331" s="25" t="str">
        <f t="shared" ca="1" si="57"/>
        <v>Niebieski: 410
Brązowy: 354
Zielony: 426
Mieszany: 419</v>
      </c>
      <c r="N331" s="25" t="str" cm="1">
        <f t="array" aca="1" ref="N331" ca="1">INDEX(D$2:D$1640,MODE(MATCH(D$2:D$1640,D$2:D$1640,0)),1)</f>
        <v>zielony</v>
      </c>
      <c r="O331" s="25" t="str">
        <f t="shared" ca="1" si="65"/>
        <v>kobiet : 791
mężczyzn: 818</v>
      </c>
      <c r="P331" s="25" t="str" cm="1">
        <f t="array" aca="1" ref="P331" ca="1">INDEX(B$2:B$1640,MODE(MATCH(B$2:B$1640,B$2:B$1640,0)),1)</f>
        <v>mężczyzna</v>
      </c>
      <c r="Q331" s="16"/>
      <c r="AX331" s="3" t="str">
        <f t="shared" ca="1" si="58"/>
        <v>8111290754</v>
      </c>
      <c r="AY331" s="1" cm="1">
        <f t="array" aca="1" ref="AY331" ca="1">MOD(10-MOD(SUM(MOD(MID(AX331,{1;2;3;4;5;6;7;8;9;10},1)*{1;3;7;9;1;3;7;9;1;3},10)),10),10)</f>
        <v>4</v>
      </c>
    </row>
    <row r="332" spans="1:51" ht="60" x14ac:dyDescent="0.25">
      <c r="A332" s="3">
        <f t="shared" ca="1" si="59"/>
        <v>37965</v>
      </c>
      <c r="B332" s="9" t="str" cm="1">
        <f t="array" aca="1" ref="B332" ca="1">INDEX({"kobieta";"mężczyzna"},RANDBETWEEN(1,2))</f>
        <v>mężczyzna</v>
      </c>
      <c r="C332" s="4" t="str">
        <f t="shared" ca="1" si="55"/>
        <v>03321003271</v>
      </c>
      <c r="D332" s="32" t="str" cm="1">
        <f t="array" aca="1" ref="D332" ca="1">INDEX({"niebieski";"zielony";"brązowy";"mieszany"},RANDBETWEEN(1,4))</f>
        <v>zielony</v>
      </c>
      <c r="E332" s="1">
        <f t="shared" ca="1" si="56"/>
        <v>20</v>
      </c>
      <c r="F332" s="36">
        <f t="shared" ca="1" si="60"/>
        <v>183</v>
      </c>
      <c r="G332" s="1">
        <f t="shared" ca="1" si="61"/>
        <v>86</v>
      </c>
      <c r="H332" s="34"/>
      <c r="I332" s="19">
        <f t="shared" ca="1" si="62"/>
        <v>25.680074054167036</v>
      </c>
      <c r="J332" s="21" t="str">
        <f t="shared" ca="1" si="63"/>
        <v>nadwaga</v>
      </c>
      <c r="K332" s="22" t="str">
        <f t="shared" ca="1" si="64"/>
        <v>bardzo wysoki</v>
      </c>
      <c r="L332" s="16"/>
      <c r="M332" s="25" t="str">
        <f t="shared" ca="1" si="57"/>
        <v>Niebieski: 410
Brązowy: 354
Zielony: 426
Mieszany: 419</v>
      </c>
      <c r="N332" s="25" t="str" cm="1">
        <f t="array" aca="1" ref="N332" ca="1">INDEX(D$2:D$1640,MODE(MATCH(D$2:D$1640,D$2:D$1640,0)),1)</f>
        <v>zielony</v>
      </c>
      <c r="O332" s="25" t="str">
        <f t="shared" ca="1" si="65"/>
        <v>kobiet : 791
mężczyzn: 818</v>
      </c>
      <c r="P332" s="25" t="str" cm="1">
        <f t="array" aca="1" ref="P332" ca="1">INDEX(B$2:B$1640,MODE(MATCH(B$2:B$1640,B$2:B$1640,0)),1)</f>
        <v>mężczyzna</v>
      </c>
      <c r="Q332" s="16"/>
      <c r="AX332" s="3" t="str">
        <f t="shared" ca="1" si="58"/>
        <v>0332100327</v>
      </c>
      <c r="AY332" s="1" cm="1">
        <f t="array" aca="1" ref="AY332" ca="1">MOD(10-MOD(SUM(MOD(MID(AX332,{1;2;3;4;5;6;7;8;9;10},1)*{1;3;7;9;1;3;7;9;1;3},10)),10),10)</f>
        <v>1</v>
      </c>
    </row>
    <row r="333" spans="1:51" ht="60" x14ac:dyDescent="0.25">
      <c r="A333" s="3">
        <f t="shared" ca="1" si="59"/>
        <v>37485</v>
      </c>
      <c r="B333" s="9" t="str" cm="1">
        <f t="array" aca="1" ref="B333" ca="1">INDEX({"kobieta";"mężczyzna"},RANDBETWEEN(1,2))</f>
        <v>kobieta</v>
      </c>
      <c r="C333" s="4" t="str">
        <f t="shared" ca="1" si="55"/>
        <v>02281706965</v>
      </c>
      <c r="D333" s="32" t="str" cm="1">
        <f t="array" aca="1" ref="D333" ca="1">INDEX({"niebieski";"zielony";"brązowy";"mieszany"},RANDBETWEEN(1,4))</f>
        <v>mieszany</v>
      </c>
      <c r="E333" s="1">
        <f t="shared" ca="1" si="56"/>
        <v>21</v>
      </c>
      <c r="F333" s="36">
        <f t="shared" ca="1" si="60"/>
        <v>162</v>
      </c>
      <c r="G333" s="1">
        <f t="shared" ca="1" si="61"/>
        <v>73</v>
      </c>
      <c r="H333" s="34"/>
      <c r="I333" s="19">
        <f t="shared" ca="1" si="62"/>
        <v>27.815881725346742</v>
      </c>
      <c r="J333" s="21" t="str">
        <f t="shared" ca="1" si="63"/>
        <v>nadwaga</v>
      </c>
      <c r="K333" s="22" t="str">
        <f t="shared" ca="1" si="64"/>
        <v>wysoki</v>
      </c>
      <c r="L333" s="16"/>
      <c r="M333" s="25" t="str">
        <f t="shared" ca="1" si="57"/>
        <v>Niebieski: 410
Brązowy: 354
Zielony: 426
Mieszany: 419</v>
      </c>
      <c r="N333" s="25" t="str" cm="1">
        <f t="array" aca="1" ref="N333" ca="1">INDEX(D$2:D$1640,MODE(MATCH(D$2:D$1640,D$2:D$1640,0)),1)</f>
        <v>zielony</v>
      </c>
      <c r="O333" s="25" t="str">
        <f t="shared" ca="1" si="65"/>
        <v>kobiet : 791
mężczyzn: 818</v>
      </c>
      <c r="P333" s="25" t="str" cm="1">
        <f t="array" aca="1" ref="P333" ca="1">INDEX(B$2:B$1640,MODE(MATCH(B$2:B$1640,B$2:B$1640,0)),1)</f>
        <v>mężczyzna</v>
      </c>
      <c r="Q333" s="16"/>
      <c r="AX333" s="3" t="str">
        <f t="shared" ca="1" si="58"/>
        <v>0228170696</v>
      </c>
      <c r="AY333" s="1" cm="1">
        <f t="array" aca="1" ref="AY333" ca="1">MOD(10-MOD(SUM(MOD(MID(AX333,{1;2;3;4;5;6;7;8;9;10},1)*{1;3;7;9;1;3;7;9;1;3},10)),10),10)</f>
        <v>5</v>
      </c>
    </row>
    <row r="334" spans="1:51" ht="60" x14ac:dyDescent="0.25">
      <c r="A334" s="3">
        <f t="shared" ca="1" si="59"/>
        <v>27840</v>
      </c>
      <c r="B334" s="9" t="str" cm="1">
        <f t="array" aca="1" ref="B334" ca="1">INDEX({"kobieta";"mężczyzna"},RANDBETWEEN(1,2))</f>
        <v>kobieta</v>
      </c>
      <c r="C334" s="4" t="str">
        <f t="shared" ca="1" si="55"/>
        <v>76032109002</v>
      </c>
      <c r="D334" s="32" t="str" cm="1">
        <f t="array" aca="1" ref="D334" ca="1">INDEX({"niebieski";"zielony";"brązowy";"mieszany"},RANDBETWEEN(1,4))</f>
        <v>brązowy</v>
      </c>
      <c r="E334" s="1">
        <f t="shared" ca="1" si="56"/>
        <v>48</v>
      </c>
      <c r="F334" s="36">
        <f t="shared" ca="1" si="60"/>
        <v>167</v>
      </c>
      <c r="G334" s="1">
        <f t="shared" ca="1" si="61"/>
        <v>68</v>
      </c>
      <c r="H334" s="34"/>
      <c r="I334" s="19">
        <f t="shared" ca="1" si="62"/>
        <v>24.382372978593711</v>
      </c>
      <c r="J334" s="21" t="str">
        <f t="shared" ca="1" si="63"/>
        <v>masa prawidłowa</v>
      </c>
      <c r="K334" s="22" t="str">
        <f t="shared" ca="1" si="64"/>
        <v>bardzo wysoki</v>
      </c>
      <c r="L334" s="16"/>
      <c r="M334" s="25" t="str">
        <f t="shared" ca="1" si="57"/>
        <v>Niebieski: 410
Brązowy: 354
Zielony: 426
Mieszany: 419</v>
      </c>
      <c r="N334" s="25" t="str" cm="1">
        <f t="array" aca="1" ref="N334" ca="1">INDEX(D$2:D$1640,MODE(MATCH(D$2:D$1640,D$2:D$1640,0)),1)</f>
        <v>zielony</v>
      </c>
      <c r="O334" s="25" t="str">
        <f t="shared" ca="1" si="65"/>
        <v>kobiet : 791
mężczyzn: 818</v>
      </c>
      <c r="P334" s="25" t="str" cm="1">
        <f t="array" aca="1" ref="P334" ca="1">INDEX(B$2:B$1640,MODE(MATCH(B$2:B$1640,B$2:B$1640,0)),1)</f>
        <v>mężczyzna</v>
      </c>
      <c r="Q334" s="16"/>
      <c r="AX334" s="3" t="str">
        <f t="shared" ca="1" si="58"/>
        <v>7603210900</v>
      </c>
      <c r="AY334" s="1" cm="1">
        <f t="array" aca="1" ref="AY334" ca="1">MOD(10-MOD(SUM(MOD(MID(AX334,{1;2;3;4;5;6;7;8;9;10},1)*{1;3;7;9;1;3;7;9;1;3},10)),10),10)</f>
        <v>2</v>
      </c>
    </row>
    <row r="335" spans="1:51" ht="60" x14ac:dyDescent="0.25">
      <c r="A335" s="3">
        <f t="shared" ca="1" si="59"/>
        <v>39449</v>
      </c>
      <c r="B335" s="9" t="str" cm="1">
        <f t="array" aca="1" ref="B335" ca="1">INDEX({"kobieta";"mężczyzna"},RANDBETWEEN(1,2))</f>
        <v>mężczyzna</v>
      </c>
      <c r="C335" s="4" t="str">
        <f t="shared" ca="1" si="55"/>
        <v>08210209334</v>
      </c>
      <c r="D335" s="32" t="str" cm="1">
        <f t="array" aca="1" ref="D335" ca="1">INDEX({"niebieski";"zielony";"brązowy";"mieszany"},RANDBETWEEN(1,4))</f>
        <v>niebieski</v>
      </c>
      <c r="E335" s="1">
        <f t="shared" ca="1" si="56"/>
        <v>16</v>
      </c>
      <c r="F335" s="36">
        <f t="shared" ca="1" si="60"/>
        <v>180</v>
      </c>
      <c r="G335" s="1">
        <f t="shared" ca="1" si="61"/>
        <v>75</v>
      </c>
      <c r="H335" s="34"/>
      <c r="I335" s="19">
        <f t="shared" ca="1" si="62"/>
        <v>23.148148148148145</v>
      </c>
      <c r="J335" s="21" t="str">
        <f t="shared" ca="1" si="63"/>
        <v>masa prawidłowa</v>
      </c>
      <c r="K335" s="22" t="str">
        <f t="shared" ca="1" si="64"/>
        <v>bardzo wysoki</v>
      </c>
      <c r="L335" s="16"/>
      <c r="M335" s="25" t="str">
        <f t="shared" ca="1" si="57"/>
        <v>Niebieski: 410
Brązowy: 354
Zielony: 426
Mieszany: 419</v>
      </c>
      <c r="N335" s="25" t="str" cm="1">
        <f t="array" aca="1" ref="N335" ca="1">INDEX(D$2:D$1640,MODE(MATCH(D$2:D$1640,D$2:D$1640,0)),1)</f>
        <v>zielony</v>
      </c>
      <c r="O335" s="25" t="str">
        <f t="shared" ca="1" si="65"/>
        <v>kobiet : 791
mężczyzn: 818</v>
      </c>
      <c r="P335" s="25" t="str" cm="1">
        <f t="array" aca="1" ref="P335" ca="1">INDEX(B$2:B$1640,MODE(MATCH(B$2:B$1640,B$2:B$1640,0)),1)</f>
        <v>mężczyzna</v>
      </c>
      <c r="Q335" s="16"/>
      <c r="AX335" s="3" t="str">
        <f t="shared" ca="1" si="58"/>
        <v>0821020933</v>
      </c>
      <c r="AY335" s="1" cm="1">
        <f t="array" aca="1" ref="AY335" ca="1">MOD(10-MOD(SUM(MOD(MID(AX335,{1;2;3;4;5;6;7;8;9;10},1)*{1;3;7;9;1;3;7;9;1;3},10)),10),10)</f>
        <v>4</v>
      </c>
    </row>
    <row r="336" spans="1:51" ht="60" x14ac:dyDescent="0.25">
      <c r="A336" s="3">
        <f t="shared" ca="1" si="59"/>
        <v>37181</v>
      </c>
      <c r="B336" s="9" t="str" cm="1">
        <f t="array" aca="1" ref="B336" ca="1">INDEX({"kobieta";"mężczyzna"},RANDBETWEEN(1,2))</f>
        <v>mężczyzna</v>
      </c>
      <c r="C336" s="4" t="str">
        <f t="shared" ca="1" si="55"/>
        <v>01301704213</v>
      </c>
      <c r="D336" s="32" t="str" cm="1">
        <f t="array" aca="1" ref="D336" ca="1">INDEX({"niebieski";"zielony";"brązowy";"mieszany"},RANDBETWEEN(1,4))</f>
        <v>brązowy</v>
      </c>
      <c r="E336" s="1">
        <f t="shared" ca="1" si="56"/>
        <v>22</v>
      </c>
      <c r="F336" s="36">
        <f t="shared" ca="1" si="60"/>
        <v>156</v>
      </c>
      <c r="G336" s="1">
        <f t="shared" ca="1" si="61"/>
        <v>84</v>
      </c>
      <c r="H336" s="34"/>
      <c r="I336" s="19">
        <f t="shared" ca="1" si="62"/>
        <v>34.516765285996051</v>
      </c>
      <c r="J336" s="21" t="str">
        <f t="shared" ca="1" si="63"/>
        <v>otyłość</v>
      </c>
      <c r="K336" s="22" t="str">
        <f t="shared" ca="1" si="64"/>
        <v>bardzo niski</v>
      </c>
      <c r="L336" s="16"/>
      <c r="M336" s="25" t="str">
        <f t="shared" ca="1" si="57"/>
        <v>Niebieski: 410
Brązowy: 354
Zielony: 426
Mieszany: 419</v>
      </c>
      <c r="N336" s="25" t="str" cm="1">
        <f t="array" aca="1" ref="N336" ca="1">INDEX(D$2:D$1640,MODE(MATCH(D$2:D$1640,D$2:D$1640,0)),1)</f>
        <v>zielony</v>
      </c>
      <c r="O336" s="25" t="str">
        <f t="shared" ca="1" si="65"/>
        <v>kobiet : 791
mężczyzn: 818</v>
      </c>
      <c r="P336" s="25" t="str" cm="1">
        <f t="array" aca="1" ref="P336" ca="1">INDEX(B$2:B$1640,MODE(MATCH(B$2:B$1640,B$2:B$1640,0)),1)</f>
        <v>mężczyzna</v>
      </c>
      <c r="Q336" s="16"/>
      <c r="AX336" s="3" t="str">
        <f t="shared" ca="1" si="58"/>
        <v>0130170421</v>
      </c>
      <c r="AY336" s="1" cm="1">
        <f t="array" aca="1" ref="AY336" ca="1">MOD(10-MOD(SUM(MOD(MID(AX336,{1;2;3;4;5;6;7;8;9;10},1)*{1;3;7;9;1;3;7;9;1;3},10)),10),10)</f>
        <v>3</v>
      </c>
    </row>
    <row r="337" spans="1:51" ht="60" x14ac:dyDescent="0.25">
      <c r="A337" s="3">
        <f t="shared" ca="1" si="59"/>
        <v>32155</v>
      </c>
      <c r="B337" s="9" t="str" cm="1">
        <f t="array" aca="1" ref="B337" ca="1">INDEX({"kobieta";"mężczyzna"},RANDBETWEEN(1,2))</f>
        <v>mężczyzna</v>
      </c>
      <c r="C337" s="4" t="str">
        <f t="shared" ca="1" si="55"/>
        <v>88011305738</v>
      </c>
      <c r="D337" s="32" t="str" cm="1">
        <f t="array" aca="1" ref="D337" ca="1">INDEX({"niebieski";"zielony";"brązowy";"mieszany"},RANDBETWEEN(1,4))</f>
        <v>mieszany</v>
      </c>
      <c r="E337" s="1">
        <f t="shared" ca="1" si="56"/>
        <v>36</v>
      </c>
      <c r="F337" s="36">
        <f t="shared" ca="1" si="60"/>
        <v>158</v>
      </c>
      <c r="G337" s="1">
        <f t="shared" ca="1" si="61"/>
        <v>99</v>
      </c>
      <c r="H337" s="34"/>
      <c r="I337" s="19">
        <f t="shared" ca="1" si="62"/>
        <v>39.65710623297548</v>
      </c>
      <c r="J337" s="21" t="str">
        <f t="shared" ca="1" si="63"/>
        <v>otyłość</v>
      </c>
      <c r="K337" s="22" t="str">
        <f t="shared" ca="1" si="64"/>
        <v>niski</v>
      </c>
      <c r="L337" s="16"/>
      <c r="M337" s="25" t="str">
        <f t="shared" ca="1" si="57"/>
        <v>Niebieski: 410
Brązowy: 354
Zielony: 426
Mieszany: 419</v>
      </c>
      <c r="N337" s="25" t="str" cm="1">
        <f t="array" aca="1" ref="N337" ca="1">INDEX(D$2:D$1640,MODE(MATCH(D$2:D$1640,D$2:D$1640,0)),1)</f>
        <v>zielony</v>
      </c>
      <c r="O337" s="25" t="str">
        <f t="shared" ca="1" si="65"/>
        <v>kobiet : 791
mężczyzn: 818</v>
      </c>
      <c r="P337" s="25" t="str" cm="1">
        <f t="array" aca="1" ref="P337" ca="1">INDEX(B$2:B$1640,MODE(MATCH(B$2:B$1640,B$2:B$1640,0)),1)</f>
        <v>mężczyzna</v>
      </c>
      <c r="Q337" s="16"/>
      <c r="AX337" s="3" t="str">
        <f t="shared" ca="1" si="58"/>
        <v>8801130573</v>
      </c>
      <c r="AY337" s="1" cm="1">
        <f t="array" aca="1" ref="AY337" ca="1">MOD(10-MOD(SUM(MOD(MID(AX337,{1;2;3;4;5;6;7;8;9;10},1)*{1;3;7;9;1;3;7;9;1;3},10)),10),10)</f>
        <v>8</v>
      </c>
    </row>
    <row r="338" spans="1:51" ht="60" x14ac:dyDescent="0.25">
      <c r="A338" s="3">
        <f t="shared" ca="1" si="59"/>
        <v>31943</v>
      </c>
      <c r="B338" s="9" t="str" cm="1">
        <f t="array" aca="1" ref="B338" ca="1">INDEX({"kobieta";"mężczyzna"},RANDBETWEEN(1,2))</f>
        <v>kobieta</v>
      </c>
      <c r="C338" s="4" t="str">
        <f t="shared" ca="1" si="55"/>
        <v>87061503981</v>
      </c>
      <c r="D338" s="32" t="str" cm="1">
        <f t="array" aca="1" ref="D338" ca="1">INDEX({"niebieski";"zielony";"brązowy";"mieszany"},RANDBETWEEN(1,4))</f>
        <v>zielony</v>
      </c>
      <c r="E338" s="1">
        <f t="shared" ca="1" si="56"/>
        <v>36</v>
      </c>
      <c r="F338" s="36">
        <f t="shared" ca="1" si="60"/>
        <v>158</v>
      </c>
      <c r="G338" s="1">
        <f t="shared" ca="1" si="61"/>
        <v>55</v>
      </c>
      <c r="H338" s="34"/>
      <c r="I338" s="19">
        <f t="shared" ca="1" si="62"/>
        <v>22.031725684986377</v>
      </c>
      <c r="J338" s="21" t="str">
        <f t="shared" ca="1" si="63"/>
        <v>masa prawidłowa</v>
      </c>
      <c r="K338" s="22" t="str">
        <f t="shared" ca="1" si="64"/>
        <v>wysoki</v>
      </c>
      <c r="L338" s="16"/>
      <c r="M338" s="25" t="str">
        <f t="shared" ca="1" si="57"/>
        <v>Niebieski: 410
Brązowy: 354
Zielony: 426
Mieszany: 419</v>
      </c>
      <c r="N338" s="25" t="str" cm="1">
        <f t="array" aca="1" ref="N338" ca="1">INDEX(D$2:D$1640,MODE(MATCH(D$2:D$1640,D$2:D$1640,0)),1)</f>
        <v>zielony</v>
      </c>
      <c r="O338" s="25" t="str">
        <f t="shared" ca="1" si="65"/>
        <v>kobiet : 791
mężczyzn: 818</v>
      </c>
      <c r="P338" s="25" t="str" cm="1">
        <f t="array" aca="1" ref="P338" ca="1">INDEX(B$2:B$1640,MODE(MATCH(B$2:B$1640,B$2:B$1640,0)),1)</f>
        <v>mężczyzna</v>
      </c>
      <c r="Q338" s="16"/>
      <c r="AX338" s="3" t="str">
        <f t="shared" ca="1" si="58"/>
        <v>8706150398</v>
      </c>
      <c r="AY338" s="1" cm="1">
        <f t="array" aca="1" ref="AY338" ca="1">MOD(10-MOD(SUM(MOD(MID(AX338,{1;2;3;4;5;6;7;8;9;10},1)*{1;3;7;9;1;3;7;9;1;3},10)),10),10)</f>
        <v>1</v>
      </c>
    </row>
    <row r="339" spans="1:51" ht="60" x14ac:dyDescent="0.25">
      <c r="A339" s="3">
        <f t="shared" ca="1" si="59"/>
        <v>39807</v>
      </c>
      <c r="B339" s="9" t="str" cm="1">
        <f t="array" aca="1" ref="B339" ca="1">INDEX({"kobieta";"mężczyzna"},RANDBETWEEN(1,2))</f>
        <v>mężczyzna</v>
      </c>
      <c r="C339" s="4" t="str">
        <f t="shared" ca="1" si="55"/>
        <v>08322502958</v>
      </c>
      <c r="D339" s="32" t="str" cm="1">
        <f t="array" aca="1" ref="D339" ca="1">INDEX({"niebieski";"zielony";"brązowy";"mieszany"},RANDBETWEEN(1,4))</f>
        <v>mieszany</v>
      </c>
      <c r="E339" s="1">
        <f t="shared" ca="1" si="56"/>
        <v>15</v>
      </c>
      <c r="F339" s="36">
        <f t="shared" ca="1" si="60"/>
        <v>166</v>
      </c>
      <c r="G339" s="1">
        <f t="shared" ca="1" si="61"/>
        <v>79</v>
      </c>
      <c r="H339" s="34"/>
      <c r="I339" s="19">
        <f t="shared" ca="1" si="62"/>
        <v>28.668892437218751</v>
      </c>
      <c r="J339" s="21" t="str">
        <f t="shared" ca="1" si="63"/>
        <v>nadwaga</v>
      </c>
      <c r="K339" s="22" t="str">
        <f t="shared" ca="1" si="64"/>
        <v>średni</v>
      </c>
      <c r="L339" s="16"/>
      <c r="M339" s="25" t="str">
        <f t="shared" ca="1" si="57"/>
        <v>Niebieski: 410
Brązowy: 354
Zielony: 426
Mieszany: 419</v>
      </c>
      <c r="N339" s="25" t="str" cm="1">
        <f t="array" aca="1" ref="N339" ca="1">INDEX(D$2:D$1640,MODE(MATCH(D$2:D$1640,D$2:D$1640,0)),1)</f>
        <v>zielony</v>
      </c>
      <c r="O339" s="25" t="str">
        <f t="shared" ca="1" si="65"/>
        <v>kobiet : 791
mężczyzn: 818</v>
      </c>
      <c r="P339" s="25" t="str" cm="1">
        <f t="array" aca="1" ref="P339" ca="1">INDEX(B$2:B$1640,MODE(MATCH(B$2:B$1640,B$2:B$1640,0)),1)</f>
        <v>mężczyzna</v>
      </c>
      <c r="Q339" s="16"/>
      <c r="AX339" s="3" t="str">
        <f t="shared" ca="1" si="58"/>
        <v>0832250295</v>
      </c>
      <c r="AY339" s="1" cm="1">
        <f t="array" aca="1" ref="AY339" ca="1">MOD(10-MOD(SUM(MOD(MID(AX339,{1;2;3;4;5;6;7;8;9;10},1)*{1;3;7;9;1;3;7;9;1;3},10)),10),10)</f>
        <v>8</v>
      </c>
    </row>
    <row r="340" spans="1:51" ht="60" x14ac:dyDescent="0.25">
      <c r="A340" s="3">
        <f t="shared" ca="1" si="59"/>
        <v>39359</v>
      </c>
      <c r="B340" s="9" t="str" cm="1">
        <f t="array" aca="1" ref="B340" ca="1">INDEX({"kobieta";"mężczyzna"},RANDBETWEEN(1,2))</f>
        <v>mężczyzna</v>
      </c>
      <c r="C340" s="4" t="str">
        <f t="shared" ca="1" si="55"/>
        <v>07300404772</v>
      </c>
      <c r="D340" s="32" t="str" cm="1">
        <f t="array" aca="1" ref="D340" ca="1">INDEX({"niebieski";"zielony";"brązowy";"mieszany"},RANDBETWEEN(1,4))</f>
        <v>mieszany</v>
      </c>
      <c r="E340" s="1">
        <f t="shared" ca="1" si="56"/>
        <v>16</v>
      </c>
      <c r="F340" s="36">
        <f t="shared" ca="1" si="60"/>
        <v>181</v>
      </c>
      <c r="G340" s="1">
        <f t="shared" ca="1" si="61"/>
        <v>81</v>
      </c>
      <c r="H340" s="34"/>
      <c r="I340" s="19">
        <f t="shared" ca="1" si="62"/>
        <v>24.724520008546747</v>
      </c>
      <c r="J340" s="21" t="str">
        <f t="shared" ca="1" si="63"/>
        <v>masa prawidłowa</v>
      </c>
      <c r="K340" s="22" t="str">
        <f t="shared" ca="1" si="64"/>
        <v>bardzo wysoki</v>
      </c>
      <c r="L340" s="16"/>
      <c r="M340" s="25" t="str">
        <f t="shared" ca="1" si="57"/>
        <v>Niebieski: 410
Brązowy: 354
Zielony: 426
Mieszany: 419</v>
      </c>
      <c r="N340" s="25" t="str" cm="1">
        <f t="array" aca="1" ref="N340" ca="1">INDEX(D$2:D$1640,MODE(MATCH(D$2:D$1640,D$2:D$1640,0)),1)</f>
        <v>zielony</v>
      </c>
      <c r="O340" s="25" t="str">
        <f t="shared" ca="1" si="65"/>
        <v>kobiet : 791
mężczyzn: 818</v>
      </c>
      <c r="P340" s="25" t="str" cm="1">
        <f t="array" aca="1" ref="P340" ca="1">INDEX(B$2:B$1640,MODE(MATCH(B$2:B$1640,B$2:B$1640,0)),1)</f>
        <v>mężczyzna</v>
      </c>
      <c r="Q340" s="16"/>
      <c r="AX340" s="3" t="str">
        <f t="shared" ca="1" si="58"/>
        <v>0730040477</v>
      </c>
      <c r="AY340" s="1" cm="1">
        <f t="array" aca="1" ref="AY340" ca="1">MOD(10-MOD(SUM(MOD(MID(AX340,{1;2;3;4;5;6;7;8;9;10},1)*{1;3;7;9;1;3;7;9;1;3},10)),10),10)</f>
        <v>2</v>
      </c>
    </row>
    <row r="341" spans="1:51" ht="60" x14ac:dyDescent="0.25">
      <c r="A341" s="3">
        <f t="shared" ca="1" si="59"/>
        <v>29372</v>
      </c>
      <c r="B341" s="9" t="str" cm="1">
        <f t="array" aca="1" ref="B341" ca="1">INDEX({"kobieta";"mężczyzna"},RANDBETWEEN(1,2))</f>
        <v>kobieta</v>
      </c>
      <c r="C341" s="4" t="str">
        <f t="shared" ca="1" si="55"/>
        <v>80053105280</v>
      </c>
      <c r="D341" s="32" t="str" cm="1">
        <f t="array" aca="1" ref="D341" ca="1">INDEX({"niebieski";"zielony";"brązowy";"mieszany"},RANDBETWEEN(1,4))</f>
        <v>brązowy</v>
      </c>
      <c r="E341" s="1">
        <f t="shared" ca="1" si="56"/>
        <v>43</v>
      </c>
      <c r="F341" s="36">
        <f t="shared" ca="1" si="60"/>
        <v>189</v>
      </c>
      <c r="G341" s="1">
        <f t="shared" ca="1" si="61"/>
        <v>63</v>
      </c>
      <c r="H341" s="34"/>
      <c r="I341" s="19">
        <f t="shared" ca="1" si="62"/>
        <v>17.636684303350968</v>
      </c>
      <c r="J341" s="21" t="str">
        <f t="shared" ca="1" si="63"/>
        <v>niedowaga</v>
      </c>
      <c r="K341" s="22" t="str">
        <f t="shared" ca="1" si="64"/>
        <v>bardzo wysoki</v>
      </c>
      <c r="L341" s="16"/>
      <c r="M341" s="25" t="str">
        <f t="shared" ca="1" si="57"/>
        <v>Niebieski: 410
Brązowy: 354
Zielony: 426
Mieszany: 419</v>
      </c>
      <c r="N341" s="25" t="str" cm="1">
        <f t="array" aca="1" ref="N341" ca="1">INDEX(D$2:D$1640,MODE(MATCH(D$2:D$1640,D$2:D$1640,0)),1)</f>
        <v>zielony</v>
      </c>
      <c r="O341" s="25" t="str">
        <f t="shared" ca="1" si="65"/>
        <v>kobiet : 791
mężczyzn: 818</v>
      </c>
      <c r="P341" s="25" t="str" cm="1">
        <f t="array" aca="1" ref="P341" ca="1">INDEX(B$2:B$1640,MODE(MATCH(B$2:B$1640,B$2:B$1640,0)),1)</f>
        <v>mężczyzna</v>
      </c>
      <c r="Q341" s="16"/>
      <c r="AX341" s="3" t="str">
        <f t="shared" ca="1" si="58"/>
        <v>8005310528</v>
      </c>
      <c r="AY341" s="1" cm="1">
        <f t="array" aca="1" ref="AY341" ca="1">MOD(10-MOD(SUM(MOD(MID(AX341,{1;2;3;4;5;6;7;8;9;10},1)*{1;3;7;9;1;3;7;9;1;3},10)),10),10)</f>
        <v>0</v>
      </c>
    </row>
    <row r="342" spans="1:51" ht="60" x14ac:dyDescent="0.25">
      <c r="A342" s="3">
        <f t="shared" ca="1" si="59"/>
        <v>38856</v>
      </c>
      <c r="B342" s="9" t="str" cm="1">
        <f t="array" aca="1" ref="B342" ca="1">INDEX({"kobieta";"mężczyzna"},RANDBETWEEN(1,2))</f>
        <v>mężczyzna</v>
      </c>
      <c r="C342" s="4" t="str">
        <f t="shared" ca="1" si="55"/>
        <v>06251908379</v>
      </c>
      <c r="D342" s="32" t="str" cm="1">
        <f t="array" aca="1" ref="D342" ca="1">INDEX({"niebieski";"zielony";"brązowy";"mieszany"},RANDBETWEEN(1,4))</f>
        <v>zielony</v>
      </c>
      <c r="E342" s="1">
        <f t="shared" ca="1" si="56"/>
        <v>17</v>
      </c>
      <c r="F342" s="36">
        <f t="shared" ca="1" si="60"/>
        <v>165</v>
      </c>
      <c r="G342" s="1">
        <f t="shared" ca="1" si="61"/>
        <v>92</v>
      </c>
      <c r="H342" s="34"/>
      <c r="I342" s="19">
        <f t="shared" ca="1" si="62"/>
        <v>33.792470156106511</v>
      </c>
      <c r="J342" s="21" t="str">
        <f t="shared" ca="1" si="63"/>
        <v>otyłość</v>
      </c>
      <c r="K342" s="22" t="str">
        <f t="shared" ca="1" si="64"/>
        <v>średni</v>
      </c>
      <c r="L342" s="16"/>
      <c r="M342" s="25" t="str">
        <f t="shared" ca="1" si="57"/>
        <v>Niebieski: 410
Brązowy: 354
Zielony: 426
Mieszany: 419</v>
      </c>
      <c r="N342" s="25" t="str" cm="1">
        <f t="array" aca="1" ref="N342" ca="1">INDEX(D$2:D$1640,MODE(MATCH(D$2:D$1640,D$2:D$1640,0)),1)</f>
        <v>zielony</v>
      </c>
      <c r="O342" s="25" t="str">
        <f t="shared" ca="1" si="65"/>
        <v>kobiet : 791
mężczyzn: 818</v>
      </c>
      <c r="P342" s="25" t="str" cm="1">
        <f t="array" aca="1" ref="P342" ca="1">INDEX(B$2:B$1640,MODE(MATCH(B$2:B$1640,B$2:B$1640,0)),1)</f>
        <v>mężczyzna</v>
      </c>
      <c r="Q342" s="16"/>
      <c r="AX342" s="3" t="str">
        <f t="shared" ca="1" si="58"/>
        <v>0625190837</v>
      </c>
      <c r="AY342" s="1" cm="1">
        <f t="array" aca="1" ref="AY342" ca="1">MOD(10-MOD(SUM(MOD(MID(AX342,{1;2;3;4;5;6;7;8;9;10},1)*{1;3;7;9;1;3;7;9;1;3},10)),10),10)</f>
        <v>9</v>
      </c>
    </row>
    <row r="343" spans="1:51" ht="60" x14ac:dyDescent="0.25">
      <c r="A343" s="3">
        <f t="shared" ca="1" si="59"/>
        <v>30297</v>
      </c>
      <c r="B343" s="9" t="str" cm="1">
        <f t="array" aca="1" ref="B343" ca="1">INDEX({"kobieta";"mężczyzna"},RANDBETWEEN(1,2))</f>
        <v>mężczyzna</v>
      </c>
      <c r="C343" s="4" t="str">
        <f t="shared" ca="1" si="55"/>
        <v>82121200011</v>
      </c>
      <c r="D343" s="32" t="str" cm="1">
        <f t="array" aca="1" ref="D343" ca="1">INDEX({"niebieski";"zielony";"brązowy";"mieszany"},RANDBETWEEN(1,4))</f>
        <v>brązowy</v>
      </c>
      <c r="E343" s="1">
        <f t="shared" ca="1" si="56"/>
        <v>41</v>
      </c>
      <c r="F343" s="36">
        <f t="shared" ca="1" si="60"/>
        <v>155</v>
      </c>
      <c r="G343" s="1">
        <f t="shared" ca="1" si="61"/>
        <v>80</v>
      </c>
      <c r="H343" s="34"/>
      <c r="I343" s="19">
        <f t="shared" ca="1" si="62"/>
        <v>33.298647242455772</v>
      </c>
      <c r="J343" s="21" t="str">
        <f t="shared" ca="1" si="63"/>
        <v>otyłość</v>
      </c>
      <c r="K343" s="22" t="str">
        <f t="shared" ca="1" si="64"/>
        <v>bardzo niski</v>
      </c>
      <c r="L343" s="16"/>
      <c r="M343" s="25" t="str">
        <f t="shared" ca="1" si="57"/>
        <v>Niebieski: 410
Brązowy: 354
Zielony: 426
Mieszany: 419</v>
      </c>
      <c r="N343" s="25" t="str" cm="1">
        <f t="array" aca="1" ref="N343" ca="1">INDEX(D$2:D$1640,MODE(MATCH(D$2:D$1640,D$2:D$1640,0)),1)</f>
        <v>zielony</v>
      </c>
      <c r="O343" s="25" t="str">
        <f t="shared" ca="1" si="65"/>
        <v>kobiet : 791
mężczyzn: 818</v>
      </c>
      <c r="P343" s="25" t="str" cm="1">
        <f t="array" aca="1" ref="P343" ca="1">INDEX(B$2:B$1640,MODE(MATCH(B$2:B$1640,B$2:B$1640,0)),1)</f>
        <v>mężczyzna</v>
      </c>
      <c r="Q343" s="16"/>
      <c r="AX343" s="3" t="str">
        <f t="shared" ca="1" si="58"/>
        <v>8212120001</v>
      </c>
      <c r="AY343" s="1" cm="1">
        <f t="array" aca="1" ref="AY343" ca="1">MOD(10-MOD(SUM(MOD(MID(AX343,{1;2;3;4;5;6;7;8;9;10},1)*{1;3;7;9;1;3;7;9;1;3},10)),10),10)</f>
        <v>1</v>
      </c>
    </row>
    <row r="344" spans="1:51" ht="60" x14ac:dyDescent="0.25">
      <c r="A344" s="3">
        <f t="shared" ca="1" si="59"/>
        <v>29418</v>
      </c>
      <c r="B344" s="9" t="str" cm="1">
        <f t="array" aca="1" ref="B344" ca="1">INDEX({"kobieta";"mężczyzna"},RANDBETWEEN(1,2))</f>
        <v>mężczyzna</v>
      </c>
      <c r="C344" s="4" t="str">
        <f t="shared" ca="1" si="55"/>
        <v>80071605517</v>
      </c>
      <c r="D344" s="32" t="str" cm="1">
        <f t="array" aca="1" ref="D344" ca="1">INDEX({"niebieski";"zielony";"brązowy";"mieszany"},RANDBETWEEN(1,4))</f>
        <v>mieszany</v>
      </c>
      <c r="E344" s="1">
        <f t="shared" ca="1" si="56"/>
        <v>43</v>
      </c>
      <c r="F344" s="36">
        <f t="shared" ca="1" si="60"/>
        <v>176</v>
      </c>
      <c r="G344" s="1">
        <f t="shared" ca="1" si="61"/>
        <v>74</v>
      </c>
      <c r="H344" s="34"/>
      <c r="I344" s="19">
        <f t="shared" ca="1" si="62"/>
        <v>23.889462809917354</v>
      </c>
      <c r="J344" s="21" t="str">
        <f t="shared" ca="1" si="63"/>
        <v>masa prawidłowa</v>
      </c>
      <c r="K344" s="22" t="str">
        <f t="shared" ca="1" si="64"/>
        <v>wysoki</v>
      </c>
      <c r="L344" s="16"/>
      <c r="M344" s="25" t="str">
        <f t="shared" ca="1" si="57"/>
        <v>Niebieski: 410
Brązowy: 354
Zielony: 426
Mieszany: 419</v>
      </c>
      <c r="N344" s="25" t="str" cm="1">
        <f t="array" aca="1" ref="N344" ca="1">INDEX(D$2:D$1640,MODE(MATCH(D$2:D$1640,D$2:D$1640,0)),1)</f>
        <v>zielony</v>
      </c>
      <c r="O344" s="25" t="str">
        <f t="shared" ca="1" si="65"/>
        <v>kobiet : 791
mężczyzn: 818</v>
      </c>
      <c r="P344" s="25" t="str" cm="1">
        <f t="array" aca="1" ref="P344" ca="1">INDEX(B$2:B$1640,MODE(MATCH(B$2:B$1640,B$2:B$1640,0)),1)</f>
        <v>mężczyzna</v>
      </c>
      <c r="Q344" s="16"/>
      <c r="AX344" s="3" t="str">
        <f t="shared" ca="1" si="58"/>
        <v>8007160551</v>
      </c>
      <c r="AY344" s="1" cm="1">
        <f t="array" aca="1" ref="AY344" ca="1">MOD(10-MOD(SUM(MOD(MID(AX344,{1;2;3;4;5;6;7;8;9;10},1)*{1;3;7;9;1;3;7;9;1;3},10)),10),10)</f>
        <v>7</v>
      </c>
    </row>
    <row r="345" spans="1:51" ht="60" x14ac:dyDescent="0.25">
      <c r="A345" s="3">
        <f t="shared" ca="1" si="59"/>
        <v>34701</v>
      </c>
      <c r="B345" s="9" t="str" cm="1">
        <f t="array" aca="1" ref="B345" ca="1">INDEX({"kobieta";"mężczyzna"},RANDBETWEEN(1,2))</f>
        <v>kobieta</v>
      </c>
      <c r="C345" s="4" t="str">
        <f t="shared" ca="1" si="55"/>
        <v>95010206106</v>
      </c>
      <c r="D345" s="32" t="str" cm="1">
        <f t="array" aca="1" ref="D345" ca="1">INDEX({"niebieski";"zielony";"brązowy";"mieszany"},RANDBETWEEN(1,4))</f>
        <v>mieszany</v>
      </c>
      <c r="E345" s="1">
        <f t="shared" ca="1" si="56"/>
        <v>29</v>
      </c>
      <c r="F345" s="36">
        <f t="shared" ca="1" si="60"/>
        <v>174</v>
      </c>
      <c r="G345" s="1">
        <f t="shared" ca="1" si="61"/>
        <v>80</v>
      </c>
      <c r="H345" s="34"/>
      <c r="I345" s="19">
        <f t="shared" ca="1" si="62"/>
        <v>26.423569824283259</v>
      </c>
      <c r="J345" s="21" t="str">
        <f t="shared" ca="1" si="63"/>
        <v>nadwaga</v>
      </c>
      <c r="K345" s="22" t="str">
        <f t="shared" ca="1" si="64"/>
        <v>bardzo wysoki</v>
      </c>
      <c r="L345" s="16"/>
      <c r="M345" s="25" t="str">
        <f t="shared" ca="1" si="57"/>
        <v>Niebieski: 410
Brązowy: 354
Zielony: 426
Mieszany: 419</v>
      </c>
      <c r="N345" s="25" t="str" cm="1">
        <f t="array" aca="1" ref="N345" ca="1">INDEX(D$2:D$1640,MODE(MATCH(D$2:D$1640,D$2:D$1640,0)),1)</f>
        <v>zielony</v>
      </c>
      <c r="O345" s="25" t="str">
        <f t="shared" ca="1" si="65"/>
        <v>kobiet : 791
mężczyzn: 818</v>
      </c>
      <c r="P345" s="25" t="str" cm="1">
        <f t="array" aca="1" ref="P345" ca="1">INDEX(B$2:B$1640,MODE(MATCH(B$2:B$1640,B$2:B$1640,0)),1)</f>
        <v>mężczyzna</v>
      </c>
      <c r="Q345" s="16"/>
      <c r="AX345" s="3" t="str">
        <f t="shared" ca="1" si="58"/>
        <v>9501020610</v>
      </c>
      <c r="AY345" s="1" cm="1">
        <f t="array" aca="1" ref="AY345" ca="1">MOD(10-MOD(SUM(MOD(MID(AX345,{1;2;3;4;5;6;7;8;9;10},1)*{1;3;7;9;1;3;7;9;1;3},10)),10),10)</f>
        <v>6</v>
      </c>
    </row>
    <row r="346" spans="1:51" ht="60" x14ac:dyDescent="0.25">
      <c r="A346" s="3">
        <f t="shared" ca="1" si="59"/>
        <v>37639</v>
      </c>
      <c r="B346" s="9" t="str" cm="1">
        <f t="array" aca="1" ref="B346" ca="1">INDEX({"kobieta";"mężczyzna"},RANDBETWEEN(1,2))</f>
        <v>mężczyzna</v>
      </c>
      <c r="C346" s="4" t="str">
        <f t="shared" ca="1" si="55"/>
        <v>03211803952</v>
      </c>
      <c r="D346" s="32" t="str" cm="1">
        <f t="array" aca="1" ref="D346" ca="1">INDEX({"niebieski";"zielony";"brązowy";"mieszany"},RANDBETWEEN(1,4))</f>
        <v>brązowy</v>
      </c>
      <c r="E346" s="1">
        <f t="shared" ca="1" si="56"/>
        <v>21</v>
      </c>
      <c r="F346" s="36">
        <f t="shared" ca="1" si="60"/>
        <v>186</v>
      </c>
      <c r="G346" s="1">
        <f t="shared" ca="1" si="61"/>
        <v>93</v>
      </c>
      <c r="H346" s="34"/>
      <c r="I346" s="19">
        <f t="shared" ca="1" si="62"/>
        <v>26.881720430107524</v>
      </c>
      <c r="J346" s="21" t="str">
        <f t="shared" ca="1" si="63"/>
        <v>nadwaga</v>
      </c>
      <c r="K346" s="22" t="str">
        <f t="shared" ca="1" si="64"/>
        <v>bardzo wysoki</v>
      </c>
      <c r="L346" s="16"/>
      <c r="M346" s="25" t="str">
        <f t="shared" ca="1" si="57"/>
        <v>Niebieski: 410
Brązowy: 354
Zielony: 426
Mieszany: 419</v>
      </c>
      <c r="N346" s="25" t="str" cm="1">
        <f t="array" aca="1" ref="N346" ca="1">INDEX(D$2:D$1640,MODE(MATCH(D$2:D$1640,D$2:D$1640,0)),1)</f>
        <v>zielony</v>
      </c>
      <c r="O346" s="25" t="str">
        <f t="shared" ca="1" si="65"/>
        <v>kobiet : 791
mężczyzn: 818</v>
      </c>
      <c r="P346" s="25" t="str" cm="1">
        <f t="array" aca="1" ref="P346" ca="1">INDEX(B$2:B$1640,MODE(MATCH(B$2:B$1640,B$2:B$1640,0)),1)</f>
        <v>mężczyzna</v>
      </c>
      <c r="Q346" s="16"/>
      <c r="AX346" s="3" t="str">
        <f t="shared" ca="1" si="58"/>
        <v>0321180395</v>
      </c>
      <c r="AY346" s="1" cm="1">
        <f t="array" aca="1" ref="AY346" ca="1">MOD(10-MOD(SUM(MOD(MID(AX346,{1;2;3;4;5;6;7;8;9;10},1)*{1;3;7;9;1;3;7;9;1;3},10)),10),10)</f>
        <v>2</v>
      </c>
    </row>
    <row r="347" spans="1:51" ht="60" x14ac:dyDescent="0.25">
      <c r="A347" s="3">
        <f t="shared" ca="1" si="59"/>
        <v>31750</v>
      </c>
      <c r="B347" s="9" t="str" cm="1">
        <f t="array" aca="1" ref="B347" ca="1">INDEX({"kobieta";"mężczyzna"},RANDBETWEEN(1,2))</f>
        <v>mężczyzna</v>
      </c>
      <c r="C347" s="4" t="str">
        <f t="shared" ca="1" si="55"/>
        <v>86120406195</v>
      </c>
      <c r="D347" s="32" t="str" cm="1">
        <f t="array" aca="1" ref="D347" ca="1">INDEX({"niebieski";"zielony";"brązowy";"mieszany"},RANDBETWEEN(1,4))</f>
        <v>zielony</v>
      </c>
      <c r="E347" s="1">
        <f t="shared" ca="1" si="56"/>
        <v>37</v>
      </c>
      <c r="F347" s="36">
        <f t="shared" ca="1" si="60"/>
        <v>189</v>
      </c>
      <c r="G347" s="1">
        <f t="shared" ca="1" si="61"/>
        <v>75</v>
      </c>
      <c r="H347" s="34"/>
      <c r="I347" s="19">
        <f t="shared" ca="1" si="62"/>
        <v>20.996052742084487</v>
      </c>
      <c r="J347" s="21" t="str">
        <f t="shared" ca="1" si="63"/>
        <v>masa prawidłowa</v>
      </c>
      <c r="K347" s="22" t="str">
        <f t="shared" ca="1" si="64"/>
        <v>bardzo wysoki</v>
      </c>
      <c r="L347" s="16"/>
      <c r="M347" s="25" t="str">
        <f t="shared" ca="1" si="57"/>
        <v>Niebieski: 410
Brązowy: 354
Zielony: 426
Mieszany: 419</v>
      </c>
      <c r="N347" s="25" t="str" cm="1">
        <f t="array" aca="1" ref="N347" ca="1">INDEX(D$2:D$1640,MODE(MATCH(D$2:D$1640,D$2:D$1640,0)),1)</f>
        <v>zielony</v>
      </c>
      <c r="O347" s="25" t="str">
        <f t="shared" ca="1" si="65"/>
        <v>kobiet : 791
mężczyzn: 818</v>
      </c>
      <c r="P347" s="25" t="str" cm="1">
        <f t="array" aca="1" ref="P347" ca="1">INDEX(B$2:B$1640,MODE(MATCH(B$2:B$1640,B$2:B$1640,0)),1)</f>
        <v>mężczyzna</v>
      </c>
      <c r="Q347" s="16"/>
      <c r="AX347" s="3" t="str">
        <f t="shared" ca="1" si="58"/>
        <v>8612040619</v>
      </c>
      <c r="AY347" s="1" cm="1">
        <f t="array" aca="1" ref="AY347" ca="1">MOD(10-MOD(SUM(MOD(MID(AX347,{1;2;3;4;5;6;7;8;9;10},1)*{1;3;7;9;1;3;7;9;1;3},10)),10),10)</f>
        <v>5</v>
      </c>
    </row>
    <row r="348" spans="1:51" ht="60" x14ac:dyDescent="0.25">
      <c r="A348" s="3">
        <f t="shared" ca="1" si="59"/>
        <v>33264</v>
      </c>
      <c r="B348" s="9" t="str" cm="1">
        <f t="array" aca="1" ref="B348" ca="1">INDEX({"kobieta";"mężczyzna"},RANDBETWEEN(1,2))</f>
        <v>mężczyzna</v>
      </c>
      <c r="C348" s="4" t="str">
        <f t="shared" ca="1" si="55"/>
        <v>91012608618</v>
      </c>
      <c r="D348" s="32" t="str" cm="1">
        <f t="array" aca="1" ref="D348" ca="1">INDEX({"niebieski";"zielony";"brązowy";"mieszany"},RANDBETWEEN(1,4))</f>
        <v>mieszany</v>
      </c>
      <c r="E348" s="1">
        <f t="shared" ca="1" si="56"/>
        <v>33</v>
      </c>
      <c r="F348" s="36">
        <f t="shared" ca="1" si="60"/>
        <v>174</v>
      </c>
      <c r="G348" s="1">
        <f t="shared" ca="1" si="61"/>
        <v>96</v>
      </c>
      <c r="H348" s="34"/>
      <c r="I348" s="19">
        <f t="shared" ca="1" si="62"/>
        <v>31.708283789139912</v>
      </c>
      <c r="J348" s="21" t="str">
        <f t="shared" ca="1" si="63"/>
        <v>otyłość</v>
      </c>
      <c r="K348" s="22" t="str">
        <f t="shared" ca="1" si="64"/>
        <v>wysoki</v>
      </c>
      <c r="L348" s="16"/>
      <c r="M348" s="25" t="str">
        <f t="shared" ca="1" si="57"/>
        <v>Niebieski: 410
Brązowy: 354
Zielony: 426
Mieszany: 419</v>
      </c>
      <c r="N348" s="25" t="str" cm="1">
        <f t="array" aca="1" ref="N348" ca="1">INDEX(D$2:D$1640,MODE(MATCH(D$2:D$1640,D$2:D$1640,0)),1)</f>
        <v>zielony</v>
      </c>
      <c r="O348" s="25" t="str">
        <f t="shared" ca="1" si="65"/>
        <v>kobiet : 791
mężczyzn: 818</v>
      </c>
      <c r="P348" s="25" t="str" cm="1">
        <f t="array" aca="1" ref="P348" ca="1">INDEX(B$2:B$1640,MODE(MATCH(B$2:B$1640,B$2:B$1640,0)),1)</f>
        <v>mężczyzna</v>
      </c>
      <c r="Q348" s="16"/>
      <c r="AX348" s="3" t="str">
        <f t="shared" ca="1" si="58"/>
        <v>9101260861</v>
      </c>
      <c r="AY348" s="1" cm="1">
        <f t="array" aca="1" ref="AY348" ca="1">MOD(10-MOD(SUM(MOD(MID(AX348,{1;2;3;4;5;6;7;8;9;10},1)*{1;3;7;9;1;3;7;9;1;3},10)),10),10)</f>
        <v>8</v>
      </c>
    </row>
    <row r="349" spans="1:51" ht="60" x14ac:dyDescent="0.25">
      <c r="A349" s="3">
        <f t="shared" ca="1" si="59"/>
        <v>38304</v>
      </c>
      <c r="B349" s="9" t="str" cm="1">
        <f t="array" aca="1" ref="B349" ca="1">INDEX({"kobieta";"mężczyzna"},RANDBETWEEN(1,2))</f>
        <v>mężczyzna</v>
      </c>
      <c r="C349" s="4" t="str">
        <f t="shared" ca="1" si="55"/>
        <v>04311302291</v>
      </c>
      <c r="D349" s="32" t="str" cm="1">
        <f t="array" aca="1" ref="D349" ca="1">INDEX({"niebieski";"zielony";"brązowy";"mieszany"},RANDBETWEEN(1,4))</f>
        <v>zielony</v>
      </c>
      <c r="E349" s="1">
        <f t="shared" ca="1" si="56"/>
        <v>19</v>
      </c>
      <c r="F349" s="36">
        <f t="shared" ca="1" si="60"/>
        <v>182</v>
      </c>
      <c r="G349" s="1">
        <f t="shared" ca="1" si="61"/>
        <v>92</v>
      </c>
      <c r="H349" s="34"/>
      <c r="I349" s="19">
        <f t="shared" ca="1" si="62"/>
        <v>27.77442337881898</v>
      </c>
      <c r="J349" s="21" t="str">
        <f t="shared" ca="1" si="63"/>
        <v>nadwaga</v>
      </c>
      <c r="K349" s="22" t="str">
        <f t="shared" ca="1" si="64"/>
        <v>bardzo wysoki</v>
      </c>
      <c r="L349" s="16"/>
      <c r="M349" s="25" t="str">
        <f t="shared" ca="1" si="57"/>
        <v>Niebieski: 410
Brązowy: 354
Zielony: 426
Mieszany: 419</v>
      </c>
      <c r="N349" s="25" t="str" cm="1">
        <f t="array" aca="1" ref="N349" ca="1">INDEX(D$2:D$1640,MODE(MATCH(D$2:D$1640,D$2:D$1640,0)),1)</f>
        <v>zielony</v>
      </c>
      <c r="O349" s="25" t="str">
        <f t="shared" ca="1" si="65"/>
        <v>kobiet : 791
mężczyzn: 818</v>
      </c>
      <c r="P349" s="25" t="str" cm="1">
        <f t="array" aca="1" ref="P349" ca="1">INDEX(B$2:B$1640,MODE(MATCH(B$2:B$1640,B$2:B$1640,0)),1)</f>
        <v>mężczyzna</v>
      </c>
      <c r="Q349" s="16"/>
      <c r="AX349" s="3" t="str">
        <f t="shared" ca="1" si="58"/>
        <v>0431130229</v>
      </c>
      <c r="AY349" s="1" cm="1">
        <f t="array" aca="1" ref="AY349" ca="1">MOD(10-MOD(SUM(MOD(MID(AX349,{1;2;3;4;5;6;7;8;9;10},1)*{1;3;7;9;1;3;7;9;1;3},10)),10),10)</f>
        <v>1</v>
      </c>
    </row>
    <row r="350" spans="1:51" ht="60" x14ac:dyDescent="0.25">
      <c r="A350" s="3">
        <f t="shared" ca="1" si="59"/>
        <v>39154</v>
      </c>
      <c r="B350" s="9" t="str" cm="1">
        <f t="array" aca="1" ref="B350" ca="1">INDEX({"kobieta";"mężczyzna"},RANDBETWEEN(1,2))</f>
        <v>kobieta</v>
      </c>
      <c r="C350" s="4" t="str">
        <f t="shared" ca="1" si="55"/>
        <v>07231306646</v>
      </c>
      <c r="D350" s="32" t="str" cm="1">
        <f t="array" aca="1" ref="D350" ca="1">INDEX({"niebieski";"zielony";"brązowy";"mieszany"},RANDBETWEEN(1,4))</f>
        <v>brązowy</v>
      </c>
      <c r="E350" s="1">
        <f t="shared" ca="1" si="56"/>
        <v>17</v>
      </c>
      <c r="F350" s="36">
        <f t="shared" ca="1" si="60"/>
        <v>167</v>
      </c>
      <c r="G350" s="1">
        <f t="shared" ca="1" si="61"/>
        <v>79</v>
      </c>
      <c r="H350" s="34"/>
      <c r="I350" s="19">
        <f t="shared" ca="1" si="62"/>
        <v>28.326580372189753</v>
      </c>
      <c r="J350" s="21" t="str">
        <f t="shared" ca="1" si="63"/>
        <v>nadwaga</v>
      </c>
      <c r="K350" s="22" t="str">
        <f t="shared" ca="1" si="64"/>
        <v>bardzo wysoki</v>
      </c>
      <c r="L350" s="16"/>
      <c r="M350" s="25" t="str">
        <f t="shared" ca="1" si="57"/>
        <v>Niebieski: 410
Brązowy: 354
Zielony: 426
Mieszany: 419</v>
      </c>
      <c r="N350" s="25" t="str" cm="1">
        <f t="array" aca="1" ref="N350" ca="1">INDEX(D$2:D$1640,MODE(MATCH(D$2:D$1640,D$2:D$1640,0)),1)</f>
        <v>zielony</v>
      </c>
      <c r="O350" s="25" t="str">
        <f t="shared" ca="1" si="65"/>
        <v>kobiet : 791
mężczyzn: 818</v>
      </c>
      <c r="P350" s="25" t="str" cm="1">
        <f t="array" aca="1" ref="P350" ca="1">INDEX(B$2:B$1640,MODE(MATCH(B$2:B$1640,B$2:B$1640,0)),1)</f>
        <v>mężczyzna</v>
      </c>
      <c r="Q350" s="16"/>
      <c r="AX350" s="3" t="str">
        <f t="shared" ca="1" si="58"/>
        <v>0723130664</v>
      </c>
      <c r="AY350" s="1" cm="1">
        <f t="array" aca="1" ref="AY350" ca="1">MOD(10-MOD(SUM(MOD(MID(AX350,{1;2;3;4;5;6;7;8;9;10},1)*{1;3;7;9;1;3;7;9;1;3},10)),10),10)</f>
        <v>6</v>
      </c>
    </row>
    <row r="351" spans="1:51" ht="60" x14ac:dyDescent="0.25">
      <c r="A351" s="3">
        <f t="shared" ca="1" si="59"/>
        <v>38925</v>
      </c>
      <c r="B351" s="9" t="str" cm="1">
        <f t="array" aca="1" ref="B351" ca="1">INDEX({"kobieta";"mężczyzna"},RANDBETWEEN(1,2))</f>
        <v>mężczyzna</v>
      </c>
      <c r="C351" s="4" t="str">
        <f t="shared" ca="1" si="55"/>
        <v>06272700415</v>
      </c>
      <c r="D351" s="32" t="str" cm="1">
        <f t="array" aca="1" ref="D351" ca="1">INDEX({"niebieski";"zielony";"brązowy";"mieszany"},RANDBETWEEN(1,4))</f>
        <v>mieszany</v>
      </c>
      <c r="E351" s="1">
        <f t="shared" ca="1" si="56"/>
        <v>17</v>
      </c>
      <c r="F351" s="36">
        <f t="shared" ca="1" si="60"/>
        <v>186</v>
      </c>
      <c r="G351" s="1">
        <f t="shared" ca="1" si="61"/>
        <v>93</v>
      </c>
      <c r="H351" s="34"/>
      <c r="I351" s="19">
        <f t="shared" ca="1" si="62"/>
        <v>26.881720430107524</v>
      </c>
      <c r="J351" s="21" t="str">
        <f t="shared" ca="1" si="63"/>
        <v>nadwaga</v>
      </c>
      <c r="K351" s="22" t="str">
        <f t="shared" ca="1" si="64"/>
        <v>bardzo wysoki</v>
      </c>
      <c r="L351" s="16"/>
      <c r="M351" s="25" t="str">
        <f t="shared" ca="1" si="57"/>
        <v>Niebieski: 410
Brązowy: 354
Zielony: 426
Mieszany: 419</v>
      </c>
      <c r="N351" s="25" t="str" cm="1">
        <f t="array" aca="1" ref="N351" ca="1">INDEX(D$2:D$1640,MODE(MATCH(D$2:D$1640,D$2:D$1640,0)),1)</f>
        <v>zielony</v>
      </c>
      <c r="O351" s="25" t="str">
        <f t="shared" ca="1" si="65"/>
        <v>kobiet : 791
mężczyzn: 818</v>
      </c>
      <c r="P351" s="25" t="str" cm="1">
        <f t="array" aca="1" ref="P351" ca="1">INDEX(B$2:B$1640,MODE(MATCH(B$2:B$1640,B$2:B$1640,0)),1)</f>
        <v>mężczyzna</v>
      </c>
      <c r="Q351" s="16"/>
      <c r="AX351" s="3" t="str">
        <f t="shared" ca="1" si="58"/>
        <v>0627270041</v>
      </c>
      <c r="AY351" s="1" cm="1">
        <f t="array" aca="1" ref="AY351" ca="1">MOD(10-MOD(SUM(MOD(MID(AX351,{1;2;3;4;5;6;7;8;9;10},1)*{1;3;7;9;1;3;7;9;1;3},10)),10),10)</f>
        <v>5</v>
      </c>
    </row>
    <row r="352" spans="1:51" ht="60" x14ac:dyDescent="0.25">
      <c r="A352" s="3">
        <f t="shared" ca="1" si="59"/>
        <v>39240</v>
      </c>
      <c r="B352" s="9" t="str" cm="1">
        <f t="array" aca="1" ref="B352" ca="1">INDEX({"kobieta";"mężczyzna"},RANDBETWEEN(1,2))</f>
        <v>kobieta</v>
      </c>
      <c r="C352" s="4" t="str">
        <f t="shared" ca="1" si="55"/>
        <v>07260707564</v>
      </c>
      <c r="D352" s="32" t="str" cm="1">
        <f t="array" aca="1" ref="D352" ca="1">INDEX({"niebieski";"zielony";"brązowy";"mieszany"},RANDBETWEEN(1,4))</f>
        <v>mieszany</v>
      </c>
      <c r="E352" s="1">
        <f t="shared" ca="1" si="56"/>
        <v>16</v>
      </c>
      <c r="F352" s="36">
        <f t="shared" ca="1" si="60"/>
        <v>187</v>
      </c>
      <c r="G352" s="1">
        <f t="shared" ca="1" si="61"/>
        <v>60</v>
      </c>
      <c r="H352" s="34"/>
      <c r="I352" s="19">
        <f t="shared" ca="1" si="62"/>
        <v>17.158054276645025</v>
      </c>
      <c r="J352" s="21" t="str">
        <f t="shared" ca="1" si="63"/>
        <v>niedowaga</v>
      </c>
      <c r="K352" s="22" t="str">
        <f t="shared" ca="1" si="64"/>
        <v>bardzo wysoki</v>
      </c>
      <c r="L352" s="16"/>
      <c r="M352" s="25" t="str">
        <f t="shared" ca="1" si="57"/>
        <v>Niebieski: 410
Brązowy: 354
Zielony: 426
Mieszany: 419</v>
      </c>
      <c r="N352" s="25" t="str" cm="1">
        <f t="array" aca="1" ref="N352" ca="1">INDEX(D$2:D$1640,MODE(MATCH(D$2:D$1640,D$2:D$1640,0)),1)</f>
        <v>zielony</v>
      </c>
      <c r="O352" s="25" t="str">
        <f t="shared" ca="1" si="65"/>
        <v>kobiet : 791
mężczyzn: 818</v>
      </c>
      <c r="P352" s="25" t="str" cm="1">
        <f t="array" aca="1" ref="P352" ca="1">INDEX(B$2:B$1640,MODE(MATCH(B$2:B$1640,B$2:B$1640,0)),1)</f>
        <v>mężczyzna</v>
      </c>
      <c r="Q352" s="16"/>
      <c r="AX352" s="3" t="str">
        <f t="shared" ca="1" si="58"/>
        <v>0726070756</v>
      </c>
      <c r="AY352" s="1" cm="1">
        <f t="array" aca="1" ref="AY352" ca="1">MOD(10-MOD(SUM(MOD(MID(AX352,{1;2;3;4;5;6;7;8;9;10},1)*{1;3;7;9;1;3;7;9;1;3},10)),10),10)</f>
        <v>4</v>
      </c>
    </row>
    <row r="353" spans="1:51" ht="60" x14ac:dyDescent="0.25">
      <c r="A353" s="3">
        <f t="shared" ca="1" si="59"/>
        <v>33849</v>
      </c>
      <c r="B353" s="9" t="str" cm="1">
        <f t="array" aca="1" ref="B353" ca="1">INDEX({"kobieta";"mężczyzna"},RANDBETWEEN(1,2))</f>
        <v>kobieta</v>
      </c>
      <c r="C353" s="4" t="str">
        <f t="shared" ca="1" si="55"/>
        <v>92090207609</v>
      </c>
      <c r="D353" s="32" t="str" cm="1">
        <f t="array" aca="1" ref="D353" ca="1">INDEX({"niebieski";"zielony";"brązowy";"mieszany"},RANDBETWEEN(1,4))</f>
        <v>mieszany</v>
      </c>
      <c r="E353" s="1">
        <f t="shared" ca="1" si="56"/>
        <v>31</v>
      </c>
      <c r="F353" s="36">
        <f t="shared" ca="1" si="60"/>
        <v>184</v>
      </c>
      <c r="G353" s="1">
        <f t="shared" ca="1" si="61"/>
        <v>52</v>
      </c>
      <c r="H353" s="34"/>
      <c r="I353" s="19">
        <f t="shared" ca="1" si="62"/>
        <v>15.359168241965973</v>
      </c>
      <c r="J353" s="21" t="str">
        <f t="shared" ca="1" si="63"/>
        <v>niedowaga</v>
      </c>
      <c r="K353" s="22" t="str">
        <f t="shared" ca="1" si="64"/>
        <v>bardzo wysoki</v>
      </c>
      <c r="L353" s="16"/>
      <c r="M353" s="25" t="str">
        <f t="shared" ca="1" si="57"/>
        <v>Niebieski: 410
Brązowy: 354
Zielony: 426
Mieszany: 419</v>
      </c>
      <c r="N353" s="25" t="str" cm="1">
        <f t="array" aca="1" ref="N353" ca="1">INDEX(D$2:D$1640,MODE(MATCH(D$2:D$1640,D$2:D$1640,0)),1)</f>
        <v>zielony</v>
      </c>
      <c r="O353" s="25" t="str">
        <f t="shared" ca="1" si="65"/>
        <v>kobiet : 791
mężczyzn: 818</v>
      </c>
      <c r="P353" s="25" t="str" cm="1">
        <f t="array" aca="1" ref="P353" ca="1">INDEX(B$2:B$1640,MODE(MATCH(B$2:B$1640,B$2:B$1640,0)),1)</f>
        <v>mężczyzna</v>
      </c>
      <c r="Q353" s="16"/>
      <c r="AX353" s="3" t="str">
        <f t="shared" ca="1" si="58"/>
        <v>9209020760</v>
      </c>
      <c r="AY353" s="1" cm="1">
        <f t="array" aca="1" ref="AY353" ca="1">MOD(10-MOD(SUM(MOD(MID(AX353,{1;2;3;4;5;6;7;8;9;10},1)*{1;3;7;9;1;3;7;9;1;3},10)),10),10)</f>
        <v>9</v>
      </c>
    </row>
    <row r="354" spans="1:51" ht="60" x14ac:dyDescent="0.25">
      <c r="A354" s="3">
        <f t="shared" ca="1" si="59"/>
        <v>28188</v>
      </c>
      <c r="B354" s="9" t="str" cm="1">
        <f t="array" aca="1" ref="B354" ca="1">INDEX({"kobieta";"mężczyzna"},RANDBETWEEN(1,2))</f>
        <v>mężczyzna</v>
      </c>
      <c r="C354" s="4" t="str">
        <f t="shared" ca="1" si="55"/>
        <v>77030405770</v>
      </c>
      <c r="D354" s="32" t="str" cm="1">
        <f t="array" aca="1" ref="D354" ca="1">INDEX({"niebieski";"zielony";"brązowy";"mieszany"},RANDBETWEEN(1,4))</f>
        <v>mieszany</v>
      </c>
      <c r="E354" s="1">
        <f t="shared" ca="1" si="56"/>
        <v>47</v>
      </c>
      <c r="F354" s="36">
        <f t="shared" ca="1" si="60"/>
        <v>184</v>
      </c>
      <c r="G354" s="1">
        <f t="shared" ca="1" si="61"/>
        <v>81</v>
      </c>
      <c r="H354" s="34"/>
      <c r="I354" s="19">
        <f t="shared" ca="1" si="62"/>
        <v>23.92485822306238</v>
      </c>
      <c r="J354" s="21" t="str">
        <f t="shared" ca="1" si="63"/>
        <v>masa prawidłowa</v>
      </c>
      <c r="K354" s="22" t="str">
        <f t="shared" ca="1" si="64"/>
        <v>bardzo wysoki</v>
      </c>
      <c r="L354" s="16"/>
      <c r="M354" s="25" t="str">
        <f t="shared" ca="1" si="57"/>
        <v>Niebieski: 410
Brązowy: 354
Zielony: 426
Mieszany: 419</v>
      </c>
      <c r="N354" s="25" t="str" cm="1">
        <f t="array" aca="1" ref="N354" ca="1">INDEX(D$2:D$1640,MODE(MATCH(D$2:D$1640,D$2:D$1640,0)),1)</f>
        <v>zielony</v>
      </c>
      <c r="O354" s="25" t="str">
        <f t="shared" ca="1" si="65"/>
        <v>kobiet : 791
mężczyzn: 818</v>
      </c>
      <c r="P354" s="25" t="str" cm="1">
        <f t="array" aca="1" ref="P354" ca="1">INDEX(B$2:B$1640,MODE(MATCH(B$2:B$1640,B$2:B$1640,0)),1)</f>
        <v>mężczyzna</v>
      </c>
      <c r="Q354" s="16"/>
      <c r="AX354" s="3" t="str">
        <f t="shared" ca="1" si="58"/>
        <v>7703040577</v>
      </c>
      <c r="AY354" s="1" cm="1">
        <f t="array" aca="1" ref="AY354" ca="1">MOD(10-MOD(SUM(MOD(MID(AX354,{1;2;3;4;5;6;7;8;9;10},1)*{1;3;7;9;1;3;7;9;1;3},10)),10),10)</f>
        <v>0</v>
      </c>
    </row>
    <row r="355" spans="1:51" ht="60" x14ac:dyDescent="0.25">
      <c r="A355" s="3">
        <f t="shared" ca="1" si="59"/>
        <v>30235</v>
      </c>
      <c r="B355" s="9" t="str" cm="1">
        <f t="array" aca="1" ref="B355" ca="1">INDEX({"kobieta";"mężczyzna"},RANDBETWEEN(1,2))</f>
        <v>kobieta</v>
      </c>
      <c r="C355" s="4" t="str">
        <f t="shared" ca="1" si="55"/>
        <v>82101104146</v>
      </c>
      <c r="D355" s="32" t="str" cm="1">
        <f t="array" aca="1" ref="D355" ca="1">INDEX({"niebieski";"zielony";"brązowy";"mieszany"},RANDBETWEEN(1,4))</f>
        <v>mieszany</v>
      </c>
      <c r="E355" s="1">
        <f t="shared" ca="1" si="56"/>
        <v>41</v>
      </c>
      <c r="F355" s="36">
        <f t="shared" ca="1" si="60"/>
        <v>178</v>
      </c>
      <c r="G355" s="1">
        <f t="shared" ca="1" si="61"/>
        <v>70</v>
      </c>
      <c r="H355" s="34"/>
      <c r="I355" s="19">
        <f t="shared" ca="1" si="62"/>
        <v>22.093170054286073</v>
      </c>
      <c r="J355" s="21" t="str">
        <f t="shared" ca="1" si="63"/>
        <v>masa prawidłowa</v>
      </c>
      <c r="K355" s="22" t="str">
        <f t="shared" ca="1" si="64"/>
        <v>bardzo wysoki</v>
      </c>
      <c r="L355" s="16"/>
      <c r="M355" s="25" t="str">
        <f t="shared" ca="1" si="57"/>
        <v>Niebieski: 410
Brązowy: 354
Zielony: 426
Mieszany: 419</v>
      </c>
      <c r="N355" s="25" t="str" cm="1">
        <f t="array" aca="1" ref="N355" ca="1">INDEX(D$2:D$1640,MODE(MATCH(D$2:D$1640,D$2:D$1640,0)),1)</f>
        <v>zielony</v>
      </c>
      <c r="O355" s="25" t="str">
        <f t="shared" ca="1" si="65"/>
        <v>kobiet : 791
mężczyzn: 818</v>
      </c>
      <c r="P355" s="25" t="str" cm="1">
        <f t="array" aca="1" ref="P355" ca="1">INDEX(B$2:B$1640,MODE(MATCH(B$2:B$1640,B$2:B$1640,0)),1)</f>
        <v>mężczyzna</v>
      </c>
      <c r="Q355" s="16"/>
      <c r="AX355" s="3" t="str">
        <f t="shared" ca="1" si="58"/>
        <v>8210110414</v>
      </c>
      <c r="AY355" s="1" cm="1">
        <f t="array" aca="1" ref="AY355" ca="1">MOD(10-MOD(SUM(MOD(MID(AX355,{1;2;3;4;5;6;7;8;9;10},1)*{1;3;7;9;1;3;7;9;1;3},10)),10),10)</f>
        <v>6</v>
      </c>
    </row>
    <row r="356" spans="1:51" ht="60" x14ac:dyDescent="0.25">
      <c r="A356" s="3">
        <f t="shared" ca="1" si="59"/>
        <v>37864</v>
      </c>
      <c r="B356" s="9" t="str" cm="1">
        <f t="array" aca="1" ref="B356" ca="1">INDEX({"kobieta";"mężczyzna"},RANDBETWEEN(1,2))</f>
        <v>mężczyzna</v>
      </c>
      <c r="C356" s="4" t="str">
        <f t="shared" ca="1" si="55"/>
        <v>03283102391</v>
      </c>
      <c r="D356" s="32" t="str" cm="1">
        <f t="array" aca="1" ref="D356" ca="1">INDEX({"niebieski";"zielony";"brązowy";"mieszany"},RANDBETWEEN(1,4))</f>
        <v>brązowy</v>
      </c>
      <c r="E356" s="1">
        <f t="shared" ca="1" si="56"/>
        <v>20</v>
      </c>
      <c r="F356" s="36">
        <f t="shared" ca="1" si="60"/>
        <v>161</v>
      </c>
      <c r="G356" s="1">
        <f t="shared" ca="1" si="61"/>
        <v>72</v>
      </c>
      <c r="H356" s="34"/>
      <c r="I356" s="19">
        <f t="shared" ca="1" si="62"/>
        <v>27.776706145596233</v>
      </c>
      <c r="J356" s="21" t="str">
        <f t="shared" ca="1" si="63"/>
        <v>nadwaga</v>
      </c>
      <c r="K356" s="22" t="str">
        <f t="shared" ca="1" si="64"/>
        <v>niski</v>
      </c>
      <c r="L356" s="16"/>
      <c r="M356" s="25" t="str">
        <f t="shared" ca="1" si="57"/>
        <v>Niebieski: 410
Brązowy: 354
Zielony: 426
Mieszany: 419</v>
      </c>
      <c r="N356" s="25" t="str" cm="1">
        <f t="array" aca="1" ref="N356" ca="1">INDEX(D$2:D$1640,MODE(MATCH(D$2:D$1640,D$2:D$1640,0)),1)</f>
        <v>zielony</v>
      </c>
      <c r="O356" s="25" t="str">
        <f t="shared" ca="1" si="65"/>
        <v>kobiet : 791
mężczyzn: 818</v>
      </c>
      <c r="P356" s="25" t="str" cm="1">
        <f t="array" aca="1" ref="P356" ca="1">INDEX(B$2:B$1640,MODE(MATCH(B$2:B$1640,B$2:B$1640,0)),1)</f>
        <v>mężczyzna</v>
      </c>
      <c r="Q356" s="16"/>
      <c r="AX356" s="3" t="str">
        <f t="shared" ca="1" si="58"/>
        <v>0328310239</v>
      </c>
      <c r="AY356" s="1" cm="1">
        <f t="array" aca="1" ref="AY356" ca="1">MOD(10-MOD(SUM(MOD(MID(AX356,{1;2;3;4;5;6;7;8;9;10},1)*{1;3;7;9;1;3;7;9;1;3},10)),10),10)</f>
        <v>1</v>
      </c>
    </row>
    <row r="357" spans="1:51" ht="60" x14ac:dyDescent="0.25">
      <c r="A357" s="3">
        <f t="shared" ca="1" si="59"/>
        <v>35401</v>
      </c>
      <c r="B357" s="9" t="str" cm="1">
        <f t="array" aca="1" ref="B357" ca="1">INDEX({"kobieta";"mężczyzna"},RANDBETWEEN(1,2))</f>
        <v>mężczyzna</v>
      </c>
      <c r="C357" s="4" t="str">
        <f t="shared" ca="1" si="55"/>
        <v>96120203739</v>
      </c>
      <c r="D357" s="32" t="str" cm="1">
        <f t="array" aca="1" ref="D357" ca="1">INDEX({"niebieski";"zielony";"brązowy";"mieszany"},RANDBETWEEN(1,4))</f>
        <v>mieszany</v>
      </c>
      <c r="E357" s="1">
        <f t="shared" ca="1" si="56"/>
        <v>27</v>
      </c>
      <c r="F357" s="36">
        <f t="shared" ca="1" si="60"/>
        <v>174</v>
      </c>
      <c r="G357" s="1">
        <f t="shared" ca="1" si="61"/>
        <v>87</v>
      </c>
      <c r="H357" s="34"/>
      <c r="I357" s="19">
        <f t="shared" ca="1" si="62"/>
        <v>28.735632183908045</v>
      </c>
      <c r="J357" s="21" t="str">
        <f t="shared" ca="1" si="63"/>
        <v>nadwaga</v>
      </c>
      <c r="K357" s="22" t="str">
        <f t="shared" ca="1" si="64"/>
        <v>wysoki</v>
      </c>
      <c r="L357" s="16"/>
      <c r="M357" s="25" t="str">
        <f t="shared" ca="1" si="57"/>
        <v>Niebieski: 410
Brązowy: 354
Zielony: 426
Mieszany: 419</v>
      </c>
      <c r="N357" s="25" t="str" cm="1">
        <f t="array" aca="1" ref="N357" ca="1">INDEX(D$2:D$1640,MODE(MATCH(D$2:D$1640,D$2:D$1640,0)),1)</f>
        <v>zielony</v>
      </c>
      <c r="O357" s="25" t="str">
        <f t="shared" ca="1" si="65"/>
        <v>kobiet : 791
mężczyzn: 818</v>
      </c>
      <c r="P357" s="25" t="str" cm="1">
        <f t="array" aca="1" ref="P357" ca="1">INDEX(B$2:B$1640,MODE(MATCH(B$2:B$1640,B$2:B$1640,0)),1)</f>
        <v>mężczyzna</v>
      </c>
      <c r="Q357" s="16"/>
      <c r="AX357" s="3" t="str">
        <f t="shared" ca="1" si="58"/>
        <v>9612020373</v>
      </c>
      <c r="AY357" s="1" cm="1">
        <f t="array" aca="1" ref="AY357" ca="1">MOD(10-MOD(SUM(MOD(MID(AX357,{1;2;3;4;5;6;7;8;9;10},1)*{1;3;7;9;1;3;7;9;1;3},10)),10),10)</f>
        <v>9</v>
      </c>
    </row>
    <row r="358" spans="1:51" ht="60" x14ac:dyDescent="0.25">
      <c r="A358" s="3">
        <f t="shared" ca="1" si="59"/>
        <v>39127</v>
      </c>
      <c r="B358" s="9" t="str" cm="1">
        <f t="array" aca="1" ref="B358" ca="1">INDEX({"kobieta";"mężczyzna"},RANDBETWEEN(1,2))</f>
        <v>mężczyzna</v>
      </c>
      <c r="C358" s="4" t="str">
        <f t="shared" ca="1" si="55"/>
        <v>07221404459</v>
      </c>
      <c r="D358" s="32" t="str" cm="1">
        <f t="array" aca="1" ref="D358" ca="1">INDEX({"niebieski";"zielony";"brązowy";"mieszany"},RANDBETWEEN(1,4))</f>
        <v>brązowy</v>
      </c>
      <c r="E358" s="1">
        <f t="shared" ca="1" si="56"/>
        <v>17</v>
      </c>
      <c r="F358" s="36">
        <f t="shared" ca="1" si="60"/>
        <v>158</v>
      </c>
      <c r="G358" s="1">
        <f t="shared" ca="1" si="61"/>
        <v>80</v>
      </c>
      <c r="H358" s="34"/>
      <c r="I358" s="19">
        <f t="shared" ca="1" si="62"/>
        <v>32.046146450889275</v>
      </c>
      <c r="J358" s="21" t="str">
        <f t="shared" ca="1" si="63"/>
        <v>otyłość</v>
      </c>
      <c r="K358" s="22" t="str">
        <f t="shared" ca="1" si="64"/>
        <v>niski</v>
      </c>
      <c r="L358" s="16"/>
      <c r="M358" s="25" t="str">
        <f t="shared" ca="1" si="57"/>
        <v>Niebieski: 410
Brązowy: 354
Zielony: 426
Mieszany: 419</v>
      </c>
      <c r="N358" s="25" t="str" cm="1">
        <f t="array" aca="1" ref="N358" ca="1">INDEX(D$2:D$1640,MODE(MATCH(D$2:D$1640,D$2:D$1640,0)),1)</f>
        <v>zielony</v>
      </c>
      <c r="O358" s="25" t="str">
        <f t="shared" ca="1" si="65"/>
        <v>kobiet : 791
mężczyzn: 818</v>
      </c>
      <c r="P358" s="25" t="str" cm="1">
        <f t="array" aca="1" ref="P358" ca="1">INDEX(B$2:B$1640,MODE(MATCH(B$2:B$1640,B$2:B$1640,0)),1)</f>
        <v>mężczyzna</v>
      </c>
      <c r="Q358" s="16"/>
      <c r="AX358" s="3" t="str">
        <f t="shared" ca="1" si="58"/>
        <v>0722140445</v>
      </c>
      <c r="AY358" s="1" cm="1">
        <f t="array" aca="1" ref="AY358" ca="1">MOD(10-MOD(SUM(MOD(MID(AX358,{1;2;3;4;5;6;7;8;9;10},1)*{1;3;7;9;1;3;7;9;1;3},10)),10),10)</f>
        <v>9</v>
      </c>
    </row>
    <row r="359" spans="1:51" ht="60" x14ac:dyDescent="0.25">
      <c r="A359" s="3">
        <f t="shared" ca="1" si="59"/>
        <v>32819</v>
      </c>
      <c r="B359" s="9" t="str" cm="1">
        <f t="array" aca="1" ref="B359" ca="1">INDEX({"kobieta";"mężczyzna"},RANDBETWEEN(1,2))</f>
        <v>mężczyzna</v>
      </c>
      <c r="C359" s="4" t="str">
        <f t="shared" ca="1" si="55"/>
        <v>89110706455</v>
      </c>
      <c r="D359" s="32" t="str" cm="1">
        <f t="array" aca="1" ref="D359" ca="1">INDEX({"niebieski";"zielony";"brązowy";"mieszany"},RANDBETWEEN(1,4))</f>
        <v>zielony</v>
      </c>
      <c r="E359" s="1">
        <f t="shared" ca="1" si="56"/>
        <v>34</v>
      </c>
      <c r="F359" s="36">
        <f t="shared" ca="1" si="60"/>
        <v>188</v>
      </c>
      <c r="G359" s="1">
        <f t="shared" ca="1" si="61"/>
        <v>85</v>
      </c>
      <c r="H359" s="34"/>
      <c r="I359" s="19">
        <f t="shared" ca="1" si="62"/>
        <v>24.049343594386595</v>
      </c>
      <c r="J359" s="21" t="str">
        <f t="shared" ca="1" si="63"/>
        <v>masa prawidłowa</v>
      </c>
      <c r="K359" s="22" t="str">
        <f t="shared" ca="1" si="64"/>
        <v>bardzo wysoki</v>
      </c>
      <c r="L359" s="16"/>
      <c r="M359" s="25" t="str">
        <f t="shared" ca="1" si="57"/>
        <v>Niebieski: 410
Brązowy: 354
Zielony: 426
Mieszany: 419</v>
      </c>
      <c r="N359" s="25" t="str" cm="1">
        <f t="array" aca="1" ref="N359" ca="1">INDEX(D$2:D$1640,MODE(MATCH(D$2:D$1640,D$2:D$1640,0)),1)</f>
        <v>zielony</v>
      </c>
      <c r="O359" s="25" t="str">
        <f t="shared" ca="1" si="65"/>
        <v>kobiet : 791
mężczyzn: 818</v>
      </c>
      <c r="P359" s="25" t="str" cm="1">
        <f t="array" aca="1" ref="P359" ca="1">INDEX(B$2:B$1640,MODE(MATCH(B$2:B$1640,B$2:B$1640,0)),1)</f>
        <v>mężczyzna</v>
      </c>
      <c r="Q359" s="16"/>
      <c r="AX359" s="3" t="str">
        <f t="shared" ca="1" si="58"/>
        <v>8911070645</v>
      </c>
      <c r="AY359" s="1" cm="1">
        <f t="array" aca="1" ref="AY359" ca="1">MOD(10-MOD(SUM(MOD(MID(AX359,{1;2;3;4;5;6;7;8;9;10},1)*{1;3;7;9;1;3;7;9;1;3},10)),10),10)</f>
        <v>5</v>
      </c>
    </row>
    <row r="360" spans="1:51" ht="60" x14ac:dyDescent="0.25">
      <c r="A360" s="3">
        <f t="shared" ca="1" si="59"/>
        <v>29338</v>
      </c>
      <c r="B360" s="9" t="str" cm="1">
        <f t="array" aca="1" ref="B360" ca="1">INDEX({"kobieta";"mężczyzna"},RANDBETWEEN(1,2))</f>
        <v>mężczyzna</v>
      </c>
      <c r="C360" s="4" t="str">
        <f t="shared" ca="1" si="55"/>
        <v>80042709453</v>
      </c>
      <c r="D360" s="32" t="str" cm="1">
        <f t="array" aca="1" ref="D360" ca="1">INDEX({"niebieski";"zielony";"brązowy";"mieszany"},RANDBETWEEN(1,4))</f>
        <v>zielony</v>
      </c>
      <c r="E360" s="1">
        <f t="shared" ca="1" si="56"/>
        <v>43</v>
      </c>
      <c r="F360" s="36">
        <f t="shared" ca="1" si="60"/>
        <v>185</v>
      </c>
      <c r="G360" s="1">
        <f t="shared" ca="1" si="61"/>
        <v>74</v>
      </c>
      <c r="H360" s="34"/>
      <c r="I360" s="19">
        <f t="shared" ca="1" si="62"/>
        <v>21.621621621621621</v>
      </c>
      <c r="J360" s="21" t="str">
        <f t="shared" ca="1" si="63"/>
        <v>masa prawidłowa</v>
      </c>
      <c r="K360" s="22" t="str">
        <f t="shared" ca="1" si="64"/>
        <v>bardzo wysoki</v>
      </c>
      <c r="L360" s="16"/>
      <c r="M360" s="25" t="str">
        <f t="shared" ca="1" si="57"/>
        <v>Niebieski: 410
Brązowy: 354
Zielony: 426
Mieszany: 419</v>
      </c>
      <c r="N360" s="25" t="str" cm="1">
        <f t="array" aca="1" ref="N360" ca="1">INDEX(D$2:D$1640,MODE(MATCH(D$2:D$1640,D$2:D$1640,0)),1)</f>
        <v>zielony</v>
      </c>
      <c r="O360" s="25" t="str">
        <f t="shared" ca="1" si="65"/>
        <v>kobiet : 791
mężczyzn: 818</v>
      </c>
      <c r="P360" s="25" t="str" cm="1">
        <f t="array" aca="1" ref="P360" ca="1">INDEX(B$2:B$1640,MODE(MATCH(B$2:B$1640,B$2:B$1640,0)),1)</f>
        <v>mężczyzna</v>
      </c>
      <c r="Q360" s="16"/>
      <c r="AX360" s="3" t="str">
        <f t="shared" ca="1" si="58"/>
        <v>8004270945</v>
      </c>
      <c r="AY360" s="1" cm="1">
        <f t="array" aca="1" ref="AY360" ca="1">MOD(10-MOD(SUM(MOD(MID(AX360,{1;2;3;4;5;6;7;8;9;10},1)*{1;3;7;9;1;3;7;9;1;3},10)),10),10)</f>
        <v>3</v>
      </c>
    </row>
    <row r="361" spans="1:51" ht="60" x14ac:dyDescent="0.25">
      <c r="A361" s="3">
        <f t="shared" ca="1" si="59"/>
        <v>38690</v>
      </c>
      <c r="B361" s="9" t="str" cm="1">
        <f t="array" aca="1" ref="B361" ca="1">INDEX({"kobieta";"mężczyzna"},RANDBETWEEN(1,2))</f>
        <v>kobieta</v>
      </c>
      <c r="C361" s="4" t="str">
        <f t="shared" ca="1" si="55"/>
        <v>05320403366</v>
      </c>
      <c r="D361" s="32" t="str" cm="1">
        <f t="array" aca="1" ref="D361" ca="1">INDEX({"niebieski";"zielony";"brązowy";"mieszany"},RANDBETWEEN(1,4))</f>
        <v>brązowy</v>
      </c>
      <c r="E361" s="1">
        <f t="shared" ca="1" si="56"/>
        <v>18</v>
      </c>
      <c r="F361" s="36">
        <f t="shared" ca="1" si="60"/>
        <v>170</v>
      </c>
      <c r="G361" s="1">
        <f t="shared" ca="1" si="61"/>
        <v>80</v>
      </c>
      <c r="H361" s="34"/>
      <c r="I361" s="19">
        <f t="shared" ca="1" si="62"/>
        <v>27.681660899653981</v>
      </c>
      <c r="J361" s="21" t="str">
        <f t="shared" ca="1" si="63"/>
        <v>nadwaga</v>
      </c>
      <c r="K361" s="22" t="str">
        <f t="shared" ca="1" si="64"/>
        <v>bardzo wysoki</v>
      </c>
      <c r="L361" s="16"/>
      <c r="M361" s="25" t="str">
        <f t="shared" ca="1" si="57"/>
        <v>Niebieski: 410
Brązowy: 354
Zielony: 426
Mieszany: 419</v>
      </c>
      <c r="N361" s="25" t="str" cm="1">
        <f t="array" aca="1" ref="N361" ca="1">INDEX(D$2:D$1640,MODE(MATCH(D$2:D$1640,D$2:D$1640,0)),1)</f>
        <v>zielony</v>
      </c>
      <c r="O361" s="25" t="str">
        <f t="shared" ca="1" si="65"/>
        <v>kobiet : 791
mężczyzn: 818</v>
      </c>
      <c r="P361" s="25" t="str" cm="1">
        <f t="array" aca="1" ref="P361" ca="1">INDEX(B$2:B$1640,MODE(MATCH(B$2:B$1640,B$2:B$1640,0)),1)</f>
        <v>mężczyzna</v>
      </c>
      <c r="Q361" s="16"/>
      <c r="AX361" s="3" t="str">
        <f t="shared" ca="1" si="58"/>
        <v>0532040336</v>
      </c>
      <c r="AY361" s="1" cm="1">
        <f t="array" aca="1" ref="AY361" ca="1">MOD(10-MOD(SUM(MOD(MID(AX361,{1;2;3;4;5;6;7;8;9;10},1)*{1;3;7;9;1;3;7;9;1;3},10)),10),10)</f>
        <v>6</v>
      </c>
    </row>
    <row r="362" spans="1:51" ht="60" x14ac:dyDescent="0.25">
      <c r="A362" s="3">
        <f t="shared" ca="1" si="59"/>
        <v>35460</v>
      </c>
      <c r="B362" s="9" t="str" cm="1">
        <f t="array" aca="1" ref="B362" ca="1">INDEX({"kobieta";"mężczyzna"},RANDBETWEEN(1,2))</f>
        <v>kobieta</v>
      </c>
      <c r="C362" s="4" t="str">
        <f t="shared" ca="1" si="55"/>
        <v>97013002420</v>
      </c>
      <c r="D362" s="32" t="str" cm="1">
        <f t="array" aca="1" ref="D362" ca="1">INDEX({"niebieski";"zielony";"brązowy";"mieszany"},RANDBETWEEN(1,4))</f>
        <v>brązowy</v>
      </c>
      <c r="E362" s="1">
        <f t="shared" ca="1" si="56"/>
        <v>27</v>
      </c>
      <c r="F362" s="36">
        <f t="shared" ca="1" si="60"/>
        <v>172</v>
      </c>
      <c r="G362" s="1">
        <f t="shared" ca="1" si="61"/>
        <v>67</v>
      </c>
      <c r="H362" s="34"/>
      <c r="I362" s="19">
        <f t="shared" ca="1" si="62"/>
        <v>22.647376960519203</v>
      </c>
      <c r="J362" s="21" t="str">
        <f t="shared" ca="1" si="63"/>
        <v>masa prawidłowa</v>
      </c>
      <c r="K362" s="22" t="str">
        <f t="shared" ca="1" si="64"/>
        <v>bardzo wysoki</v>
      </c>
      <c r="L362" s="16"/>
      <c r="M362" s="25" t="str">
        <f t="shared" ca="1" si="57"/>
        <v>Niebieski: 410
Brązowy: 354
Zielony: 426
Mieszany: 419</v>
      </c>
      <c r="N362" s="25" t="str" cm="1">
        <f t="array" aca="1" ref="N362" ca="1">INDEX(D$2:D$1640,MODE(MATCH(D$2:D$1640,D$2:D$1640,0)),1)</f>
        <v>zielony</v>
      </c>
      <c r="O362" s="25" t="str">
        <f t="shared" ca="1" si="65"/>
        <v>kobiet : 791
mężczyzn: 818</v>
      </c>
      <c r="P362" s="25" t="str" cm="1">
        <f t="array" aca="1" ref="P362" ca="1">INDEX(B$2:B$1640,MODE(MATCH(B$2:B$1640,B$2:B$1640,0)),1)</f>
        <v>mężczyzna</v>
      </c>
      <c r="Q362" s="16"/>
      <c r="AX362" s="3" t="str">
        <f t="shared" ca="1" si="58"/>
        <v>9701300242</v>
      </c>
      <c r="AY362" s="1" cm="1">
        <f t="array" aca="1" ref="AY362" ca="1">MOD(10-MOD(SUM(MOD(MID(AX362,{1;2;3;4;5;6;7;8;9;10},1)*{1;3;7;9;1;3;7;9;1;3},10)),10),10)</f>
        <v>0</v>
      </c>
    </row>
    <row r="363" spans="1:51" ht="60" x14ac:dyDescent="0.25">
      <c r="A363" s="3">
        <f t="shared" ca="1" si="59"/>
        <v>36982</v>
      </c>
      <c r="B363" s="9" t="str" cm="1">
        <f t="array" aca="1" ref="B363" ca="1">INDEX({"kobieta";"mężczyzna"},RANDBETWEEN(1,2))</f>
        <v>mężczyzna</v>
      </c>
      <c r="C363" s="4" t="str">
        <f t="shared" ca="1" si="55"/>
        <v>01240109195</v>
      </c>
      <c r="D363" s="32" t="str" cm="1">
        <f t="array" aca="1" ref="D363" ca="1">INDEX({"niebieski";"zielony";"brązowy";"mieszany"},RANDBETWEEN(1,4))</f>
        <v>mieszany</v>
      </c>
      <c r="E363" s="1">
        <f t="shared" ca="1" si="56"/>
        <v>23</v>
      </c>
      <c r="F363" s="36">
        <f t="shared" ca="1" si="60"/>
        <v>167</v>
      </c>
      <c r="G363" s="1">
        <f t="shared" ca="1" si="61"/>
        <v>74</v>
      </c>
      <c r="H363" s="34"/>
      <c r="I363" s="19">
        <f t="shared" ca="1" si="62"/>
        <v>26.533758829646096</v>
      </c>
      <c r="J363" s="21" t="str">
        <f t="shared" ca="1" si="63"/>
        <v>nadwaga</v>
      </c>
      <c r="K363" s="22" t="str">
        <f t="shared" ca="1" si="64"/>
        <v>średni</v>
      </c>
      <c r="L363" s="16"/>
      <c r="M363" s="25" t="str">
        <f t="shared" ca="1" si="57"/>
        <v>Niebieski: 410
Brązowy: 354
Zielony: 426
Mieszany: 419</v>
      </c>
      <c r="N363" s="25" t="str" cm="1">
        <f t="array" aca="1" ref="N363" ca="1">INDEX(D$2:D$1640,MODE(MATCH(D$2:D$1640,D$2:D$1640,0)),1)</f>
        <v>zielony</v>
      </c>
      <c r="O363" s="25" t="str">
        <f t="shared" ca="1" si="65"/>
        <v>kobiet : 791
mężczyzn: 818</v>
      </c>
      <c r="P363" s="25" t="str" cm="1">
        <f t="array" aca="1" ref="P363" ca="1">INDEX(B$2:B$1640,MODE(MATCH(B$2:B$1640,B$2:B$1640,0)),1)</f>
        <v>mężczyzna</v>
      </c>
      <c r="Q363" s="16"/>
      <c r="AX363" s="3" t="str">
        <f t="shared" ca="1" si="58"/>
        <v>0124010919</v>
      </c>
      <c r="AY363" s="1" cm="1">
        <f t="array" aca="1" ref="AY363" ca="1">MOD(10-MOD(SUM(MOD(MID(AX363,{1;2;3;4;5;6;7;8;9;10},1)*{1;3;7;9;1;3;7;9;1;3},10)),10),10)</f>
        <v>5</v>
      </c>
    </row>
    <row r="364" spans="1:51" ht="60" x14ac:dyDescent="0.25">
      <c r="A364" s="3">
        <f t="shared" ca="1" si="59"/>
        <v>37177</v>
      </c>
      <c r="B364" s="9" t="str" cm="1">
        <f t="array" aca="1" ref="B364" ca="1">INDEX({"kobieta";"mężczyzna"},RANDBETWEEN(1,2))</f>
        <v>kobieta</v>
      </c>
      <c r="C364" s="4" t="str">
        <f t="shared" ca="1" si="55"/>
        <v>01301302923</v>
      </c>
      <c r="D364" s="32" t="str" cm="1">
        <f t="array" aca="1" ref="D364" ca="1">INDEX({"niebieski";"zielony";"brązowy";"mieszany"},RANDBETWEEN(1,4))</f>
        <v>niebieski</v>
      </c>
      <c r="E364" s="1">
        <f t="shared" ca="1" si="56"/>
        <v>22</v>
      </c>
      <c r="F364" s="36">
        <f t="shared" ca="1" si="60"/>
        <v>184</v>
      </c>
      <c r="G364" s="1">
        <f t="shared" ca="1" si="61"/>
        <v>80</v>
      </c>
      <c r="H364" s="34"/>
      <c r="I364" s="19">
        <f t="shared" ca="1" si="62"/>
        <v>23.629489603024574</v>
      </c>
      <c r="J364" s="21" t="str">
        <f t="shared" ca="1" si="63"/>
        <v>masa prawidłowa</v>
      </c>
      <c r="K364" s="22" t="str">
        <f t="shared" ca="1" si="64"/>
        <v>bardzo wysoki</v>
      </c>
      <c r="L364" s="16"/>
      <c r="M364" s="25" t="str">
        <f t="shared" ca="1" si="57"/>
        <v>Niebieski: 410
Brązowy: 354
Zielony: 426
Mieszany: 419</v>
      </c>
      <c r="N364" s="25" t="str" cm="1">
        <f t="array" aca="1" ref="N364" ca="1">INDEX(D$2:D$1640,MODE(MATCH(D$2:D$1640,D$2:D$1640,0)),1)</f>
        <v>zielony</v>
      </c>
      <c r="O364" s="25" t="str">
        <f t="shared" ca="1" si="65"/>
        <v>kobiet : 791
mężczyzn: 818</v>
      </c>
      <c r="P364" s="25" t="str" cm="1">
        <f t="array" aca="1" ref="P364" ca="1">INDEX(B$2:B$1640,MODE(MATCH(B$2:B$1640,B$2:B$1640,0)),1)</f>
        <v>mężczyzna</v>
      </c>
      <c r="Q364" s="16"/>
      <c r="AX364" s="3" t="str">
        <f t="shared" ca="1" si="58"/>
        <v>0130130292</v>
      </c>
      <c r="AY364" s="1" cm="1">
        <f t="array" aca="1" ref="AY364" ca="1">MOD(10-MOD(SUM(MOD(MID(AX364,{1;2;3;4;5;6;7;8;9;10},1)*{1;3;7;9;1;3;7;9;1;3},10)),10),10)</f>
        <v>3</v>
      </c>
    </row>
    <row r="365" spans="1:51" ht="60" x14ac:dyDescent="0.25">
      <c r="A365" s="3">
        <f t="shared" ca="1" si="59"/>
        <v>32516</v>
      </c>
      <c r="B365" s="9" t="str" cm="1">
        <f t="array" aca="1" ref="B365" ca="1">INDEX({"kobieta";"mężczyzna"},RANDBETWEEN(1,2))</f>
        <v>mężczyzna</v>
      </c>
      <c r="C365" s="4" t="str">
        <f t="shared" ca="1" si="55"/>
        <v>89010803579</v>
      </c>
      <c r="D365" s="32" t="str" cm="1">
        <f t="array" aca="1" ref="D365" ca="1">INDEX({"niebieski";"zielony";"brązowy";"mieszany"},RANDBETWEEN(1,4))</f>
        <v>mieszany</v>
      </c>
      <c r="E365" s="1">
        <f t="shared" ca="1" si="56"/>
        <v>35</v>
      </c>
      <c r="F365" s="36">
        <f t="shared" ca="1" si="60"/>
        <v>171</v>
      </c>
      <c r="G365" s="1">
        <f t="shared" ca="1" si="61"/>
        <v>84</v>
      </c>
      <c r="H365" s="34"/>
      <c r="I365" s="19">
        <f t="shared" ca="1" si="62"/>
        <v>28.726787729557817</v>
      </c>
      <c r="J365" s="21" t="str">
        <f t="shared" ca="1" si="63"/>
        <v>nadwaga</v>
      </c>
      <c r="K365" s="22" t="str">
        <f t="shared" ca="1" si="64"/>
        <v>wysoki</v>
      </c>
      <c r="L365" s="16"/>
      <c r="M365" s="25" t="str">
        <f t="shared" ca="1" si="57"/>
        <v>Niebieski: 410
Brązowy: 354
Zielony: 426
Mieszany: 419</v>
      </c>
      <c r="N365" s="25" t="str" cm="1">
        <f t="array" aca="1" ref="N365" ca="1">INDEX(D$2:D$1640,MODE(MATCH(D$2:D$1640,D$2:D$1640,0)),1)</f>
        <v>zielony</v>
      </c>
      <c r="O365" s="25" t="str">
        <f t="shared" ca="1" si="65"/>
        <v>kobiet : 791
mężczyzn: 818</v>
      </c>
      <c r="P365" s="25" t="str" cm="1">
        <f t="array" aca="1" ref="P365" ca="1">INDEX(B$2:B$1640,MODE(MATCH(B$2:B$1640,B$2:B$1640,0)),1)</f>
        <v>mężczyzna</v>
      </c>
      <c r="Q365" s="16"/>
      <c r="AX365" s="3" t="str">
        <f t="shared" ca="1" si="58"/>
        <v>8901080357</v>
      </c>
      <c r="AY365" s="1" cm="1">
        <f t="array" aca="1" ref="AY365" ca="1">MOD(10-MOD(SUM(MOD(MID(AX365,{1;2;3;4;5;6;7;8;9;10},1)*{1;3;7;9;1;3;7;9;1;3},10)),10),10)</f>
        <v>9</v>
      </c>
    </row>
    <row r="366" spans="1:51" ht="60" x14ac:dyDescent="0.25">
      <c r="A366" s="3">
        <f t="shared" ca="1" si="59"/>
        <v>37700</v>
      </c>
      <c r="B366" s="9" t="str" cm="1">
        <f t="array" aca="1" ref="B366" ca="1">INDEX({"kobieta";"mężczyzna"},RANDBETWEEN(1,2))</f>
        <v>kobieta</v>
      </c>
      <c r="C366" s="4" t="str">
        <f t="shared" ca="1" si="55"/>
        <v>03232003322</v>
      </c>
      <c r="D366" s="32" t="str" cm="1">
        <f t="array" aca="1" ref="D366" ca="1">INDEX({"niebieski";"zielony";"brązowy";"mieszany"},RANDBETWEEN(1,4))</f>
        <v>brązowy</v>
      </c>
      <c r="E366" s="1">
        <f t="shared" ca="1" si="56"/>
        <v>21</v>
      </c>
      <c r="F366" s="36">
        <f t="shared" ca="1" si="60"/>
        <v>179</v>
      </c>
      <c r="G366" s="1">
        <f t="shared" ca="1" si="61"/>
        <v>59</v>
      </c>
      <c r="H366" s="34"/>
      <c r="I366" s="19">
        <f t="shared" ca="1" si="62"/>
        <v>18.413907181423802</v>
      </c>
      <c r="J366" s="21" t="str">
        <f t="shared" ca="1" si="63"/>
        <v>niedowaga</v>
      </c>
      <c r="K366" s="22" t="str">
        <f t="shared" ca="1" si="64"/>
        <v>bardzo wysoki</v>
      </c>
      <c r="L366" s="16"/>
      <c r="M366" s="25" t="str">
        <f t="shared" ca="1" si="57"/>
        <v>Niebieski: 410
Brązowy: 354
Zielony: 426
Mieszany: 419</v>
      </c>
      <c r="N366" s="25" t="str" cm="1">
        <f t="array" aca="1" ref="N366" ca="1">INDEX(D$2:D$1640,MODE(MATCH(D$2:D$1640,D$2:D$1640,0)),1)</f>
        <v>zielony</v>
      </c>
      <c r="O366" s="25" t="str">
        <f t="shared" ca="1" si="65"/>
        <v>kobiet : 791
mężczyzn: 818</v>
      </c>
      <c r="P366" s="25" t="str" cm="1">
        <f t="array" aca="1" ref="P366" ca="1">INDEX(B$2:B$1640,MODE(MATCH(B$2:B$1640,B$2:B$1640,0)),1)</f>
        <v>mężczyzna</v>
      </c>
      <c r="Q366" s="16"/>
      <c r="AX366" s="3" t="str">
        <f t="shared" ca="1" si="58"/>
        <v>0323200332</v>
      </c>
      <c r="AY366" s="1" cm="1">
        <f t="array" aca="1" ref="AY366" ca="1">MOD(10-MOD(SUM(MOD(MID(AX366,{1;2;3;4;5;6;7;8;9;10},1)*{1;3;7;9;1;3;7;9;1;3},10)),10),10)</f>
        <v>2</v>
      </c>
    </row>
    <row r="367" spans="1:51" ht="60" x14ac:dyDescent="0.25">
      <c r="A367" s="3">
        <f t="shared" ca="1" si="59"/>
        <v>29653</v>
      </c>
      <c r="B367" s="9" t="str" cm="1">
        <f t="array" aca="1" ref="B367" ca="1">INDEX({"kobieta";"mężczyzna"},RANDBETWEEN(1,2))</f>
        <v>kobieta</v>
      </c>
      <c r="C367" s="4" t="str">
        <f t="shared" ca="1" si="55"/>
        <v>81030807647</v>
      </c>
      <c r="D367" s="32" t="str" cm="1">
        <f t="array" aca="1" ref="D367" ca="1">INDEX({"niebieski";"zielony";"brązowy";"mieszany"},RANDBETWEEN(1,4))</f>
        <v>zielony</v>
      </c>
      <c r="E367" s="1">
        <f t="shared" ca="1" si="56"/>
        <v>43</v>
      </c>
      <c r="F367" s="36">
        <f t="shared" ca="1" si="60"/>
        <v>190</v>
      </c>
      <c r="G367" s="1">
        <f t="shared" ca="1" si="61"/>
        <v>52</v>
      </c>
      <c r="H367" s="34"/>
      <c r="I367" s="19">
        <f t="shared" ca="1" si="62"/>
        <v>14.404432132963988</v>
      </c>
      <c r="J367" s="21" t="str">
        <f t="shared" ca="1" si="63"/>
        <v>niedowaga</v>
      </c>
      <c r="K367" s="22" t="str">
        <f t="shared" ca="1" si="64"/>
        <v>bardzo wysoki</v>
      </c>
      <c r="L367" s="16"/>
      <c r="M367" s="25" t="str">
        <f t="shared" ca="1" si="57"/>
        <v>Niebieski: 410
Brązowy: 354
Zielony: 426
Mieszany: 419</v>
      </c>
      <c r="N367" s="25" t="str" cm="1">
        <f t="array" aca="1" ref="N367" ca="1">INDEX(D$2:D$1640,MODE(MATCH(D$2:D$1640,D$2:D$1640,0)),1)</f>
        <v>zielony</v>
      </c>
      <c r="O367" s="25" t="str">
        <f t="shared" ca="1" si="65"/>
        <v>kobiet : 791
mężczyzn: 818</v>
      </c>
      <c r="P367" s="25" t="str" cm="1">
        <f t="array" aca="1" ref="P367" ca="1">INDEX(B$2:B$1640,MODE(MATCH(B$2:B$1640,B$2:B$1640,0)),1)</f>
        <v>mężczyzna</v>
      </c>
      <c r="Q367" s="16"/>
      <c r="AX367" s="3" t="str">
        <f t="shared" ca="1" si="58"/>
        <v>8103080764</v>
      </c>
      <c r="AY367" s="1" cm="1">
        <f t="array" aca="1" ref="AY367" ca="1">MOD(10-MOD(SUM(MOD(MID(AX367,{1;2;3;4;5;6;7;8;9;10},1)*{1;3;7;9;1;3;7;9;1;3},10)),10),10)</f>
        <v>7</v>
      </c>
    </row>
    <row r="368" spans="1:51" ht="60" x14ac:dyDescent="0.25">
      <c r="A368" s="3">
        <f t="shared" ca="1" si="59"/>
        <v>38034</v>
      </c>
      <c r="B368" s="9" t="str" cm="1">
        <f t="array" aca="1" ref="B368" ca="1">INDEX({"kobieta";"mężczyzna"},RANDBETWEEN(1,2))</f>
        <v>kobieta</v>
      </c>
      <c r="C368" s="4" t="str">
        <f t="shared" ca="1" si="55"/>
        <v>04221707728</v>
      </c>
      <c r="D368" s="32" t="str" cm="1">
        <f t="array" aca="1" ref="D368" ca="1">INDEX({"niebieski";"zielony";"brązowy";"mieszany"},RANDBETWEEN(1,4))</f>
        <v>brązowy</v>
      </c>
      <c r="E368" s="1">
        <f t="shared" ca="1" si="56"/>
        <v>20</v>
      </c>
      <c r="F368" s="36">
        <f t="shared" ca="1" si="60"/>
        <v>179</v>
      </c>
      <c r="G368" s="1">
        <f t="shared" ca="1" si="61"/>
        <v>77</v>
      </c>
      <c r="H368" s="34"/>
      <c r="I368" s="19">
        <f t="shared" ca="1" si="62"/>
        <v>24.031709372366656</v>
      </c>
      <c r="J368" s="21" t="str">
        <f t="shared" ca="1" si="63"/>
        <v>masa prawidłowa</v>
      </c>
      <c r="K368" s="22" t="str">
        <f t="shared" ca="1" si="64"/>
        <v>bardzo wysoki</v>
      </c>
      <c r="L368" s="16"/>
      <c r="M368" s="25" t="str">
        <f t="shared" ca="1" si="57"/>
        <v>Niebieski: 410
Brązowy: 354
Zielony: 426
Mieszany: 419</v>
      </c>
      <c r="N368" s="25" t="str" cm="1">
        <f t="array" aca="1" ref="N368" ca="1">INDEX(D$2:D$1640,MODE(MATCH(D$2:D$1640,D$2:D$1640,0)),1)</f>
        <v>zielony</v>
      </c>
      <c r="O368" s="25" t="str">
        <f t="shared" ca="1" si="65"/>
        <v>kobiet : 791
mężczyzn: 818</v>
      </c>
      <c r="P368" s="25" t="str" cm="1">
        <f t="array" aca="1" ref="P368" ca="1">INDEX(B$2:B$1640,MODE(MATCH(B$2:B$1640,B$2:B$1640,0)),1)</f>
        <v>mężczyzna</v>
      </c>
      <c r="Q368" s="16"/>
      <c r="AX368" s="3" t="str">
        <f t="shared" ca="1" si="58"/>
        <v>0422170772</v>
      </c>
      <c r="AY368" s="1" cm="1">
        <f t="array" aca="1" ref="AY368" ca="1">MOD(10-MOD(SUM(MOD(MID(AX368,{1;2;3;4;5;6;7;8;9;10},1)*{1;3;7;9;1;3;7;9;1;3},10)),10),10)</f>
        <v>8</v>
      </c>
    </row>
    <row r="369" spans="1:51" ht="60" x14ac:dyDescent="0.25">
      <c r="A369" s="3">
        <f t="shared" ca="1" si="59"/>
        <v>29478</v>
      </c>
      <c r="B369" s="9" t="str" cm="1">
        <f t="array" aca="1" ref="B369" ca="1">INDEX({"kobieta";"mężczyzna"},RANDBETWEEN(1,2))</f>
        <v>kobieta</v>
      </c>
      <c r="C369" s="4" t="str">
        <f t="shared" ca="1" si="55"/>
        <v>80091402505</v>
      </c>
      <c r="D369" s="32" t="str" cm="1">
        <f t="array" aca="1" ref="D369" ca="1">INDEX({"niebieski";"zielony";"brązowy";"mieszany"},RANDBETWEEN(1,4))</f>
        <v>niebieski</v>
      </c>
      <c r="E369" s="1">
        <f t="shared" ca="1" si="56"/>
        <v>43</v>
      </c>
      <c r="F369" s="36">
        <f t="shared" ca="1" si="60"/>
        <v>168</v>
      </c>
      <c r="G369" s="1">
        <f t="shared" ca="1" si="61"/>
        <v>59</v>
      </c>
      <c r="H369" s="34"/>
      <c r="I369" s="19">
        <f t="shared" ca="1" si="62"/>
        <v>20.904195011337873</v>
      </c>
      <c r="J369" s="21" t="str">
        <f t="shared" ca="1" si="63"/>
        <v>masa prawidłowa</v>
      </c>
      <c r="K369" s="22" t="str">
        <f t="shared" ca="1" si="64"/>
        <v>bardzo wysoki</v>
      </c>
      <c r="L369" s="16"/>
      <c r="M369" s="25" t="str">
        <f t="shared" ca="1" si="57"/>
        <v>Niebieski: 410
Brązowy: 354
Zielony: 426
Mieszany: 419</v>
      </c>
      <c r="N369" s="25" t="str" cm="1">
        <f t="array" aca="1" ref="N369" ca="1">INDEX(D$2:D$1640,MODE(MATCH(D$2:D$1640,D$2:D$1640,0)),1)</f>
        <v>zielony</v>
      </c>
      <c r="O369" s="25" t="str">
        <f t="shared" ca="1" si="65"/>
        <v>kobiet : 791
mężczyzn: 818</v>
      </c>
      <c r="P369" s="25" t="str" cm="1">
        <f t="array" aca="1" ref="P369" ca="1">INDEX(B$2:B$1640,MODE(MATCH(B$2:B$1640,B$2:B$1640,0)),1)</f>
        <v>mężczyzna</v>
      </c>
      <c r="Q369" s="16"/>
      <c r="AX369" s="3" t="str">
        <f t="shared" ca="1" si="58"/>
        <v>8009140250</v>
      </c>
      <c r="AY369" s="1" cm="1">
        <f t="array" aca="1" ref="AY369" ca="1">MOD(10-MOD(SUM(MOD(MID(AX369,{1;2;3;4;5;6;7;8;9;10},1)*{1;3;7;9;1;3;7;9;1;3},10)),10),10)</f>
        <v>5</v>
      </c>
    </row>
    <row r="370" spans="1:51" ht="60" x14ac:dyDescent="0.25">
      <c r="A370" s="3">
        <f t="shared" ca="1" si="59"/>
        <v>30863</v>
      </c>
      <c r="B370" s="9" t="str" cm="1">
        <f t="array" aca="1" ref="B370" ca="1">INDEX({"kobieta";"mężczyzna"},RANDBETWEEN(1,2))</f>
        <v>mężczyzna</v>
      </c>
      <c r="C370" s="4" t="str">
        <f t="shared" ca="1" si="55"/>
        <v>84063000058</v>
      </c>
      <c r="D370" s="32" t="str" cm="1">
        <f t="array" aca="1" ref="D370" ca="1">INDEX({"niebieski";"zielony";"brązowy";"mieszany"},RANDBETWEEN(1,4))</f>
        <v>zielony</v>
      </c>
      <c r="E370" s="1">
        <f t="shared" ca="1" si="56"/>
        <v>39</v>
      </c>
      <c r="F370" s="36">
        <f t="shared" ca="1" si="60"/>
        <v>157</v>
      </c>
      <c r="G370" s="1">
        <f t="shared" ca="1" si="61"/>
        <v>92</v>
      </c>
      <c r="H370" s="34"/>
      <c r="I370" s="19">
        <f t="shared" ca="1" si="62"/>
        <v>37.324029372388331</v>
      </c>
      <c r="J370" s="21" t="str">
        <f t="shared" ca="1" si="63"/>
        <v>otyłość</v>
      </c>
      <c r="K370" s="22" t="str">
        <f t="shared" ca="1" si="64"/>
        <v>niski</v>
      </c>
      <c r="L370" s="16"/>
      <c r="M370" s="25" t="str">
        <f t="shared" ca="1" si="57"/>
        <v>Niebieski: 410
Brązowy: 354
Zielony: 426
Mieszany: 419</v>
      </c>
      <c r="N370" s="25" t="str" cm="1">
        <f t="array" aca="1" ref="N370" ca="1">INDEX(D$2:D$1640,MODE(MATCH(D$2:D$1640,D$2:D$1640,0)),1)</f>
        <v>zielony</v>
      </c>
      <c r="O370" s="25" t="str">
        <f t="shared" ca="1" si="65"/>
        <v>kobiet : 791
mężczyzn: 818</v>
      </c>
      <c r="P370" s="25" t="str" cm="1">
        <f t="array" aca="1" ref="P370" ca="1">INDEX(B$2:B$1640,MODE(MATCH(B$2:B$1640,B$2:B$1640,0)),1)</f>
        <v>mężczyzna</v>
      </c>
      <c r="Q370" s="16"/>
      <c r="AX370" s="3" t="str">
        <f t="shared" ca="1" si="58"/>
        <v>8406300005</v>
      </c>
      <c r="AY370" s="1" cm="1">
        <f t="array" aca="1" ref="AY370" ca="1">MOD(10-MOD(SUM(MOD(MID(AX370,{1;2;3;4;5;6;7;8;9;10},1)*{1;3;7;9;1;3;7;9;1;3},10)),10),10)</f>
        <v>8</v>
      </c>
    </row>
    <row r="371" spans="1:51" ht="60" x14ac:dyDescent="0.25">
      <c r="A371" s="3">
        <f t="shared" ca="1" si="59"/>
        <v>39501</v>
      </c>
      <c r="B371" s="9" t="str" cm="1">
        <f t="array" aca="1" ref="B371" ca="1">INDEX({"kobieta";"mężczyzna"},RANDBETWEEN(1,2))</f>
        <v>mężczyzna</v>
      </c>
      <c r="C371" s="4" t="str">
        <f t="shared" ca="1" si="55"/>
        <v>08222308933</v>
      </c>
      <c r="D371" s="32" t="str" cm="1">
        <f t="array" aca="1" ref="D371" ca="1">INDEX({"niebieski";"zielony";"brązowy";"mieszany"},RANDBETWEEN(1,4))</f>
        <v>niebieski</v>
      </c>
      <c r="E371" s="1">
        <f t="shared" ca="1" si="56"/>
        <v>16</v>
      </c>
      <c r="F371" s="36">
        <f t="shared" ca="1" si="60"/>
        <v>186</v>
      </c>
      <c r="G371" s="1">
        <f t="shared" ca="1" si="61"/>
        <v>76</v>
      </c>
      <c r="H371" s="34"/>
      <c r="I371" s="19">
        <f t="shared" ca="1" si="62"/>
        <v>21.967857555786793</v>
      </c>
      <c r="J371" s="21" t="str">
        <f t="shared" ca="1" si="63"/>
        <v>masa prawidłowa</v>
      </c>
      <c r="K371" s="22" t="str">
        <f t="shared" ca="1" si="64"/>
        <v>bardzo wysoki</v>
      </c>
      <c r="L371" s="16"/>
      <c r="M371" s="25" t="str">
        <f t="shared" ca="1" si="57"/>
        <v>Niebieski: 410
Brązowy: 354
Zielony: 426
Mieszany: 419</v>
      </c>
      <c r="N371" s="25" t="str" cm="1">
        <f t="array" aca="1" ref="N371" ca="1">INDEX(D$2:D$1640,MODE(MATCH(D$2:D$1640,D$2:D$1640,0)),1)</f>
        <v>zielony</v>
      </c>
      <c r="O371" s="25" t="str">
        <f t="shared" ca="1" si="65"/>
        <v>kobiet : 791
mężczyzn: 818</v>
      </c>
      <c r="P371" s="25" t="str" cm="1">
        <f t="array" aca="1" ref="P371" ca="1">INDEX(B$2:B$1640,MODE(MATCH(B$2:B$1640,B$2:B$1640,0)),1)</f>
        <v>mężczyzna</v>
      </c>
      <c r="Q371" s="16"/>
      <c r="AX371" s="3" t="str">
        <f t="shared" ca="1" si="58"/>
        <v>0822230893</v>
      </c>
      <c r="AY371" s="1" cm="1">
        <f t="array" aca="1" ref="AY371" ca="1">MOD(10-MOD(SUM(MOD(MID(AX371,{1;2;3;4;5;6;7;8;9;10},1)*{1;3;7;9;1;3;7;9;1;3},10)),10),10)</f>
        <v>3</v>
      </c>
    </row>
    <row r="372" spans="1:51" ht="60" x14ac:dyDescent="0.25">
      <c r="A372" s="3">
        <f t="shared" ca="1" si="59"/>
        <v>36807</v>
      </c>
      <c r="B372" s="9" t="str" cm="1">
        <f t="array" aca="1" ref="B372" ca="1">INDEX({"kobieta";"mężczyzna"},RANDBETWEEN(1,2))</f>
        <v>kobieta</v>
      </c>
      <c r="C372" s="4" t="str">
        <f t="shared" ca="1" si="55"/>
        <v>00300804283</v>
      </c>
      <c r="D372" s="32" t="str" cm="1">
        <f t="array" aca="1" ref="D372" ca="1">INDEX({"niebieski";"zielony";"brązowy";"mieszany"},RANDBETWEEN(1,4))</f>
        <v>zielony</v>
      </c>
      <c r="E372" s="1">
        <f t="shared" ca="1" si="56"/>
        <v>23</v>
      </c>
      <c r="F372" s="36">
        <f t="shared" ca="1" si="60"/>
        <v>187</v>
      </c>
      <c r="G372" s="1">
        <f t="shared" ca="1" si="61"/>
        <v>71</v>
      </c>
      <c r="H372" s="34"/>
      <c r="I372" s="19">
        <f t="shared" ca="1" si="62"/>
        <v>20.303697560696612</v>
      </c>
      <c r="J372" s="21" t="str">
        <f t="shared" ca="1" si="63"/>
        <v>masa prawidłowa</v>
      </c>
      <c r="K372" s="22" t="str">
        <f t="shared" ca="1" si="64"/>
        <v>bardzo wysoki</v>
      </c>
      <c r="L372" s="16"/>
      <c r="M372" s="25" t="str">
        <f t="shared" ca="1" si="57"/>
        <v>Niebieski: 410
Brązowy: 354
Zielony: 426
Mieszany: 419</v>
      </c>
      <c r="N372" s="25" t="str" cm="1">
        <f t="array" aca="1" ref="N372" ca="1">INDEX(D$2:D$1640,MODE(MATCH(D$2:D$1640,D$2:D$1640,0)),1)</f>
        <v>zielony</v>
      </c>
      <c r="O372" s="25" t="str">
        <f t="shared" ca="1" si="65"/>
        <v>kobiet : 791
mężczyzn: 818</v>
      </c>
      <c r="P372" s="25" t="str" cm="1">
        <f t="array" aca="1" ref="P372" ca="1">INDEX(B$2:B$1640,MODE(MATCH(B$2:B$1640,B$2:B$1640,0)),1)</f>
        <v>mężczyzna</v>
      </c>
      <c r="Q372" s="16"/>
      <c r="AX372" s="3" t="str">
        <f t="shared" ca="1" si="58"/>
        <v>0030080428</v>
      </c>
      <c r="AY372" s="1" cm="1">
        <f t="array" aca="1" ref="AY372" ca="1">MOD(10-MOD(SUM(MOD(MID(AX372,{1;2;3;4;5;6;7;8;9;10},1)*{1;3;7;9;1;3;7;9;1;3},10)),10),10)</f>
        <v>3</v>
      </c>
    </row>
    <row r="373" spans="1:51" ht="60" x14ac:dyDescent="0.25">
      <c r="A373" s="3">
        <f t="shared" ca="1" si="59"/>
        <v>34249</v>
      </c>
      <c r="B373" s="9" t="str" cm="1">
        <f t="array" aca="1" ref="B373" ca="1">INDEX({"kobieta";"mężczyzna"},RANDBETWEEN(1,2))</f>
        <v>mężczyzna</v>
      </c>
      <c r="C373" s="4" t="str">
        <f t="shared" ca="1" si="55"/>
        <v>93100705153</v>
      </c>
      <c r="D373" s="32" t="str" cm="1">
        <f t="array" aca="1" ref="D373" ca="1">INDEX({"niebieski";"zielony";"brązowy";"mieszany"},RANDBETWEEN(1,4))</f>
        <v>mieszany</v>
      </c>
      <c r="E373" s="1">
        <f t="shared" ca="1" si="56"/>
        <v>30</v>
      </c>
      <c r="F373" s="36">
        <f t="shared" ca="1" si="60"/>
        <v>184</v>
      </c>
      <c r="G373" s="1">
        <f t="shared" ca="1" si="61"/>
        <v>95</v>
      </c>
      <c r="H373" s="34"/>
      <c r="I373" s="19">
        <f t="shared" ca="1" si="62"/>
        <v>28.060018903591683</v>
      </c>
      <c r="J373" s="21" t="str">
        <f t="shared" ca="1" si="63"/>
        <v>nadwaga</v>
      </c>
      <c r="K373" s="22" t="str">
        <f t="shared" ca="1" si="64"/>
        <v>bardzo wysoki</v>
      </c>
      <c r="L373" s="16"/>
      <c r="M373" s="25" t="str">
        <f t="shared" ca="1" si="57"/>
        <v>Niebieski: 410
Brązowy: 354
Zielony: 426
Mieszany: 419</v>
      </c>
      <c r="N373" s="25" t="str" cm="1">
        <f t="array" aca="1" ref="N373" ca="1">INDEX(D$2:D$1640,MODE(MATCH(D$2:D$1640,D$2:D$1640,0)),1)</f>
        <v>zielony</v>
      </c>
      <c r="O373" s="25" t="str">
        <f t="shared" ca="1" si="65"/>
        <v>kobiet : 791
mężczyzn: 818</v>
      </c>
      <c r="P373" s="25" t="str" cm="1">
        <f t="array" aca="1" ref="P373" ca="1">INDEX(B$2:B$1640,MODE(MATCH(B$2:B$1640,B$2:B$1640,0)),1)</f>
        <v>mężczyzna</v>
      </c>
      <c r="Q373" s="16"/>
      <c r="AX373" s="3" t="str">
        <f t="shared" ca="1" si="58"/>
        <v>9310070515</v>
      </c>
      <c r="AY373" s="1" cm="1">
        <f t="array" aca="1" ref="AY373" ca="1">MOD(10-MOD(SUM(MOD(MID(AX373,{1;2;3;4;5;6;7;8;9;10},1)*{1;3;7;9;1;3;7;9;1;3},10)),10),10)</f>
        <v>3</v>
      </c>
    </row>
    <row r="374" spans="1:51" ht="60" x14ac:dyDescent="0.25">
      <c r="A374" s="3">
        <f t="shared" ca="1" si="59"/>
        <v>38341</v>
      </c>
      <c r="B374" s="9" t="str" cm="1">
        <f t="array" aca="1" ref="B374" ca="1">INDEX({"kobieta";"mężczyzna"},RANDBETWEEN(1,2))</f>
        <v>kobieta</v>
      </c>
      <c r="C374" s="4" t="str">
        <f t="shared" ca="1" si="55"/>
        <v>04322002603</v>
      </c>
      <c r="D374" s="32" t="str" cm="1">
        <f t="array" aca="1" ref="D374" ca="1">INDEX({"niebieski";"zielony";"brązowy";"mieszany"},RANDBETWEEN(1,4))</f>
        <v>niebieski</v>
      </c>
      <c r="E374" s="1">
        <f t="shared" ca="1" si="56"/>
        <v>19</v>
      </c>
      <c r="F374" s="36">
        <f t="shared" ca="1" si="60"/>
        <v>160</v>
      </c>
      <c r="G374" s="1">
        <f t="shared" ca="1" si="61"/>
        <v>51</v>
      </c>
      <c r="H374" s="34"/>
      <c r="I374" s="19">
        <f t="shared" ca="1" si="62"/>
        <v>19.921874999999996</v>
      </c>
      <c r="J374" s="21" t="str">
        <f t="shared" ca="1" si="63"/>
        <v>masa prawidłowa</v>
      </c>
      <c r="K374" s="22" t="str">
        <f t="shared" ca="1" si="64"/>
        <v>wysoki</v>
      </c>
      <c r="L374" s="16"/>
      <c r="M374" s="25" t="str">
        <f t="shared" ca="1" si="57"/>
        <v>Niebieski: 410
Brązowy: 354
Zielony: 426
Mieszany: 419</v>
      </c>
      <c r="N374" s="25" t="str" cm="1">
        <f t="array" aca="1" ref="N374" ca="1">INDEX(D$2:D$1640,MODE(MATCH(D$2:D$1640,D$2:D$1640,0)),1)</f>
        <v>zielony</v>
      </c>
      <c r="O374" s="25" t="str">
        <f t="shared" ca="1" si="65"/>
        <v>kobiet : 791
mężczyzn: 818</v>
      </c>
      <c r="P374" s="25" t="str" cm="1">
        <f t="array" aca="1" ref="P374" ca="1">INDEX(B$2:B$1640,MODE(MATCH(B$2:B$1640,B$2:B$1640,0)),1)</f>
        <v>mężczyzna</v>
      </c>
      <c r="Q374" s="16"/>
      <c r="AX374" s="3" t="str">
        <f t="shared" ca="1" si="58"/>
        <v>0432200260</v>
      </c>
      <c r="AY374" s="1" cm="1">
        <f t="array" aca="1" ref="AY374" ca="1">MOD(10-MOD(SUM(MOD(MID(AX374,{1;2;3;4;5;6;7;8;9;10},1)*{1;3;7;9;1;3;7;9;1;3},10)),10),10)</f>
        <v>3</v>
      </c>
    </row>
    <row r="375" spans="1:51" ht="60" x14ac:dyDescent="0.25">
      <c r="A375" s="3">
        <f t="shared" ca="1" si="59"/>
        <v>27847</v>
      </c>
      <c r="B375" s="9" t="str" cm="1">
        <f t="array" aca="1" ref="B375" ca="1">INDEX({"kobieta";"mężczyzna"},RANDBETWEEN(1,2))</f>
        <v>kobieta</v>
      </c>
      <c r="C375" s="4" t="str">
        <f t="shared" ca="1" si="55"/>
        <v>76032805229</v>
      </c>
      <c r="D375" s="32" t="str" cm="1">
        <f t="array" aca="1" ref="D375" ca="1">INDEX({"niebieski";"zielony";"brązowy";"mieszany"},RANDBETWEEN(1,4))</f>
        <v>zielony</v>
      </c>
      <c r="E375" s="1">
        <f t="shared" ca="1" si="56"/>
        <v>48</v>
      </c>
      <c r="F375" s="36">
        <f t="shared" ca="1" si="60"/>
        <v>172</v>
      </c>
      <c r="G375" s="1">
        <f t="shared" ca="1" si="61"/>
        <v>58</v>
      </c>
      <c r="H375" s="34"/>
      <c r="I375" s="19">
        <f t="shared" ca="1" si="62"/>
        <v>19.605191995673341</v>
      </c>
      <c r="J375" s="21" t="str">
        <f t="shared" ca="1" si="63"/>
        <v>masa prawidłowa</v>
      </c>
      <c r="K375" s="22" t="str">
        <f t="shared" ca="1" si="64"/>
        <v>bardzo wysoki</v>
      </c>
      <c r="L375" s="16"/>
      <c r="M375" s="25" t="str">
        <f t="shared" ca="1" si="57"/>
        <v>Niebieski: 410
Brązowy: 354
Zielony: 426
Mieszany: 419</v>
      </c>
      <c r="N375" s="25" t="str" cm="1">
        <f t="array" aca="1" ref="N375" ca="1">INDEX(D$2:D$1640,MODE(MATCH(D$2:D$1640,D$2:D$1640,0)),1)</f>
        <v>zielony</v>
      </c>
      <c r="O375" s="25" t="str">
        <f t="shared" ca="1" si="65"/>
        <v>kobiet : 791
mężczyzn: 818</v>
      </c>
      <c r="P375" s="25" t="str" cm="1">
        <f t="array" aca="1" ref="P375" ca="1">INDEX(B$2:B$1640,MODE(MATCH(B$2:B$1640,B$2:B$1640,0)),1)</f>
        <v>mężczyzna</v>
      </c>
      <c r="Q375" s="16"/>
      <c r="AX375" s="3" t="str">
        <f t="shared" ca="1" si="58"/>
        <v>7603280522</v>
      </c>
      <c r="AY375" s="1" cm="1">
        <f t="array" aca="1" ref="AY375" ca="1">MOD(10-MOD(SUM(MOD(MID(AX375,{1;2;3;4;5;6;7;8;9;10},1)*{1;3;7;9;1;3;7;9;1;3},10)),10),10)</f>
        <v>9</v>
      </c>
    </row>
    <row r="376" spans="1:51" ht="60" x14ac:dyDescent="0.25">
      <c r="A376" s="3">
        <f t="shared" ca="1" si="59"/>
        <v>28825</v>
      </c>
      <c r="B376" s="9" t="str" cm="1">
        <f t="array" aca="1" ref="B376" ca="1">INDEX({"kobieta";"mężczyzna"},RANDBETWEEN(1,2))</f>
        <v>mężczyzna</v>
      </c>
      <c r="C376" s="4" t="str">
        <f t="shared" ca="1" si="55"/>
        <v>78120106915</v>
      </c>
      <c r="D376" s="32" t="str" cm="1">
        <f t="array" aca="1" ref="D376" ca="1">INDEX({"niebieski";"zielony";"brązowy";"mieszany"},RANDBETWEEN(1,4))</f>
        <v>zielony</v>
      </c>
      <c r="E376" s="1">
        <f t="shared" ca="1" si="56"/>
        <v>45</v>
      </c>
      <c r="F376" s="36">
        <f t="shared" ca="1" si="60"/>
        <v>172</v>
      </c>
      <c r="G376" s="1">
        <f t="shared" ca="1" si="61"/>
        <v>91</v>
      </c>
      <c r="H376" s="34"/>
      <c r="I376" s="19">
        <f t="shared" ca="1" si="62"/>
        <v>30.759870200108171</v>
      </c>
      <c r="J376" s="21" t="str">
        <f t="shared" ca="1" si="63"/>
        <v>otyłość</v>
      </c>
      <c r="K376" s="22" t="str">
        <f t="shared" ca="1" si="64"/>
        <v>wysoki</v>
      </c>
      <c r="L376" s="16"/>
      <c r="M376" s="25" t="str">
        <f t="shared" ca="1" si="57"/>
        <v>Niebieski: 410
Brązowy: 354
Zielony: 426
Mieszany: 419</v>
      </c>
      <c r="N376" s="25" t="str" cm="1">
        <f t="array" aca="1" ref="N376" ca="1">INDEX(D$2:D$1640,MODE(MATCH(D$2:D$1640,D$2:D$1640,0)),1)</f>
        <v>zielony</v>
      </c>
      <c r="O376" s="25" t="str">
        <f t="shared" ca="1" si="65"/>
        <v>kobiet : 791
mężczyzn: 818</v>
      </c>
      <c r="P376" s="25" t="str" cm="1">
        <f t="array" aca="1" ref="P376" ca="1">INDEX(B$2:B$1640,MODE(MATCH(B$2:B$1640,B$2:B$1640,0)),1)</f>
        <v>mężczyzna</v>
      </c>
      <c r="Q376" s="16"/>
      <c r="AX376" s="3" t="str">
        <f t="shared" ca="1" si="58"/>
        <v>7812010691</v>
      </c>
      <c r="AY376" s="1" cm="1">
        <f t="array" aca="1" ref="AY376" ca="1">MOD(10-MOD(SUM(MOD(MID(AX376,{1;2;3;4;5;6;7;8;9;10},1)*{1;3;7;9;1;3;7;9;1;3},10)),10),10)</f>
        <v>5</v>
      </c>
    </row>
    <row r="377" spans="1:51" ht="60" x14ac:dyDescent="0.25">
      <c r="A377" s="3">
        <f t="shared" ca="1" si="59"/>
        <v>32243</v>
      </c>
      <c r="B377" s="9" t="str" cm="1">
        <f t="array" aca="1" ref="B377" ca="1">INDEX({"kobieta";"mężczyzna"},RANDBETWEEN(1,2))</f>
        <v>kobieta</v>
      </c>
      <c r="C377" s="4" t="str">
        <f t="shared" ca="1" si="55"/>
        <v>88041003820</v>
      </c>
      <c r="D377" s="32" t="str" cm="1">
        <f t="array" aca="1" ref="D377" ca="1">INDEX({"niebieski";"zielony";"brązowy";"mieszany"},RANDBETWEEN(1,4))</f>
        <v>zielony</v>
      </c>
      <c r="E377" s="1">
        <f t="shared" ca="1" si="56"/>
        <v>36</v>
      </c>
      <c r="F377" s="36">
        <f t="shared" ca="1" si="60"/>
        <v>158</v>
      </c>
      <c r="G377" s="1">
        <f t="shared" ca="1" si="61"/>
        <v>57</v>
      </c>
      <c r="H377" s="34"/>
      <c r="I377" s="19">
        <f t="shared" ca="1" si="62"/>
        <v>22.832879346258608</v>
      </c>
      <c r="J377" s="21" t="str">
        <f t="shared" ca="1" si="63"/>
        <v>masa prawidłowa</v>
      </c>
      <c r="K377" s="22" t="str">
        <f t="shared" ca="1" si="64"/>
        <v>wysoki</v>
      </c>
      <c r="L377" s="16"/>
      <c r="M377" s="25" t="str">
        <f t="shared" ca="1" si="57"/>
        <v>Niebieski: 410
Brązowy: 354
Zielony: 426
Mieszany: 419</v>
      </c>
      <c r="N377" s="25" t="str" cm="1">
        <f t="array" aca="1" ref="N377" ca="1">INDEX(D$2:D$1640,MODE(MATCH(D$2:D$1640,D$2:D$1640,0)),1)</f>
        <v>zielony</v>
      </c>
      <c r="O377" s="25" t="str">
        <f t="shared" ca="1" si="65"/>
        <v>kobiet : 791
mężczyzn: 818</v>
      </c>
      <c r="P377" s="25" t="str" cm="1">
        <f t="array" aca="1" ref="P377" ca="1">INDEX(B$2:B$1640,MODE(MATCH(B$2:B$1640,B$2:B$1640,0)),1)</f>
        <v>mężczyzna</v>
      </c>
      <c r="Q377" s="16"/>
      <c r="AX377" s="3" t="str">
        <f t="shared" ca="1" si="58"/>
        <v>8804100382</v>
      </c>
      <c r="AY377" s="1" cm="1">
        <f t="array" aca="1" ref="AY377" ca="1">MOD(10-MOD(SUM(MOD(MID(AX377,{1;2;3;4;5;6;7;8;9;10},1)*{1;3;7;9;1;3;7;9;1;3},10)),10),10)</f>
        <v>0</v>
      </c>
    </row>
    <row r="378" spans="1:51" ht="60" x14ac:dyDescent="0.25">
      <c r="A378" s="3">
        <f t="shared" ca="1" si="59"/>
        <v>37251</v>
      </c>
      <c r="B378" s="9" t="str" cm="1">
        <f t="array" aca="1" ref="B378" ca="1">INDEX({"kobieta";"mężczyzna"},RANDBETWEEN(1,2))</f>
        <v>kobieta</v>
      </c>
      <c r="C378" s="4" t="str">
        <f t="shared" ca="1" si="55"/>
        <v>01322602505</v>
      </c>
      <c r="D378" s="32" t="str" cm="1">
        <f t="array" aca="1" ref="D378" ca="1">INDEX({"niebieski";"zielony";"brązowy";"mieszany"},RANDBETWEEN(1,4))</f>
        <v>niebieski</v>
      </c>
      <c r="E378" s="1">
        <f t="shared" ca="1" si="56"/>
        <v>22</v>
      </c>
      <c r="F378" s="36">
        <f t="shared" ca="1" si="60"/>
        <v>167</v>
      </c>
      <c r="G378" s="1">
        <f t="shared" ca="1" si="61"/>
        <v>80</v>
      </c>
      <c r="H378" s="34"/>
      <c r="I378" s="19">
        <f t="shared" ca="1" si="62"/>
        <v>28.685144680698485</v>
      </c>
      <c r="J378" s="21" t="str">
        <f t="shared" ca="1" si="63"/>
        <v>nadwaga</v>
      </c>
      <c r="K378" s="22" t="str">
        <f t="shared" ca="1" si="64"/>
        <v>bardzo wysoki</v>
      </c>
      <c r="L378" s="16"/>
      <c r="M378" s="25" t="str">
        <f t="shared" ca="1" si="57"/>
        <v>Niebieski: 410
Brązowy: 354
Zielony: 426
Mieszany: 419</v>
      </c>
      <c r="N378" s="25" t="str" cm="1">
        <f t="array" aca="1" ref="N378" ca="1">INDEX(D$2:D$1640,MODE(MATCH(D$2:D$1640,D$2:D$1640,0)),1)</f>
        <v>zielony</v>
      </c>
      <c r="O378" s="25" t="str">
        <f t="shared" ca="1" si="65"/>
        <v>kobiet : 791
mężczyzn: 818</v>
      </c>
      <c r="P378" s="25" t="str" cm="1">
        <f t="array" aca="1" ref="P378" ca="1">INDEX(B$2:B$1640,MODE(MATCH(B$2:B$1640,B$2:B$1640,0)),1)</f>
        <v>mężczyzna</v>
      </c>
      <c r="Q378" s="16"/>
      <c r="AX378" s="3" t="str">
        <f t="shared" ca="1" si="58"/>
        <v>0132260250</v>
      </c>
      <c r="AY378" s="1" cm="1">
        <f t="array" aca="1" ref="AY378" ca="1">MOD(10-MOD(SUM(MOD(MID(AX378,{1;2;3;4;5;6;7;8;9;10},1)*{1;3;7;9;1;3;7;9;1;3},10)),10),10)</f>
        <v>5</v>
      </c>
    </row>
    <row r="379" spans="1:51" ht="60" x14ac:dyDescent="0.25">
      <c r="A379" s="3">
        <f t="shared" ca="1" si="59"/>
        <v>38211</v>
      </c>
      <c r="B379" s="9" t="str" cm="1">
        <f t="array" aca="1" ref="B379" ca="1">INDEX({"kobieta";"mężczyzna"},RANDBETWEEN(1,2))</f>
        <v>mężczyzna</v>
      </c>
      <c r="C379" s="4" t="str">
        <f t="shared" ca="1" si="55"/>
        <v>04281209158</v>
      </c>
      <c r="D379" s="32" t="str" cm="1">
        <f t="array" aca="1" ref="D379" ca="1">INDEX({"niebieski";"zielony";"brązowy";"mieszany"},RANDBETWEEN(1,4))</f>
        <v>niebieski</v>
      </c>
      <c r="E379" s="1">
        <f t="shared" ca="1" si="56"/>
        <v>19</v>
      </c>
      <c r="F379" s="36">
        <f t="shared" ca="1" si="60"/>
        <v>173</v>
      </c>
      <c r="G379" s="1">
        <f t="shared" ca="1" si="61"/>
        <v>77</v>
      </c>
      <c r="H379" s="34"/>
      <c r="I379" s="19">
        <f t="shared" ca="1" si="62"/>
        <v>25.727555214006482</v>
      </c>
      <c r="J379" s="21" t="str">
        <f t="shared" ca="1" si="63"/>
        <v>nadwaga</v>
      </c>
      <c r="K379" s="22" t="str">
        <f t="shared" ca="1" si="64"/>
        <v>wysoki</v>
      </c>
      <c r="L379" s="16"/>
      <c r="M379" s="25" t="str">
        <f t="shared" ca="1" si="57"/>
        <v>Niebieski: 410
Brązowy: 354
Zielony: 426
Mieszany: 419</v>
      </c>
      <c r="N379" s="25" t="str" cm="1">
        <f t="array" aca="1" ref="N379" ca="1">INDEX(D$2:D$1640,MODE(MATCH(D$2:D$1640,D$2:D$1640,0)),1)</f>
        <v>zielony</v>
      </c>
      <c r="O379" s="25" t="str">
        <f t="shared" ca="1" si="65"/>
        <v>kobiet : 791
mężczyzn: 818</v>
      </c>
      <c r="P379" s="25" t="str" cm="1">
        <f t="array" aca="1" ref="P379" ca="1">INDEX(B$2:B$1640,MODE(MATCH(B$2:B$1640,B$2:B$1640,0)),1)</f>
        <v>mężczyzna</v>
      </c>
      <c r="Q379" s="16"/>
      <c r="AX379" s="3" t="str">
        <f t="shared" ca="1" si="58"/>
        <v>0428120915</v>
      </c>
      <c r="AY379" s="1" cm="1">
        <f t="array" aca="1" ref="AY379" ca="1">MOD(10-MOD(SUM(MOD(MID(AX379,{1;2;3;4;5;6;7;8;9;10},1)*{1;3;7;9;1;3;7;9;1;3},10)),10),10)</f>
        <v>8</v>
      </c>
    </row>
    <row r="380" spans="1:51" ht="60" x14ac:dyDescent="0.25">
      <c r="A380" s="3">
        <f t="shared" ca="1" si="59"/>
        <v>36563</v>
      </c>
      <c r="B380" s="9" t="str" cm="1">
        <f t="array" aca="1" ref="B380" ca="1">INDEX({"kobieta";"mężczyzna"},RANDBETWEEN(1,2))</f>
        <v>mężczyzna</v>
      </c>
      <c r="C380" s="4" t="str">
        <f t="shared" ca="1" si="55"/>
        <v>00220700595</v>
      </c>
      <c r="D380" s="32" t="str" cm="1">
        <f t="array" aca="1" ref="D380" ca="1">INDEX({"niebieski";"zielony";"brązowy";"mieszany"},RANDBETWEEN(1,4))</f>
        <v>brązowy</v>
      </c>
      <c r="E380" s="1">
        <f t="shared" ca="1" si="56"/>
        <v>24</v>
      </c>
      <c r="F380" s="36">
        <f t="shared" ca="1" si="60"/>
        <v>161</v>
      </c>
      <c r="G380" s="1">
        <f t="shared" ca="1" si="61"/>
        <v>100</v>
      </c>
      <c r="H380" s="34"/>
      <c r="I380" s="19">
        <f t="shared" ca="1" si="62"/>
        <v>38.578758535550321</v>
      </c>
      <c r="J380" s="21" t="str">
        <f t="shared" ca="1" si="63"/>
        <v>otyłość</v>
      </c>
      <c r="K380" s="22" t="str">
        <f t="shared" ca="1" si="64"/>
        <v>niski</v>
      </c>
      <c r="L380" s="16"/>
      <c r="M380" s="25" t="str">
        <f t="shared" ca="1" si="57"/>
        <v>Niebieski: 410
Brązowy: 354
Zielony: 426
Mieszany: 419</v>
      </c>
      <c r="N380" s="25" t="str" cm="1">
        <f t="array" aca="1" ref="N380" ca="1">INDEX(D$2:D$1640,MODE(MATCH(D$2:D$1640,D$2:D$1640,0)),1)</f>
        <v>zielony</v>
      </c>
      <c r="O380" s="25" t="str">
        <f t="shared" ca="1" si="65"/>
        <v>kobiet : 791
mężczyzn: 818</v>
      </c>
      <c r="P380" s="25" t="str" cm="1">
        <f t="array" aca="1" ref="P380" ca="1">INDEX(B$2:B$1640,MODE(MATCH(B$2:B$1640,B$2:B$1640,0)),1)</f>
        <v>mężczyzna</v>
      </c>
      <c r="Q380" s="16"/>
      <c r="AX380" s="3" t="str">
        <f t="shared" ca="1" si="58"/>
        <v>0022070059</v>
      </c>
      <c r="AY380" s="1" cm="1">
        <f t="array" aca="1" ref="AY380" ca="1">MOD(10-MOD(SUM(MOD(MID(AX380,{1;2;3;4;5;6;7;8;9;10},1)*{1;3;7;9;1;3;7;9;1;3},10)),10),10)</f>
        <v>5</v>
      </c>
    </row>
    <row r="381" spans="1:51" ht="60" x14ac:dyDescent="0.25">
      <c r="A381" s="3">
        <f t="shared" ca="1" si="59"/>
        <v>33498</v>
      </c>
      <c r="B381" s="9" t="str" cm="1">
        <f t="array" aca="1" ref="B381" ca="1">INDEX({"kobieta";"mężczyzna"},RANDBETWEEN(1,2))</f>
        <v>kobieta</v>
      </c>
      <c r="C381" s="4" t="str">
        <f t="shared" ca="1" si="55"/>
        <v>91091707262</v>
      </c>
      <c r="D381" s="32" t="str" cm="1">
        <f t="array" aca="1" ref="D381" ca="1">INDEX({"niebieski";"zielony";"brązowy";"mieszany"},RANDBETWEEN(1,4))</f>
        <v>zielony</v>
      </c>
      <c r="E381" s="1">
        <f t="shared" ca="1" si="56"/>
        <v>32</v>
      </c>
      <c r="F381" s="36">
        <f t="shared" ca="1" si="60"/>
        <v>186</v>
      </c>
      <c r="G381" s="1">
        <f t="shared" ca="1" si="61"/>
        <v>70</v>
      </c>
      <c r="H381" s="34"/>
      <c r="I381" s="19">
        <f t="shared" ca="1" si="62"/>
        <v>20.233553011908889</v>
      </c>
      <c r="J381" s="21" t="str">
        <f t="shared" ca="1" si="63"/>
        <v>masa prawidłowa</v>
      </c>
      <c r="K381" s="22" t="str">
        <f t="shared" ca="1" si="64"/>
        <v>bardzo wysoki</v>
      </c>
      <c r="L381" s="16"/>
      <c r="M381" s="25" t="str">
        <f t="shared" ca="1" si="57"/>
        <v>Niebieski: 410
Brązowy: 354
Zielony: 426
Mieszany: 419</v>
      </c>
      <c r="N381" s="25" t="str" cm="1">
        <f t="array" aca="1" ref="N381" ca="1">INDEX(D$2:D$1640,MODE(MATCH(D$2:D$1640,D$2:D$1640,0)),1)</f>
        <v>zielony</v>
      </c>
      <c r="O381" s="25" t="str">
        <f t="shared" ca="1" si="65"/>
        <v>kobiet : 791
mężczyzn: 818</v>
      </c>
      <c r="P381" s="25" t="str" cm="1">
        <f t="array" aca="1" ref="P381" ca="1">INDEX(B$2:B$1640,MODE(MATCH(B$2:B$1640,B$2:B$1640,0)),1)</f>
        <v>mężczyzna</v>
      </c>
      <c r="Q381" s="16"/>
      <c r="AX381" s="3" t="str">
        <f t="shared" ca="1" si="58"/>
        <v>9109170726</v>
      </c>
      <c r="AY381" s="1" cm="1">
        <f t="array" aca="1" ref="AY381" ca="1">MOD(10-MOD(SUM(MOD(MID(AX381,{1;2;3;4;5;6;7;8;9;10},1)*{1;3;7;9;1;3;7;9;1;3},10)),10),10)</f>
        <v>2</v>
      </c>
    </row>
    <row r="382" spans="1:51" ht="60" x14ac:dyDescent="0.25">
      <c r="A382" s="3">
        <f t="shared" ca="1" si="59"/>
        <v>38318</v>
      </c>
      <c r="B382" s="9" t="str" cm="1">
        <f t="array" aca="1" ref="B382" ca="1">INDEX({"kobieta";"mężczyzna"},RANDBETWEEN(1,2))</f>
        <v>kobieta</v>
      </c>
      <c r="C382" s="4" t="str">
        <f t="shared" ca="1" si="55"/>
        <v>04312701204</v>
      </c>
      <c r="D382" s="32" t="str" cm="1">
        <f t="array" aca="1" ref="D382" ca="1">INDEX({"niebieski";"zielony";"brązowy";"mieszany"},RANDBETWEEN(1,4))</f>
        <v>zielony</v>
      </c>
      <c r="E382" s="1">
        <f t="shared" ca="1" si="56"/>
        <v>19</v>
      </c>
      <c r="F382" s="36">
        <f t="shared" ca="1" si="60"/>
        <v>170</v>
      </c>
      <c r="G382" s="1">
        <f t="shared" ca="1" si="61"/>
        <v>62</v>
      </c>
      <c r="H382" s="34"/>
      <c r="I382" s="19">
        <f t="shared" ca="1" si="62"/>
        <v>21.453287197231838</v>
      </c>
      <c r="J382" s="21" t="str">
        <f t="shared" ca="1" si="63"/>
        <v>masa prawidłowa</v>
      </c>
      <c r="K382" s="22" t="str">
        <f t="shared" ca="1" si="64"/>
        <v>bardzo wysoki</v>
      </c>
      <c r="L382" s="16"/>
      <c r="M382" s="25" t="str">
        <f t="shared" ca="1" si="57"/>
        <v>Niebieski: 410
Brązowy: 354
Zielony: 426
Mieszany: 419</v>
      </c>
      <c r="N382" s="25" t="str" cm="1">
        <f t="array" aca="1" ref="N382" ca="1">INDEX(D$2:D$1640,MODE(MATCH(D$2:D$1640,D$2:D$1640,0)),1)</f>
        <v>zielony</v>
      </c>
      <c r="O382" s="25" t="str">
        <f t="shared" ca="1" si="65"/>
        <v>kobiet : 791
mężczyzn: 818</v>
      </c>
      <c r="P382" s="25" t="str" cm="1">
        <f t="array" aca="1" ref="P382" ca="1">INDEX(B$2:B$1640,MODE(MATCH(B$2:B$1640,B$2:B$1640,0)),1)</f>
        <v>mężczyzna</v>
      </c>
      <c r="Q382" s="16"/>
      <c r="AX382" s="3" t="str">
        <f t="shared" ca="1" si="58"/>
        <v>0431270120</v>
      </c>
      <c r="AY382" s="1" cm="1">
        <f t="array" aca="1" ref="AY382" ca="1">MOD(10-MOD(SUM(MOD(MID(AX382,{1;2;3;4;5;6;7;8;9;10},1)*{1;3;7;9;1;3;7;9;1;3},10)),10),10)</f>
        <v>4</v>
      </c>
    </row>
    <row r="383" spans="1:51" ht="60" x14ac:dyDescent="0.25">
      <c r="A383" s="3">
        <f t="shared" ca="1" si="59"/>
        <v>38792</v>
      </c>
      <c r="B383" s="9" t="str" cm="1">
        <f t="array" aca="1" ref="B383" ca="1">INDEX({"kobieta";"mężczyzna"},RANDBETWEEN(1,2))</f>
        <v>kobieta</v>
      </c>
      <c r="C383" s="4" t="str">
        <f t="shared" ca="1" si="55"/>
        <v>06231600545</v>
      </c>
      <c r="D383" s="32" t="str" cm="1">
        <f t="array" aca="1" ref="D383" ca="1">INDEX({"niebieski";"zielony";"brązowy";"mieszany"},RANDBETWEEN(1,4))</f>
        <v>mieszany</v>
      </c>
      <c r="E383" s="1">
        <f t="shared" ca="1" si="56"/>
        <v>18</v>
      </c>
      <c r="F383" s="36">
        <f t="shared" ca="1" si="60"/>
        <v>163</v>
      </c>
      <c r="G383" s="1">
        <f t="shared" ca="1" si="61"/>
        <v>74</v>
      </c>
      <c r="H383" s="34"/>
      <c r="I383" s="19">
        <f t="shared" ca="1" si="62"/>
        <v>27.852007979223906</v>
      </c>
      <c r="J383" s="21" t="str">
        <f t="shared" ca="1" si="63"/>
        <v>nadwaga</v>
      </c>
      <c r="K383" s="22" t="str">
        <f t="shared" ca="1" si="64"/>
        <v>wysoki</v>
      </c>
      <c r="L383" s="16"/>
      <c r="M383" s="25" t="str">
        <f t="shared" ca="1" si="57"/>
        <v>Niebieski: 410
Brązowy: 354
Zielony: 426
Mieszany: 419</v>
      </c>
      <c r="N383" s="25" t="str" cm="1">
        <f t="array" aca="1" ref="N383" ca="1">INDEX(D$2:D$1640,MODE(MATCH(D$2:D$1640,D$2:D$1640,0)),1)</f>
        <v>zielony</v>
      </c>
      <c r="O383" s="25" t="str">
        <f t="shared" ca="1" si="65"/>
        <v>kobiet : 791
mężczyzn: 818</v>
      </c>
      <c r="P383" s="25" t="str" cm="1">
        <f t="array" aca="1" ref="P383" ca="1">INDEX(B$2:B$1640,MODE(MATCH(B$2:B$1640,B$2:B$1640,0)),1)</f>
        <v>mężczyzna</v>
      </c>
      <c r="Q383" s="16"/>
      <c r="AX383" s="3" t="str">
        <f t="shared" ca="1" si="58"/>
        <v>0623160054</v>
      </c>
      <c r="AY383" s="1" cm="1">
        <f t="array" aca="1" ref="AY383" ca="1">MOD(10-MOD(SUM(MOD(MID(AX383,{1;2;3;4;5;6;7;8;9;10},1)*{1;3;7;9;1;3;7;9;1;3},10)),10),10)</f>
        <v>5</v>
      </c>
    </row>
    <row r="384" spans="1:51" ht="60" x14ac:dyDescent="0.25">
      <c r="A384" s="3">
        <f t="shared" ca="1" si="59"/>
        <v>35101</v>
      </c>
      <c r="B384" s="9" t="str" cm="1">
        <f t="array" aca="1" ref="B384" ca="1">INDEX({"kobieta";"mężczyzna"},RANDBETWEEN(1,2))</f>
        <v>mężczyzna</v>
      </c>
      <c r="C384" s="4" t="str">
        <f t="shared" ca="1" si="55"/>
        <v>96020607837</v>
      </c>
      <c r="D384" s="32" t="str" cm="1">
        <f t="array" aca="1" ref="D384" ca="1">INDEX({"niebieski";"zielony";"brązowy";"mieszany"},RANDBETWEEN(1,4))</f>
        <v>niebieski</v>
      </c>
      <c r="E384" s="1">
        <f t="shared" ca="1" si="56"/>
        <v>28</v>
      </c>
      <c r="F384" s="36">
        <f t="shared" ca="1" si="60"/>
        <v>155</v>
      </c>
      <c r="G384" s="1">
        <f t="shared" ca="1" si="61"/>
        <v>97</v>
      </c>
      <c r="H384" s="34"/>
      <c r="I384" s="19">
        <f t="shared" ca="1" si="62"/>
        <v>40.374609781477623</v>
      </c>
      <c r="J384" s="21" t="str">
        <f t="shared" ca="1" si="63"/>
        <v>otyłość</v>
      </c>
      <c r="K384" s="22" t="str">
        <f t="shared" ca="1" si="64"/>
        <v>bardzo niski</v>
      </c>
      <c r="L384" s="16"/>
      <c r="M384" s="25" t="str">
        <f t="shared" ca="1" si="57"/>
        <v>Niebieski: 410
Brązowy: 354
Zielony: 426
Mieszany: 419</v>
      </c>
      <c r="N384" s="25" t="str" cm="1">
        <f t="array" aca="1" ref="N384" ca="1">INDEX(D$2:D$1640,MODE(MATCH(D$2:D$1640,D$2:D$1640,0)),1)</f>
        <v>zielony</v>
      </c>
      <c r="O384" s="25" t="str">
        <f t="shared" ca="1" si="65"/>
        <v>kobiet : 791
mężczyzn: 818</v>
      </c>
      <c r="P384" s="25" t="str" cm="1">
        <f t="array" aca="1" ref="P384" ca="1">INDEX(B$2:B$1640,MODE(MATCH(B$2:B$1640,B$2:B$1640,0)),1)</f>
        <v>mężczyzna</v>
      </c>
      <c r="Q384" s="16"/>
      <c r="AX384" s="3" t="str">
        <f t="shared" ca="1" si="58"/>
        <v>9602060783</v>
      </c>
      <c r="AY384" s="1" cm="1">
        <f t="array" aca="1" ref="AY384" ca="1">MOD(10-MOD(SUM(MOD(MID(AX384,{1;2;3;4;5;6;7;8;9;10},1)*{1;3;7;9;1;3;7;9;1;3},10)),10),10)</f>
        <v>7</v>
      </c>
    </row>
    <row r="385" spans="1:51" ht="60" x14ac:dyDescent="0.25">
      <c r="A385" s="3">
        <f t="shared" ca="1" si="59"/>
        <v>30325</v>
      </c>
      <c r="B385" s="9" t="str" cm="1">
        <f t="array" aca="1" ref="B385" ca="1">INDEX({"kobieta";"mężczyzna"},RANDBETWEEN(1,2))</f>
        <v>kobieta</v>
      </c>
      <c r="C385" s="4" t="str">
        <f t="shared" ca="1" si="55"/>
        <v>83010908623</v>
      </c>
      <c r="D385" s="32" t="str" cm="1">
        <f t="array" aca="1" ref="D385" ca="1">INDEX({"niebieski";"zielony";"brązowy";"mieszany"},RANDBETWEEN(1,4))</f>
        <v>zielony</v>
      </c>
      <c r="E385" s="1">
        <f t="shared" ca="1" si="56"/>
        <v>41</v>
      </c>
      <c r="F385" s="36">
        <f t="shared" ca="1" si="60"/>
        <v>175</v>
      </c>
      <c r="G385" s="1">
        <f t="shared" ca="1" si="61"/>
        <v>67</v>
      </c>
      <c r="H385" s="34"/>
      <c r="I385" s="19">
        <f t="shared" ca="1" si="62"/>
        <v>21.877551020408163</v>
      </c>
      <c r="J385" s="21" t="str">
        <f t="shared" ca="1" si="63"/>
        <v>masa prawidłowa</v>
      </c>
      <c r="K385" s="22" t="str">
        <f t="shared" ca="1" si="64"/>
        <v>bardzo wysoki</v>
      </c>
      <c r="L385" s="16"/>
      <c r="M385" s="25" t="str">
        <f t="shared" ca="1" si="57"/>
        <v>Niebieski: 410
Brązowy: 354
Zielony: 426
Mieszany: 419</v>
      </c>
      <c r="N385" s="25" t="str" cm="1">
        <f t="array" aca="1" ref="N385" ca="1">INDEX(D$2:D$1640,MODE(MATCH(D$2:D$1640,D$2:D$1640,0)),1)</f>
        <v>zielony</v>
      </c>
      <c r="O385" s="25" t="str">
        <f t="shared" ca="1" si="65"/>
        <v>kobiet : 791
mężczyzn: 818</v>
      </c>
      <c r="P385" s="25" t="str" cm="1">
        <f t="array" aca="1" ref="P385" ca="1">INDEX(B$2:B$1640,MODE(MATCH(B$2:B$1640,B$2:B$1640,0)),1)</f>
        <v>mężczyzna</v>
      </c>
      <c r="Q385" s="16"/>
      <c r="AX385" s="3" t="str">
        <f t="shared" ca="1" si="58"/>
        <v>8301090862</v>
      </c>
      <c r="AY385" s="1" cm="1">
        <f t="array" aca="1" ref="AY385" ca="1">MOD(10-MOD(SUM(MOD(MID(AX385,{1;2;3;4;5;6;7;8;9;10},1)*{1;3;7;9;1;3;7;9;1;3},10)),10),10)</f>
        <v>3</v>
      </c>
    </row>
    <row r="386" spans="1:51" ht="60" x14ac:dyDescent="0.25">
      <c r="A386" s="3">
        <f t="shared" ca="1" si="59"/>
        <v>28997</v>
      </c>
      <c r="B386" s="9" t="str" cm="1">
        <f t="array" aca="1" ref="B386" ca="1">INDEX({"kobieta";"mężczyzna"},RANDBETWEEN(1,2))</f>
        <v>mężczyzna</v>
      </c>
      <c r="C386" s="4" t="str">
        <f t="shared" ref="C386:C449" ca="1" si="66">AX386&amp;AY386</f>
        <v>79052205398</v>
      </c>
      <c r="D386" s="32" t="str" cm="1">
        <f t="array" aca="1" ref="D386" ca="1">INDEX({"niebieski";"zielony";"brązowy";"mieszany"},RANDBETWEEN(1,4))</f>
        <v>mieszany</v>
      </c>
      <c r="E386" s="1">
        <f t="shared" ref="E386:E449" ca="1" si="67">DATEDIF(A386,TODAY(),"Y")</f>
        <v>44</v>
      </c>
      <c r="F386" s="36">
        <f t="shared" ca="1" si="60"/>
        <v>163</v>
      </c>
      <c r="G386" s="1">
        <f t="shared" ca="1" si="61"/>
        <v>100</v>
      </c>
      <c r="H386" s="34"/>
      <c r="I386" s="19">
        <f t="shared" ca="1" si="62"/>
        <v>37.637848620572846</v>
      </c>
      <c r="J386" s="21" t="str">
        <f t="shared" ca="1" si="63"/>
        <v>otyłość</v>
      </c>
      <c r="K386" s="22" t="str">
        <f t="shared" ca="1" si="64"/>
        <v>niski</v>
      </c>
      <c r="L386" s="16"/>
      <c r="M386" s="25" t="str">
        <f t="shared" ref="M386:M449" ca="1" si="68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386" s="25" t="str" cm="1">
        <f t="array" aca="1" ref="N386" ca="1">INDEX(D$2:D$1640,MODE(MATCH(D$2:D$1640,D$2:D$1640,0)),1)</f>
        <v>zielony</v>
      </c>
      <c r="O386" s="25" t="str">
        <f t="shared" ca="1" si="65"/>
        <v>kobiet : 791
mężczyzn: 818</v>
      </c>
      <c r="P386" s="25" t="str" cm="1">
        <f t="array" aca="1" ref="P386" ca="1">INDEX(B$2:B$1640,MODE(MATCH(B$2:B$1640,B$2:B$1640,0)),1)</f>
        <v>mężczyzna</v>
      </c>
      <c r="Q386" s="16"/>
      <c r="AX386" s="3" t="str">
        <f t="shared" ref="AX386:AX449" ca="1" si="69">TEXT(A386,"rr")&amp;TEXT(MONTH(A386)+IF(YEAR(A386)&gt;1999,20,0),"00")&amp;TEXT(A386,"dd")&amp;TEXT(RANDBETWEEN(0,499)*2+IF(B386="kobieta",0,1),"0000")</f>
        <v>7905220539</v>
      </c>
      <c r="AY386" s="1" cm="1">
        <f t="array" aca="1" ref="AY386" ca="1">MOD(10-MOD(SUM(MOD(MID(AX386,{1;2;3;4;5;6;7;8;9;10},1)*{1;3;7;9;1;3;7;9;1;3},10)),10),10)</f>
        <v>8</v>
      </c>
    </row>
    <row r="387" spans="1:51" ht="60" x14ac:dyDescent="0.25">
      <c r="A387" s="3">
        <f t="shared" ref="A387:A450" ca="1" si="70">RANDBETWEEN("1976-01-01","2008-12-31")</f>
        <v>32255</v>
      </c>
      <c r="B387" s="9" t="str" cm="1">
        <f t="array" aca="1" ref="B387" ca="1">INDEX({"kobieta";"mężczyzna"},RANDBETWEEN(1,2))</f>
        <v>kobieta</v>
      </c>
      <c r="C387" s="4" t="str">
        <f t="shared" ca="1" si="66"/>
        <v>88042208446</v>
      </c>
      <c r="D387" s="32" t="str" cm="1">
        <f t="array" aca="1" ref="D387" ca="1">INDEX({"niebieski";"zielony";"brązowy";"mieszany"},RANDBETWEEN(1,4))</f>
        <v>niebieski</v>
      </c>
      <c r="E387" s="1">
        <f t="shared" ca="1" si="67"/>
        <v>36</v>
      </c>
      <c r="F387" s="36">
        <f t="shared" ref="F387:F450" ca="1" si="71">RANDBETWEEN(155,190)</f>
        <v>176</v>
      </c>
      <c r="G387" s="1">
        <f t="shared" ref="G387:G450" ca="1" si="72">IF(B387="mężczyzna",RANDBETWEEN(70,100),RANDBETWEEN(50,80))</f>
        <v>71</v>
      </c>
      <c r="H387" s="34"/>
      <c r="I387" s="19">
        <f t="shared" ref="I387:I450" ca="1" si="73">G387/((F387*0.01)^2)</f>
        <v>22.920971074380166</v>
      </c>
      <c r="J387" s="21" t="str">
        <f t="shared" ref="J387:J450" ca="1" si="74">IF(I387&lt;18.5,"niedowaga",IF(I387&gt;=18.5,IF(I387&lt;=24.9,"masa prawidłowa",IF(I387&lt;=29.9,"nadwaga","otyłość"))))</f>
        <v>masa prawidłowa</v>
      </c>
      <c r="K387" s="22" t="str">
        <f t="shared" ref="K387:K450" ca="1" si="75">IF(B387="kobieta",
IF(F387&lt;=144,"bardzo niski",
IF(AND(F387&gt;=145,F387&lt;=151),"niski",
IF(AND(F387&gt;=152,F387&lt;=157),"średni",
IF(AND(F387&gt;=158,F387&lt;=165),"wysoki","bardzo wysoki")))),
IF(B387="mężczyzna",
IF(F387&lt;=156,"bardzo niski",
IF(AND(F387&gt;=157,F387&lt;=164),"niski",
IF(AND(F387&gt;=165,F387&lt;=169),"średni",
IF(AND(F387&gt;=170,F387&lt;=177),"wysoki","bardzo wysoki")))),
"Nieznana płeć"))</f>
        <v>bardzo wysoki</v>
      </c>
      <c r="L387" s="16"/>
      <c r="M387" s="25" t="str">
        <f t="shared" ca="1" si="68"/>
        <v>Niebieski: 410
Brązowy: 354
Zielony: 426
Mieszany: 419</v>
      </c>
      <c r="N387" s="25" t="str" cm="1">
        <f t="array" aca="1" ref="N387" ca="1">INDEX(D$2:D$1640,MODE(MATCH(D$2:D$1640,D$2:D$1640,0)),1)</f>
        <v>zielony</v>
      </c>
      <c r="O387" s="25" t="str">
        <f t="shared" ref="O387:O450" ca="1" si="76">"kobiet : "&amp;COUNTIF(B$2:B$1610,"=kobieta")&amp;CHAR(10)&amp;
"mężczyzn: "&amp;COUNTIF(B$2:B$1610,"=mężczyzna")</f>
        <v>kobiet : 791
mężczyzn: 818</v>
      </c>
      <c r="P387" s="25" t="str" cm="1">
        <f t="array" aca="1" ref="P387" ca="1">INDEX(B$2:B$1640,MODE(MATCH(B$2:B$1640,B$2:B$1640,0)),1)</f>
        <v>mężczyzna</v>
      </c>
      <c r="Q387" s="16"/>
      <c r="AX387" s="3" t="str">
        <f t="shared" ca="1" si="69"/>
        <v>8804220844</v>
      </c>
      <c r="AY387" s="1" cm="1">
        <f t="array" aca="1" ref="AY387" ca="1">MOD(10-MOD(SUM(MOD(MID(AX387,{1;2;3;4;5;6;7;8;9;10},1)*{1;3;7;9;1;3;7;9;1;3},10)),10),10)</f>
        <v>6</v>
      </c>
    </row>
    <row r="388" spans="1:51" ht="60" x14ac:dyDescent="0.25">
      <c r="A388" s="3">
        <f t="shared" ca="1" si="70"/>
        <v>28347</v>
      </c>
      <c r="B388" s="9" t="str" cm="1">
        <f t="array" aca="1" ref="B388" ca="1">INDEX({"kobieta";"mężczyzna"},RANDBETWEEN(1,2))</f>
        <v>mężczyzna</v>
      </c>
      <c r="C388" s="4" t="str">
        <f t="shared" ca="1" si="66"/>
        <v>77081004553</v>
      </c>
      <c r="D388" s="32" t="str" cm="1">
        <f t="array" aca="1" ref="D388" ca="1">INDEX({"niebieski";"zielony";"brązowy";"mieszany"},RANDBETWEEN(1,4))</f>
        <v>brązowy</v>
      </c>
      <c r="E388" s="1">
        <f t="shared" ca="1" si="67"/>
        <v>46</v>
      </c>
      <c r="F388" s="36">
        <f t="shared" ca="1" si="71"/>
        <v>188</v>
      </c>
      <c r="G388" s="1">
        <f t="shared" ca="1" si="72"/>
        <v>86</v>
      </c>
      <c r="H388" s="34"/>
      <c r="I388" s="19">
        <f t="shared" ca="1" si="73"/>
        <v>24.332277048438204</v>
      </c>
      <c r="J388" s="21" t="str">
        <f t="shared" ca="1" si="74"/>
        <v>masa prawidłowa</v>
      </c>
      <c r="K388" s="22" t="str">
        <f t="shared" ca="1" si="75"/>
        <v>bardzo wysoki</v>
      </c>
      <c r="L388" s="16"/>
      <c r="M388" s="25" t="str">
        <f t="shared" ca="1" si="68"/>
        <v>Niebieski: 410
Brązowy: 354
Zielony: 426
Mieszany: 419</v>
      </c>
      <c r="N388" s="25" t="str" cm="1">
        <f t="array" aca="1" ref="N388" ca="1">INDEX(D$2:D$1640,MODE(MATCH(D$2:D$1640,D$2:D$1640,0)),1)</f>
        <v>zielony</v>
      </c>
      <c r="O388" s="25" t="str">
        <f t="shared" ca="1" si="76"/>
        <v>kobiet : 791
mężczyzn: 818</v>
      </c>
      <c r="P388" s="25" t="str" cm="1">
        <f t="array" aca="1" ref="P388" ca="1">INDEX(B$2:B$1640,MODE(MATCH(B$2:B$1640,B$2:B$1640,0)),1)</f>
        <v>mężczyzna</v>
      </c>
      <c r="Q388" s="16"/>
      <c r="AX388" s="3" t="str">
        <f t="shared" ca="1" si="69"/>
        <v>7708100455</v>
      </c>
      <c r="AY388" s="1" cm="1">
        <f t="array" aca="1" ref="AY388" ca="1">MOD(10-MOD(SUM(MOD(MID(AX388,{1;2;3;4;5;6;7;8;9;10},1)*{1;3;7;9;1;3;7;9;1;3},10)),10),10)</f>
        <v>3</v>
      </c>
    </row>
    <row r="389" spans="1:51" ht="60" x14ac:dyDescent="0.25">
      <c r="A389" s="3">
        <f t="shared" ca="1" si="70"/>
        <v>32165</v>
      </c>
      <c r="B389" s="9" t="str" cm="1">
        <f t="array" aca="1" ref="B389" ca="1">INDEX({"kobieta";"mężczyzna"},RANDBETWEEN(1,2))</f>
        <v>kobieta</v>
      </c>
      <c r="C389" s="4" t="str">
        <f t="shared" ca="1" si="66"/>
        <v>88012306400</v>
      </c>
      <c r="D389" s="32" t="str" cm="1">
        <f t="array" aca="1" ref="D389" ca="1">INDEX({"niebieski";"zielony";"brązowy";"mieszany"},RANDBETWEEN(1,4))</f>
        <v>brązowy</v>
      </c>
      <c r="E389" s="1">
        <f t="shared" ca="1" si="67"/>
        <v>36</v>
      </c>
      <c r="F389" s="36">
        <f t="shared" ca="1" si="71"/>
        <v>155</v>
      </c>
      <c r="G389" s="1">
        <f t="shared" ca="1" si="72"/>
        <v>74</v>
      </c>
      <c r="H389" s="34"/>
      <c r="I389" s="19">
        <f t="shared" ca="1" si="73"/>
        <v>30.801248699271589</v>
      </c>
      <c r="J389" s="21" t="str">
        <f t="shared" ca="1" si="74"/>
        <v>otyłość</v>
      </c>
      <c r="K389" s="22" t="str">
        <f t="shared" ca="1" si="75"/>
        <v>średni</v>
      </c>
      <c r="L389" s="16"/>
      <c r="M389" s="25" t="str">
        <f t="shared" ca="1" si="68"/>
        <v>Niebieski: 410
Brązowy: 354
Zielony: 426
Mieszany: 419</v>
      </c>
      <c r="N389" s="25" t="str" cm="1">
        <f t="array" aca="1" ref="N389" ca="1">INDEX(D$2:D$1640,MODE(MATCH(D$2:D$1640,D$2:D$1640,0)),1)</f>
        <v>zielony</v>
      </c>
      <c r="O389" s="25" t="str">
        <f t="shared" ca="1" si="76"/>
        <v>kobiet : 791
mężczyzn: 818</v>
      </c>
      <c r="P389" s="25" t="str" cm="1">
        <f t="array" aca="1" ref="P389" ca="1">INDEX(B$2:B$1640,MODE(MATCH(B$2:B$1640,B$2:B$1640,0)),1)</f>
        <v>mężczyzna</v>
      </c>
      <c r="Q389" s="16"/>
      <c r="AX389" s="3" t="str">
        <f t="shared" ca="1" si="69"/>
        <v>8801230640</v>
      </c>
      <c r="AY389" s="1" cm="1">
        <f t="array" aca="1" ref="AY389" ca="1">MOD(10-MOD(SUM(MOD(MID(AX389,{1;2;3;4;5;6;7;8;9;10},1)*{1;3;7;9;1;3;7;9;1;3},10)),10),10)</f>
        <v>0</v>
      </c>
    </row>
    <row r="390" spans="1:51" ht="60" x14ac:dyDescent="0.25">
      <c r="A390" s="3">
        <f t="shared" ca="1" si="70"/>
        <v>28385</v>
      </c>
      <c r="B390" s="9" t="str" cm="1">
        <f t="array" aca="1" ref="B390" ca="1">INDEX({"kobieta";"mężczyzna"},RANDBETWEEN(1,2))</f>
        <v>mężczyzna</v>
      </c>
      <c r="C390" s="4" t="str">
        <f t="shared" ca="1" si="66"/>
        <v>77091702377</v>
      </c>
      <c r="D390" s="32" t="str" cm="1">
        <f t="array" aca="1" ref="D390" ca="1">INDEX({"niebieski";"zielony";"brązowy";"mieszany"},RANDBETWEEN(1,4))</f>
        <v>niebieski</v>
      </c>
      <c r="E390" s="1">
        <f t="shared" ca="1" si="67"/>
        <v>46</v>
      </c>
      <c r="F390" s="36">
        <f t="shared" ca="1" si="71"/>
        <v>173</v>
      </c>
      <c r="G390" s="1">
        <f t="shared" ca="1" si="72"/>
        <v>97</v>
      </c>
      <c r="H390" s="34"/>
      <c r="I390" s="19">
        <f t="shared" ca="1" si="73"/>
        <v>32.410037087774398</v>
      </c>
      <c r="J390" s="21" t="str">
        <f t="shared" ca="1" si="74"/>
        <v>otyłość</v>
      </c>
      <c r="K390" s="22" t="str">
        <f t="shared" ca="1" si="75"/>
        <v>wysoki</v>
      </c>
      <c r="L390" s="16"/>
      <c r="M390" s="25" t="str">
        <f t="shared" ca="1" si="68"/>
        <v>Niebieski: 410
Brązowy: 354
Zielony: 426
Mieszany: 419</v>
      </c>
      <c r="N390" s="25" t="str" cm="1">
        <f t="array" aca="1" ref="N390" ca="1">INDEX(D$2:D$1640,MODE(MATCH(D$2:D$1640,D$2:D$1640,0)),1)</f>
        <v>zielony</v>
      </c>
      <c r="O390" s="25" t="str">
        <f t="shared" ca="1" si="76"/>
        <v>kobiet : 791
mężczyzn: 818</v>
      </c>
      <c r="P390" s="25" t="str" cm="1">
        <f t="array" aca="1" ref="P390" ca="1">INDEX(B$2:B$1640,MODE(MATCH(B$2:B$1640,B$2:B$1640,0)),1)</f>
        <v>mężczyzna</v>
      </c>
      <c r="Q390" s="16"/>
      <c r="AX390" s="3" t="str">
        <f t="shared" ca="1" si="69"/>
        <v>7709170237</v>
      </c>
      <c r="AY390" s="1" cm="1">
        <f t="array" aca="1" ref="AY390" ca="1">MOD(10-MOD(SUM(MOD(MID(AX390,{1;2;3;4;5;6;7;8;9;10},1)*{1;3;7;9;1;3;7;9;1;3},10)),10),10)</f>
        <v>7</v>
      </c>
    </row>
    <row r="391" spans="1:51" ht="60" x14ac:dyDescent="0.25">
      <c r="A391" s="3">
        <f t="shared" ca="1" si="70"/>
        <v>29703</v>
      </c>
      <c r="B391" s="9" t="str" cm="1">
        <f t="array" aca="1" ref="B391" ca="1">INDEX({"kobieta";"mężczyzna"},RANDBETWEEN(1,2))</f>
        <v>mężczyzna</v>
      </c>
      <c r="C391" s="4" t="str">
        <f t="shared" ca="1" si="66"/>
        <v>81042701896</v>
      </c>
      <c r="D391" s="32" t="str" cm="1">
        <f t="array" aca="1" ref="D391" ca="1">INDEX({"niebieski";"zielony";"brązowy";"mieszany"},RANDBETWEEN(1,4))</f>
        <v>mieszany</v>
      </c>
      <c r="E391" s="1">
        <f t="shared" ca="1" si="67"/>
        <v>42</v>
      </c>
      <c r="F391" s="36">
        <f t="shared" ca="1" si="71"/>
        <v>184</v>
      </c>
      <c r="G391" s="1">
        <f t="shared" ca="1" si="72"/>
        <v>95</v>
      </c>
      <c r="H391" s="34"/>
      <c r="I391" s="19">
        <f t="shared" ca="1" si="73"/>
        <v>28.060018903591683</v>
      </c>
      <c r="J391" s="21" t="str">
        <f t="shared" ca="1" si="74"/>
        <v>nadwaga</v>
      </c>
      <c r="K391" s="22" t="str">
        <f t="shared" ca="1" si="75"/>
        <v>bardzo wysoki</v>
      </c>
      <c r="L391" s="16"/>
      <c r="M391" s="25" t="str">
        <f t="shared" ca="1" si="68"/>
        <v>Niebieski: 410
Brązowy: 354
Zielony: 426
Mieszany: 419</v>
      </c>
      <c r="N391" s="25" t="str" cm="1">
        <f t="array" aca="1" ref="N391" ca="1">INDEX(D$2:D$1640,MODE(MATCH(D$2:D$1640,D$2:D$1640,0)),1)</f>
        <v>zielony</v>
      </c>
      <c r="O391" s="25" t="str">
        <f t="shared" ca="1" si="76"/>
        <v>kobiet : 791
mężczyzn: 818</v>
      </c>
      <c r="P391" s="25" t="str" cm="1">
        <f t="array" aca="1" ref="P391" ca="1">INDEX(B$2:B$1640,MODE(MATCH(B$2:B$1640,B$2:B$1640,0)),1)</f>
        <v>mężczyzna</v>
      </c>
      <c r="Q391" s="16"/>
      <c r="AX391" s="3" t="str">
        <f t="shared" ca="1" si="69"/>
        <v>8104270189</v>
      </c>
      <c r="AY391" s="1" cm="1">
        <f t="array" aca="1" ref="AY391" ca="1">MOD(10-MOD(SUM(MOD(MID(AX391,{1;2;3;4;5;6;7;8;9;10},1)*{1;3;7;9;1;3;7;9;1;3},10)),10),10)</f>
        <v>6</v>
      </c>
    </row>
    <row r="392" spans="1:51" ht="60" x14ac:dyDescent="0.25">
      <c r="A392" s="3">
        <f t="shared" ca="1" si="70"/>
        <v>39293</v>
      </c>
      <c r="B392" s="9" t="str" cm="1">
        <f t="array" aca="1" ref="B392" ca="1">INDEX({"kobieta";"mężczyzna"},RANDBETWEEN(1,2))</f>
        <v>mężczyzna</v>
      </c>
      <c r="C392" s="4" t="str">
        <f t="shared" ca="1" si="66"/>
        <v>07273008694</v>
      </c>
      <c r="D392" s="32" t="str" cm="1">
        <f t="array" aca="1" ref="D392" ca="1">INDEX({"niebieski";"zielony";"brązowy";"mieszany"},RANDBETWEEN(1,4))</f>
        <v>mieszany</v>
      </c>
      <c r="E392" s="1">
        <f t="shared" ca="1" si="67"/>
        <v>16</v>
      </c>
      <c r="F392" s="36">
        <f t="shared" ca="1" si="71"/>
        <v>174</v>
      </c>
      <c r="G392" s="1">
        <f t="shared" ca="1" si="72"/>
        <v>99</v>
      </c>
      <c r="H392" s="34"/>
      <c r="I392" s="19">
        <f t="shared" ca="1" si="73"/>
        <v>32.699167657550532</v>
      </c>
      <c r="J392" s="21" t="str">
        <f t="shared" ca="1" si="74"/>
        <v>otyłość</v>
      </c>
      <c r="K392" s="22" t="str">
        <f t="shared" ca="1" si="75"/>
        <v>wysoki</v>
      </c>
      <c r="L392" s="16"/>
      <c r="M392" s="25" t="str">
        <f t="shared" ca="1" si="68"/>
        <v>Niebieski: 410
Brązowy: 354
Zielony: 426
Mieszany: 419</v>
      </c>
      <c r="N392" s="25" t="str" cm="1">
        <f t="array" aca="1" ref="N392" ca="1">INDEX(D$2:D$1640,MODE(MATCH(D$2:D$1640,D$2:D$1640,0)),1)</f>
        <v>zielony</v>
      </c>
      <c r="O392" s="25" t="str">
        <f t="shared" ca="1" si="76"/>
        <v>kobiet : 791
mężczyzn: 818</v>
      </c>
      <c r="P392" s="25" t="str" cm="1">
        <f t="array" aca="1" ref="P392" ca="1">INDEX(B$2:B$1640,MODE(MATCH(B$2:B$1640,B$2:B$1640,0)),1)</f>
        <v>mężczyzna</v>
      </c>
      <c r="Q392" s="16"/>
      <c r="AX392" s="3" t="str">
        <f t="shared" ca="1" si="69"/>
        <v>0727300869</v>
      </c>
      <c r="AY392" s="1" cm="1">
        <f t="array" aca="1" ref="AY392" ca="1">MOD(10-MOD(SUM(MOD(MID(AX392,{1;2;3;4;5;6;7;8;9;10},1)*{1;3;7;9;1;3;7;9;1;3},10)),10),10)</f>
        <v>4</v>
      </c>
    </row>
    <row r="393" spans="1:51" ht="60" x14ac:dyDescent="0.25">
      <c r="A393" s="3">
        <f t="shared" ca="1" si="70"/>
        <v>34745</v>
      </c>
      <c r="B393" s="9" t="str" cm="1">
        <f t="array" aca="1" ref="B393" ca="1">INDEX({"kobieta";"mężczyzna"},RANDBETWEEN(1,2))</f>
        <v>kobieta</v>
      </c>
      <c r="C393" s="4" t="str">
        <f t="shared" ca="1" si="66"/>
        <v>95021504044</v>
      </c>
      <c r="D393" s="32" t="str" cm="1">
        <f t="array" aca="1" ref="D393" ca="1">INDEX({"niebieski";"zielony";"brązowy";"mieszany"},RANDBETWEEN(1,4))</f>
        <v>niebieski</v>
      </c>
      <c r="E393" s="1">
        <f t="shared" ca="1" si="67"/>
        <v>29</v>
      </c>
      <c r="F393" s="36">
        <f t="shared" ca="1" si="71"/>
        <v>178</v>
      </c>
      <c r="G393" s="1">
        <f t="shared" ca="1" si="72"/>
        <v>74</v>
      </c>
      <c r="H393" s="34"/>
      <c r="I393" s="19">
        <f t="shared" ca="1" si="73"/>
        <v>23.355636914530994</v>
      </c>
      <c r="J393" s="21" t="str">
        <f t="shared" ca="1" si="74"/>
        <v>masa prawidłowa</v>
      </c>
      <c r="K393" s="22" t="str">
        <f t="shared" ca="1" si="75"/>
        <v>bardzo wysoki</v>
      </c>
      <c r="L393" s="16"/>
      <c r="M393" s="25" t="str">
        <f t="shared" ca="1" si="68"/>
        <v>Niebieski: 410
Brązowy: 354
Zielony: 426
Mieszany: 419</v>
      </c>
      <c r="N393" s="25" t="str" cm="1">
        <f t="array" aca="1" ref="N393" ca="1">INDEX(D$2:D$1640,MODE(MATCH(D$2:D$1640,D$2:D$1640,0)),1)</f>
        <v>zielony</v>
      </c>
      <c r="O393" s="25" t="str">
        <f t="shared" ca="1" si="76"/>
        <v>kobiet : 791
mężczyzn: 818</v>
      </c>
      <c r="P393" s="25" t="str" cm="1">
        <f t="array" aca="1" ref="P393" ca="1">INDEX(B$2:B$1640,MODE(MATCH(B$2:B$1640,B$2:B$1640,0)),1)</f>
        <v>mężczyzna</v>
      </c>
      <c r="Q393" s="16"/>
      <c r="AX393" s="3" t="str">
        <f t="shared" ca="1" si="69"/>
        <v>9502150404</v>
      </c>
      <c r="AY393" s="1" cm="1">
        <f t="array" aca="1" ref="AY393" ca="1">MOD(10-MOD(SUM(MOD(MID(AX393,{1;2;3;4;5;6;7;8;9;10},1)*{1;3;7;9;1;3;7;9;1;3},10)),10),10)</f>
        <v>4</v>
      </c>
    </row>
    <row r="394" spans="1:51" ht="60" x14ac:dyDescent="0.25">
      <c r="A394" s="3">
        <f t="shared" ca="1" si="70"/>
        <v>31227</v>
      </c>
      <c r="B394" s="9" t="str" cm="1">
        <f t="array" aca="1" ref="B394" ca="1">INDEX({"kobieta";"mężczyzna"},RANDBETWEEN(1,2))</f>
        <v>kobieta</v>
      </c>
      <c r="C394" s="4" t="str">
        <f t="shared" ca="1" si="66"/>
        <v>85062904329</v>
      </c>
      <c r="D394" s="32" t="str" cm="1">
        <f t="array" aca="1" ref="D394" ca="1">INDEX({"niebieski";"zielony";"brązowy";"mieszany"},RANDBETWEEN(1,4))</f>
        <v>mieszany</v>
      </c>
      <c r="E394" s="1">
        <f t="shared" ca="1" si="67"/>
        <v>38</v>
      </c>
      <c r="F394" s="36">
        <f t="shared" ca="1" si="71"/>
        <v>183</v>
      </c>
      <c r="G394" s="1">
        <f t="shared" ca="1" si="72"/>
        <v>53</v>
      </c>
      <c r="H394" s="34"/>
      <c r="I394" s="19">
        <f t="shared" ca="1" si="73"/>
        <v>15.826092149661081</v>
      </c>
      <c r="J394" s="21" t="str">
        <f t="shared" ca="1" si="74"/>
        <v>niedowaga</v>
      </c>
      <c r="K394" s="22" t="str">
        <f t="shared" ca="1" si="75"/>
        <v>bardzo wysoki</v>
      </c>
      <c r="L394" s="16"/>
      <c r="M394" s="25" t="str">
        <f t="shared" ca="1" si="68"/>
        <v>Niebieski: 410
Brązowy: 354
Zielony: 426
Mieszany: 419</v>
      </c>
      <c r="N394" s="25" t="str" cm="1">
        <f t="array" aca="1" ref="N394" ca="1">INDEX(D$2:D$1640,MODE(MATCH(D$2:D$1640,D$2:D$1640,0)),1)</f>
        <v>zielony</v>
      </c>
      <c r="O394" s="25" t="str">
        <f t="shared" ca="1" si="76"/>
        <v>kobiet : 791
mężczyzn: 818</v>
      </c>
      <c r="P394" s="25" t="str" cm="1">
        <f t="array" aca="1" ref="P394" ca="1">INDEX(B$2:B$1640,MODE(MATCH(B$2:B$1640,B$2:B$1640,0)),1)</f>
        <v>mężczyzna</v>
      </c>
      <c r="Q394" s="16"/>
      <c r="AX394" s="3" t="str">
        <f t="shared" ca="1" si="69"/>
        <v>8506290432</v>
      </c>
      <c r="AY394" s="1" cm="1">
        <f t="array" aca="1" ref="AY394" ca="1">MOD(10-MOD(SUM(MOD(MID(AX394,{1;2;3;4;5;6;7;8;9;10},1)*{1;3;7;9;1;3;7;9;1;3},10)),10),10)</f>
        <v>9</v>
      </c>
    </row>
    <row r="395" spans="1:51" ht="60" x14ac:dyDescent="0.25">
      <c r="A395" s="3">
        <f t="shared" ca="1" si="70"/>
        <v>35475</v>
      </c>
      <c r="B395" s="9" t="str" cm="1">
        <f t="array" aca="1" ref="B395" ca="1">INDEX({"kobieta";"mężczyzna"},RANDBETWEEN(1,2))</f>
        <v>kobieta</v>
      </c>
      <c r="C395" s="4" t="str">
        <f t="shared" ca="1" si="66"/>
        <v>97021402100</v>
      </c>
      <c r="D395" s="32" t="str" cm="1">
        <f t="array" aca="1" ref="D395" ca="1">INDEX({"niebieski";"zielony";"brązowy";"mieszany"},RANDBETWEEN(1,4))</f>
        <v>niebieski</v>
      </c>
      <c r="E395" s="1">
        <f t="shared" ca="1" si="67"/>
        <v>27</v>
      </c>
      <c r="F395" s="36">
        <f t="shared" ca="1" si="71"/>
        <v>163</v>
      </c>
      <c r="G395" s="1">
        <f t="shared" ca="1" si="72"/>
        <v>62</v>
      </c>
      <c r="H395" s="34"/>
      <c r="I395" s="19">
        <f t="shared" ca="1" si="73"/>
        <v>23.335466144755163</v>
      </c>
      <c r="J395" s="21" t="str">
        <f t="shared" ca="1" si="74"/>
        <v>masa prawidłowa</v>
      </c>
      <c r="K395" s="22" t="str">
        <f t="shared" ca="1" si="75"/>
        <v>wysoki</v>
      </c>
      <c r="L395" s="16"/>
      <c r="M395" s="25" t="str">
        <f t="shared" ca="1" si="68"/>
        <v>Niebieski: 410
Brązowy: 354
Zielony: 426
Mieszany: 419</v>
      </c>
      <c r="N395" s="25" t="str" cm="1">
        <f t="array" aca="1" ref="N395" ca="1">INDEX(D$2:D$1640,MODE(MATCH(D$2:D$1640,D$2:D$1640,0)),1)</f>
        <v>zielony</v>
      </c>
      <c r="O395" s="25" t="str">
        <f t="shared" ca="1" si="76"/>
        <v>kobiet : 791
mężczyzn: 818</v>
      </c>
      <c r="P395" s="25" t="str" cm="1">
        <f t="array" aca="1" ref="P395" ca="1">INDEX(B$2:B$1640,MODE(MATCH(B$2:B$1640,B$2:B$1640,0)),1)</f>
        <v>mężczyzna</v>
      </c>
      <c r="Q395" s="16"/>
      <c r="AX395" s="3" t="str">
        <f t="shared" ca="1" si="69"/>
        <v>9702140210</v>
      </c>
      <c r="AY395" s="1" cm="1">
        <f t="array" aca="1" ref="AY395" ca="1">MOD(10-MOD(SUM(MOD(MID(AX395,{1;2;3;4;5;6;7;8;9;10},1)*{1;3;7;9;1;3;7;9;1;3},10)),10),10)</f>
        <v>0</v>
      </c>
    </row>
    <row r="396" spans="1:51" ht="60" x14ac:dyDescent="0.25">
      <c r="A396" s="3">
        <f t="shared" ca="1" si="70"/>
        <v>33408</v>
      </c>
      <c r="B396" s="9" t="str" cm="1">
        <f t="array" aca="1" ref="B396" ca="1">INDEX({"kobieta";"mężczyzna"},RANDBETWEEN(1,2))</f>
        <v>mężczyzna</v>
      </c>
      <c r="C396" s="4" t="str">
        <f t="shared" ca="1" si="66"/>
        <v>91061904994</v>
      </c>
      <c r="D396" s="32" t="str" cm="1">
        <f t="array" aca="1" ref="D396" ca="1">INDEX({"niebieski";"zielony";"brązowy";"mieszany"},RANDBETWEEN(1,4))</f>
        <v>niebieski</v>
      </c>
      <c r="E396" s="1">
        <f t="shared" ca="1" si="67"/>
        <v>32</v>
      </c>
      <c r="F396" s="36">
        <f t="shared" ca="1" si="71"/>
        <v>178</v>
      </c>
      <c r="G396" s="1">
        <f t="shared" ca="1" si="72"/>
        <v>83</v>
      </c>
      <c r="H396" s="34"/>
      <c r="I396" s="19">
        <f t="shared" ca="1" si="73"/>
        <v>26.196187350082059</v>
      </c>
      <c r="J396" s="21" t="str">
        <f t="shared" ca="1" si="74"/>
        <v>nadwaga</v>
      </c>
      <c r="K396" s="22" t="str">
        <f t="shared" ca="1" si="75"/>
        <v>bardzo wysoki</v>
      </c>
      <c r="L396" s="16"/>
      <c r="M396" s="25" t="str">
        <f t="shared" ca="1" si="68"/>
        <v>Niebieski: 410
Brązowy: 354
Zielony: 426
Mieszany: 419</v>
      </c>
      <c r="N396" s="25" t="str" cm="1">
        <f t="array" aca="1" ref="N396" ca="1">INDEX(D$2:D$1640,MODE(MATCH(D$2:D$1640,D$2:D$1640,0)),1)</f>
        <v>zielony</v>
      </c>
      <c r="O396" s="25" t="str">
        <f t="shared" ca="1" si="76"/>
        <v>kobiet : 791
mężczyzn: 818</v>
      </c>
      <c r="P396" s="25" t="str" cm="1">
        <f t="array" aca="1" ref="P396" ca="1">INDEX(B$2:B$1640,MODE(MATCH(B$2:B$1640,B$2:B$1640,0)),1)</f>
        <v>mężczyzna</v>
      </c>
      <c r="Q396" s="16"/>
      <c r="AX396" s="3" t="str">
        <f t="shared" ca="1" si="69"/>
        <v>9106190499</v>
      </c>
      <c r="AY396" s="1" cm="1">
        <f t="array" aca="1" ref="AY396" ca="1">MOD(10-MOD(SUM(MOD(MID(AX396,{1;2;3;4;5;6;7;8;9;10},1)*{1;3;7;9;1;3;7;9;1;3},10)),10),10)</f>
        <v>4</v>
      </c>
    </row>
    <row r="397" spans="1:51" ht="60" x14ac:dyDescent="0.25">
      <c r="A397" s="3">
        <f t="shared" ca="1" si="70"/>
        <v>34849</v>
      </c>
      <c r="B397" s="9" t="str" cm="1">
        <f t="array" aca="1" ref="B397" ca="1">INDEX({"kobieta";"mężczyzna"},RANDBETWEEN(1,2))</f>
        <v>kobieta</v>
      </c>
      <c r="C397" s="4" t="str">
        <f t="shared" ca="1" si="66"/>
        <v>95053007722</v>
      </c>
      <c r="D397" s="32" t="str" cm="1">
        <f t="array" aca="1" ref="D397" ca="1">INDEX({"niebieski";"zielony";"brązowy";"mieszany"},RANDBETWEEN(1,4))</f>
        <v>niebieski</v>
      </c>
      <c r="E397" s="1">
        <f t="shared" ca="1" si="67"/>
        <v>28</v>
      </c>
      <c r="F397" s="36">
        <f t="shared" ca="1" si="71"/>
        <v>169</v>
      </c>
      <c r="G397" s="1">
        <f t="shared" ca="1" si="72"/>
        <v>52</v>
      </c>
      <c r="H397" s="34"/>
      <c r="I397" s="19">
        <f t="shared" ca="1" si="73"/>
        <v>18.206645425580341</v>
      </c>
      <c r="J397" s="21" t="str">
        <f t="shared" ca="1" si="74"/>
        <v>niedowaga</v>
      </c>
      <c r="K397" s="22" t="str">
        <f t="shared" ca="1" si="75"/>
        <v>bardzo wysoki</v>
      </c>
      <c r="L397" s="16"/>
      <c r="M397" s="25" t="str">
        <f t="shared" ca="1" si="68"/>
        <v>Niebieski: 410
Brązowy: 354
Zielony: 426
Mieszany: 419</v>
      </c>
      <c r="N397" s="25" t="str" cm="1">
        <f t="array" aca="1" ref="N397" ca="1">INDEX(D$2:D$1640,MODE(MATCH(D$2:D$1640,D$2:D$1640,0)),1)</f>
        <v>zielony</v>
      </c>
      <c r="O397" s="25" t="str">
        <f t="shared" ca="1" si="76"/>
        <v>kobiet : 791
mężczyzn: 818</v>
      </c>
      <c r="P397" s="25" t="str" cm="1">
        <f t="array" aca="1" ref="P397" ca="1">INDEX(B$2:B$1640,MODE(MATCH(B$2:B$1640,B$2:B$1640,0)),1)</f>
        <v>mężczyzna</v>
      </c>
      <c r="Q397" s="16"/>
      <c r="AX397" s="3" t="str">
        <f t="shared" ca="1" si="69"/>
        <v>9505300772</v>
      </c>
      <c r="AY397" s="1" cm="1">
        <f t="array" aca="1" ref="AY397" ca="1">MOD(10-MOD(SUM(MOD(MID(AX397,{1;2;3;4;5;6;7;8;9;10},1)*{1;3;7;9;1;3;7;9;1;3},10)),10),10)</f>
        <v>2</v>
      </c>
    </row>
    <row r="398" spans="1:51" ht="60" x14ac:dyDescent="0.25">
      <c r="A398" s="3">
        <f t="shared" ca="1" si="70"/>
        <v>33245</v>
      </c>
      <c r="B398" s="9" t="str" cm="1">
        <f t="array" aca="1" ref="B398" ca="1">INDEX({"kobieta";"mężczyzna"},RANDBETWEEN(1,2))</f>
        <v>kobieta</v>
      </c>
      <c r="C398" s="4" t="str">
        <f t="shared" ca="1" si="66"/>
        <v>91010702826</v>
      </c>
      <c r="D398" s="32" t="str" cm="1">
        <f t="array" aca="1" ref="D398" ca="1">INDEX({"niebieski";"zielony";"brązowy";"mieszany"},RANDBETWEEN(1,4))</f>
        <v>mieszany</v>
      </c>
      <c r="E398" s="1">
        <f t="shared" ca="1" si="67"/>
        <v>33</v>
      </c>
      <c r="F398" s="36">
        <f t="shared" ca="1" si="71"/>
        <v>162</v>
      </c>
      <c r="G398" s="1">
        <f t="shared" ca="1" si="72"/>
        <v>71</v>
      </c>
      <c r="H398" s="34"/>
      <c r="I398" s="19">
        <f t="shared" ca="1" si="73"/>
        <v>27.053802773967377</v>
      </c>
      <c r="J398" s="21" t="str">
        <f t="shared" ca="1" si="74"/>
        <v>nadwaga</v>
      </c>
      <c r="K398" s="22" t="str">
        <f t="shared" ca="1" si="75"/>
        <v>wysoki</v>
      </c>
      <c r="L398" s="16"/>
      <c r="M398" s="25" t="str">
        <f t="shared" ca="1" si="68"/>
        <v>Niebieski: 410
Brązowy: 354
Zielony: 426
Mieszany: 419</v>
      </c>
      <c r="N398" s="25" t="str" cm="1">
        <f t="array" aca="1" ref="N398" ca="1">INDEX(D$2:D$1640,MODE(MATCH(D$2:D$1640,D$2:D$1640,0)),1)</f>
        <v>zielony</v>
      </c>
      <c r="O398" s="25" t="str">
        <f t="shared" ca="1" si="76"/>
        <v>kobiet : 791
mężczyzn: 818</v>
      </c>
      <c r="P398" s="25" t="str" cm="1">
        <f t="array" aca="1" ref="P398" ca="1">INDEX(B$2:B$1640,MODE(MATCH(B$2:B$1640,B$2:B$1640,0)),1)</f>
        <v>mężczyzna</v>
      </c>
      <c r="Q398" s="16"/>
      <c r="AX398" s="3" t="str">
        <f t="shared" ca="1" si="69"/>
        <v>9101070282</v>
      </c>
      <c r="AY398" s="1" cm="1">
        <f t="array" aca="1" ref="AY398" ca="1">MOD(10-MOD(SUM(MOD(MID(AX398,{1;2;3;4;5;6;7;8;9;10},1)*{1;3;7;9;1;3;7;9;1;3},10)),10),10)</f>
        <v>6</v>
      </c>
    </row>
    <row r="399" spans="1:51" ht="60" x14ac:dyDescent="0.25">
      <c r="A399" s="3">
        <f t="shared" ca="1" si="70"/>
        <v>37312</v>
      </c>
      <c r="B399" s="9" t="str" cm="1">
        <f t="array" aca="1" ref="B399" ca="1">INDEX({"kobieta";"mężczyzna"},RANDBETWEEN(1,2))</f>
        <v>mężczyzna</v>
      </c>
      <c r="C399" s="4" t="str">
        <f t="shared" ca="1" si="66"/>
        <v>02222500890</v>
      </c>
      <c r="D399" s="32" t="str" cm="1">
        <f t="array" aca="1" ref="D399" ca="1">INDEX({"niebieski";"zielony";"brązowy";"mieszany"},RANDBETWEEN(1,4))</f>
        <v>brązowy</v>
      </c>
      <c r="E399" s="1">
        <f t="shared" ca="1" si="67"/>
        <v>22</v>
      </c>
      <c r="F399" s="36">
        <f t="shared" ca="1" si="71"/>
        <v>185</v>
      </c>
      <c r="G399" s="1">
        <f t="shared" ca="1" si="72"/>
        <v>98</v>
      </c>
      <c r="H399" s="34"/>
      <c r="I399" s="19">
        <f t="shared" ca="1" si="73"/>
        <v>28.634039444850252</v>
      </c>
      <c r="J399" s="21" t="str">
        <f t="shared" ca="1" si="74"/>
        <v>nadwaga</v>
      </c>
      <c r="K399" s="22" t="str">
        <f t="shared" ca="1" si="75"/>
        <v>bardzo wysoki</v>
      </c>
      <c r="L399" s="16"/>
      <c r="M399" s="25" t="str">
        <f t="shared" ca="1" si="68"/>
        <v>Niebieski: 410
Brązowy: 354
Zielony: 426
Mieszany: 419</v>
      </c>
      <c r="N399" s="25" t="str" cm="1">
        <f t="array" aca="1" ref="N399" ca="1">INDEX(D$2:D$1640,MODE(MATCH(D$2:D$1640,D$2:D$1640,0)),1)</f>
        <v>zielony</v>
      </c>
      <c r="O399" s="25" t="str">
        <f t="shared" ca="1" si="76"/>
        <v>kobiet : 791
mężczyzn: 818</v>
      </c>
      <c r="P399" s="25" t="str" cm="1">
        <f t="array" aca="1" ref="P399" ca="1">INDEX(B$2:B$1640,MODE(MATCH(B$2:B$1640,B$2:B$1640,0)),1)</f>
        <v>mężczyzna</v>
      </c>
      <c r="Q399" s="16"/>
      <c r="AX399" s="3" t="str">
        <f t="shared" ca="1" si="69"/>
        <v>0222250089</v>
      </c>
      <c r="AY399" s="1" cm="1">
        <f t="array" aca="1" ref="AY399" ca="1">MOD(10-MOD(SUM(MOD(MID(AX399,{1;2;3;4;5;6;7;8;9;10},1)*{1;3;7;9;1;3;7;9;1;3},10)),10),10)</f>
        <v>0</v>
      </c>
    </row>
    <row r="400" spans="1:51" ht="60" x14ac:dyDescent="0.25">
      <c r="A400" s="3">
        <f t="shared" ca="1" si="70"/>
        <v>30494</v>
      </c>
      <c r="B400" s="9" t="str" cm="1">
        <f t="array" aca="1" ref="B400" ca="1">INDEX({"kobieta";"mężczyzna"},RANDBETWEEN(1,2))</f>
        <v>mężczyzna</v>
      </c>
      <c r="C400" s="4" t="str">
        <f t="shared" ca="1" si="66"/>
        <v>83062707010</v>
      </c>
      <c r="D400" s="32" t="str" cm="1">
        <f t="array" aca="1" ref="D400" ca="1">INDEX({"niebieski";"zielony";"brązowy";"mieszany"},RANDBETWEEN(1,4))</f>
        <v>niebieski</v>
      </c>
      <c r="E400" s="1">
        <f t="shared" ca="1" si="67"/>
        <v>40</v>
      </c>
      <c r="F400" s="36">
        <f t="shared" ca="1" si="71"/>
        <v>189</v>
      </c>
      <c r="G400" s="1">
        <f t="shared" ca="1" si="72"/>
        <v>83</v>
      </c>
      <c r="H400" s="34"/>
      <c r="I400" s="19">
        <f t="shared" ca="1" si="73"/>
        <v>23.235631701240166</v>
      </c>
      <c r="J400" s="21" t="str">
        <f t="shared" ca="1" si="74"/>
        <v>masa prawidłowa</v>
      </c>
      <c r="K400" s="22" t="str">
        <f t="shared" ca="1" si="75"/>
        <v>bardzo wysoki</v>
      </c>
      <c r="L400" s="16"/>
      <c r="M400" s="25" t="str">
        <f t="shared" ca="1" si="68"/>
        <v>Niebieski: 410
Brązowy: 354
Zielony: 426
Mieszany: 419</v>
      </c>
      <c r="N400" s="25" t="str" cm="1">
        <f t="array" aca="1" ref="N400" ca="1">INDEX(D$2:D$1640,MODE(MATCH(D$2:D$1640,D$2:D$1640,0)),1)</f>
        <v>zielony</v>
      </c>
      <c r="O400" s="25" t="str">
        <f t="shared" ca="1" si="76"/>
        <v>kobiet : 791
mężczyzn: 818</v>
      </c>
      <c r="P400" s="25" t="str" cm="1">
        <f t="array" aca="1" ref="P400" ca="1">INDEX(B$2:B$1640,MODE(MATCH(B$2:B$1640,B$2:B$1640,0)),1)</f>
        <v>mężczyzna</v>
      </c>
      <c r="Q400" s="16"/>
      <c r="AX400" s="3" t="str">
        <f t="shared" ca="1" si="69"/>
        <v>8306270701</v>
      </c>
      <c r="AY400" s="1" cm="1">
        <f t="array" aca="1" ref="AY400" ca="1">MOD(10-MOD(SUM(MOD(MID(AX400,{1;2;3;4;5;6;7;8;9;10},1)*{1;3;7;9;1;3;7;9;1;3},10)),10),10)</f>
        <v>0</v>
      </c>
    </row>
    <row r="401" spans="1:51" ht="60" x14ac:dyDescent="0.25">
      <c r="A401" s="3">
        <f t="shared" ca="1" si="70"/>
        <v>28087</v>
      </c>
      <c r="B401" s="9" t="str" cm="1">
        <f t="array" aca="1" ref="B401" ca="1">INDEX({"kobieta";"mężczyzna"},RANDBETWEEN(1,2))</f>
        <v>mężczyzna</v>
      </c>
      <c r="C401" s="4" t="str">
        <f t="shared" ca="1" si="66"/>
        <v>76112300510</v>
      </c>
      <c r="D401" s="32" t="str" cm="1">
        <f t="array" aca="1" ref="D401" ca="1">INDEX({"niebieski";"zielony";"brązowy";"mieszany"},RANDBETWEEN(1,4))</f>
        <v>zielony</v>
      </c>
      <c r="E401" s="1">
        <f t="shared" ca="1" si="67"/>
        <v>47</v>
      </c>
      <c r="F401" s="36">
        <f t="shared" ca="1" si="71"/>
        <v>190</v>
      </c>
      <c r="G401" s="1">
        <f t="shared" ca="1" si="72"/>
        <v>95</v>
      </c>
      <c r="H401" s="34"/>
      <c r="I401" s="19">
        <f t="shared" ca="1" si="73"/>
        <v>26.315789473684209</v>
      </c>
      <c r="J401" s="21" t="str">
        <f t="shared" ca="1" si="74"/>
        <v>nadwaga</v>
      </c>
      <c r="K401" s="22" t="str">
        <f t="shared" ca="1" si="75"/>
        <v>bardzo wysoki</v>
      </c>
      <c r="L401" s="16"/>
      <c r="M401" s="25" t="str">
        <f t="shared" ca="1" si="68"/>
        <v>Niebieski: 410
Brązowy: 354
Zielony: 426
Mieszany: 419</v>
      </c>
      <c r="N401" s="25" t="str" cm="1">
        <f t="array" aca="1" ref="N401" ca="1">INDEX(D$2:D$1640,MODE(MATCH(D$2:D$1640,D$2:D$1640,0)),1)</f>
        <v>zielony</v>
      </c>
      <c r="O401" s="25" t="str">
        <f t="shared" ca="1" si="76"/>
        <v>kobiet : 791
mężczyzn: 818</v>
      </c>
      <c r="P401" s="25" t="str" cm="1">
        <f t="array" aca="1" ref="P401" ca="1">INDEX(B$2:B$1640,MODE(MATCH(B$2:B$1640,B$2:B$1640,0)),1)</f>
        <v>mężczyzna</v>
      </c>
      <c r="Q401" s="16"/>
      <c r="AX401" s="3" t="str">
        <f t="shared" ca="1" si="69"/>
        <v>7611230051</v>
      </c>
      <c r="AY401" s="1" cm="1">
        <f t="array" aca="1" ref="AY401" ca="1">MOD(10-MOD(SUM(MOD(MID(AX401,{1;2;3;4;5;6;7;8;9;10},1)*{1;3;7;9;1;3;7;9;1;3},10)),10),10)</f>
        <v>0</v>
      </c>
    </row>
    <row r="402" spans="1:51" ht="60" x14ac:dyDescent="0.25">
      <c r="A402" s="3">
        <f t="shared" ca="1" si="70"/>
        <v>37209</v>
      </c>
      <c r="B402" s="9" t="str" cm="1">
        <f t="array" aca="1" ref="B402" ca="1">INDEX({"kobieta";"mężczyzna"},RANDBETWEEN(1,2))</f>
        <v>kobieta</v>
      </c>
      <c r="C402" s="4" t="str">
        <f t="shared" ca="1" si="66"/>
        <v>01311405146</v>
      </c>
      <c r="D402" s="32" t="str" cm="1">
        <f t="array" aca="1" ref="D402" ca="1">INDEX({"niebieski";"zielony";"brązowy";"mieszany"},RANDBETWEEN(1,4))</f>
        <v>niebieski</v>
      </c>
      <c r="E402" s="1">
        <f t="shared" ca="1" si="67"/>
        <v>22</v>
      </c>
      <c r="F402" s="36">
        <f t="shared" ca="1" si="71"/>
        <v>166</v>
      </c>
      <c r="G402" s="1">
        <f t="shared" ca="1" si="72"/>
        <v>70</v>
      </c>
      <c r="H402" s="34"/>
      <c r="I402" s="19">
        <f t="shared" ca="1" si="73"/>
        <v>25.402816083611551</v>
      </c>
      <c r="J402" s="21" t="str">
        <f t="shared" ca="1" si="74"/>
        <v>nadwaga</v>
      </c>
      <c r="K402" s="22" t="str">
        <f t="shared" ca="1" si="75"/>
        <v>bardzo wysoki</v>
      </c>
      <c r="L402" s="16"/>
      <c r="M402" s="25" t="str">
        <f t="shared" ca="1" si="68"/>
        <v>Niebieski: 410
Brązowy: 354
Zielony: 426
Mieszany: 419</v>
      </c>
      <c r="N402" s="25" t="str" cm="1">
        <f t="array" aca="1" ref="N402" ca="1">INDEX(D$2:D$1640,MODE(MATCH(D$2:D$1640,D$2:D$1640,0)),1)</f>
        <v>zielony</v>
      </c>
      <c r="O402" s="25" t="str">
        <f t="shared" ca="1" si="76"/>
        <v>kobiet : 791
mężczyzn: 818</v>
      </c>
      <c r="P402" s="25" t="str" cm="1">
        <f t="array" aca="1" ref="P402" ca="1">INDEX(B$2:B$1640,MODE(MATCH(B$2:B$1640,B$2:B$1640,0)),1)</f>
        <v>mężczyzna</v>
      </c>
      <c r="Q402" s="16"/>
      <c r="AX402" s="3" t="str">
        <f t="shared" ca="1" si="69"/>
        <v>0131140514</v>
      </c>
      <c r="AY402" s="1" cm="1">
        <f t="array" aca="1" ref="AY402" ca="1">MOD(10-MOD(SUM(MOD(MID(AX402,{1;2;3;4;5;6;7;8;9;10},1)*{1;3;7;9;1;3;7;9;1;3},10)),10),10)</f>
        <v>6</v>
      </c>
    </row>
    <row r="403" spans="1:51" ht="60" x14ac:dyDescent="0.25">
      <c r="A403" s="3">
        <f t="shared" ca="1" si="70"/>
        <v>29600</v>
      </c>
      <c r="B403" s="9" t="str" cm="1">
        <f t="array" aca="1" ref="B403" ca="1">INDEX({"kobieta";"mężczyzna"},RANDBETWEEN(1,2))</f>
        <v>mężczyzna</v>
      </c>
      <c r="C403" s="4" t="str">
        <f t="shared" ca="1" si="66"/>
        <v>81011409631</v>
      </c>
      <c r="D403" s="32" t="str" cm="1">
        <f t="array" aca="1" ref="D403" ca="1">INDEX({"niebieski";"zielony";"brązowy";"mieszany"},RANDBETWEEN(1,4))</f>
        <v>brązowy</v>
      </c>
      <c r="E403" s="1">
        <f t="shared" ca="1" si="67"/>
        <v>43</v>
      </c>
      <c r="F403" s="36">
        <f t="shared" ca="1" si="71"/>
        <v>162</v>
      </c>
      <c r="G403" s="1">
        <f t="shared" ca="1" si="72"/>
        <v>83</v>
      </c>
      <c r="H403" s="34"/>
      <c r="I403" s="19">
        <f t="shared" ca="1" si="73"/>
        <v>31.626276482243554</v>
      </c>
      <c r="J403" s="21" t="str">
        <f t="shared" ca="1" si="74"/>
        <v>otyłość</v>
      </c>
      <c r="K403" s="22" t="str">
        <f t="shared" ca="1" si="75"/>
        <v>niski</v>
      </c>
      <c r="L403" s="16"/>
      <c r="M403" s="25" t="str">
        <f t="shared" ca="1" si="68"/>
        <v>Niebieski: 410
Brązowy: 354
Zielony: 426
Mieszany: 419</v>
      </c>
      <c r="N403" s="25" t="str" cm="1">
        <f t="array" aca="1" ref="N403" ca="1">INDEX(D$2:D$1640,MODE(MATCH(D$2:D$1640,D$2:D$1640,0)),1)</f>
        <v>zielony</v>
      </c>
      <c r="O403" s="25" t="str">
        <f t="shared" ca="1" si="76"/>
        <v>kobiet : 791
mężczyzn: 818</v>
      </c>
      <c r="P403" s="25" t="str" cm="1">
        <f t="array" aca="1" ref="P403" ca="1">INDEX(B$2:B$1640,MODE(MATCH(B$2:B$1640,B$2:B$1640,0)),1)</f>
        <v>mężczyzna</v>
      </c>
      <c r="Q403" s="16"/>
      <c r="AX403" s="3" t="str">
        <f t="shared" ca="1" si="69"/>
        <v>8101140963</v>
      </c>
      <c r="AY403" s="1" cm="1">
        <f t="array" aca="1" ref="AY403" ca="1">MOD(10-MOD(SUM(MOD(MID(AX403,{1;2;3;4;5;6;7;8;9;10},1)*{1;3;7;9;1;3;7;9;1;3},10)),10),10)</f>
        <v>1</v>
      </c>
    </row>
    <row r="404" spans="1:51" ht="60" x14ac:dyDescent="0.25">
      <c r="A404" s="3">
        <f t="shared" ca="1" si="70"/>
        <v>29600</v>
      </c>
      <c r="B404" s="9" t="str" cm="1">
        <f t="array" aca="1" ref="B404" ca="1">INDEX({"kobieta";"mężczyzna"},RANDBETWEEN(1,2))</f>
        <v>mężczyzna</v>
      </c>
      <c r="C404" s="4" t="str">
        <f t="shared" ca="1" si="66"/>
        <v>81011401558</v>
      </c>
      <c r="D404" s="32" t="str" cm="1">
        <f t="array" aca="1" ref="D404" ca="1">INDEX({"niebieski";"zielony";"brązowy";"mieszany"},RANDBETWEEN(1,4))</f>
        <v>niebieski</v>
      </c>
      <c r="E404" s="1">
        <f t="shared" ca="1" si="67"/>
        <v>43</v>
      </c>
      <c r="F404" s="36">
        <f t="shared" ca="1" si="71"/>
        <v>174</v>
      </c>
      <c r="G404" s="1">
        <f t="shared" ca="1" si="72"/>
        <v>70</v>
      </c>
      <c r="H404" s="34"/>
      <c r="I404" s="19">
        <f t="shared" ca="1" si="73"/>
        <v>23.120623596247853</v>
      </c>
      <c r="J404" s="21" t="str">
        <f t="shared" ca="1" si="74"/>
        <v>masa prawidłowa</v>
      </c>
      <c r="K404" s="22" t="str">
        <f t="shared" ca="1" si="75"/>
        <v>wysoki</v>
      </c>
      <c r="L404" s="16"/>
      <c r="M404" s="25" t="str">
        <f t="shared" ca="1" si="68"/>
        <v>Niebieski: 410
Brązowy: 354
Zielony: 426
Mieszany: 419</v>
      </c>
      <c r="N404" s="25" t="str" cm="1">
        <f t="array" aca="1" ref="N404" ca="1">INDEX(D$2:D$1640,MODE(MATCH(D$2:D$1640,D$2:D$1640,0)),1)</f>
        <v>zielony</v>
      </c>
      <c r="O404" s="25" t="str">
        <f t="shared" ca="1" si="76"/>
        <v>kobiet : 791
mężczyzn: 818</v>
      </c>
      <c r="P404" s="25" t="str" cm="1">
        <f t="array" aca="1" ref="P404" ca="1">INDEX(B$2:B$1640,MODE(MATCH(B$2:B$1640,B$2:B$1640,0)),1)</f>
        <v>mężczyzna</v>
      </c>
      <c r="Q404" s="16"/>
      <c r="AX404" s="3" t="str">
        <f t="shared" ca="1" si="69"/>
        <v>8101140155</v>
      </c>
      <c r="AY404" s="1" cm="1">
        <f t="array" aca="1" ref="AY404" ca="1">MOD(10-MOD(SUM(MOD(MID(AX404,{1;2;3;4;5;6;7;8;9;10},1)*{1;3;7;9;1;3;7;9;1;3},10)),10),10)</f>
        <v>8</v>
      </c>
    </row>
    <row r="405" spans="1:51" ht="60" x14ac:dyDescent="0.25">
      <c r="A405" s="3">
        <f t="shared" ca="1" si="70"/>
        <v>32892</v>
      </c>
      <c r="B405" s="9" t="str" cm="1">
        <f t="array" aca="1" ref="B405" ca="1">INDEX({"kobieta";"mężczyzna"},RANDBETWEEN(1,2))</f>
        <v>kobieta</v>
      </c>
      <c r="C405" s="4" t="str">
        <f t="shared" ca="1" si="66"/>
        <v>90011907681</v>
      </c>
      <c r="D405" s="32" t="str" cm="1">
        <f t="array" aca="1" ref="D405" ca="1">INDEX({"niebieski";"zielony";"brązowy";"mieszany"},RANDBETWEEN(1,4))</f>
        <v>brązowy</v>
      </c>
      <c r="E405" s="1">
        <f t="shared" ca="1" si="67"/>
        <v>34</v>
      </c>
      <c r="F405" s="36">
        <f t="shared" ca="1" si="71"/>
        <v>185</v>
      </c>
      <c r="G405" s="1">
        <f t="shared" ca="1" si="72"/>
        <v>61</v>
      </c>
      <c r="H405" s="34"/>
      <c r="I405" s="19">
        <f t="shared" ca="1" si="73"/>
        <v>17.823228634039442</v>
      </c>
      <c r="J405" s="21" t="str">
        <f t="shared" ca="1" si="74"/>
        <v>niedowaga</v>
      </c>
      <c r="K405" s="22" t="str">
        <f t="shared" ca="1" si="75"/>
        <v>bardzo wysoki</v>
      </c>
      <c r="L405" s="16"/>
      <c r="M405" s="25" t="str">
        <f t="shared" ca="1" si="68"/>
        <v>Niebieski: 410
Brązowy: 354
Zielony: 426
Mieszany: 419</v>
      </c>
      <c r="N405" s="25" t="str" cm="1">
        <f t="array" aca="1" ref="N405" ca="1">INDEX(D$2:D$1640,MODE(MATCH(D$2:D$1640,D$2:D$1640,0)),1)</f>
        <v>zielony</v>
      </c>
      <c r="O405" s="25" t="str">
        <f t="shared" ca="1" si="76"/>
        <v>kobiet : 791
mężczyzn: 818</v>
      </c>
      <c r="P405" s="25" t="str" cm="1">
        <f t="array" aca="1" ref="P405" ca="1">INDEX(B$2:B$1640,MODE(MATCH(B$2:B$1640,B$2:B$1640,0)),1)</f>
        <v>mężczyzna</v>
      </c>
      <c r="Q405" s="16"/>
      <c r="AX405" s="3" t="str">
        <f t="shared" ca="1" si="69"/>
        <v>9001190768</v>
      </c>
      <c r="AY405" s="1" cm="1">
        <f t="array" aca="1" ref="AY405" ca="1">MOD(10-MOD(SUM(MOD(MID(AX405,{1;2;3;4;5;6;7;8;9;10},1)*{1;3;7;9;1;3;7;9;1;3},10)),10),10)</f>
        <v>1</v>
      </c>
    </row>
    <row r="406" spans="1:51" ht="60" x14ac:dyDescent="0.25">
      <c r="A406" s="3">
        <f t="shared" ca="1" si="70"/>
        <v>34814</v>
      </c>
      <c r="B406" s="9" t="str" cm="1">
        <f t="array" aca="1" ref="B406" ca="1">INDEX({"kobieta";"mężczyzna"},RANDBETWEEN(1,2))</f>
        <v>mężczyzna</v>
      </c>
      <c r="C406" s="4" t="str">
        <f t="shared" ca="1" si="66"/>
        <v>95042507055</v>
      </c>
      <c r="D406" s="32" t="str" cm="1">
        <f t="array" aca="1" ref="D406" ca="1">INDEX({"niebieski";"zielony";"brązowy";"mieszany"},RANDBETWEEN(1,4))</f>
        <v>niebieski</v>
      </c>
      <c r="E406" s="1">
        <f t="shared" ca="1" si="67"/>
        <v>29</v>
      </c>
      <c r="F406" s="36">
        <f t="shared" ca="1" si="71"/>
        <v>177</v>
      </c>
      <c r="G406" s="1">
        <f t="shared" ca="1" si="72"/>
        <v>87</v>
      </c>
      <c r="H406" s="34"/>
      <c r="I406" s="19">
        <f t="shared" ca="1" si="73"/>
        <v>27.769797950780426</v>
      </c>
      <c r="J406" s="21" t="str">
        <f t="shared" ca="1" si="74"/>
        <v>nadwaga</v>
      </c>
      <c r="K406" s="22" t="str">
        <f t="shared" ca="1" si="75"/>
        <v>wysoki</v>
      </c>
      <c r="L406" s="16"/>
      <c r="M406" s="25" t="str">
        <f t="shared" ca="1" si="68"/>
        <v>Niebieski: 410
Brązowy: 354
Zielony: 426
Mieszany: 419</v>
      </c>
      <c r="N406" s="25" t="str" cm="1">
        <f t="array" aca="1" ref="N406" ca="1">INDEX(D$2:D$1640,MODE(MATCH(D$2:D$1640,D$2:D$1640,0)),1)</f>
        <v>zielony</v>
      </c>
      <c r="O406" s="25" t="str">
        <f t="shared" ca="1" si="76"/>
        <v>kobiet : 791
mężczyzn: 818</v>
      </c>
      <c r="P406" s="25" t="str" cm="1">
        <f t="array" aca="1" ref="P406" ca="1">INDEX(B$2:B$1640,MODE(MATCH(B$2:B$1640,B$2:B$1640,0)),1)</f>
        <v>mężczyzna</v>
      </c>
      <c r="Q406" s="16"/>
      <c r="AX406" s="3" t="str">
        <f t="shared" ca="1" si="69"/>
        <v>9504250705</v>
      </c>
      <c r="AY406" s="1" cm="1">
        <f t="array" aca="1" ref="AY406" ca="1">MOD(10-MOD(SUM(MOD(MID(AX406,{1;2;3;4;5;6;7;8;9;10},1)*{1;3;7;9;1;3;7;9;1;3},10)),10),10)</f>
        <v>5</v>
      </c>
    </row>
    <row r="407" spans="1:51" ht="60" x14ac:dyDescent="0.25">
      <c r="A407" s="3">
        <f t="shared" ca="1" si="70"/>
        <v>35032</v>
      </c>
      <c r="B407" s="9" t="str" cm="1">
        <f t="array" aca="1" ref="B407" ca="1">INDEX({"kobieta";"mężczyzna"},RANDBETWEEN(1,2))</f>
        <v>mężczyzna</v>
      </c>
      <c r="C407" s="4" t="str">
        <f t="shared" ca="1" si="66"/>
        <v>95112901118</v>
      </c>
      <c r="D407" s="32" t="str" cm="1">
        <f t="array" aca="1" ref="D407" ca="1">INDEX({"niebieski";"zielony";"brązowy";"mieszany"},RANDBETWEEN(1,4))</f>
        <v>mieszany</v>
      </c>
      <c r="E407" s="1">
        <f t="shared" ca="1" si="67"/>
        <v>28</v>
      </c>
      <c r="F407" s="36">
        <f t="shared" ca="1" si="71"/>
        <v>176</v>
      </c>
      <c r="G407" s="1">
        <f t="shared" ca="1" si="72"/>
        <v>81</v>
      </c>
      <c r="H407" s="34"/>
      <c r="I407" s="19">
        <f t="shared" ca="1" si="73"/>
        <v>26.149276859504134</v>
      </c>
      <c r="J407" s="21" t="str">
        <f t="shared" ca="1" si="74"/>
        <v>nadwaga</v>
      </c>
      <c r="K407" s="22" t="str">
        <f t="shared" ca="1" si="75"/>
        <v>wysoki</v>
      </c>
      <c r="L407" s="16"/>
      <c r="M407" s="25" t="str">
        <f t="shared" ca="1" si="68"/>
        <v>Niebieski: 410
Brązowy: 354
Zielony: 426
Mieszany: 419</v>
      </c>
      <c r="N407" s="25" t="str" cm="1">
        <f t="array" aca="1" ref="N407" ca="1">INDEX(D$2:D$1640,MODE(MATCH(D$2:D$1640,D$2:D$1640,0)),1)</f>
        <v>zielony</v>
      </c>
      <c r="O407" s="25" t="str">
        <f t="shared" ca="1" si="76"/>
        <v>kobiet : 791
mężczyzn: 818</v>
      </c>
      <c r="P407" s="25" t="str" cm="1">
        <f t="array" aca="1" ref="P407" ca="1">INDEX(B$2:B$1640,MODE(MATCH(B$2:B$1640,B$2:B$1640,0)),1)</f>
        <v>mężczyzna</v>
      </c>
      <c r="Q407" s="16"/>
      <c r="AX407" s="3" t="str">
        <f t="shared" ca="1" si="69"/>
        <v>9511290111</v>
      </c>
      <c r="AY407" s="1" cm="1">
        <f t="array" aca="1" ref="AY407" ca="1">MOD(10-MOD(SUM(MOD(MID(AX407,{1;2;3;4;5;6;7;8;9;10},1)*{1;3;7;9;1;3;7;9;1;3},10)),10),10)</f>
        <v>8</v>
      </c>
    </row>
    <row r="408" spans="1:51" ht="60" x14ac:dyDescent="0.25">
      <c r="A408" s="3">
        <f t="shared" ca="1" si="70"/>
        <v>29821</v>
      </c>
      <c r="B408" s="9" t="str" cm="1">
        <f t="array" aca="1" ref="B408" ca="1">INDEX({"kobieta";"mężczyzna"},RANDBETWEEN(1,2))</f>
        <v>kobieta</v>
      </c>
      <c r="C408" s="4" t="str">
        <f t="shared" ca="1" si="66"/>
        <v>81082305964</v>
      </c>
      <c r="D408" s="32" t="str" cm="1">
        <f t="array" aca="1" ref="D408" ca="1">INDEX({"niebieski";"zielony";"brązowy";"mieszany"},RANDBETWEEN(1,4))</f>
        <v>mieszany</v>
      </c>
      <c r="E408" s="1">
        <f t="shared" ca="1" si="67"/>
        <v>42</v>
      </c>
      <c r="F408" s="36">
        <f t="shared" ca="1" si="71"/>
        <v>175</v>
      </c>
      <c r="G408" s="1">
        <f t="shared" ca="1" si="72"/>
        <v>80</v>
      </c>
      <c r="H408" s="34"/>
      <c r="I408" s="19">
        <f t="shared" ca="1" si="73"/>
        <v>26.122448979591837</v>
      </c>
      <c r="J408" s="21" t="str">
        <f t="shared" ca="1" si="74"/>
        <v>nadwaga</v>
      </c>
      <c r="K408" s="22" t="str">
        <f t="shared" ca="1" si="75"/>
        <v>bardzo wysoki</v>
      </c>
      <c r="L408" s="16"/>
      <c r="M408" s="25" t="str">
        <f t="shared" ca="1" si="68"/>
        <v>Niebieski: 410
Brązowy: 354
Zielony: 426
Mieszany: 419</v>
      </c>
      <c r="N408" s="25" t="str" cm="1">
        <f t="array" aca="1" ref="N408" ca="1">INDEX(D$2:D$1640,MODE(MATCH(D$2:D$1640,D$2:D$1640,0)),1)</f>
        <v>zielony</v>
      </c>
      <c r="O408" s="25" t="str">
        <f t="shared" ca="1" si="76"/>
        <v>kobiet : 791
mężczyzn: 818</v>
      </c>
      <c r="P408" s="25" t="str" cm="1">
        <f t="array" aca="1" ref="P408" ca="1">INDEX(B$2:B$1640,MODE(MATCH(B$2:B$1640,B$2:B$1640,0)),1)</f>
        <v>mężczyzna</v>
      </c>
      <c r="Q408" s="16"/>
      <c r="AX408" s="3" t="str">
        <f t="shared" ca="1" si="69"/>
        <v>8108230596</v>
      </c>
      <c r="AY408" s="1" cm="1">
        <f t="array" aca="1" ref="AY408" ca="1">MOD(10-MOD(SUM(MOD(MID(AX408,{1;2;3;4;5;6;7;8;9;10},1)*{1;3;7;9;1;3;7;9;1;3},10)),10),10)</f>
        <v>4</v>
      </c>
    </row>
    <row r="409" spans="1:51" ht="60" x14ac:dyDescent="0.25">
      <c r="A409" s="3">
        <f t="shared" ca="1" si="70"/>
        <v>39363</v>
      </c>
      <c r="B409" s="9" t="str" cm="1">
        <f t="array" aca="1" ref="B409" ca="1">INDEX({"kobieta";"mężczyzna"},RANDBETWEEN(1,2))</f>
        <v>mężczyzna</v>
      </c>
      <c r="C409" s="4" t="str">
        <f t="shared" ca="1" si="66"/>
        <v>07300805313</v>
      </c>
      <c r="D409" s="32" t="str" cm="1">
        <f t="array" aca="1" ref="D409" ca="1">INDEX({"niebieski";"zielony";"brązowy";"mieszany"},RANDBETWEEN(1,4))</f>
        <v>niebieski</v>
      </c>
      <c r="E409" s="1">
        <f t="shared" ca="1" si="67"/>
        <v>16</v>
      </c>
      <c r="F409" s="36">
        <f t="shared" ca="1" si="71"/>
        <v>163</v>
      </c>
      <c r="G409" s="1">
        <f t="shared" ca="1" si="72"/>
        <v>80</v>
      </c>
      <c r="H409" s="34"/>
      <c r="I409" s="19">
        <f t="shared" ca="1" si="73"/>
        <v>30.110278896458276</v>
      </c>
      <c r="J409" s="21" t="str">
        <f t="shared" ca="1" si="74"/>
        <v>otyłość</v>
      </c>
      <c r="K409" s="22" t="str">
        <f t="shared" ca="1" si="75"/>
        <v>niski</v>
      </c>
      <c r="L409" s="16"/>
      <c r="M409" s="25" t="str">
        <f t="shared" ca="1" si="68"/>
        <v>Niebieski: 410
Brązowy: 354
Zielony: 426
Mieszany: 419</v>
      </c>
      <c r="N409" s="25" t="str" cm="1">
        <f t="array" aca="1" ref="N409" ca="1">INDEX(D$2:D$1640,MODE(MATCH(D$2:D$1640,D$2:D$1640,0)),1)</f>
        <v>zielony</v>
      </c>
      <c r="O409" s="25" t="str">
        <f t="shared" ca="1" si="76"/>
        <v>kobiet : 791
mężczyzn: 818</v>
      </c>
      <c r="P409" s="25" t="str" cm="1">
        <f t="array" aca="1" ref="P409" ca="1">INDEX(B$2:B$1640,MODE(MATCH(B$2:B$1640,B$2:B$1640,0)),1)</f>
        <v>mężczyzna</v>
      </c>
      <c r="Q409" s="16"/>
      <c r="AX409" s="3" t="str">
        <f t="shared" ca="1" si="69"/>
        <v>0730080531</v>
      </c>
      <c r="AY409" s="1" cm="1">
        <f t="array" aca="1" ref="AY409" ca="1">MOD(10-MOD(SUM(MOD(MID(AX409,{1;2;3;4;5;6;7;8;9;10},1)*{1;3;7;9;1;3;7;9;1;3},10)),10),10)</f>
        <v>3</v>
      </c>
    </row>
    <row r="410" spans="1:51" ht="60" x14ac:dyDescent="0.25">
      <c r="A410" s="3">
        <f t="shared" ca="1" si="70"/>
        <v>38098</v>
      </c>
      <c r="B410" s="9" t="str" cm="1">
        <f t="array" aca="1" ref="B410" ca="1">INDEX({"kobieta";"mężczyzna"},RANDBETWEEN(1,2))</f>
        <v>kobieta</v>
      </c>
      <c r="C410" s="4" t="str">
        <f t="shared" ca="1" si="66"/>
        <v>04242100348</v>
      </c>
      <c r="D410" s="32" t="str" cm="1">
        <f t="array" aca="1" ref="D410" ca="1">INDEX({"niebieski";"zielony";"brązowy";"mieszany"},RANDBETWEEN(1,4))</f>
        <v>mieszany</v>
      </c>
      <c r="E410" s="1">
        <f t="shared" ca="1" si="67"/>
        <v>20</v>
      </c>
      <c r="F410" s="36">
        <f t="shared" ca="1" si="71"/>
        <v>161</v>
      </c>
      <c r="G410" s="1">
        <f t="shared" ca="1" si="72"/>
        <v>62</v>
      </c>
      <c r="H410" s="34"/>
      <c r="I410" s="19">
        <f t="shared" ca="1" si="73"/>
        <v>23.9188302920412</v>
      </c>
      <c r="J410" s="21" t="str">
        <f t="shared" ca="1" si="74"/>
        <v>masa prawidłowa</v>
      </c>
      <c r="K410" s="22" t="str">
        <f t="shared" ca="1" si="75"/>
        <v>wysoki</v>
      </c>
      <c r="L410" s="16"/>
      <c r="M410" s="25" t="str">
        <f t="shared" ca="1" si="68"/>
        <v>Niebieski: 410
Brązowy: 354
Zielony: 426
Mieszany: 419</v>
      </c>
      <c r="N410" s="25" t="str" cm="1">
        <f t="array" aca="1" ref="N410" ca="1">INDEX(D$2:D$1640,MODE(MATCH(D$2:D$1640,D$2:D$1640,0)),1)</f>
        <v>zielony</v>
      </c>
      <c r="O410" s="25" t="str">
        <f t="shared" ca="1" si="76"/>
        <v>kobiet : 791
mężczyzn: 818</v>
      </c>
      <c r="P410" s="25" t="str" cm="1">
        <f t="array" aca="1" ref="P410" ca="1">INDEX(B$2:B$1640,MODE(MATCH(B$2:B$1640,B$2:B$1640,0)),1)</f>
        <v>mężczyzna</v>
      </c>
      <c r="Q410" s="16"/>
      <c r="AX410" s="3" t="str">
        <f t="shared" ca="1" si="69"/>
        <v>0424210034</v>
      </c>
      <c r="AY410" s="1" cm="1">
        <f t="array" aca="1" ref="AY410" ca="1">MOD(10-MOD(SUM(MOD(MID(AX410,{1;2;3;4;5;6;7;8;9;10},1)*{1;3;7;9;1;3;7;9;1;3},10)),10),10)</f>
        <v>8</v>
      </c>
    </row>
    <row r="411" spans="1:51" ht="60" x14ac:dyDescent="0.25">
      <c r="A411" s="3">
        <f t="shared" ca="1" si="70"/>
        <v>29699</v>
      </c>
      <c r="B411" s="9" t="str" cm="1">
        <f t="array" aca="1" ref="B411" ca="1">INDEX({"kobieta";"mężczyzna"},RANDBETWEEN(1,2))</f>
        <v>kobieta</v>
      </c>
      <c r="C411" s="4" t="str">
        <f t="shared" ca="1" si="66"/>
        <v>81042308406</v>
      </c>
      <c r="D411" s="32" t="str" cm="1">
        <f t="array" aca="1" ref="D411" ca="1">INDEX({"niebieski";"zielony";"brązowy";"mieszany"},RANDBETWEEN(1,4))</f>
        <v>brązowy</v>
      </c>
      <c r="E411" s="1">
        <f t="shared" ca="1" si="67"/>
        <v>43</v>
      </c>
      <c r="F411" s="36">
        <f t="shared" ca="1" si="71"/>
        <v>186</v>
      </c>
      <c r="G411" s="1">
        <f t="shared" ca="1" si="72"/>
        <v>63</v>
      </c>
      <c r="H411" s="34"/>
      <c r="I411" s="19">
        <f t="shared" ca="1" si="73"/>
        <v>18.210197710717999</v>
      </c>
      <c r="J411" s="21" t="str">
        <f t="shared" ca="1" si="74"/>
        <v>niedowaga</v>
      </c>
      <c r="K411" s="22" t="str">
        <f t="shared" ca="1" si="75"/>
        <v>bardzo wysoki</v>
      </c>
      <c r="L411" s="16"/>
      <c r="M411" s="25" t="str">
        <f t="shared" ca="1" si="68"/>
        <v>Niebieski: 410
Brązowy: 354
Zielony: 426
Mieszany: 419</v>
      </c>
      <c r="N411" s="25" t="str" cm="1">
        <f t="array" aca="1" ref="N411" ca="1">INDEX(D$2:D$1640,MODE(MATCH(D$2:D$1640,D$2:D$1640,0)),1)</f>
        <v>zielony</v>
      </c>
      <c r="O411" s="25" t="str">
        <f t="shared" ca="1" si="76"/>
        <v>kobiet : 791
mężczyzn: 818</v>
      </c>
      <c r="P411" s="25" t="str" cm="1">
        <f t="array" aca="1" ref="P411" ca="1">INDEX(B$2:B$1640,MODE(MATCH(B$2:B$1640,B$2:B$1640,0)),1)</f>
        <v>mężczyzna</v>
      </c>
      <c r="Q411" s="16"/>
      <c r="AX411" s="3" t="str">
        <f t="shared" ca="1" si="69"/>
        <v>8104230840</v>
      </c>
      <c r="AY411" s="1" cm="1">
        <f t="array" aca="1" ref="AY411" ca="1">MOD(10-MOD(SUM(MOD(MID(AX411,{1;2;3;4;5;6;7;8;9;10},1)*{1;3;7;9;1;3;7;9;1;3},10)),10),10)</f>
        <v>6</v>
      </c>
    </row>
    <row r="412" spans="1:51" ht="60" x14ac:dyDescent="0.25">
      <c r="A412" s="3">
        <f t="shared" ca="1" si="70"/>
        <v>35998</v>
      </c>
      <c r="B412" s="9" t="str" cm="1">
        <f t="array" aca="1" ref="B412" ca="1">INDEX({"kobieta";"mężczyzna"},RANDBETWEEN(1,2))</f>
        <v>kobieta</v>
      </c>
      <c r="C412" s="4" t="str">
        <f t="shared" ca="1" si="66"/>
        <v>98072209463</v>
      </c>
      <c r="D412" s="32" t="str" cm="1">
        <f t="array" aca="1" ref="D412" ca="1">INDEX({"niebieski";"zielony";"brązowy";"mieszany"},RANDBETWEEN(1,4))</f>
        <v>zielony</v>
      </c>
      <c r="E412" s="1">
        <f t="shared" ca="1" si="67"/>
        <v>25</v>
      </c>
      <c r="F412" s="36">
        <f t="shared" ca="1" si="71"/>
        <v>179</v>
      </c>
      <c r="G412" s="1">
        <f t="shared" ca="1" si="72"/>
        <v>73</v>
      </c>
      <c r="H412" s="34"/>
      <c r="I412" s="19">
        <f t="shared" ca="1" si="73"/>
        <v>22.783308885490467</v>
      </c>
      <c r="J412" s="21" t="str">
        <f t="shared" ca="1" si="74"/>
        <v>masa prawidłowa</v>
      </c>
      <c r="K412" s="22" t="str">
        <f t="shared" ca="1" si="75"/>
        <v>bardzo wysoki</v>
      </c>
      <c r="L412" s="16"/>
      <c r="M412" s="25" t="str">
        <f t="shared" ca="1" si="68"/>
        <v>Niebieski: 410
Brązowy: 354
Zielony: 426
Mieszany: 419</v>
      </c>
      <c r="N412" s="25" t="str" cm="1">
        <f t="array" aca="1" ref="N412" ca="1">INDEX(D$2:D$1640,MODE(MATCH(D$2:D$1640,D$2:D$1640,0)),1)</f>
        <v>zielony</v>
      </c>
      <c r="O412" s="25" t="str">
        <f t="shared" ca="1" si="76"/>
        <v>kobiet : 791
mężczyzn: 818</v>
      </c>
      <c r="P412" s="25" t="str" cm="1">
        <f t="array" aca="1" ref="P412" ca="1">INDEX(B$2:B$1640,MODE(MATCH(B$2:B$1640,B$2:B$1640,0)),1)</f>
        <v>mężczyzna</v>
      </c>
      <c r="Q412" s="16"/>
      <c r="AX412" s="3" t="str">
        <f t="shared" ca="1" si="69"/>
        <v>9807220946</v>
      </c>
      <c r="AY412" s="1" cm="1">
        <f t="array" aca="1" ref="AY412" ca="1">MOD(10-MOD(SUM(MOD(MID(AX412,{1;2;3;4;5;6;7;8;9;10},1)*{1;3;7;9;1;3;7;9;1;3},10)),10),10)</f>
        <v>3</v>
      </c>
    </row>
    <row r="413" spans="1:51" ht="60" x14ac:dyDescent="0.25">
      <c r="A413" s="3">
        <f t="shared" ca="1" si="70"/>
        <v>30815</v>
      </c>
      <c r="B413" s="9" t="str" cm="1">
        <f t="array" aca="1" ref="B413" ca="1">INDEX({"kobieta";"mężczyzna"},RANDBETWEEN(1,2))</f>
        <v>mężczyzna</v>
      </c>
      <c r="C413" s="4" t="str">
        <f t="shared" ca="1" si="66"/>
        <v>84051308775</v>
      </c>
      <c r="D413" s="32" t="str" cm="1">
        <f t="array" aca="1" ref="D413" ca="1">INDEX({"niebieski";"zielony";"brązowy";"mieszany"},RANDBETWEEN(1,4))</f>
        <v>brązowy</v>
      </c>
      <c r="E413" s="1">
        <f t="shared" ca="1" si="67"/>
        <v>39</v>
      </c>
      <c r="F413" s="36">
        <f t="shared" ca="1" si="71"/>
        <v>165</v>
      </c>
      <c r="G413" s="1">
        <f t="shared" ca="1" si="72"/>
        <v>89</v>
      </c>
      <c r="H413" s="34"/>
      <c r="I413" s="19">
        <f t="shared" ca="1" si="73"/>
        <v>32.690541781450868</v>
      </c>
      <c r="J413" s="21" t="str">
        <f t="shared" ca="1" si="74"/>
        <v>otyłość</v>
      </c>
      <c r="K413" s="22" t="str">
        <f t="shared" ca="1" si="75"/>
        <v>średni</v>
      </c>
      <c r="L413" s="16"/>
      <c r="M413" s="25" t="str">
        <f t="shared" ca="1" si="68"/>
        <v>Niebieski: 410
Brązowy: 354
Zielony: 426
Mieszany: 419</v>
      </c>
      <c r="N413" s="25" t="str" cm="1">
        <f t="array" aca="1" ref="N413" ca="1">INDEX(D$2:D$1640,MODE(MATCH(D$2:D$1640,D$2:D$1640,0)),1)</f>
        <v>zielony</v>
      </c>
      <c r="O413" s="25" t="str">
        <f t="shared" ca="1" si="76"/>
        <v>kobiet : 791
mężczyzn: 818</v>
      </c>
      <c r="P413" s="25" t="str" cm="1">
        <f t="array" aca="1" ref="P413" ca="1">INDEX(B$2:B$1640,MODE(MATCH(B$2:B$1640,B$2:B$1640,0)),1)</f>
        <v>mężczyzna</v>
      </c>
      <c r="Q413" s="16"/>
      <c r="AX413" s="3" t="str">
        <f t="shared" ca="1" si="69"/>
        <v>8405130877</v>
      </c>
      <c r="AY413" s="1" cm="1">
        <f t="array" aca="1" ref="AY413" ca="1">MOD(10-MOD(SUM(MOD(MID(AX413,{1;2;3;4;5;6;7;8;9;10},1)*{1;3;7;9;1;3;7;9;1;3},10)),10),10)</f>
        <v>5</v>
      </c>
    </row>
    <row r="414" spans="1:51" ht="60" x14ac:dyDescent="0.25">
      <c r="A414" s="3">
        <f t="shared" ca="1" si="70"/>
        <v>37778</v>
      </c>
      <c r="B414" s="9" t="str" cm="1">
        <f t="array" aca="1" ref="B414" ca="1">INDEX({"kobieta";"mężczyzna"},RANDBETWEEN(1,2))</f>
        <v>kobieta</v>
      </c>
      <c r="C414" s="4" t="str">
        <f t="shared" ca="1" si="66"/>
        <v>03260606865</v>
      </c>
      <c r="D414" s="32" t="str" cm="1">
        <f t="array" aca="1" ref="D414" ca="1">INDEX({"niebieski";"zielony";"brązowy";"mieszany"},RANDBETWEEN(1,4))</f>
        <v>zielony</v>
      </c>
      <c r="E414" s="1">
        <f t="shared" ca="1" si="67"/>
        <v>20</v>
      </c>
      <c r="F414" s="36">
        <f t="shared" ca="1" si="71"/>
        <v>170</v>
      </c>
      <c r="G414" s="1">
        <f t="shared" ca="1" si="72"/>
        <v>71</v>
      </c>
      <c r="H414" s="34"/>
      <c r="I414" s="19">
        <f t="shared" ca="1" si="73"/>
        <v>24.567474048442911</v>
      </c>
      <c r="J414" s="21" t="str">
        <f t="shared" ca="1" si="74"/>
        <v>masa prawidłowa</v>
      </c>
      <c r="K414" s="22" t="str">
        <f t="shared" ca="1" si="75"/>
        <v>bardzo wysoki</v>
      </c>
      <c r="L414" s="16"/>
      <c r="M414" s="25" t="str">
        <f t="shared" ca="1" si="68"/>
        <v>Niebieski: 410
Brązowy: 354
Zielony: 426
Mieszany: 419</v>
      </c>
      <c r="N414" s="25" t="str" cm="1">
        <f t="array" aca="1" ref="N414" ca="1">INDEX(D$2:D$1640,MODE(MATCH(D$2:D$1640,D$2:D$1640,0)),1)</f>
        <v>zielony</v>
      </c>
      <c r="O414" s="25" t="str">
        <f t="shared" ca="1" si="76"/>
        <v>kobiet : 791
mężczyzn: 818</v>
      </c>
      <c r="P414" s="25" t="str" cm="1">
        <f t="array" aca="1" ref="P414" ca="1">INDEX(B$2:B$1640,MODE(MATCH(B$2:B$1640,B$2:B$1640,0)),1)</f>
        <v>mężczyzna</v>
      </c>
      <c r="Q414" s="16"/>
      <c r="AX414" s="3" t="str">
        <f t="shared" ca="1" si="69"/>
        <v>0326060686</v>
      </c>
      <c r="AY414" s="1" cm="1">
        <f t="array" aca="1" ref="AY414" ca="1">MOD(10-MOD(SUM(MOD(MID(AX414,{1;2;3;4;5;6;7;8;9;10},1)*{1;3;7;9;1;3;7;9;1;3},10)),10),10)</f>
        <v>5</v>
      </c>
    </row>
    <row r="415" spans="1:51" ht="60" x14ac:dyDescent="0.25">
      <c r="A415" s="3">
        <f t="shared" ca="1" si="70"/>
        <v>29642</v>
      </c>
      <c r="B415" s="9" t="str" cm="1">
        <f t="array" aca="1" ref="B415" ca="1">INDEX({"kobieta";"mężczyzna"},RANDBETWEEN(1,2))</f>
        <v>mężczyzna</v>
      </c>
      <c r="C415" s="4" t="str">
        <f t="shared" ca="1" si="66"/>
        <v>81022507919</v>
      </c>
      <c r="D415" s="32" t="str" cm="1">
        <f t="array" aca="1" ref="D415" ca="1">INDEX({"niebieski";"zielony";"brązowy";"mieszany"},RANDBETWEEN(1,4))</f>
        <v>zielony</v>
      </c>
      <c r="E415" s="1">
        <f t="shared" ca="1" si="67"/>
        <v>43</v>
      </c>
      <c r="F415" s="36">
        <f t="shared" ca="1" si="71"/>
        <v>185</v>
      </c>
      <c r="G415" s="1">
        <f t="shared" ca="1" si="72"/>
        <v>98</v>
      </c>
      <c r="H415" s="34"/>
      <c r="I415" s="19">
        <f t="shared" ca="1" si="73"/>
        <v>28.634039444850252</v>
      </c>
      <c r="J415" s="21" t="str">
        <f t="shared" ca="1" si="74"/>
        <v>nadwaga</v>
      </c>
      <c r="K415" s="22" t="str">
        <f t="shared" ca="1" si="75"/>
        <v>bardzo wysoki</v>
      </c>
      <c r="L415" s="16"/>
      <c r="M415" s="25" t="str">
        <f t="shared" ca="1" si="68"/>
        <v>Niebieski: 410
Brązowy: 354
Zielony: 426
Mieszany: 419</v>
      </c>
      <c r="N415" s="25" t="str" cm="1">
        <f t="array" aca="1" ref="N415" ca="1">INDEX(D$2:D$1640,MODE(MATCH(D$2:D$1640,D$2:D$1640,0)),1)</f>
        <v>zielony</v>
      </c>
      <c r="O415" s="25" t="str">
        <f t="shared" ca="1" si="76"/>
        <v>kobiet : 791
mężczyzn: 818</v>
      </c>
      <c r="P415" s="25" t="str" cm="1">
        <f t="array" aca="1" ref="P415" ca="1">INDEX(B$2:B$1640,MODE(MATCH(B$2:B$1640,B$2:B$1640,0)),1)</f>
        <v>mężczyzna</v>
      </c>
      <c r="Q415" s="16"/>
      <c r="AX415" s="3" t="str">
        <f t="shared" ca="1" si="69"/>
        <v>8102250791</v>
      </c>
      <c r="AY415" s="1" cm="1">
        <f t="array" aca="1" ref="AY415" ca="1">MOD(10-MOD(SUM(MOD(MID(AX415,{1;2;3;4;5;6;7;8;9;10},1)*{1;3;7;9;1;3;7;9;1;3},10)),10),10)</f>
        <v>9</v>
      </c>
    </row>
    <row r="416" spans="1:51" ht="60" x14ac:dyDescent="0.25">
      <c r="A416" s="3">
        <f t="shared" ca="1" si="70"/>
        <v>29759</v>
      </c>
      <c r="B416" s="9" t="str" cm="1">
        <f t="array" aca="1" ref="B416" ca="1">INDEX({"kobieta";"mężczyzna"},RANDBETWEEN(1,2))</f>
        <v>mężczyzna</v>
      </c>
      <c r="C416" s="4" t="str">
        <f t="shared" ca="1" si="66"/>
        <v>81062204698</v>
      </c>
      <c r="D416" s="32" t="str" cm="1">
        <f t="array" aca="1" ref="D416" ca="1">INDEX({"niebieski";"zielony";"brązowy";"mieszany"},RANDBETWEEN(1,4))</f>
        <v>brązowy</v>
      </c>
      <c r="E416" s="1">
        <f t="shared" ca="1" si="67"/>
        <v>42</v>
      </c>
      <c r="F416" s="36">
        <f t="shared" ca="1" si="71"/>
        <v>167</v>
      </c>
      <c r="G416" s="1">
        <f t="shared" ca="1" si="72"/>
        <v>80</v>
      </c>
      <c r="H416" s="34"/>
      <c r="I416" s="19">
        <f t="shared" ca="1" si="73"/>
        <v>28.685144680698485</v>
      </c>
      <c r="J416" s="21" t="str">
        <f t="shared" ca="1" si="74"/>
        <v>nadwaga</v>
      </c>
      <c r="K416" s="22" t="str">
        <f t="shared" ca="1" si="75"/>
        <v>średni</v>
      </c>
      <c r="L416" s="16"/>
      <c r="M416" s="25" t="str">
        <f t="shared" ca="1" si="68"/>
        <v>Niebieski: 410
Brązowy: 354
Zielony: 426
Mieszany: 419</v>
      </c>
      <c r="N416" s="25" t="str" cm="1">
        <f t="array" aca="1" ref="N416" ca="1">INDEX(D$2:D$1640,MODE(MATCH(D$2:D$1640,D$2:D$1640,0)),1)</f>
        <v>zielony</v>
      </c>
      <c r="O416" s="25" t="str">
        <f t="shared" ca="1" si="76"/>
        <v>kobiet : 791
mężczyzn: 818</v>
      </c>
      <c r="P416" s="25" t="str" cm="1">
        <f t="array" aca="1" ref="P416" ca="1">INDEX(B$2:B$1640,MODE(MATCH(B$2:B$1640,B$2:B$1640,0)),1)</f>
        <v>mężczyzna</v>
      </c>
      <c r="Q416" s="16"/>
      <c r="AX416" s="3" t="str">
        <f t="shared" ca="1" si="69"/>
        <v>8106220469</v>
      </c>
      <c r="AY416" s="1" cm="1">
        <f t="array" aca="1" ref="AY416" ca="1">MOD(10-MOD(SUM(MOD(MID(AX416,{1;2;3;4;5;6;7;8;9;10},1)*{1;3;7;9;1;3;7;9;1;3},10)),10),10)</f>
        <v>8</v>
      </c>
    </row>
    <row r="417" spans="1:51" ht="60" x14ac:dyDescent="0.25">
      <c r="A417" s="3">
        <f t="shared" ca="1" si="70"/>
        <v>38608</v>
      </c>
      <c r="B417" s="9" t="str" cm="1">
        <f t="array" aca="1" ref="B417" ca="1">INDEX({"kobieta";"mężczyzna"},RANDBETWEEN(1,2))</f>
        <v>kobieta</v>
      </c>
      <c r="C417" s="4" t="str">
        <f t="shared" ca="1" si="66"/>
        <v>05291303188</v>
      </c>
      <c r="D417" s="32" t="str" cm="1">
        <f t="array" aca="1" ref="D417" ca="1">INDEX({"niebieski";"zielony";"brązowy";"mieszany"},RANDBETWEEN(1,4))</f>
        <v>brązowy</v>
      </c>
      <c r="E417" s="1">
        <f t="shared" ca="1" si="67"/>
        <v>18</v>
      </c>
      <c r="F417" s="36">
        <f t="shared" ca="1" si="71"/>
        <v>161</v>
      </c>
      <c r="G417" s="1">
        <f t="shared" ca="1" si="72"/>
        <v>78</v>
      </c>
      <c r="H417" s="34"/>
      <c r="I417" s="19">
        <f t="shared" ca="1" si="73"/>
        <v>30.091431657729252</v>
      </c>
      <c r="J417" s="21" t="str">
        <f t="shared" ca="1" si="74"/>
        <v>otyłość</v>
      </c>
      <c r="K417" s="22" t="str">
        <f t="shared" ca="1" si="75"/>
        <v>wysoki</v>
      </c>
      <c r="L417" s="16"/>
      <c r="M417" s="25" t="str">
        <f t="shared" ca="1" si="68"/>
        <v>Niebieski: 410
Brązowy: 354
Zielony: 426
Mieszany: 419</v>
      </c>
      <c r="N417" s="25" t="str" cm="1">
        <f t="array" aca="1" ref="N417" ca="1">INDEX(D$2:D$1640,MODE(MATCH(D$2:D$1640,D$2:D$1640,0)),1)</f>
        <v>zielony</v>
      </c>
      <c r="O417" s="25" t="str">
        <f t="shared" ca="1" si="76"/>
        <v>kobiet : 791
mężczyzn: 818</v>
      </c>
      <c r="P417" s="25" t="str" cm="1">
        <f t="array" aca="1" ref="P417" ca="1">INDEX(B$2:B$1640,MODE(MATCH(B$2:B$1640,B$2:B$1640,0)),1)</f>
        <v>mężczyzna</v>
      </c>
      <c r="Q417" s="16"/>
      <c r="AX417" s="3" t="str">
        <f t="shared" ca="1" si="69"/>
        <v>0529130318</v>
      </c>
      <c r="AY417" s="1" cm="1">
        <f t="array" aca="1" ref="AY417" ca="1">MOD(10-MOD(SUM(MOD(MID(AX417,{1;2;3;4;5;6;7;8;9;10},1)*{1;3;7;9;1;3;7;9;1;3},10)),10),10)</f>
        <v>8</v>
      </c>
    </row>
    <row r="418" spans="1:51" ht="60" x14ac:dyDescent="0.25">
      <c r="A418" s="3">
        <f t="shared" ca="1" si="70"/>
        <v>29548</v>
      </c>
      <c r="B418" s="9" t="str" cm="1">
        <f t="array" aca="1" ref="B418" ca="1">INDEX({"kobieta";"mężczyzna"},RANDBETWEEN(1,2))</f>
        <v>mężczyzna</v>
      </c>
      <c r="C418" s="4" t="str">
        <f t="shared" ca="1" si="66"/>
        <v>80112307996</v>
      </c>
      <c r="D418" s="32" t="str" cm="1">
        <f t="array" aca="1" ref="D418" ca="1">INDEX({"niebieski";"zielony";"brązowy";"mieszany"},RANDBETWEEN(1,4))</f>
        <v>zielony</v>
      </c>
      <c r="E418" s="1">
        <f t="shared" ca="1" si="67"/>
        <v>43</v>
      </c>
      <c r="F418" s="36">
        <f t="shared" ca="1" si="71"/>
        <v>163</v>
      </c>
      <c r="G418" s="1">
        <f t="shared" ca="1" si="72"/>
        <v>97</v>
      </c>
      <c r="H418" s="34"/>
      <c r="I418" s="19">
        <f t="shared" ca="1" si="73"/>
        <v>36.508713161955662</v>
      </c>
      <c r="J418" s="21" t="str">
        <f t="shared" ca="1" si="74"/>
        <v>otyłość</v>
      </c>
      <c r="K418" s="22" t="str">
        <f t="shared" ca="1" si="75"/>
        <v>niski</v>
      </c>
      <c r="L418" s="16"/>
      <c r="M418" s="25" t="str">
        <f t="shared" ca="1" si="68"/>
        <v>Niebieski: 410
Brązowy: 354
Zielony: 426
Mieszany: 419</v>
      </c>
      <c r="N418" s="25" t="str" cm="1">
        <f t="array" aca="1" ref="N418" ca="1">INDEX(D$2:D$1640,MODE(MATCH(D$2:D$1640,D$2:D$1640,0)),1)</f>
        <v>zielony</v>
      </c>
      <c r="O418" s="25" t="str">
        <f t="shared" ca="1" si="76"/>
        <v>kobiet : 791
mężczyzn: 818</v>
      </c>
      <c r="P418" s="25" t="str" cm="1">
        <f t="array" aca="1" ref="P418" ca="1">INDEX(B$2:B$1640,MODE(MATCH(B$2:B$1640,B$2:B$1640,0)),1)</f>
        <v>mężczyzna</v>
      </c>
      <c r="Q418" s="16"/>
      <c r="AX418" s="3" t="str">
        <f t="shared" ca="1" si="69"/>
        <v>8011230799</v>
      </c>
      <c r="AY418" s="1" cm="1">
        <f t="array" aca="1" ref="AY418" ca="1">MOD(10-MOD(SUM(MOD(MID(AX418,{1;2;3;4;5;6;7;8;9;10},1)*{1;3;7;9;1;3;7;9;1;3},10)),10),10)</f>
        <v>6</v>
      </c>
    </row>
    <row r="419" spans="1:51" ht="60" x14ac:dyDescent="0.25">
      <c r="A419" s="3">
        <f t="shared" ca="1" si="70"/>
        <v>28417</v>
      </c>
      <c r="B419" s="9" t="str" cm="1">
        <f t="array" aca="1" ref="B419" ca="1">INDEX({"kobieta";"mężczyzna"},RANDBETWEEN(1,2))</f>
        <v>mężczyzna</v>
      </c>
      <c r="C419" s="4" t="str">
        <f t="shared" ca="1" si="66"/>
        <v>77101901671</v>
      </c>
      <c r="D419" s="32" t="str" cm="1">
        <f t="array" aca="1" ref="D419" ca="1">INDEX({"niebieski";"zielony";"brązowy";"mieszany"},RANDBETWEEN(1,4))</f>
        <v>niebieski</v>
      </c>
      <c r="E419" s="1">
        <f t="shared" ca="1" si="67"/>
        <v>46</v>
      </c>
      <c r="F419" s="36">
        <f t="shared" ca="1" si="71"/>
        <v>170</v>
      </c>
      <c r="G419" s="1">
        <f t="shared" ca="1" si="72"/>
        <v>71</v>
      </c>
      <c r="H419" s="34"/>
      <c r="I419" s="19">
        <f t="shared" ca="1" si="73"/>
        <v>24.567474048442911</v>
      </c>
      <c r="J419" s="21" t="str">
        <f t="shared" ca="1" si="74"/>
        <v>masa prawidłowa</v>
      </c>
      <c r="K419" s="22" t="str">
        <f t="shared" ca="1" si="75"/>
        <v>wysoki</v>
      </c>
      <c r="L419" s="16"/>
      <c r="M419" s="25" t="str">
        <f t="shared" ca="1" si="68"/>
        <v>Niebieski: 410
Brązowy: 354
Zielony: 426
Mieszany: 419</v>
      </c>
      <c r="N419" s="25" t="str" cm="1">
        <f t="array" aca="1" ref="N419" ca="1">INDEX(D$2:D$1640,MODE(MATCH(D$2:D$1640,D$2:D$1640,0)),1)</f>
        <v>zielony</v>
      </c>
      <c r="O419" s="25" t="str">
        <f t="shared" ca="1" si="76"/>
        <v>kobiet : 791
mężczyzn: 818</v>
      </c>
      <c r="P419" s="25" t="str" cm="1">
        <f t="array" aca="1" ref="P419" ca="1">INDEX(B$2:B$1640,MODE(MATCH(B$2:B$1640,B$2:B$1640,0)),1)</f>
        <v>mężczyzna</v>
      </c>
      <c r="Q419" s="16"/>
      <c r="AX419" s="3" t="str">
        <f t="shared" ca="1" si="69"/>
        <v>7710190167</v>
      </c>
      <c r="AY419" s="1" cm="1">
        <f t="array" aca="1" ref="AY419" ca="1">MOD(10-MOD(SUM(MOD(MID(AX419,{1;2;3;4;5;6;7;8;9;10},1)*{1;3;7;9;1;3;7;9;1;3},10)),10),10)</f>
        <v>1</v>
      </c>
    </row>
    <row r="420" spans="1:51" ht="60" x14ac:dyDescent="0.25">
      <c r="A420" s="3">
        <f t="shared" ca="1" si="70"/>
        <v>28309</v>
      </c>
      <c r="B420" s="9" t="str" cm="1">
        <f t="array" aca="1" ref="B420" ca="1">INDEX({"kobieta";"mężczyzna"},RANDBETWEEN(1,2))</f>
        <v>kobieta</v>
      </c>
      <c r="C420" s="4" t="str">
        <f t="shared" ca="1" si="66"/>
        <v>77070307489</v>
      </c>
      <c r="D420" s="32" t="str" cm="1">
        <f t="array" aca="1" ref="D420" ca="1">INDEX({"niebieski";"zielony";"brązowy";"mieszany"},RANDBETWEEN(1,4))</f>
        <v>zielony</v>
      </c>
      <c r="E420" s="1">
        <f t="shared" ca="1" si="67"/>
        <v>46</v>
      </c>
      <c r="F420" s="36">
        <f t="shared" ca="1" si="71"/>
        <v>165</v>
      </c>
      <c r="G420" s="1">
        <f t="shared" ca="1" si="72"/>
        <v>72</v>
      </c>
      <c r="H420" s="34"/>
      <c r="I420" s="19">
        <f t="shared" ca="1" si="73"/>
        <v>26.446280991735531</v>
      </c>
      <c r="J420" s="21" t="str">
        <f t="shared" ca="1" si="74"/>
        <v>nadwaga</v>
      </c>
      <c r="K420" s="22" t="str">
        <f t="shared" ca="1" si="75"/>
        <v>wysoki</v>
      </c>
      <c r="L420" s="16"/>
      <c r="M420" s="25" t="str">
        <f t="shared" ca="1" si="68"/>
        <v>Niebieski: 410
Brązowy: 354
Zielony: 426
Mieszany: 419</v>
      </c>
      <c r="N420" s="25" t="str" cm="1">
        <f t="array" aca="1" ref="N420" ca="1">INDEX(D$2:D$1640,MODE(MATCH(D$2:D$1640,D$2:D$1640,0)),1)</f>
        <v>zielony</v>
      </c>
      <c r="O420" s="25" t="str">
        <f t="shared" ca="1" si="76"/>
        <v>kobiet : 791
mężczyzn: 818</v>
      </c>
      <c r="P420" s="25" t="str" cm="1">
        <f t="array" aca="1" ref="P420" ca="1">INDEX(B$2:B$1640,MODE(MATCH(B$2:B$1640,B$2:B$1640,0)),1)</f>
        <v>mężczyzna</v>
      </c>
      <c r="Q420" s="16"/>
      <c r="AX420" s="3" t="str">
        <f t="shared" ca="1" si="69"/>
        <v>7707030748</v>
      </c>
      <c r="AY420" s="1" cm="1">
        <f t="array" aca="1" ref="AY420" ca="1">MOD(10-MOD(SUM(MOD(MID(AX420,{1;2;3;4;5;6;7;8;9;10},1)*{1;3;7;9;1;3;7;9;1;3},10)),10),10)</f>
        <v>9</v>
      </c>
    </row>
    <row r="421" spans="1:51" ht="60" x14ac:dyDescent="0.25">
      <c r="A421" s="3">
        <f t="shared" ca="1" si="70"/>
        <v>35039</v>
      </c>
      <c r="B421" s="9" t="str" cm="1">
        <f t="array" aca="1" ref="B421" ca="1">INDEX({"kobieta";"mężczyzna"},RANDBETWEEN(1,2))</f>
        <v>mężczyzna</v>
      </c>
      <c r="C421" s="4" t="str">
        <f t="shared" ca="1" si="66"/>
        <v>95120605732</v>
      </c>
      <c r="D421" s="32" t="str" cm="1">
        <f t="array" aca="1" ref="D421" ca="1">INDEX({"niebieski";"zielony";"brązowy";"mieszany"},RANDBETWEEN(1,4))</f>
        <v>brązowy</v>
      </c>
      <c r="E421" s="1">
        <f t="shared" ca="1" si="67"/>
        <v>28</v>
      </c>
      <c r="F421" s="36">
        <f t="shared" ca="1" si="71"/>
        <v>177</v>
      </c>
      <c r="G421" s="1">
        <f t="shared" ca="1" si="72"/>
        <v>90</v>
      </c>
      <c r="H421" s="34"/>
      <c r="I421" s="19">
        <f t="shared" ca="1" si="73"/>
        <v>28.727377190462509</v>
      </c>
      <c r="J421" s="21" t="str">
        <f t="shared" ca="1" si="74"/>
        <v>nadwaga</v>
      </c>
      <c r="K421" s="22" t="str">
        <f t="shared" ca="1" si="75"/>
        <v>wysoki</v>
      </c>
      <c r="L421" s="16"/>
      <c r="M421" s="25" t="str">
        <f t="shared" ca="1" si="68"/>
        <v>Niebieski: 410
Brązowy: 354
Zielony: 426
Mieszany: 419</v>
      </c>
      <c r="N421" s="25" t="str" cm="1">
        <f t="array" aca="1" ref="N421" ca="1">INDEX(D$2:D$1640,MODE(MATCH(D$2:D$1640,D$2:D$1640,0)),1)</f>
        <v>zielony</v>
      </c>
      <c r="O421" s="25" t="str">
        <f t="shared" ca="1" si="76"/>
        <v>kobiet : 791
mężczyzn: 818</v>
      </c>
      <c r="P421" s="25" t="str" cm="1">
        <f t="array" aca="1" ref="P421" ca="1">INDEX(B$2:B$1640,MODE(MATCH(B$2:B$1640,B$2:B$1640,0)),1)</f>
        <v>mężczyzna</v>
      </c>
      <c r="Q421" s="16"/>
      <c r="AX421" s="3" t="str">
        <f t="shared" ca="1" si="69"/>
        <v>9512060573</v>
      </c>
      <c r="AY421" s="1" cm="1">
        <f t="array" aca="1" ref="AY421" ca="1">MOD(10-MOD(SUM(MOD(MID(AX421,{1;2;3;4;5;6;7;8;9;10},1)*{1;3;7;9;1;3;7;9;1;3},10)),10),10)</f>
        <v>2</v>
      </c>
    </row>
    <row r="422" spans="1:51" ht="60" x14ac:dyDescent="0.25">
      <c r="A422" s="3">
        <f t="shared" ca="1" si="70"/>
        <v>34391</v>
      </c>
      <c r="B422" s="9" t="str" cm="1">
        <f t="array" aca="1" ref="B422" ca="1">INDEX({"kobieta";"mężczyzna"},RANDBETWEEN(1,2))</f>
        <v>kobieta</v>
      </c>
      <c r="C422" s="4" t="str">
        <f t="shared" ca="1" si="66"/>
        <v>94022608467</v>
      </c>
      <c r="D422" s="32" t="str" cm="1">
        <f t="array" aca="1" ref="D422" ca="1">INDEX({"niebieski";"zielony";"brązowy";"mieszany"},RANDBETWEEN(1,4))</f>
        <v>niebieski</v>
      </c>
      <c r="E422" s="1">
        <f t="shared" ca="1" si="67"/>
        <v>30</v>
      </c>
      <c r="F422" s="36">
        <f t="shared" ca="1" si="71"/>
        <v>161</v>
      </c>
      <c r="G422" s="1">
        <f t="shared" ca="1" si="72"/>
        <v>58</v>
      </c>
      <c r="H422" s="34"/>
      <c r="I422" s="19">
        <f t="shared" ca="1" si="73"/>
        <v>22.375679950619187</v>
      </c>
      <c r="J422" s="21" t="str">
        <f t="shared" ca="1" si="74"/>
        <v>masa prawidłowa</v>
      </c>
      <c r="K422" s="22" t="str">
        <f t="shared" ca="1" si="75"/>
        <v>wysoki</v>
      </c>
      <c r="L422" s="16"/>
      <c r="M422" s="25" t="str">
        <f t="shared" ca="1" si="68"/>
        <v>Niebieski: 410
Brązowy: 354
Zielony: 426
Mieszany: 419</v>
      </c>
      <c r="N422" s="25" t="str" cm="1">
        <f t="array" aca="1" ref="N422" ca="1">INDEX(D$2:D$1640,MODE(MATCH(D$2:D$1640,D$2:D$1640,0)),1)</f>
        <v>zielony</v>
      </c>
      <c r="O422" s="25" t="str">
        <f t="shared" ca="1" si="76"/>
        <v>kobiet : 791
mężczyzn: 818</v>
      </c>
      <c r="P422" s="25" t="str" cm="1">
        <f t="array" aca="1" ref="P422" ca="1">INDEX(B$2:B$1640,MODE(MATCH(B$2:B$1640,B$2:B$1640,0)),1)</f>
        <v>mężczyzna</v>
      </c>
      <c r="Q422" s="16"/>
      <c r="AX422" s="3" t="str">
        <f t="shared" ca="1" si="69"/>
        <v>9402260846</v>
      </c>
      <c r="AY422" s="1" cm="1">
        <f t="array" aca="1" ref="AY422" ca="1">MOD(10-MOD(SUM(MOD(MID(AX422,{1;2;3;4;5;6;7;8;9;10},1)*{1;3;7;9;1;3;7;9;1;3},10)),10),10)</f>
        <v>7</v>
      </c>
    </row>
    <row r="423" spans="1:51" ht="60" x14ac:dyDescent="0.25">
      <c r="A423" s="3">
        <f t="shared" ca="1" si="70"/>
        <v>34073</v>
      </c>
      <c r="B423" s="9" t="str" cm="1">
        <f t="array" aca="1" ref="B423" ca="1">INDEX({"kobieta";"mężczyzna"},RANDBETWEEN(1,2))</f>
        <v>mężczyzna</v>
      </c>
      <c r="C423" s="4" t="str">
        <f t="shared" ca="1" si="66"/>
        <v>93041404571</v>
      </c>
      <c r="D423" s="32" t="str" cm="1">
        <f t="array" aca="1" ref="D423" ca="1">INDEX({"niebieski";"zielony";"brązowy";"mieszany"},RANDBETWEEN(1,4))</f>
        <v>brązowy</v>
      </c>
      <c r="E423" s="1">
        <f t="shared" ca="1" si="67"/>
        <v>31</v>
      </c>
      <c r="F423" s="36">
        <f t="shared" ca="1" si="71"/>
        <v>161</v>
      </c>
      <c r="G423" s="1">
        <f t="shared" ca="1" si="72"/>
        <v>71</v>
      </c>
      <c r="H423" s="34"/>
      <c r="I423" s="19">
        <f t="shared" ca="1" si="73"/>
        <v>27.390918560240728</v>
      </c>
      <c r="J423" s="21" t="str">
        <f t="shared" ca="1" si="74"/>
        <v>nadwaga</v>
      </c>
      <c r="K423" s="22" t="str">
        <f t="shared" ca="1" si="75"/>
        <v>niski</v>
      </c>
      <c r="L423" s="16"/>
      <c r="M423" s="25" t="str">
        <f t="shared" ca="1" si="68"/>
        <v>Niebieski: 410
Brązowy: 354
Zielony: 426
Mieszany: 419</v>
      </c>
      <c r="N423" s="25" t="str" cm="1">
        <f t="array" aca="1" ref="N423" ca="1">INDEX(D$2:D$1640,MODE(MATCH(D$2:D$1640,D$2:D$1640,0)),1)</f>
        <v>zielony</v>
      </c>
      <c r="O423" s="25" t="str">
        <f t="shared" ca="1" si="76"/>
        <v>kobiet : 791
mężczyzn: 818</v>
      </c>
      <c r="P423" s="25" t="str" cm="1">
        <f t="array" aca="1" ref="P423" ca="1">INDEX(B$2:B$1640,MODE(MATCH(B$2:B$1640,B$2:B$1640,0)),1)</f>
        <v>mężczyzna</v>
      </c>
      <c r="Q423" s="16"/>
      <c r="AX423" s="3" t="str">
        <f t="shared" ca="1" si="69"/>
        <v>9304140457</v>
      </c>
      <c r="AY423" s="1" cm="1">
        <f t="array" aca="1" ref="AY423" ca="1">MOD(10-MOD(SUM(MOD(MID(AX423,{1;2;3;4;5;6;7;8;9;10},1)*{1;3;7;9;1;3;7;9;1;3},10)),10),10)</f>
        <v>1</v>
      </c>
    </row>
    <row r="424" spans="1:51" ht="60" x14ac:dyDescent="0.25">
      <c r="A424" s="3">
        <f t="shared" ca="1" si="70"/>
        <v>34576</v>
      </c>
      <c r="B424" s="9" t="str" cm="1">
        <f t="array" aca="1" ref="B424" ca="1">INDEX({"kobieta";"mężczyzna"},RANDBETWEEN(1,2))</f>
        <v>kobieta</v>
      </c>
      <c r="C424" s="4" t="str">
        <f t="shared" ca="1" si="66"/>
        <v>94083000783</v>
      </c>
      <c r="D424" s="32" t="str" cm="1">
        <f t="array" aca="1" ref="D424" ca="1">INDEX({"niebieski";"zielony";"brązowy";"mieszany"},RANDBETWEEN(1,4))</f>
        <v>brązowy</v>
      </c>
      <c r="E424" s="1">
        <f t="shared" ca="1" si="67"/>
        <v>29</v>
      </c>
      <c r="F424" s="36">
        <f t="shared" ca="1" si="71"/>
        <v>159</v>
      </c>
      <c r="G424" s="1">
        <f t="shared" ca="1" si="72"/>
        <v>58</v>
      </c>
      <c r="H424" s="34"/>
      <c r="I424" s="19">
        <f t="shared" ca="1" si="73"/>
        <v>22.942130453700404</v>
      </c>
      <c r="J424" s="21" t="str">
        <f t="shared" ca="1" si="74"/>
        <v>masa prawidłowa</v>
      </c>
      <c r="K424" s="22" t="str">
        <f t="shared" ca="1" si="75"/>
        <v>wysoki</v>
      </c>
      <c r="L424" s="16"/>
      <c r="M424" s="25" t="str">
        <f t="shared" ca="1" si="68"/>
        <v>Niebieski: 410
Brązowy: 354
Zielony: 426
Mieszany: 419</v>
      </c>
      <c r="N424" s="25" t="str" cm="1">
        <f t="array" aca="1" ref="N424" ca="1">INDEX(D$2:D$1640,MODE(MATCH(D$2:D$1640,D$2:D$1640,0)),1)</f>
        <v>zielony</v>
      </c>
      <c r="O424" s="25" t="str">
        <f t="shared" ca="1" si="76"/>
        <v>kobiet : 791
mężczyzn: 818</v>
      </c>
      <c r="P424" s="25" t="str" cm="1">
        <f t="array" aca="1" ref="P424" ca="1">INDEX(B$2:B$1640,MODE(MATCH(B$2:B$1640,B$2:B$1640,0)),1)</f>
        <v>mężczyzna</v>
      </c>
      <c r="Q424" s="16"/>
      <c r="AX424" s="3" t="str">
        <f t="shared" ca="1" si="69"/>
        <v>9408300078</v>
      </c>
      <c r="AY424" s="1" cm="1">
        <f t="array" aca="1" ref="AY424" ca="1">MOD(10-MOD(SUM(MOD(MID(AX424,{1;2;3;4;5;6;7;8;9;10},1)*{1;3;7;9;1;3;7;9;1;3},10)),10),10)</f>
        <v>3</v>
      </c>
    </row>
    <row r="425" spans="1:51" ht="60" x14ac:dyDescent="0.25">
      <c r="A425" s="3">
        <f t="shared" ca="1" si="70"/>
        <v>33109</v>
      </c>
      <c r="B425" s="9" t="str" cm="1">
        <f t="array" aca="1" ref="B425" ca="1">INDEX({"kobieta";"mężczyzna"},RANDBETWEEN(1,2))</f>
        <v>mężczyzna</v>
      </c>
      <c r="C425" s="4" t="str">
        <f t="shared" ca="1" si="66"/>
        <v>90082403176</v>
      </c>
      <c r="D425" s="32" t="str" cm="1">
        <f t="array" aca="1" ref="D425" ca="1">INDEX({"niebieski";"zielony";"brązowy";"mieszany"},RANDBETWEEN(1,4))</f>
        <v>mieszany</v>
      </c>
      <c r="E425" s="1">
        <f t="shared" ca="1" si="67"/>
        <v>33</v>
      </c>
      <c r="F425" s="36">
        <f t="shared" ca="1" si="71"/>
        <v>168</v>
      </c>
      <c r="G425" s="1">
        <f t="shared" ca="1" si="72"/>
        <v>96</v>
      </c>
      <c r="H425" s="34"/>
      <c r="I425" s="19">
        <f t="shared" ca="1" si="73"/>
        <v>34.013605442176875</v>
      </c>
      <c r="J425" s="21" t="str">
        <f t="shared" ca="1" si="74"/>
        <v>otyłość</v>
      </c>
      <c r="K425" s="22" t="str">
        <f t="shared" ca="1" si="75"/>
        <v>średni</v>
      </c>
      <c r="L425" s="16"/>
      <c r="M425" s="25" t="str">
        <f t="shared" ca="1" si="68"/>
        <v>Niebieski: 410
Brązowy: 354
Zielony: 426
Mieszany: 419</v>
      </c>
      <c r="N425" s="25" t="str" cm="1">
        <f t="array" aca="1" ref="N425" ca="1">INDEX(D$2:D$1640,MODE(MATCH(D$2:D$1640,D$2:D$1640,0)),1)</f>
        <v>zielony</v>
      </c>
      <c r="O425" s="25" t="str">
        <f t="shared" ca="1" si="76"/>
        <v>kobiet : 791
mężczyzn: 818</v>
      </c>
      <c r="P425" s="25" t="str" cm="1">
        <f t="array" aca="1" ref="P425" ca="1">INDEX(B$2:B$1640,MODE(MATCH(B$2:B$1640,B$2:B$1640,0)),1)</f>
        <v>mężczyzna</v>
      </c>
      <c r="Q425" s="16"/>
      <c r="AX425" s="3" t="str">
        <f t="shared" ca="1" si="69"/>
        <v>9008240317</v>
      </c>
      <c r="AY425" s="1" cm="1">
        <f t="array" aca="1" ref="AY425" ca="1">MOD(10-MOD(SUM(MOD(MID(AX425,{1;2;3;4;5;6;7;8;9;10},1)*{1;3;7;9;1;3;7;9;1;3},10)),10),10)</f>
        <v>6</v>
      </c>
    </row>
    <row r="426" spans="1:51" ht="60" x14ac:dyDescent="0.25">
      <c r="A426" s="3">
        <f t="shared" ca="1" si="70"/>
        <v>29097</v>
      </c>
      <c r="B426" s="9" t="str" cm="1">
        <f t="array" aca="1" ref="B426" ca="1">INDEX({"kobieta";"mężczyzna"},RANDBETWEEN(1,2))</f>
        <v>kobieta</v>
      </c>
      <c r="C426" s="4" t="str">
        <f t="shared" ca="1" si="66"/>
        <v>79083006762</v>
      </c>
      <c r="D426" s="32" t="str" cm="1">
        <f t="array" aca="1" ref="D426" ca="1">INDEX({"niebieski";"zielony";"brązowy";"mieszany"},RANDBETWEEN(1,4))</f>
        <v>niebieski</v>
      </c>
      <c r="E426" s="1">
        <f t="shared" ca="1" si="67"/>
        <v>44</v>
      </c>
      <c r="F426" s="36">
        <f t="shared" ca="1" si="71"/>
        <v>163</v>
      </c>
      <c r="G426" s="1">
        <f t="shared" ca="1" si="72"/>
        <v>80</v>
      </c>
      <c r="H426" s="34"/>
      <c r="I426" s="19">
        <f t="shared" ca="1" si="73"/>
        <v>30.110278896458276</v>
      </c>
      <c r="J426" s="21" t="str">
        <f t="shared" ca="1" si="74"/>
        <v>otyłość</v>
      </c>
      <c r="K426" s="22" t="str">
        <f t="shared" ca="1" si="75"/>
        <v>wysoki</v>
      </c>
      <c r="L426" s="16"/>
      <c r="M426" s="25" t="str">
        <f t="shared" ca="1" si="68"/>
        <v>Niebieski: 410
Brązowy: 354
Zielony: 426
Mieszany: 419</v>
      </c>
      <c r="N426" s="25" t="str" cm="1">
        <f t="array" aca="1" ref="N426" ca="1">INDEX(D$2:D$1640,MODE(MATCH(D$2:D$1640,D$2:D$1640,0)),1)</f>
        <v>zielony</v>
      </c>
      <c r="O426" s="25" t="str">
        <f t="shared" ca="1" si="76"/>
        <v>kobiet : 791
mężczyzn: 818</v>
      </c>
      <c r="P426" s="25" t="str" cm="1">
        <f t="array" aca="1" ref="P426" ca="1">INDEX(B$2:B$1640,MODE(MATCH(B$2:B$1640,B$2:B$1640,0)),1)</f>
        <v>mężczyzna</v>
      </c>
      <c r="Q426" s="16"/>
      <c r="AX426" s="3" t="str">
        <f t="shared" ca="1" si="69"/>
        <v>7908300676</v>
      </c>
      <c r="AY426" s="1" cm="1">
        <f t="array" aca="1" ref="AY426" ca="1">MOD(10-MOD(SUM(MOD(MID(AX426,{1;2;3;4;5;6;7;8;9;10},1)*{1;3;7;9;1;3;7;9;1;3},10)),10),10)</f>
        <v>2</v>
      </c>
    </row>
    <row r="427" spans="1:51" ht="60" x14ac:dyDescent="0.25">
      <c r="A427" s="3">
        <f t="shared" ca="1" si="70"/>
        <v>37925</v>
      </c>
      <c r="B427" s="9" t="str" cm="1">
        <f t="array" aca="1" ref="B427" ca="1">INDEX({"kobieta";"mężczyzna"},RANDBETWEEN(1,2))</f>
        <v>mężczyzna</v>
      </c>
      <c r="C427" s="4" t="str">
        <f t="shared" ca="1" si="66"/>
        <v>03303104114</v>
      </c>
      <c r="D427" s="32" t="str" cm="1">
        <f t="array" aca="1" ref="D427" ca="1">INDEX({"niebieski";"zielony";"brązowy";"mieszany"},RANDBETWEEN(1,4))</f>
        <v>zielony</v>
      </c>
      <c r="E427" s="1">
        <f t="shared" ca="1" si="67"/>
        <v>20</v>
      </c>
      <c r="F427" s="36">
        <f t="shared" ca="1" si="71"/>
        <v>174</v>
      </c>
      <c r="G427" s="1">
        <f t="shared" ca="1" si="72"/>
        <v>96</v>
      </c>
      <c r="H427" s="34"/>
      <c r="I427" s="19">
        <f t="shared" ca="1" si="73"/>
        <v>31.708283789139912</v>
      </c>
      <c r="J427" s="21" t="str">
        <f t="shared" ca="1" si="74"/>
        <v>otyłość</v>
      </c>
      <c r="K427" s="22" t="str">
        <f t="shared" ca="1" si="75"/>
        <v>wysoki</v>
      </c>
      <c r="L427" s="16"/>
      <c r="M427" s="25" t="str">
        <f t="shared" ca="1" si="68"/>
        <v>Niebieski: 410
Brązowy: 354
Zielony: 426
Mieszany: 419</v>
      </c>
      <c r="N427" s="25" t="str" cm="1">
        <f t="array" aca="1" ref="N427" ca="1">INDEX(D$2:D$1640,MODE(MATCH(D$2:D$1640,D$2:D$1640,0)),1)</f>
        <v>zielony</v>
      </c>
      <c r="O427" s="25" t="str">
        <f t="shared" ca="1" si="76"/>
        <v>kobiet : 791
mężczyzn: 818</v>
      </c>
      <c r="P427" s="25" t="str" cm="1">
        <f t="array" aca="1" ref="P427" ca="1">INDEX(B$2:B$1640,MODE(MATCH(B$2:B$1640,B$2:B$1640,0)),1)</f>
        <v>mężczyzna</v>
      </c>
      <c r="Q427" s="16"/>
      <c r="AX427" s="3" t="str">
        <f t="shared" ca="1" si="69"/>
        <v>0330310411</v>
      </c>
      <c r="AY427" s="1" cm="1">
        <f t="array" aca="1" ref="AY427" ca="1">MOD(10-MOD(SUM(MOD(MID(AX427,{1;2;3;4;5;6;7;8;9;10},1)*{1;3;7;9;1;3;7;9;1;3},10)),10),10)</f>
        <v>4</v>
      </c>
    </row>
    <row r="428" spans="1:51" ht="60" x14ac:dyDescent="0.25">
      <c r="A428" s="3">
        <f t="shared" ca="1" si="70"/>
        <v>29556</v>
      </c>
      <c r="B428" s="9" t="str" cm="1">
        <f t="array" aca="1" ref="B428" ca="1">INDEX({"kobieta";"mężczyzna"},RANDBETWEEN(1,2))</f>
        <v>kobieta</v>
      </c>
      <c r="C428" s="4" t="str">
        <f t="shared" ca="1" si="66"/>
        <v>80120100707</v>
      </c>
      <c r="D428" s="32" t="str" cm="1">
        <f t="array" aca="1" ref="D428" ca="1">INDEX({"niebieski";"zielony";"brązowy";"mieszany"},RANDBETWEEN(1,4))</f>
        <v>mieszany</v>
      </c>
      <c r="E428" s="1">
        <f t="shared" ca="1" si="67"/>
        <v>43</v>
      </c>
      <c r="F428" s="36">
        <f t="shared" ca="1" si="71"/>
        <v>169</v>
      </c>
      <c r="G428" s="1">
        <f t="shared" ca="1" si="72"/>
        <v>75</v>
      </c>
      <c r="H428" s="34"/>
      <c r="I428" s="19">
        <f t="shared" ca="1" si="73"/>
        <v>26.259584748433181</v>
      </c>
      <c r="J428" s="21" t="str">
        <f t="shared" ca="1" si="74"/>
        <v>nadwaga</v>
      </c>
      <c r="K428" s="22" t="str">
        <f t="shared" ca="1" si="75"/>
        <v>bardzo wysoki</v>
      </c>
      <c r="L428" s="16"/>
      <c r="M428" s="25" t="str">
        <f t="shared" ca="1" si="68"/>
        <v>Niebieski: 410
Brązowy: 354
Zielony: 426
Mieszany: 419</v>
      </c>
      <c r="N428" s="25" t="str" cm="1">
        <f t="array" aca="1" ref="N428" ca="1">INDEX(D$2:D$1640,MODE(MATCH(D$2:D$1640,D$2:D$1640,0)),1)</f>
        <v>zielony</v>
      </c>
      <c r="O428" s="25" t="str">
        <f t="shared" ca="1" si="76"/>
        <v>kobiet : 791
mężczyzn: 818</v>
      </c>
      <c r="P428" s="25" t="str" cm="1">
        <f t="array" aca="1" ref="P428" ca="1">INDEX(B$2:B$1640,MODE(MATCH(B$2:B$1640,B$2:B$1640,0)),1)</f>
        <v>mężczyzna</v>
      </c>
      <c r="Q428" s="16"/>
      <c r="AX428" s="3" t="str">
        <f t="shared" ca="1" si="69"/>
        <v>8012010070</v>
      </c>
      <c r="AY428" s="1" cm="1">
        <f t="array" aca="1" ref="AY428" ca="1">MOD(10-MOD(SUM(MOD(MID(AX428,{1;2;3;4;5;6;7;8;9;10},1)*{1;3;7;9;1;3;7;9;1;3},10)),10),10)</f>
        <v>7</v>
      </c>
    </row>
    <row r="429" spans="1:51" ht="60" x14ac:dyDescent="0.25">
      <c r="A429" s="3">
        <f t="shared" ca="1" si="70"/>
        <v>29686</v>
      </c>
      <c r="B429" s="9" t="str" cm="1">
        <f t="array" aca="1" ref="B429" ca="1">INDEX({"kobieta";"mężczyzna"},RANDBETWEEN(1,2))</f>
        <v>mężczyzna</v>
      </c>
      <c r="C429" s="4" t="str">
        <f t="shared" ca="1" si="66"/>
        <v>81041004556</v>
      </c>
      <c r="D429" s="32" t="str" cm="1">
        <f t="array" aca="1" ref="D429" ca="1">INDEX({"niebieski";"zielony";"brązowy";"mieszany"},RANDBETWEEN(1,4))</f>
        <v>brązowy</v>
      </c>
      <c r="E429" s="1">
        <f t="shared" ca="1" si="67"/>
        <v>43</v>
      </c>
      <c r="F429" s="36">
        <f t="shared" ca="1" si="71"/>
        <v>173</v>
      </c>
      <c r="G429" s="1">
        <f t="shared" ca="1" si="72"/>
        <v>77</v>
      </c>
      <c r="H429" s="34"/>
      <c r="I429" s="19">
        <f t="shared" ca="1" si="73"/>
        <v>25.727555214006482</v>
      </c>
      <c r="J429" s="21" t="str">
        <f t="shared" ca="1" si="74"/>
        <v>nadwaga</v>
      </c>
      <c r="K429" s="22" t="str">
        <f t="shared" ca="1" si="75"/>
        <v>wysoki</v>
      </c>
      <c r="L429" s="16"/>
      <c r="M429" s="25" t="str">
        <f t="shared" ca="1" si="68"/>
        <v>Niebieski: 410
Brązowy: 354
Zielony: 426
Mieszany: 419</v>
      </c>
      <c r="N429" s="25" t="str" cm="1">
        <f t="array" aca="1" ref="N429" ca="1">INDEX(D$2:D$1640,MODE(MATCH(D$2:D$1640,D$2:D$1640,0)),1)</f>
        <v>zielony</v>
      </c>
      <c r="O429" s="25" t="str">
        <f t="shared" ca="1" si="76"/>
        <v>kobiet : 791
mężczyzn: 818</v>
      </c>
      <c r="P429" s="25" t="str" cm="1">
        <f t="array" aca="1" ref="P429" ca="1">INDEX(B$2:B$1640,MODE(MATCH(B$2:B$1640,B$2:B$1640,0)),1)</f>
        <v>mężczyzna</v>
      </c>
      <c r="Q429" s="16"/>
      <c r="AX429" s="3" t="str">
        <f t="shared" ca="1" si="69"/>
        <v>8104100455</v>
      </c>
      <c r="AY429" s="1" cm="1">
        <f t="array" aca="1" ref="AY429" ca="1">MOD(10-MOD(SUM(MOD(MID(AX429,{1;2;3;4;5;6;7;8;9;10},1)*{1;3;7;9;1;3;7;9;1;3},10)),10),10)</f>
        <v>6</v>
      </c>
    </row>
    <row r="430" spans="1:51" ht="60" x14ac:dyDescent="0.25">
      <c r="A430" s="3">
        <f t="shared" ca="1" si="70"/>
        <v>34524</v>
      </c>
      <c r="B430" s="9" t="str" cm="1">
        <f t="array" aca="1" ref="B430" ca="1">INDEX({"kobieta";"mężczyzna"},RANDBETWEEN(1,2))</f>
        <v>kobieta</v>
      </c>
      <c r="C430" s="4" t="str">
        <f t="shared" ca="1" si="66"/>
        <v>94070901581</v>
      </c>
      <c r="D430" s="32" t="str" cm="1">
        <f t="array" aca="1" ref="D430" ca="1">INDEX({"niebieski";"zielony";"brązowy";"mieszany"},RANDBETWEEN(1,4))</f>
        <v>brązowy</v>
      </c>
      <c r="E430" s="1">
        <f t="shared" ca="1" si="67"/>
        <v>29</v>
      </c>
      <c r="F430" s="36">
        <f t="shared" ca="1" si="71"/>
        <v>162</v>
      </c>
      <c r="G430" s="1">
        <f t="shared" ca="1" si="72"/>
        <v>80</v>
      </c>
      <c r="H430" s="34"/>
      <c r="I430" s="19">
        <f t="shared" ca="1" si="73"/>
        <v>30.48315805517451</v>
      </c>
      <c r="J430" s="21" t="str">
        <f t="shared" ca="1" si="74"/>
        <v>otyłość</v>
      </c>
      <c r="K430" s="22" t="str">
        <f t="shared" ca="1" si="75"/>
        <v>wysoki</v>
      </c>
      <c r="L430" s="16"/>
      <c r="M430" s="25" t="str">
        <f t="shared" ca="1" si="68"/>
        <v>Niebieski: 410
Brązowy: 354
Zielony: 426
Mieszany: 419</v>
      </c>
      <c r="N430" s="25" t="str" cm="1">
        <f t="array" aca="1" ref="N430" ca="1">INDEX(D$2:D$1640,MODE(MATCH(D$2:D$1640,D$2:D$1640,0)),1)</f>
        <v>zielony</v>
      </c>
      <c r="O430" s="25" t="str">
        <f t="shared" ca="1" si="76"/>
        <v>kobiet : 791
mężczyzn: 818</v>
      </c>
      <c r="P430" s="25" t="str" cm="1">
        <f t="array" aca="1" ref="P430" ca="1">INDEX(B$2:B$1640,MODE(MATCH(B$2:B$1640,B$2:B$1640,0)),1)</f>
        <v>mężczyzna</v>
      </c>
      <c r="Q430" s="16"/>
      <c r="AX430" s="3" t="str">
        <f t="shared" ca="1" si="69"/>
        <v>9407090158</v>
      </c>
      <c r="AY430" s="1" cm="1">
        <f t="array" aca="1" ref="AY430" ca="1">MOD(10-MOD(SUM(MOD(MID(AX430,{1;2;3;4;5;6;7;8;9;10},1)*{1;3;7;9;1;3;7;9;1;3},10)),10),10)</f>
        <v>1</v>
      </c>
    </row>
    <row r="431" spans="1:51" ht="60" x14ac:dyDescent="0.25">
      <c r="A431" s="3">
        <f t="shared" ca="1" si="70"/>
        <v>35175</v>
      </c>
      <c r="B431" s="9" t="str" cm="1">
        <f t="array" aca="1" ref="B431" ca="1">INDEX({"kobieta";"mężczyzna"},RANDBETWEEN(1,2))</f>
        <v>kobieta</v>
      </c>
      <c r="C431" s="4" t="str">
        <f t="shared" ca="1" si="66"/>
        <v>96042009202</v>
      </c>
      <c r="D431" s="32" t="str" cm="1">
        <f t="array" aca="1" ref="D431" ca="1">INDEX({"niebieski";"zielony";"brązowy";"mieszany"},RANDBETWEEN(1,4))</f>
        <v>zielony</v>
      </c>
      <c r="E431" s="1">
        <f t="shared" ca="1" si="67"/>
        <v>28</v>
      </c>
      <c r="F431" s="36">
        <f t="shared" ca="1" si="71"/>
        <v>175</v>
      </c>
      <c r="G431" s="1">
        <f t="shared" ca="1" si="72"/>
        <v>79</v>
      </c>
      <c r="H431" s="34"/>
      <c r="I431" s="19">
        <f t="shared" ca="1" si="73"/>
        <v>25.795918367346939</v>
      </c>
      <c r="J431" s="21" t="str">
        <f t="shared" ca="1" si="74"/>
        <v>nadwaga</v>
      </c>
      <c r="K431" s="22" t="str">
        <f t="shared" ca="1" si="75"/>
        <v>bardzo wysoki</v>
      </c>
      <c r="L431" s="16"/>
      <c r="M431" s="25" t="str">
        <f t="shared" ca="1" si="68"/>
        <v>Niebieski: 410
Brązowy: 354
Zielony: 426
Mieszany: 419</v>
      </c>
      <c r="N431" s="25" t="str" cm="1">
        <f t="array" aca="1" ref="N431" ca="1">INDEX(D$2:D$1640,MODE(MATCH(D$2:D$1640,D$2:D$1640,0)),1)</f>
        <v>zielony</v>
      </c>
      <c r="O431" s="25" t="str">
        <f t="shared" ca="1" si="76"/>
        <v>kobiet : 791
mężczyzn: 818</v>
      </c>
      <c r="P431" s="25" t="str" cm="1">
        <f t="array" aca="1" ref="P431" ca="1">INDEX(B$2:B$1640,MODE(MATCH(B$2:B$1640,B$2:B$1640,0)),1)</f>
        <v>mężczyzna</v>
      </c>
      <c r="Q431" s="16"/>
      <c r="AX431" s="3" t="str">
        <f t="shared" ca="1" si="69"/>
        <v>9604200920</v>
      </c>
      <c r="AY431" s="1" cm="1">
        <f t="array" aca="1" ref="AY431" ca="1">MOD(10-MOD(SUM(MOD(MID(AX431,{1;2;3;4;5;6;7;8;9;10},1)*{1;3;7;9;1;3;7;9;1;3},10)),10),10)</f>
        <v>2</v>
      </c>
    </row>
    <row r="432" spans="1:51" ht="60" x14ac:dyDescent="0.25">
      <c r="A432" s="3">
        <f t="shared" ca="1" si="70"/>
        <v>28164</v>
      </c>
      <c r="B432" s="9" t="str" cm="1">
        <f t="array" aca="1" ref="B432" ca="1">INDEX({"kobieta";"mężczyzna"},RANDBETWEEN(1,2))</f>
        <v>kobieta</v>
      </c>
      <c r="C432" s="4" t="str">
        <f t="shared" ca="1" si="66"/>
        <v>77020803324</v>
      </c>
      <c r="D432" s="32" t="str" cm="1">
        <f t="array" aca="1" ref="D432" ca="1">INDEX({"niebieski";"zielony";"brązowy";"mieszany"},RANDBETWEEN(1,4))</f>
        <v>mieszany</v>
      </c>
      <c r="E432" s="1">
        <f t="shared" ca="1" si="67"/>
        <v>47</v>
      </c>
      <c r="F432" s="36">
        <f t="shared" ca="1" si="71"/>
        <v>157</v>
      </c>
      <c r="G432" s="1">
        <f t="shared" ca="1" si="72"/>
        <v>74</v>
      </c>
      <c r="H432" s="34"/>
      <c r="I432" s="19">
        <f t="shared" ca="1" si="73"/>
        <v>30.021501886486266</v>
      </c>
      <c r="J432" s="21" t="str">
        <f t="shared" ca="1" si="74"/>
        <v>otyłość</v>
      </c>
      <c r="K432" s="22" t="str">
        <f t="shared" ca="1" si="75"/>
        <v>średni</v>
      </c>
      <c r="L432" s="16"/>
      <c r="M432" s="25" t="str">
        <f t="shared" ca="1" si="68"/>
        <v>Niebieski: 410
Brązowy: 354
Zielony: 426
Mieszany: 419</v>
      </c>
      <c r="N432" s="25" t="str" cm="1">
        <f t="array" aca="1" ref="N432" ca="1">INDEX(D$2:D$1640,MODE(MATCH(D$2:D$1640,D$2:D$1640,0)),1)</f>
        <v>zielony</v>
      </c>
      <c r="O432" s="25" t="str">
        <f t="shared" ca="1" si="76"/>
        <v>kobiet : 791
mężczyzn: 818</v>
      </c>
      <c r="P432" s="25" t="str" cm="1">
        <f t="array" aca="1" ref="P432" ca="1">INDEX(B$2:B$1640,MODE(MATCH(B$2:B$1640,B$2:B$1640,0)),1)</f>
        <v>mężczyzna</v>
      </c>
      <c r="Q432" s="16"/>
      <c r="AX432" s="3" t="str">
        <f t="shared" ca="1" si="69"/>
        <v>7702080332</v>
      </c>
      <c r="AY432" s="1" cm="1">
        <f t="array" aca="1" ref="AY432" ca="1">MOD(10-MOD(SUM(MOD(MID(AX432,{1;2;3;4;5;6;7;8;9;10},1)*{1;3;7;9;1;3;7;9;1;3},10)),10),10)</f>
        <v>4</v>
      </c>
    </row>
    <row r="433" spans="1:51" ht="60" x14ac:dyDescent="0.25">
      <c r="A433" s="3">
        <f t="shared" ca="1" si="70"/>
        <v>33498</v>
      </c>
      <c r="B433" s="9" t="str" cm="1">
        <f t="array" aca="1" ref="B433" ca="1">INDEX({"kobieta";"mężczyzna"},RANDBETWEEN(1,2))</f>
        <v>kobieta</v>
      </c>
      <c r="C433" s="4" t="str">
        <f t="shared" ca="1" si="66"/>
        <v>91091706360</v>
      </c>
      <c r="D433" s="32" t="str" cm="1">
        <f t="array" aca="1" ref="D433" ca="1">INDEX({"niebieski";"zielony";"brązowy";"mieszany"},RANDBETWEEN(1,4))</f>
        <v>mieszany</v>
      </c>
      <c r="E433" s="1">
        <f t="shared" ca="1" si="67"/>
        <v>32</v>
      </c>
      <c r="F433" s="36">
        <f t="shared" ca="1" si="71"/>
        <v>189</v>
      </c>
      <c r="G433" s="1">
        <f t="shared" ca="1" si="72"/>
        <v>55</v>
      </c>
      <c r="H433" s="34"/>
      <c r="I433" s="19">
        <f t="shared" ca="1" si="73"/>
        <v>15.397105344195291</v>
      </c>
      <c r="J433" s="21" t="str">
        <f t="shared" ca="1" si="74"/>
        <v>niedowaga</v>
      </c>
      <c r="K433" s="22" t="str">
        <f t="shared" ca="1" si="75"/>
        <v>bardzo wysoki</v>
      </c>
      <c r="L433" s="16"/>
      <c r="M433" s="25" t="str">
        <f t="shared" ca="1" si="68"/>
        <v>Niebieski: 410
Brązowy: 354
Zielony: 426
Mieszany: 419</v>
      </c>
      <c r="N433" s="25" t="str" cm="1">
        <f t="array" aca="1" ref="N433" ca="1">INDEX(D$2:D$1640,MODE(MATCH(D$2:D$1640,D$2:D$1640,0)),1)</f>
        <v>zielony</v>
      </c>
      <c r="O433" s="25" t="str">
        <f t="shared" ca="1" si="76"/>
        <v>kobiet : 791
mężczyzn: 818</v>
      </c>
      <c r="P433" s="25" t="str" cm="1">
        <f t="array" aca="1" ref="P433" ca="1">INDEX(B$2:B$1640,MODE(MATCH(B$2:B$1640,B$2:B$1640,0)),1)</f>
        <v>mężczyzna</v>
      </c>
      <c r="Q433" s="16"/>
      <c r="AX433" s="3" t="str">
        <f t="shared" ca="1" si="69"/>
        <v>9109170636</v>
      </c>
      <c r="AY433" s="1" cm="1">
        <f t="array" aca="1" ref="AY433" ca="1">MOD(10-MOD(SUM(MOD(MID(AX433,{1;2;3;4;5;6;7;8;9;10},1)*{1;3;7;9;1;3;7;9;1;3},10)),10),10)</f>
        <v>0</v>
      </c>
    </row>
    <row r="434" spans="1:51" ht="60" x14ac:dyDescent="0.25">
      <c r="A434" s="3">
        <f t="shared" ca="1" si="70"/>
        <v>31255</v>
      </c>
      <c r="B434" s="9" t="str" cm="1">
        <f t="array" aca="1" ref="B434" ca="1">INDEX({"kobieta";"mężczyzna"},RANDBETWEEN(1,2))</f>
        <v>kobieta</v>
      </c>
      <c r="C434" s="4" t="str">
        <f t="shared" ca="1" si="66"/>
        <v>85072707688</v>
      </c>
      <c r="D434" s="32" t="str" cm="1">
        <f t="array" aca="1" ref="D434" ca="1">INDEX({"niebieski";"zielony";"brązowy";"mieszany"},RANDBETWEEN(1,4))</f>
        <v>brązowy</v>
      </c>
      <c r="E434" s="1">
        <f t="shared" ca="1" si="67"/>
        <v>38</v>
      </c>
      <c r="F434" s="36">
        <f t="shared" ca="1" si="71"/>
        <v>184</v>
      </c>
      <c r="G434" s="1">
        <f t="shared" ca="1" si="72"/>
        <v>58</v>
      </c>
      <c r="H434" s="34"/>
      <c r="I434" s="19">
        <f t="shared" ca="1" si="73"/>
        <v>17.131379962192817</v>
      </c>
      <c r="J434" s="21" t="str">
        <f t="shared" ca="1" si="74"/>
        <v>niedowaga</v>
      </c>
      <c r="K434" s="22" t="str">
        <f t="shared" ca="1" si="75"/>
        <v>bardzo wysoki</v>
      </c>
      <c r="L434" s="16"/>
      <c r="M434" s="25" t="str">
        <f t="shared" ca="1" si="68"/>
        <v>Niebieski: 410
Brązowy: 354
Zielony: 426
Mieszany: 419</v>
      </c>
      <c r="N434" s="25" t="str" cm="1">
        <f t="array" aca="1" ref="N434" ca="1">INDEX(D$2:D$1640,MODE(MATCH(D$2:D$1640,D$2:D$1640,0)),1)</f>
        <v>zielony</v>
      </c>
      <c r="O434" s="25" t="str">
        <f t="shared" ca="1" si="76"/>
        <v>kobiet : 791
mężczyzn: 818</v>
      </c>
      <c r="P434" s="25" t="str" cm="1">
        <f t="array" aca="1" ref="P434" ca="1">INDEX(B$2:B$1640,MODE(MATCH(B$2:B$1640,B$2:B$1640,0)),1)</f>
        <v>mężczyzna</v>
      </c>
      <c r="Q434" s="16"/>
      <c r="AX434" s="3" t="str">
        <f t="shared" ca="1" si="69"/>
        <v>8507270768</v>
      </c>
      <c r="AY434" s="1" cm="1">
        <f t="array" aca="1" ref="AY434" ca="1">MOD(10-MOD(SUM(MOD(MID(AX434,{1;2;3;4;5;6;7;8;9;10},1)*{1;3;7;9;1;3;7;9;1;3},10)),10),10)</f>
        <v>8</v>
      </c>
    </row>
    <row r="435" spans="1:51" ht="60" x14ac:dyDescent="0.25">
      <c r="A435" s="3">
        <f t="shared" ca="1" si="70"/>
        <v>33982</v>
      </c>
      <c r="B435" s="9" t="str" cm="1">
        <f t="array" aca="1" ref="B435" ca="1">INDEX({"kobieta";"mężczyzna"},RANDBETWEEN(1,2))</f>
        <v>mężczyzna</v>
      </c>
      <c r="C435" s="4" t="str">
        <f t="shared" ca="1" si="66"/>
        <v>93011307635</v>
      </c>
      <c r="D435" s="32" t="str" cm="1">
        <f t="array" aca="1" ref="D435" ca="1">INDEX({"niebieski";"zielony";"brązowy";"mieszany"},RANDBETWEEN(1,4))</f>
        <v>brązowy</v>
      </c>
      <c r="E435" s="1">
        <f t="shared" ca="1" si="67"/>
        <v>31</v>
      </c>
      <c r="F435" s="36">
        <f t="shared" ca="1" si="71"/>
        <v>172</v>
      </c>
      <c r="G435" s="1">
        <f t="shared" ca="1" si="72"/>
        <v>72</v>
      </c>
      <c r="H435" s="34"/>
      <c r="I435" s="19">
        <f t="shared" ca="1" si="73"/>
        <v>24.337479718766904</v>
      </c>
      <c r="J435" s="21" t="str">
        <f t="shared" ca="1" si="74"/>
        <v>masa prawidłowa</v>
      </c>
      <c r="K435" s="22" t="str">
        <f t="shared" ca="1" si="75"/>
        <v>wysoki</v>
      </c>
      <c r="L435" s="16"/>
      <c r="M435" s="25" t="str">
        <f t="shared" ca="1" si="68"/>
        <v>Niebieski: 410
Brązowy: 354
Zielony: 426
Mieszany: 419</v>
      </c>
      <c r="N435" s="25" t="str" cm="1">
        <f t="array" aca="1" ref="N435" ca="1">INDEX(D$2:D$1640,MODE(MATCH(D$2:D$1640,D$2:D$1640,0)),1)</f>
        <v>zielony</v>
      </c>
      <c r="O435" s="25" t="str">
        <f t="shared" ca="1" si="76"/>
        <v>kobiet : 791
mężczyzn: 818</v>
      </c>
      <c r="P435" s="25" t="str" cm="1">
        <f t="array" aca="1" ref="P435" ca="1">INDEX(B$2:B$1640,MODE(MATCH(B$2:B$1640,B$2:B$1640,0)),1)</f>
        <v>mężczyzna</v>
      </c>
      <c r="Q435" s="16"/>
      <c r="AX435" s="3" t="str">
        <f t="shared" ca="1" si="69"/>
        <v>9301130763</v>
      </c>
      <c r="AY435" s="1" cm="1">
        <f t="array" aca="1" ref="AY435" ca="1">MOD(10-MOD(SUM(MOD(MID(AX435,{1;2;3;4;5;6;7;8;9;10},1)*{1;3;7;9;1;3;7;9;1;3},10)),10),10)</f>
        <v>5</v>
      </c>
    </row>
    <row r="436" spans="1:51" ht="60" x14ac:dyDescent="0.25">
      <c r="A436" s="3">
        <f t="shared" ca="1" si="70"/>
        <v>32925</v>
      </c>
      <c r="B436" s="9" t="str" cm="1">
        <f t="array" aca="1" ref="B436" ca="1">INDEX({"kobieta";"mężczyzna"},RANDBETWEEN(1,2))</f>
        <v>mężczyzna</v>
      </c>
      <c r="C436" s="4" t="str">
        <f t="shared" ca="1" si="66"/>
        <v>90022101856</v>
      </c>
      <c r="D436" s="32" t="str" cm="1">
        <f t="array" aca="1" ref="D436" ca="1">INDEX({"niebieski";"zielony";"brązowy";"mieszany"},RANDBETWEEN(1,4))</f>
        <v>niebieski</v>
      </c>
      <c r="E436" s="1">
        <f t="shared" ca="1" si="67"/>
        <v>34</v>
      </c>
      <c r="F436" s="36">
        <f t="shared" ca="1" si="71"/>
        <v>178</v>
      </c>
      <c r="G436" s="1">
        <f t="shared" ca="1" si="72"/>
        <v>92</v>
      </c>
      <c r="H436" s="34"/>
      <c r="I436" s="19">
        <f t="shared" ca="1" si="73"/>
        <v>29.036737785633125</v>
      </c>
      <c r="J436" s="21" t="str">
        <f t="shared" ca="1" si="74"/>
        <v>nadwaga</v>
      </c>
      <c r="K436" s="22" t="str">
        <f t="shared" ca="1" si="75"/>
        <v>bardzo wysoki</v>
      </c>
      <c r="L436" s="16"/>
      <c r="M436" s="25" t="str">
        <f t="shared" ca="1" si="68"/>
        <v>Niebieski: 410
Brązowy: 354
Zielony: 426
Mieszany: 419</v>
      </c>
      <c r="N436" s="25" t="str" cm="1">
        <f t="array" aca="1" ref="N436" ca="1">INDEX(D$2:D$1640,MODE(MATCH(D$2:D$1640,D$2:D$1640,0)),1)</f>
        <v>zielony</v>
      </c>
      <c r="O436" s="25" t="str">
        <f t="shared" ca="1" si="76"/>
        <v>kobiet : 791
mężczyzn: 818</v>
      </c>
      <c r="P436" s="25" t="str" cm="1">
        <f t="array" aca="1" ref="P436" ca="1">INDEX(B$2:B$1640,MODE(MATCH(B$2:B$1640,B$2:B$1640,0)),1)</f>
        <v>mężczyzna</v>
      </c>
      <c r="Q436" s="16"/>
      <c r="AX436" s="3" t="str">
        <f t="shared" ca="1" si="69"/>
        <v>9002210185</v>
      </c>
      <c r="AY436" s="1" cm="1">
        <f t="array" aca="1" ref="AY436" ca="1">MOD(10-MOD(SUM(MOD(MID(AX436,{1;2;3;4;5;6;7;8;9;10},1)*{1;3;7;9;1;3;7;9;1;3},10)),10),10)</f>
        <v>6</v>
      </c>
    </row>
    <row r="437" spans="1:51" ht="60" x14ac:dyDescent="0.25">
      <c r="A437" s="3">
        <f t="shared" ca="1" si="70"/>
        <v>39370</v>
      </c>
      <c r="B437" s="9" t="str" cm="1">
        <f t="array" aca="1" ref="B437" ca="1">INDEX({"kobieta";"mężczyzna"},RANDBETWEEN(1,2))</f>
        <v>mężczyzna</v>
      </c>
      <c r="C437" s="4" t="str">
        <f t="shared" ca="1" si="66"/>
        <v>07301501393</v>
      </c>
      <c r="D437" s="32" t="str" cm="1">
        <f t="array" aca="1" ref="D437" ca="1">INDEX({"niebieski";"zielony";"brązowy";"mieszany"},RANDBETWEEN(1,4))</f>
        <v>zielony</v>
      </c>
      <c r="E437" s="1">
        <f t="shared" ca="1" si="67"/>
        <v>16</v>
      </c>
      <c r="F437" s="36">
        <f t="shared" ca="1" si="71"/>
        <v>175</v>
      </c>
      <c r="G437" s="1">
        <f t="shared" ca="1" si="72"/>
        <v>72</v>
      </c>
      <c r="H437" s="34"/>
      <c r="I437" s="19">
        <f t="shared" ca="1" si="73"/>
        <v>23.510204081632654</v>
      </c>
      <c r="J437" s="21" t="str">
        <f t="shared" ca="1" si="74"/>
        <v>masa prawidłowa</v>
      </c>
      <c r="K437" s="22" t="str">
        <f t="shared" ca="1" si="75"/>
        <v>wysoki</v>
      </c>
      <c r="L437" s="16"/>
      <c r="M437" s="25" t="str">
        <f t="shared" ca="1" si="68"/>
        <v>Niebieski: 410
Brązowy: 354
Zielony: 426
Mieszany: 419</v>
      </c>
      <c r="N437" s="25" t="str" cm="1">
        <f t="array" aca="1" ref="N437" ca="1">INDEX(D$2:D$1640,MODE(MATCH(D$2:D$1640,D$2:D$1640,0)),1)</f>
        <v>zielony</v>
      </c>
      <c r="O437" s="25" t="str">
        <f t="shared" ca="1" si="76"/>
        <v>kobiet : 791
mężczyzn: 818</v>
      </c>
      <c r="P437" s="25" t="str" cm="1">
        <f t="array" aca="1" ref="P437" ca="1">INDEX(B$2:B$1640,MODE(MATCH(B$2:B$1640,B$2:B$1640,0)),1)</f>
        <v>mężczyzna</v>
      </c>
      <c r="Q437" s="16"/>
      <c r="AX437" s="3" t="str">
        <f t="shared" ca="1" si="69"/>
        <v>0730150139</v>
      </c>
      <c r="AY437" s="1" cm="1">
        <f t="array" aca="1" ref="AY437" ca="1">MOD(10-MOD(SUM(MOD(MID(AX437,{1;2;3;4;5;6;7;8;9;10},1)*{1;3;7;9;1;3;7;9;1;3},10)),10),10)</f>
        <v>3</v>
      </c>
    </row>
    <row r="438" spans="1:51" ht="60" x14ac:dyDescent="0.25">
      <c r="A438" s="3">
        <f t="shared" ca="1" si="70"/>
        <v>30216</v>
      </c>
      <c r="B438" s="9" t="str" cm="1">
        <f t="array" aca="1" ref="B438" ca="1">INDEX({"kobieta";"mężczyzna"},RANDBETWEEN(1,2))</f>
        <v>kobieta</v>
      </c>
      <c r="C438" s="4" t="str">
        <f t="shared" ca="1" si="66"/>
        <v>82092209846</v>
      </c>
      <c r="D438" s="32" t="str" cm="1">
        <f t="array" aca="1" ref="D438" ca="1">INDEX({"niebieski";"zielony";"brązowy";"mieszany"},RANDBETWEEN(1,4))</f>
        <v>niebieski</v>
      </c>
      <c r="E438" s="1">
        <f t="shared" ca="1" si="67"/>
        <v>41</v>
      </c>
      <c r="F438" s="36">
        <f t="shared" ca="1" si="71"/>
        <v>163</v>
      </c>
      <c r="G438" s="1">
        <f t="shared" ca="1" si="72"/>
        <v>58</v>
      </c>
      <c r="H438" s="34"/>
      <c r="I438" s="19">
        <f t="shared" ca="1" si="73"/>
        <v>21.829952199932251</v>
      </c>
      <c r="J438" s="21" t="str">
        <f t="shared" ca="1" si="74"/>
        <v>masa prawidłowa</v>
      </c>
      <c r="K438" s="22" t="str">
        <f t="shared" ca="1" si="75"/>
        <v>wysoki</v>
      </c>
      <c r="L438" s="16"/>
      <c r="M438" s="25" t="str">
        <f t="shared" ca="1" si="68"/>
        <v>Niebieski: 410
Brązowy: 354
Zielony: 426
Mieszany: 419</v>
      </c>
      <c r="N438" s="25" t="str" cm="1">
        <f t="array" aca="1" ref="N438" ca="1">INDEX(D$2:D$1640,MODE(MATCH(D$2:D$1640,D$2:D$1640,0)),1)</f>
        <v>zielony</v>
      </c>
      <c r="O438" s="25" t="str">
        <f t="shared" ca="1" si="76"/>
        <v>kobiet : 791
mężczyzn: 818</v>
      </c>
      <c r="P438" s="25" t="str" cm="1">
        <f t="array" aca="1" ref="P438" ca="1">INDEX(B$2:B$1640,MODE(MATCH(B$2:B$1640,B$2:B$1640,0)),1)</f>
        <v>mężczyzna</v>
      </c>
      <c r="Q438" s="16"/>
      <c r="AX438" s="3" t="str">
        <f t="shared" ca="1" si="69"/>
        <v>8209220984</v>
      </c>
      <c r="AY438" s="1" cm="1">
        <f t="array" aca="1" ref="AY438" ca="1">MOD(10-MOD(SUM(MOD(MID(AX438,{1;2;3;4;5;6;7;8;9;10},1)*{1;3;7;9;1;3;7;9;1;3},10)),10),10)</f>
        <v>6</v>
      </c>
    </row>
    <row r="439" spans="1:51" ht="60" x14ac:dyDescent="0.25">
      <c r="A439" s="3">
        <f t="shared" ca="1" si="70"/>
        <v>36529</v>
      </c>
      <c r="B439" s="9" t="str" cm="1">
        <f t="array" aca="1" ref="B439" ca="1">INDEX({"kobieta";"mężczyzna"},RANDBETWEEN(1,2))</f>
        <v>mężczyzna</v>
      </c>
      <c r="C439" s="4" t="str">
        <f t="shared" ca="1" si="66"/>
        <v>00210404252</v>
      </c>
      <c r="D439" s="32" t="str" cm="1">
        <f t="array" aca="1" ref="D439" ca="1">INDEX({"niebieski";"zielony";"brązowy";"mieszany"},RANDBETWEEN(1,4))</f>
        <v>brązowy</v>
      </c>
      <c r="E439" s="1">
        <f t="shared" ca="1" si="67"/>
        <v>24</v>
      </c>
      <c r="F439" s="36">
        <f t="shared" ca="1" si="71"/>
        <v>189</v>
      </c>
      <c r="G439" s="1">
        <f t="shared" ca="1" si="72"/>
        <v>79</v>
      </c>
      <c r="H439" s="34"/>
      <c r="I439" s="19">
        <f t="shared" ca="1" si="73"/>
        <v>22.115842221662326</v>
      </c>
      <c r="J439" s="21" t="str">
        <f t="shared" ca="1" si="74"/>
        <v>masa prawidłowa</v>
      </c>
      <c r="K439" s="22" t="str">
        <f t="shared" ca="1" si="75"/>
        <v>bardzo wysoki</v>
      </c>
      <c r="L439" s="16"/>
      <c r="M439" s="25" t="str">
        <f t="shared" ca="1" si="68"/>
        <v>Niebieski: 410
Brązowy: 354
Zielony: 426
Mieszany: 419</v>
      </c>
      <c r="N439" s="25" t="str" cm="1">
        <f t="array" aca="1" ref="N439" ca="1">INDEX(D$2:D$1640,MODE(MATCH(D$2:D$1640,D$2:D$1640,0)),1)</f>
        <v>zielony</v>
      </c>
      <c r="O439" s="25" t="str">
        <f t="shared" ca="1" si="76"/>
        <v>kobiet : 791
mężczyzn: 818</v>
      </c>
      <c r="P439" s="25" t="str" cm="1">
        <f t="array" aca="1" ref="P439" ca="1">INDEX(B$2:B$1640,MODE(MATCH(B$2:B$1640,B$2:B$1640,0)),1)</f>
        <v>mężczyzna</v>
      </c>
      <c r="Q439" s="16"/>
      <c r="AX439" s="3" t="str">
        <f t="shared" ca="1" si="69"/>
        <v>0021040425</v>
      </c>
      <c r="AY439" s="1" cm="1">
        <f t="array" aca="1" ref="AY439" ca="1">MOD(10-MOD(SUM(MOD(MID(AX439,{1;2;3;4;5;6;7;8;9;10},1)*{1;3;7;9;1;3;7;9;1;3},10)),10),10)</f>
        <v>2</v>
      </c>
    </row>
    <row r="440" spans="1:51" ht="60" x14ac:dyDescent="0.25">
      <c r="A440" s="3">
        <f t="shared" ca="1" si="70"/>
        <v>28944</v>
      </c>
      <c r="B440" s="9" t="str" cm="1">
        <f t="array" aca="1" ref="B440" ca="1">INDEX({"kobieta";"mężczyzna"},RANDBETWEEN(1,2))</f>
        <v>kobieta</v>
      </c>
      <c r="C440" s="4" t="str">
        <f t="shared" ca="1" si="66"/>
        <v>79033006507</v>
      </c>
      <c r="D440" s="32" t="str" cm="1">
        <f t="array" aca="1" ref="D440" ca="1">INDEX({"niebieski";"zielony";"brązowy";"mieszany"},RANDBETWEEN(1,4))</f>
        <v>zielony</v>
      </c>
      <c r="E440" s="1">
        <f t="shared" ca="1" si="67"/>
        <v>45</v>
      </c>
      <c r="F440" s="36">
        <f t="shared" ca="1" si="71"/>
        <v>184</v>
      </c>
      <c r="G440" s="1">
        <f t="shared" ca="1" si="72"/>
        <v>53</v>
      </c>
      <c r="H440" s="34"/>
      <c r="I440" s="19">
        <f t="shared" ca="1" si="73"/>
        <v>15.654536862003781</v>
      </c>
      <c r="J440" s="21" t="str">
        <f t="shared" ca="1" si="74"/>
        <v>niedowaga</v>
      </c>
      <c r="K440" s="22" t="str">
        <f t="shared" ca="1" si="75"/>
        <v>bardzo wysoki</v>
      </c>
      <c r="L440" s="16"/>
      <c r="M440" s="25" t="str">
        <f t="shared" ca="1" si="68"/>
        <v>Niebieski: 410
Brązowy: 354
Zielony: 426
Mieszany: 419</v>
      </c>
      <c r="N440" s="25" t="str" cm="1">
        <f t="array" aca="1" ref="N440" ca="1">INDEX(D$2:D$1640,MODE(MATCH(D$2:D$1640,D$2:D$1640,0)),1)</f>
        <v>zielony</v>
      </c>
      <c r="O440" s="25" t="str">
        <f t="shared" ca="1" si="76"/>
        <v>kobiet : 791
mężczyzn: 818</v>
      </c>
      <c r="P440" s="25" t="str" cm="1">
        <f t="array" aca="1" ref="P440" ca="1">INDEX(B$2:B$1640,MODE(MATCH(B$2:B$1640,B$2:B$1640,0)),1)</f>
        <v>mężczyzna</v>
      </c>
      <c r="Q440" s="16"/>
      <c r="AX440" s="3" t="str">
        <f t="shared" ca="1" si="69"/>
        <v>7903300650</v>
      </c>
      <c r="AY440" s="1" cm="1">
        <f t="array" aca="1" ref="AY440" ca="1">MOD(10-MOD(SUM(MOD(MID(AX440,{1;2;3;4;5;6;7;8;9;10},1)*{1;3;7;9;1;3;7;9;1;3},10)),10),10)</f>
        <v>7</v>
      </c>
    </row>
    <row r="441" spans="1:51" ht="60" x14ac:dyDescent="0.25">
      <c r="A441" s="3">
        <f t="shared" ca="1" si="70"/>
        <v>36818</v>
      </c>
      <c r="B441" s="9" t="str" cm="1">
        <f t="array" aca="1" ref="B441" ca="1">INDEX({"kobieta";"mężczyzna"},RANDBETWEEN(1,2))</f>
        <v>mężczyzna</v>
      </c>
      <c r="C441" s="4" t="str">
        <f t="shared" ca="1" si="66"/>
        <v>00301902317</v>
      </c>
      <c r="D441" s="32" t="str" cm="1">
        <f t="array" aca="1" ref="D441" ca="1">INDEX({"niebieski";"zielony";"brązowy";"mieszany"},RANDBETWEEN(1,4))</f>
        <v>brązowy</v>
      </c>
      <c r="E441" s="1">
        <f t="shared" ca="1" si="67"/>
        <v>23</v>
      </c>
      <c r="F441" s="36">
        <f t="shared" ca="1" si="71"/>
        <v>174</v>
      </c>
      <c r="G441" s="1">
        <f t="shared" ca="1" si="72"/>
        <v>94</v>
      </c>
      <c r="H441" s="34"/>
      <c r="I441" s="19">
        <f t="shared" ca="1" si="73"/>
        <v>31.047694543532831</v>
      </c>
      <c r="J441" s="21" t="str">
        <f t="shared" ca="1" si="74"/>
        <v>otyłość</v>
      </c>
      <c r="K441" s="22" t="str">
        <f t="shared" ca="1" si="75"/>
        <v>wysoki</v>
      </c>
      <c r="L441" s="16"/>
      <c r="M441" s="25" t="str">
        <f t="shared" ca="1" si="68"/>
        <v>Niebieski: 410
Brązowy: 354
Zielony: 426
Mieszany: 419</v>
      </c>
      <c r="N441" s="25" t="str" cm="1">
        <f t="array" aca="1" ref="N441" ca="1">INDEX(D$2:D$1640,MODE(MATCH(D$2:D$1640,D$2:D$1640,0)),1)</f>
        <v>zielony</v>
      </c>
      <c r="O441" s="25" t="str">
        <f t="shared" ca="1" si="76"/>
        <v>kobiet : 791
mężczyzn: 818</v>
      </c>
      <c r="P441" s="25" t="str" cm="1">
        <f t="array" aca="1" ref="P441" ca="1">INDEX(B$2:B$1640,MODE(MATCH(B$2:B$1640,B$2:B$1640,0)),1)</f>
        <v>mężczyzna</v>
      </c>
      <c r="Q441" s="16"/>
      <c r="AX441" s="3" t="str">
        <f t="shared" ca="1" si="69"/>
        <v>0030190231</v>
      </c>
      <c r="AY441" s="1" cm="1">
        <f t="array" aca="1" ref="AY441" ca="1">MOD(10-MOD(SUM(MOD(MID(AX441,{1;2;3;4;5;6;7;8;9;10},1)*{1;3;7;9;1;3;7;9;1;3},10)),10),10)</f>
        <v>7</v>
      </c>
    </row>
    <row r="442" spans="1:51" ht="60" x14ac:dyDescent="0.25">
      <c r="A442" s="3">
        <f t="shared" ca="1" si="70"/>
        <v>35383</v>
      </c>
      <c r="B442" s="9" t="str" cm="1">
        <f t="array" aca="1" ref="B442" ca="1">INDEX({"kobieta";"mężczyzna"},RANDBETWEEN(1,2))</f>
        <v>kobieta</v>
      </c>
      <c r="C442" s="4" t="str">
        <f t="shared" ca="1" si="66"/>
        <v>96111400486</v>
      </c>
      <c r="D442" s="32" t="str" cm="1">
        <f t="array" aca="1" ref="D442" ca="1">INDEX({"niebieski";"zielony";"brązowy";"mieszany"},RANDBETWEEN(1,4))</f>
        <v>brązowy</v>
      </c>
      <c r="E442" s="1">
        <f t="shared" ca="1" si="67"/>
        <v>27</v>
      </c>
      <c r="F442" s="36">
        <f t="shared" ca="1" si="71"/>
        <v>190</v>
      </c>
      <c r="G442" s="1">
        <f t="shared" ca="1" si="72"/>
        <v>62</v>
      </c>
      <c r="H442" s="34"/>
      <c r="I442" s="19">
        <f t="shared" ca="1" si="73"/>
        <v>17.174515235457061</v>
      </c>
      <c r="J442" s="21" t="str">
        <f t="shared" ca="1" si="74"/>
        <v>niedowaga</v>
      </c>
      <c r="K442" s="22" t="str">
        <f t="shared" ca="1" si="75"/>
        <v>bardzo wysoki</v>
      </c>
      <c r="L442" s="16"/>
      <c r="M442" s="25" t="str">
        <f t="shared" ca="1" si="68"/>
        <v>Niebieski: 410
Brązowy: 354
Zielony: 426
Mieszany: 419</v>
      </c>
      <c r="N442" s="25" t="str" cm="1">
        <f t="array" aca="1" ref="N442" ca="1">INDEX(D$2:D$1640,MODE(MATCH(D$2:D$1640,D$2:D$1640,0)),1)</f>
        <v>zielony</v>
      </c>
      <c r="O442" s="25" t="str">
        <f t="shared" ca="1" si="76"/>
        <v>kobiet : 791
mężczyzn: 818</v>
      </c>
      <c r="P442" s="25" t="str" cm="1">
        <f t="array" aca="1" ref="P442" ca="1">INDEX(B$2:B$1640,MODE(MATCH(B$2:B$1640,B$2:B$1640,0)),1)</f>
        <v>mężczyzna</v>
      </c>
      <c r="Q442" s="16"/>
      <c r="AX442" s="3" t="str">
        <f t="shared" ca="1" si="69"/>
        <v>9611140048</v>
      </c>
      <c r="AY442" s="1" cm="1">
        <f t="array" aca="1" ref="AY442" ca="1">MOD(10-MOD(SUM(MOD(MID(AX442,{1;2;3;4;5;6;7;8;9;10},1)*{1;3;7;9;1;3;7;9;1;3},10)),10),10)</f>
        <v>6</v>
      </c>
    </row>
    <row r="443" spans="1:51" ht="60" x14ac:dyDescent="0.25">
      <c r="A443" s="3">
        <f t="shared" ca="1" si="70"/>
        <v>28849</v>
      </c>
      <c r="B443" s="9" t="str" cm="1">
        <f t="array" aca="1" ref="B443" ca="1">INDEX({"kobieta";"mężczyzna"},RANDBETWEEN(1,2))</f>
        <v>mężczyzna</v>
      </c>
      <c r="C443" s="4" t="str">
        <f t="shared" ca="1" si="66"/>
        <v>78122507950</v>
      </c>
      <c r="D443" s="32" t="str" cm="1">
        <f t="array" aca="1" ref="D443" ca="1">INDEX({"niebieski";"zielony";"brązowy";"mieszany"},RANDBETWEEN(1,4))</f>
        <v>zielony</v>
      </c>
      <c r="E443" s="1">
        <f t="shared" ca="1" si="67"/>
        <v>45</v>
      </c>
      <c r="F443" s="36">
        <f t="shared" ca="1" si="71"/>
        <v>155</v>
      </c>
      <c r="G443" s="1">
        <f t="shared" ca="1" si="72"/>
        <v>92</v>
      </c>
      <c r="H443" s="34"/>
      <c r="I443" s="19">
        <f t="shared" ca="1" si="73"/>
        <v>38.293444328824137</v>
      </c>
      <c r="J443" s="21" t="str">
        <f t="shared" ca="1" si="74"/>
        <v>otyłość</v>
      </c>
      <c r="K443" s="22" t="str">
        <f t="shared" ca="1" si="75"/>
        <v>bardzo niski</v>
      </c>
      <c r="L443" s="16"/>
      <c r="M443" s="25" t="str">
        <f t="shared" ca="1" si="68"/>
        <v>Niebieski: 410
Brązowy: 354
Zielony: 426
Mieszany: 419</v>
      </c>
      <c r="N443" s="25" t="str" cm="1">
        <f t="array" aca="1" ref="N443" ca="1">INDEX(D$2:D$1640,MODE(MATCH(D$2:D$1640,D$2:D$1640,0)),1)</f>
        <v>zielony</v>
      </c>
      <c r="O443" s="25" t="str">
        <f t="shared" ca="1" si="76"/>
        <v>kobiet : 791
mężczyzn: 818</v>
      </c>
      <c r="P443" s="25" t="str" cm="1">
        <f t="array" aca="1" ref="P443" ca="1">INDEX(B$2:B$1640,MODE(MATCH(B$2:B$1640,B$2:B$1640,0)),1)</f>
        <v>mężczyzna</v>
      </c>
      <c r="Q443" s="16"/>
      <c r="AX443" s="3" t="str">
        <f t="shared" ca="1" si="69"/>
        <v>7812250795</v>
      </c>
      <c r="AY443" s="1" cm="1">
        <f t="array" aca="1" ref="AY443" ca="1">MOD(10-MOD(SUM(MOD(MID(AX443,{1;2;3;4;5;6;7;8;9;10},1)*{1;3;7;9;1;3;7;9;1;3},10)),10),10)</f>
        <v>0</v>
      </c>
    </row>
    <row r="444" spans="1:51" ht="60" x14ac:dyDescent="0.25">
      <c r="A444" s="3">
        <f t="shared" ca="1" si="70"/>
        <v>29606</v>
      </c>
      <c r="B444" s="9" t="str" cm="1">
        <f t="array" aca="1" ref="B444" ca="1">INDEX({"kobieta";"mężczyzna"},RANDBETWEEN(1,2))</f>
        <v>mężczyzna</v>
      </c>
      <c r="C444" s="4" t="str">
        <f t="shared" ca="1" si="66"/>
        <v>81012008334</v>
      </c>
      <c r="D444" s="32" t="str" cm="1">
        <f t="array" aca="1" ref="D444" ca="1">INDEX({"niebieski";"zielony";"brązowy";"mieszany"},RANDBETWEEN(1,4))</f>
        <v>mieszany</v>
      </c>
      <c r="E444" s="1">
        <f t="shared" ca="1" si="67"/>
        <v>43</v>
      </c>
      <c r="F444" s="36">
        <f t="shared" ca="1" si="71"/>
        <v>184</v>
      </c>
      <c r="G444" s="1">
        <f t="shared" ca="1" si="72"/>
        <v>99</v>
      </c>
      <c r="H444" s="34"/>
      <c r="I444" s="19">
        <f t="shared" ca="1" si="73"/>
        <v>29.24149338374291</v>
      </c>
      <c r="J444" s="21" t="str">
        <f t="shared" ca="1" si="74"/>
        <v>nadwaga</v>
      </c>
      <c r="K444" s="22" t="str">
        <f t="shared" ca="1" si="75"/>
        <v>bardzo wysoki</v>
      </c>
      <c r="L444" s="16"/>
      <c r="M444" s="25" t="str">
        <f t="shared" ca="1" si="68"/>
        <v>Niebieski: 410
Brązowy: 354
Zielony: 426
Mieszany: 419</v>
      </c>
      <c r="N444" s="25" t="str" cm="1">
        <f t="array" aca="1" ref="N444" ca="1">INDEX(D$2:D$1640,MODE(MATCH(D$2:D$1640,D$2:D$1640,0)),1)</f>
        <v>zielony</v>
      </c>
      <c r="O444" s="25" t="str">
        <f t="shared" ca="1" si="76"/>
        <v>kobiet : 791
mężczyzn: 818</v>
      </c>
      <c r="P444" s="25" t="str" cm="1">
        <f t="array" aca="1" ref="P444" ca="1">INDEX(B$2:B$1640,MODE(MATCH(B$2:B$1640,B$2:B$1640,0)),1)</f>
        <v>mężczyzna</v>
      </c>
      <c r="Q444" s="16"/>
      <c r="AX444" s="3" t="str">
        <f t="shared" ca="1" si="69"/>
        <v>8101200833</v>
      </c>
      <c r="AY444" s="1" cm="1">
        <f t="array" aca="1" ref="AY444" ca="1">MOD(10-MOD(SUM(MOD(MID(AX444,{1;2;3;4;5;6;7;8;9;10},1)*{1;3;7;9;1;3;7;9;1;3},10)),10),10)</f>
        <v>4</v>
      </c>
    </row>
    <row r="445" spans="1:51" ht="60" x14ac:dyDescent="0.25">
      <c r="A445" s="3">
        <f t="shared" ca="1" si="70"/>
        <v>31825</v>
      </c>
      <c r="B445" s="9" t="str" cm="1">
        <f t="array" aca="1" ref="B445" ca="1">INDEX({"kobieta";"mężczyzna"},RANDBETWEEN(1,2))</f>
        <v>kobieta</v>
      </c>
      <c r="C445" s="4" t="str">
        <f t="shared" ca="1" si="66"/>
        <v>87021700704</v>
      </c>
      <c r="D445" s="32" t="str" cm="1">
        <f t="array" aca="1" ref="D445" ca="1">INDEX({"niebieski";"zielony";"brązowy";"mieszany"},RANDBETWEEN(1,4))</f>
        <v>zielony</v>
      </c>
      <c r="E445" s="1">
        <f t="shared" ca="1" si="67"/>
        <v>37</v>
      </c>
      <c r="F445" s="36">
        <f t="shared" ca="1" si="71"/>
        <v>174</v>
      </c>
      <c r="G445" s="1">
        <f t="shared" ca="1" si="72"/>
        <v>51</v>
      </c>
      <c r="H445" s="34"/>
      <c r="I445" s="19">
        <f t="shared" ca="1" si="73"/>
        <v>16.84502576298058</v>
      </c>
      <c r="J445" s="21" t="str">
        <f t="shared" ca="1" si="74"/>
        <v>niedowaga</v>
      </c>
      <c r="K445" s="22" t="str">
        <f t="shared" ca="1" si="75"/>
        <v>bardzo wysoki</v>
      </c>
      <c r="L445" s="16"/>
      <c r="M445" s="25" t="str">
        <f t="shared" ca="1" si="68"/>
        <v>Niebieski: 410
Brązowy: 354
Zielony: 426
Mieszany: 419</v>
      </c>
      <c r="N445" s="25" t="str" cm="1">
        <f t="array" aca="1" ref="N445" ca="1">INDEX(D$2:D$1640,MODE(MATCH(D$2:D$1640,D$2:D$1640,0)),1)</f>
        <v>zielony</v>
      </c>
      <c r="O445" s="25" t="str">
        <f t="shared" ca="1" si="76"/>
        <v>kobiet : 791
mężczyzn: 818</v>
      </c>
      <c r="P445" s="25" t="str" cm="1">
        <f t="array" aca="1" ref="P445" ca="1">INDEX(B$2:B$1640,MODE(MATCH(B$2:B$1640,B$2:B$1640,0)),1)</f>
        <v>mężczyzna</v>
      </c>
      <c r="Q445" s="16"/>
      <c r="AX445" s="3" t="str">
        <f t="shared" ca="1" si="69"/>
        <v>8702170070</v>
      </c>
      <c r="AY445" s="1" cm="1">
        <f t="array" aca="1" ref="AY445" ca="1">MOD(10-MOD(SUM(MOD(MID(AX445,{1;2;3;4;5;6;7;8;9;10},1)*{1;3;7;9;1;3;7;9;1;3},10)),10),10)</f>
        <v>4</v>
      </c>
    </row>
    <row r="446" spans="1:51" ht="60" x14ac:dyDescent="0.25">
      <c r="A446" s="3">
        <f t="shared" ca="1" si="70"/>
        <v>36541</v>
      </c>
      <c r="B446" s="9" t="str" cm="1">
        <f t="array" aca="1" ref="B446" ca="1">INDEX({"kobieta";"mężczyzna"},RANDBETWEEN(1,2))</f>
        <v>mężczyzna</v>
      </c>
      <c r="C446" s="4" t="str">
        <f t="shared" ca="1" si="66"/>
        <v>00211608419</v>
      </c>
      <c r="D446" s="32" t="str" cm="1">
        <f t="array" aca="1" ref="D446" ca="1">INDEX({"niebieski";"zielony";"brązowy";"mieszany"},RANDBETWEEN(1,4))</f>
        <v>niebieski</v>
      </c>
      <c r="E446" s="1">
        <f t="shared" ca="1" si="67"/>
        <v>24</v>
      </c>
      <c r="F446" s="36">
        <f t="shared" ca="1" si="71"/>
        <v>167</v>
      </c>
      <c r="G446" s="1">
        <f t="shared" ca="1" si="72"/>
        <v>90</v>
      </c>
      <c r="H446" s="34"/>
      <c r="I446" s="19">
        <f t="shared" ca="1" si="73"/>
        <v>32.270787765785798</v>
      </c>
      <c r="J446" s="21" t="str">
        <f t="shared" ca="1" si="74"/>
        <v>otyłość</v>
      </c>
      <c r="K446" s="22" t="str">
        <f t="shared" ca="1" si="75"/>
        <v>średni</v>
      </c>
      <c r="L446" s="16"/>
      <c r="M446" s="25" t="str">
        <f t="shared" ca="1" si="68"/>
        <v>Niebieski: 410
Brązowy: 354
Zielony: 426
Mieszany: 419</v>
      </c>
      <c r="N446" s="25" t="str" cm="1">
        <f t="array" aca="1" ref="N446" ca="1">INDEX(D$2:D$1640,MODE(MATCH(D$2:D$1640,D$2:D$1640,0)),1)</f>
        <v>zielony</v>
      </c>
      <c r="O446" s="25" t="str">
        <f t="shared" ca="1" si="76"/>
        <v>kobiet : 791
mężczyzn: 818</v>
      </c>
      <c r="P446" s="25" t="str" cm="1">
        <f t="array" aca="1" ref="P446" ca="1">INDEX(B$2:B$1640,MODE(MATCH(B$2:B$1640,B$2:B$1640,0)),1)</f>
        <v>mężczyzna</v>
      </c>
      <c r="Q446" s="16"/>
      <c r="AX446" s="3" t="str">
        <f t="shared" ca="1" si="69"/>
        <v>0021160841</v>
      </c>
      <c r="AY446" s="1" cm="1">
        <f t="array" aca="1" ref="AY446" ca="1">MOD(10-MOD(SUM(MOD(MID(AX446,{1;2;3;4;5;6;7;8;9;10},1)*{1;3;7;9;1;3;7;9;1;3},10)),10),10)</f>
        <v>9</v>
      </c>
    </row>
    <row r="447" spans="1:51" ht="60" x14ac:dyDescent="0.25">
      <c r="A447" s="3">
        <f t="shared" ca="1" si="70"/>
        <v>35192</v>
      </c>
      <c r="B447" s="9" t="str" cm="1">
        <f t="array" aca="1" ref="B447" ca="1">INDEX({"kobieta";"mężczyzna"},RANDBETWEEN(1,2))</f>
        <v>mężczyzna</v>
      </c>
      <c r="C447" s="4" t="str">
        <f t="shared" ca="1" si="66"/>
        <v>96050701657</v>
      </c>
      <c r="D447" s="32" t="str" cm="1">
        <f t="array" aca="1" ref="D447" ca="1">INDEX({"niebieski";"zielony";"brązowy";"mieszany"},RANDBETWEEN(1,4))</f>
        <v>brązowy</v>
      </c>
      <c r="E447" s="1">
        <f t="shared" ca="1" si="67"/>
        <v>27</v>
      </c>
      <c r="F447" s="36">
        <f t="shared" ca="1" si="71"/>
        <v>165</v>
      </c>
      <c r="G447" s="1">
        <f t="shared" ca="1" si="72"/>
        <v>78</v>
      </c>
      <c r="H447" s="34"/>
      <c r="I447" s="19">
        <f t="shared" ca="1" si="73"/>
        <v>28.650137741046827</v>
      </c>
      <c r="J447" s="21" t="str">
        <f t="shared" ca="1" si="74"/>
        <v>nadwaga</v>
      </c>
      <c r="K447" s="22" t="str">
        <f t="shared" ca="1" si="75"/>
        <v>średni</v>
      </c>
      <c r="L447" s="16"/>
      <c r="M447" s="25" t="str">
        <f t="shared" ca="1" si="68"/>
        <v>Niebieski: 410
Brązowy: 354
Zielony: 426
Mieszany: 419</v>
      </c>
      <c r="N447" s="25" t="str" cm="1">
        <f t="array" aca="1" ref="N447" ca="1">INDEX(D$2:D$1640,MODE(MATCH(D$2:D$1640,D$2:D$1640,0)),1)</f>
        <v>zielony</v>
      </c>
      <c r="O447" s="25" t="str">
        <f t="shared" ca="1" si="76"/>
        <v>kobiet : 791
mężczyzn: 818</v>
      </c>
      <c r="P447" s="25" t="str" cm="1">
        <f t="array" aca="1" ref="P447" ca="1">INDEX(B$2:B$1640,MODE(MATCH(B$2:B$1640,B$2:B$1640,0)),1)</f>
        <v>mężczyzna</v>
      </c>
      <c r="Q447" s="16"/>
      <c r="AX447" s="3" t="str">
        <f t="shared" ca="1" si="69"/>
        <v>9605070165</v>
      </c>
      <c r="AY447" s="1" cm="1">
        <f t="array" aca="1" ref="AY447" ca="1">MOD(10-MOD(SUM(MOD(MID(AX447,{1;2;3;4;5;6;7;8;9;10},1)*{1;3;7;9;1;3;7;9;1;3},10)),10),10)</f>
        <v>7</v>
      </c>
    </row>
    <row r="448" spans="1:51" ht="60" x14ac:dyDescent="0.25">
      <c r="A448" s="3">
        <f t="shared" ca="1" si="70"/>
        <v>32976</v>
      </c>
      <c r="B448" s="9" t="str" cm="1">
        <f t="array" aca="1" ref="B448" ca="1">INDEX({"kobieta";"mężczyzna"},RANDBETWEEN(1,2))</f>
        <v>mężczyzna</v>
      </c>
      <c r="C448" s="4" t="str">
        <f t="shared" ca="1" si="66"/>
        <v>90041308515</v>
      </c>
      <c r="D448" s="32" t="str" cm="1">
        <f t="array" aca="1" ref="D448" ca="1">INDEX({"niebieski";"zielony";"brązowy";"mieszany"},RANDBETWEEN(1,4))</f>
        <v>zielony</v>
      </c>
      <c r="E448" s="1">
        <f t="shared" ca="1" si="67"/>
        <v>34</v>
      </c>
      <c r="F448" s="36">
        <f t="shared" ca="1" si="71"/>
        <v>159</v>
      </c>
      <c r="G448" s="1">
        <f t="shared" ca="1" si="72"/>
        <v>100</v>
      </c>
      <c r="H448" s="34"/>
      <c r="I448" s="19">
        <f t="shared" ca="1" si="73"/>
        <v>39.555397333966219</v>
      </c>
      <c r="J448" s="21" t="str">
        <f t="shared" ca="1" si="74"/>
        <v>otyłość</v>
      </c>
      <c r="K448" s="22" t="str">
        <f t="shared" ca="1" si="75"/>
        <v>niski</v>
      </c>
      <c r="L448" s="16"/>
      <c r="M448" s="25" t="str">
        <f t="shared" ca="1" si="68"/>
        <v>Niebieski: 410
Brązowy: 354
Zielony: 426
Mieszany: 419</v>
      </c>
      <c r="N448" s="25" t="str" cm="1">
        <f t="array" aca="1" ref="N448" ca="1">INDEX(D$2:D$1640,MODE(MATCH(D$2:D$1640,D$2:D$1640,0)),1)</f>
        <v>zielony</v>
      </c>
      <c r="O448" s="25" t="str">
        <f t="shared" ca="1" si="76"/>
        <v>kobiet : 791
mężczyzn: 818</v>
      </c>
      <c r="P448" s="25" t="str" cm="1">
        <f t="array" aca="1" ref="P448" ca="1">INDEX(B$2:B$1640,MODE(MATCH(B$2:B$1640,B$2:B$1640,0)),1)</f>
        <v>mężczyzna</v>
      </c>
      <c r="Q448" s="16"/>
      <c r="AX448" s="3" t="str">
        <f t="shared" ca="1" si="69"/>
        <v>9004130851</v>
      </c>
      <c r="AY448" s="1" cm="1">
        <f t="array" aca="1" ref="AY448" ca="1">MOD(10-MOD(SUM(MOD(MID(AX448,{1;2;3;4;5;6;7;8;9;10},1)*{1;3;7;9;1;3;7;9;1;3},10)),10),10)</f>
        <v>5</v>
      </c>
    </row>
    <row r="449" spans="1:51" ht="60" x14ac:dyDescent="0.25">
      <c r="A449" s="3">
        <f t="shared" ca="1" si="70"/>
        <v>35739</v>
      </c>
      <c r="B449" s="9" t="str" cm="1">
        <f t="array" aca="1" ref="B449" ca="1">INDEX({"kobieta";"mężczyzna"},RANDBETWEEN(1,2))</f>
        <v>kobieta</v>
      </c>
      <c r="C449" s="4" t="str">
        <f t="shared" ca="1" si="66"/>
        <v>97110509169</v>
      </c>
      <c r="D449" s="32" t="str" cm="1">
        <f t="array" aca="1" ref="D449" ca="1">INDEX({"niebieski";"zielony";"brązowy";"mieszany"},RANDBETWEEN(1,4))</f>
        <v>zielony</v>
      </c>
      <c r="E449" s="1">
        <f t="shared" ca="1" si="67"/>
        <v>26</v>
      </c>
      <c r="F449" s="36">
        <f t="shared" ca="1" si="71"/>
        <v>176</v>
      </c>
      <c r="G449" s="1">
        <f t="shared" ca="1" si="72"/>
        <v>72</v>
      </c>
      <c r="H449" s="34"/>
      <c r="I449" s="19">
        <f t="shared" ca="1" si="73"/>
        <v>23.243801652892564</v>
      </c>
      <c r="J449" s="21" t="str">
        <f t="shared" ca="1" si="74"/>
        <v>masa prawidłowa</v>
      </c>
      <c r="K449" s="22" t="str">
        <f t="shared" ca="1" si="75"/>
        <v>bardzo wysoki</v>
      </c>
      <c r="L449" s="16"/>
      <c r="M449" s="25" t="str">
        <f t="shared" ca="1" si="68"/>
        <v>Niebieski: 410
Brązowy: 354
Zielony: 426
Mieszany: 419</v>
      </c>
      <c r="N449" s="25" t="str" cm="1">
        <f t="array" aca="1" ref="N449" ca="1">INDEX(D$2:D$1640,MODE(MATCH(D$2:D$1640,D$2:D$1640,0)),1)</f>
        <v>zielony</v>
      </c>
      <c r="O449" s="25" t="str">
        <f t="shared" ca="1" si="76"/>
        <v>kobiet : 791
mężczyzn: 818</v>
      </c>
      <c r="P449" s="25" t="str" cm="1">
        <f t="array" aca="1" ref="P449" ca="1">INDEX(B$2:B$1640,MODE(MATCH(B$2:B$1640,B$2:B$1640,0)),1)</f>
        <v>mężczyzna</v>
      </c>
      <c r="Q449" s="16"/>
      <c r="AX449" s="3" t="str">
        <f t="shared" ca="1" si="69"/>
        <v>9711050916</v>
      </c>
      <c r="AY449" s="1" cm="1">
        <f t="array" aca="1" ref="AY449" ca="1">MOD(10-MOD(SUM(MOD(MID(AX449,{1;2;3;4;5;6;7;8;9;10},1)*{1;3;7;9;1;3;7;9;1;3},10)),10),10)</f>
        <v>9</v>
      </c>
    </row>
    <row r="450" spans="1:51" ht="60" x14ac:dyDescent="0.25">
      <c r="A450" s="3">
        <f t="shared" ca="1" si="70"/>
        <v>36024</v>
      </c>
      <c r="B450" s="9" t="str" cm="1">
        <f t="array" aca="1" ref="B450" ca="1">INDEX({"kobieta";"mężczyzna"},RANDBETWEEN(1,2))</f>
        <v>mężczyzna</v>
      </c>
      <c r="C450" s="4" t="str">
        <f t="shared" ref="C450:C513" ca="1" si="77">AX450&amp;AY450</f>
        <v>98081709170</v>
      </c>
      <c r="D450" s="32" t="str" cm="1">
        <f t="array" aca="1" ref="D450" ca="1">INDEX({"niebieski";"zielony";"brązowy";"mieszany"},RANDBETWEEN(1,4))</f>
        <v>mieszany</v>
      </c>
      <c r="E450" s="1">
        <f t="shared" ref="E450:E513" ca="1" si="78">DATEDIF(A450,TODAY(),"Y")</f>
        <v>25</v>
      </c>
      <c r="F450" s="36">
        <f t="shared" ca="1" si="71"/>
        <v>184</v>
      </c>
      <c r="G450" s="1">
        <f t="shared" ca="1" si="72"/>
        <v>90</v>
      </c>
      <c r="H450" s="34"/>
      <c r="I450" s="19">
        <f t="shared" ca="1" si="73"/>
        <v>26.583175803402646</v>
      </c>
      <c r="J450" s="21" t="str">
        <f t="shared" ca="1" si="74"/>
        <v>nadwaga</v>
      </c>
      <c r="K450" s="22" t="str">
        <f t="shared" ca="1" si="75"/>
        <v>bardzo wysoki</v>
      </c>
      <c r="L450" s="16"/>
      <c r="M450" s="25" t="str">
        <f t="shared" ref="M450:M513" ca="1" si="79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450" s="25" t="str" cm="1">
        <f t="array" aca="1" ref="N450" ca="1">INDEX(D$2:D$1640,MODE(MATCH(D$2:D$1640,D$2:D$1640,0)),1)</f>
        <v>zielony</v>
      </c>
      <c r="O450" s="25" t="str">
        <f t="shared" ca="1" si="76"/>
        <v>kobiet : 791
mężczyzn: 818</v>
      </c>
      <c r="P450" s="25" t="str" cm="1">
        <f t="array" aca="1" ref="P450" ca="1">INDEX(B$2:B$1640,MODE(MATCH(B$2:B$1640,B$2:B$1640,0)),1)</f>
        <v>mężczyzna</v>
      </c>
      <c r="Q450" s="16"/>
      <c r="AX450" s="3" t="str">
        <f t="shared" ref="AX450:AX513" ca="1" si="80">TEXT(A450,"rr")&amp;TEXT(MONTH(A450)+IF(YEAR(A450)&gt;1999,20,0),"00")&amp;TEXT(A450,"dd")&amp;TEXT(RANDBETWEEN(0,499)*2+IF(B450="kobieta",0,1),"0000")</f>
        <v>9808170917</v>
      </c>
      <c r="AY450" s="1" cm="1">
        <f t="array" aca="1" ref="AY450" ca="1">MOD(10-MOD(SUM(MOD(MID(AX450,{1;2;3;4;5;6;7;8;9;10},1)*{1;3;7;9;1;3;7;9;1;3},10)),10),10)</f>
        <v>0</v>
      </c>
    </row>
    <row r="451" spans="1:51" ht="60" x14ac:dyDescent="0.25">
      <c r="A451" s="3">
        <f t="shared" ref="A451:A514" ca="1" si="81">RANDBETWEEN("1976-01-01","2008-12-31")</f>
        <v>28917</v>
      </c>
      <c r="B451" s="9" t="str" cm="1">
        <f t="array" aca="1" ref="B451" ca="1">INDEX({"kobieta";"mężczyzna"},RANDBETWEEN(1,2))</f>
        <v>mężczyzna</v>
      </c>
      <c r="C451" s="4" t="str">
        <f t="shared" ca="1" si="77"/>
        <v>79030301513</v>
      </c>
      <c r="D451" s="32" t="str" cm="1">
        <f t="array" aca="1" ref="D451" ca="1">INDEX({"niebieski";"zielony";"brązowy";"mieszany"},RANDBETWEEN(1,4))</f>
        <v>mieszany</v>
      </c>
      <c r="E451" s="1">
        <f t="shared" ca="1" si="78"/>
        <v>45</v>
      </c>
      <c r="F451" s="36">
        <f t="shared" ref="F451:F514" ca="1" si="82">RANDBETWEEN(155,190)</f>
        <v>173</v>
      </c>
      <c r="G451" s="1">
        <f t="shared" ref="G451:G514" ca="1" si="83">IF(B451="mężczyzna",RANDBETWEEN(70,100),RANDBETWEEN(50,80))</f>
        <v>75</v>
      </c>
      <c r="H451" s="34"/>
      <c r="I451" s="19">
        <f t="shared" ref="I451:I514" ca="1" si="84">G451/((F451*0.01)^2)</f>
        <v>25.059307026629689</v>
      </c>
      <c r="J451" s="21" t="str">
        <f t="shared" ref="J451:J514" ca="1" si="85">IF(I451&lt;18.5,"niedowaga",IF(I451&gt;=18.5,IF(I451&lt;=24.9,"masa prawidłowa",IF(I451&lt;=29.9,"nadwaga","otyłość"))))</f>
        <v>nadwaga</v>
      </c>
      <c r="K451" s="22" t="str">
        <f t="shared" ref="K451:K514" ca="1" si="86">IF(B451="kobieta",
IF(F451&lt;=144,"bardzo niski",
IF(AND(F451&gt;=145,F451&lt;=151),"niski",
IF(AND(F451&gt;=152,F451&lt;=157),"średni",
IF(AND(F451&gt;=158,F451&lt;=165),"wysoki","bardzo wysoki")))),
IF(B451="mężczyzna",
IF(F451&lt;=156,"bardzo niski",
IF(AND(F451&gt;=157,F451&lt;=164),"niski",
IF(AND(F451&gt;=165,F451&lt;=169),"średni",
IF(AND(F451&gt;=170,F451&lt;=177),"wysoki","bardzo wysoki")))),
"Nieznana płeć"))</f>
        <v>wysoki</v>
      </c>
      <c r="L451" s="16"/>
      <c r="M451" s="25" t="str">
        <f t="shared" ca="1" si="79"/>
        <v>Niebieski: 410
Brązowy: 354
Zielony: 426
Mieszany: 419</v>
      </c>
      <c r="N451" s="25" t="str" cm="1">
        <f t="array" aca="1" ref="N451" ca="1">INDEX(D$2:D$1640,MODE(MATCH(D$2:D$1640,D$2:D$1640,0)),1)</f>
        <v>zielony</v>
      </c>
      <c r="O451" s="25" t="str">
        <f t="shared" ref="O451:O514" ca="1" si="87">"kobiet : "&amp;COUNTIF(B$2:B$1610,"=kobieta")&amp;CHAR(10)&amp;
"mężczyzn: "&amp;COUNTIF(B$2:B$1610,"=mężczyzna")</f>
        <v>kobiet : 791
mężczyzn: 818</v>
      </c>
      <c r="P451" s="25" t="str" cm="1">
        <f t="array" aca="1" ref="P451" ca="1">INDEX(B$2:B$1640,MODE(MATCH(B$2:B$1640,B$2:B$1640,0)),1)</f>
        <v>mężczyzna</v>
      </c>
      <c r="Q451" s="16"/>
      <c r="AX451" s="3" t="str">
        <f t="shared" ca="1" si="80"/>
        <v>7903030151</v>
      </c>
      <c r="AY451" s="1" cm="1">
        <f t="array" aca="1" ref="AY451" ca="1">MOD(10-MOD(SUM(MOD(MID(AX451,{1;2;3;4;5;6;7;8;9;10},1)*{1;3;7;9;1;3;7;9;1;3},10)),10),10)</f>
        <v>3</v>
      </c>
    </row>
    <row r="452" spans="1:51" ht="60" x14ac:dyDescent="0.25">
      <c r="A452" s="3">
        <f t="shared" ca="1" si="81"/>
        <v>34555</v>
      </c>
      <c r="B452" s="9" t="str" cm="1">
        <f t="array" aca="1" ref="B452" ca="1">INDEX({"kobieta";"mężczyzna"},RANDBETWEEN(1,2))</f>
        <v>mężczyzna</v>
      </c>
      <c r="C452" s="4" t="str">
        <f t="shared" ca="1" si="77"/>
        <v>94080903850</v>
      </c>
      <c r="D452" s="32" t="str" cm="1">
        <f t="array" aca="1" ref="D452" ca="1">INDEX({"niebieski";"zielony";"brązowy";"mieszany"},RANDBETWEEN(1,4))</f>
        <v>zielony</v>
      </c>
      <c r="E452" s="1">
        <f t="shared" ca="1" si="78"/>
        <v>29</v>
      </c>
      <c r="F452" s="36">
        <f t="shared" ca="1" si="82"/>
        <v>173</v>
      </c>
      <c r="G452" s="1">
        <f t="shared" ca="1" si="83"/>
        <v>94</v>
      </c>
      <c r="H452" s="34"/>
      <c r="I452" s="19">
        <f t="shared" ca="1" si="84"/>
        <v>31.40766480670921</v>
      </c>
      <c r="J452" s="21" t="str">
        <f t="shared" ca="1" si="85"/>
        <v>otyłość</v>
      </c>
      <c r="K452" s="22" t="str">
        <f t="shared" ca="1" si="86"/>
        <v>wysoki</v>
      </c>
      <c r="L452" s="16"/>
      <c r="M452" s="25" t="str">
        <f t="shared" ca="1" si="79"/>
        <v>Niebieski: 410
Brązowy: 354
Zielony: 426
Mieszany: 419</v>
      </c>
      <c r="N452" s="25" t="str" cm="1">
        <f t="array" aca="1" ref="N452" ca="1">INDEX(D$2:D$1640,MODE(MATCH(D$2:D$1640,D$2:D$1640,0)),1)</f>
        <v>zielony</v>
      </c>
      <c r="O452" s="25" t="str">
        <f t="shared" ca="1" si="87"/>
        <v>kobiet : 791
mężczyzn: 818</v>
      </c>
      <c r="P452" s="25" t="str" cm="1">
        <f t="array" aca="1" ref="P452" ca="1">INDEX(B$2:B$1640,MODE(MATCH(B$2:B$1640,B$2:B$1640,0)),1)</f>
        <v>mężczyzna</v>
      </c>
      <c r="Q452" s="16"/>
      <c r="AX452" s="3" t="str">
        <f t="shared" ca="1" si="80"/>
        <v>9408090385</v>
      </c>
      <c r="AY452" s="1" cm="1">
        <f t="array" aca="1" ref="AY452" ca="1">MOD(10-MOD(SUM(MOD(MID(AX452,{1;2;3;4;5;6;7;8;9;10},1)*{1;3;7;9;1;3;7;9;1;3},10)),10),10)</f>
        <v>0</v>
      </c>
    </row>
    <row r="453" spans="1:51" ht="60" x14ac:dyDescent="0.25">
      <c r="A453" s="3">
        <f t="shared" ca="1" si="81"/>
        <v>27856</v>
      </c>
      <c r="B453" s="9" t="str" cm="1">
        <f t="array" aca="1" ref="B453" ca="1">INDEX({"kobieta";"mężczyzna"},RANDBETWEEN(1,2))</f>
        <v>mężczyzna</v>
      </c>
      <c r="C453" s="4" t="str">
        <f t="shared" ca="1" si="77"/>
        <v>76040602676</v>
      </c>
      <c r="D453" s="32" t="str" cm="1">
        <f t="array" aca="1" ref="D453" ca="1">INDEX({"niebieski";"zielony";"brązowy";"mieszany"},RANDBETWEEN(1,4))</f>
        <v>niebieski</v>
      </c>
      <c r="E453" s="1">
        <f t="shared" ca="1" si="78"/>
        <v>48</v>
      </c>
      <c r="F453" s="36">
        <f t="shared" ca="1" si="82"/>
        <v>161</v>
      </c>
      <c r="G453" s="1">
        <f t="shared" ca="1" si="83"/>
        <v>76</v>
      </c>
      <c r="H453" s="34"/>
      <c r="I453" s="19">
        <f t="shared" ca="1" si="84"/>
        <v>29.319856487018246</v>
      </c>
      <c r="J453" s="21" t="str">
        <f t="shared" ca="1" si="85"/>
        <v>nadwaga</v>
      </c>
      <c r="K453" s="22" t="str">
        <f t="shared" ca="1" si="86"/>
        <v>niski</v>
      </c>
      <c r="L453" s="16"/>
      <c r="M453" s="25" t="str">
        <f t="shared" ca="1" si="79"/>
        <v>Niebieski: 410
Brązowy: 354
Zielony: 426
Mieszany: 419</v>
      </c>
      <c r="N453" s="25" t="str" cm="1">
        <f t="array" aca="1" ref="N453" ca="1">INDEX(D$2:D$1640,MODE(MATCH(D$2:D$1640,D$2:D$1640,0)),1)</f>
        <v>zielony</v>
      </c>
      <c r="O453" s="25" t="str">
        <f t="shared" ca="1" si="87"/>
        <v>kobiet : 791
mężczyzn: 818</v>
      </c>
      <c r="P453" s="25" t="str" cm="1">
        <f t="array" aca="1" ref="P453" ca="1">INDEX(B$2:B$1640,MODE(MATCH(B$2:B$1640,B$2:B$1640,0)),1)</f>
        <v>mężczyzna</v>
      </c>
      <c r="Q453" s="16"/>
      <c r="AX453" s="3" t="str">
        <f t="shared" ca="1" si="80"/>
        <v>7604060267</v>
      </c>
      <c r="AY453" s="1" cm="1">
        <f t="array" aca="1" ref="AY453" ca="1">MOD(10-MOD(SUM(MOD(MID(AX453,{1;2;3;4;5;6;7;8;9;10},1)*{1;3;7;9;1;3;7;9;1;3},10)),10),10)</f>
        <v>6</v>
      </c>
    </row>
    <row r="454" spans="1:51" ht="60" x14ac:dyDescent="0.25">
      <c r="A454" s="3">
        <f t="shared" ca="1" si="81"/>
        <v>29059</v>
      </c>
      <c r="B454" s="9" t="str" cm="1">
        <f t="array" aca="1" ref="B454" ca="1">INDEX({"kobieta";"mężczyzna"},RANDBETWEEN(1,2))</f>
        <v>kobieta</v>
      </c>
      <c r="C454" s="4" t="str">
        <f t="shared" ca="1" si="77"/>
        <v>79072308284</v>
      </c>
      <c r="D454" s="32" t="str" cm="1">
        <f t="array" aca="1" ref="D454" ca="1">INDEX({"niebieski";"zielony";"brązowy";"mieszany"},RANDBETWEEN(1,4))</f>
        <v>mieszany</v>
      </c>
      <c r="E454" s="1">
        <f t="shared" ca="1" si="78"/>
        <v>44</v>
      </c>
      <c r="F454" s="36">
        <f t="shared" ca="1" si="82"/>
        <v>182</v>
      </c>
      <c r="G454" s="1">
        <f t="shared" ca="1" si="83"/>
        <v>60</v>
      </c>
      <c r="H454" s="34"/>
      <c r="I454" s="19">
        <f t="shared" ca="1" si="84"/>
        <v>18.11375437749064</v>
      </c>
      <c r="J454" s="21" t="str">
        <f t="shared" ca="1" si="85"/>
        <v>niedowaga</v>
      </c>
      <c r="K454" s="22" t="str">
        <f t="shared" ca="1" si="86"/>
        <v>bardzo wysoki</v>
      </c>
      <c r="L454" s="16"/>
      <c r="M454" s="25" t="str">
        <f t="shared" ca="1" si="79"/>
        <v>Niebieski: 410
Brązowy: 354
Zielony: 426
Mieszany: 419</v>
      </c>
      <c r="N454" s="25" t="str" cm="1">
        <f t="array" aca="1" ref="N454" ca="1">INDEX(D$2:D$1640,MODE(MATCH(D$2:D$1640,D$2:D$1640,0)),1)</f>
        <v>zielony</v>
      </c>
      <c r="O454" s="25" t="str">
        <f t="shared" ca="1" si="87"/>
        <v>kobiet : 791
mężczyzn: 818</v>
      </c>
      <c r="P454" s="25" t="str" cm="1">
        <f t="array" aca="1" ref="P454" ca="1">INDEX(B$2:B$1640,MODE(MATCH(B$2:B$1640,B$2:B$1640,0)),1)</f>
        <v>mężczyzna</v>
      </c>
      <c r="Q454" s="16"/>
      <c r="AX454" s="3" t="str">
        <f t="shared" ca="1" si="80"/>
        <v>7907230828</v>
      </c>
      <c r="AY454" s="1" cm="1">
        <f t="array" aca="1" ref="AY454" ca="1">MOD(10-MOD(SUM(MOD(MID(AX454,{1;2;3;4;5;6;7;8;9;10},1)*{1;3;7;9;1;3;7;9;1;3},10)),10),10)</f>
        <v>4</v>
      </c>
    </row>
    <row r="455" spans="1:51" ht="60" x14ac:dyDescent="0.25">
      <c r="A455" s="3">
        <f t="shared" ca="1" si="81"/>
        <v>37128</v>
      </c>
      <c r="B455" s="9" t="str" cm="1">
        <f t="array" aca="1" ref="B455" ca="1">INDEX({"kobieta";"mężczyzna"},RANDBETWEEN(1,2))</f>
        <v>mężczyzna</v>
      </c>
      <c r="C455" s="4" t="str">
        <f t="shared" ca="1" si="77"/>
        <v>01282502792</v>
      </c>
      <c r="D455" s="32" t="str" cm="1">
        <f t="array" aca="1" ref="D455" ca="1">INDEX({"niebieski";"zielony";"brązowy";"mieszany"},RANDBETWEEN(1,4))</f>
        <v>niebieski</v>
      </c>
      <c r="E455" s="1">
        <f t="shared" ca="1" si="78"/>
        <v>22</v>
      </c>
      <c r="F455" s="36">
        <f t="shared" ca="1" si="82"/>
        <v>164</v>
      </c>
      <c r="G455" s="1">
        <f t="shared" ca="1" si="83"/>
        <v>77</v>
      </c>
      <c r="H455" s="34"/>
      <c r="I455" s="19">
        <f t="shared" ca="1" si="84"/>
        <v>28.628792385484825</v>
      </c>
      <c r="J455" s="21" t="str">
        <f t="shared" ca="1" si="85"/>
        <v>nadwaga</v>
      </c>
      <c r="K455" s="22" t="str">
        <f t="shared" ca="1" si="86"/>
        <v>niski</v>
      </c>
      <c r="L455" s="16"/>
      <c r="M455" s="25" t="str">
        <f t="shared" ca="1" si="79"/>
        <v>Niebieski: 410
Brązowy: 354
Zielony: 426
Mieszany: 419</v>
      </c>
      <c r="N455" s="25" t="str" cm="1">
        <f t="array" aca="1" ref="N455" ca="1">INDEX(D$2:D$1640,MODE(MATCH(D$2:D$1640,D$2:D$1640,0)),1)</f>
        <v>zielony</v>
      </c>
      <c r="O455" s="25" t="str">
        <f t="shared" ca="1" si="87"/>
        <v>kobiet : 791
mężczyzn: 818</v>
      </c>
      <c r="P455" s="25" t="str" cm="1">
        <f t="array" aca="1" ref="P455" ca="1">INDEX(B$2:B$1640,MODE(MATCH(B$2:B$1640,B$2:B$1640,0)),1)</f>
        <v>mężczyzna</v>
      </c>
      <c r="Q455" s="16"/>
      <c r="AX455" s="3" t="str">
        <f t="shared" ca="1" si="80"/>
        <v>0128250279</v>
      </c>
      <c r="AY455" s="1" cm="1">
        <f t="array" aca="1" ref="AY455" ca="1">MOD(10-MOD(SUM(MOD(MID(AX455,{1;2;3;4;5;6;7;8;9;10},1)*{1;3;7;9;1;3;7;9;1;3},10)),10),10)</f>
        <v>2</v>
      </c>
    </row>
    <row r="456" spans="1:51" ht="60" x14ac:dyDescent="0.25">
      <c r="A456" s="3">
        <f t="shared" ca="1" si="81"/>
        <v>32366</v>
      </c>
      <c r="B456" s="9" t="str" cm="1">
        <f t="array" aca="1" ref="B456" ca="1">INDEX({"kobieta";"mężczyzna"},RANDBETWEEN(1,2))</f>
        <v>kobieta</v>
      </c>
      <c r="C456" s="4" t="str">
        <f t="shared" ca="1" si="77"/>
        <v>88081109100</v>
      </c>
      <c r="D456" s="32" t="str" cm="1">
        <f t="array" aca="1" ref="D456" ca="1">INDEX({"niebieski";"zielony";"brązowy";"mieszany"},RANDBETWEEN(1,4))</f>
        <v>mieszany</v>
      </c>
      <c r="E456" s="1">
        <f t="shared" ca="1" si="78"/>
        <v>35</v>
      </c>
      <c r="F456" s="36">
        <f t="shared" ca="1" si="82"/>
        <v>169</v>
      </c>
      <c r="G456" s="1">
        <f t="shared" ca="1" si="83"/>
        <v>64</v>
      </c>
      <c r="H456" s="34"/>
      <c r="I456" s="19">
        <f t="shared" ca="1" si="84"/>
        <v>22.408178985329648</v>
      </c>
      <c r="J456" s="21" t="str">
        <f t="shared" ca="1" si="85"/>
        <v>masa prawidłowa</v>
      </c>
      <c r="K456" s="22" t="str">
        <f t="shared" ca="1" si="86"/>
        <v>bardzo wysoki</v>
      </c>
      <c r="L456" s="16"/>
      <c r="M456" s="25" t="str">
        <f t="shared" ca="1" si="79"/>
        <v>Niebieski: 410
Brązowy: 354
Zielony: 426
Mieszany: 419</v>
      </c>
      <c r="N456" s="25" t="str" cm="1">
        <f t="array" aca="1" ref="N456" ca="1">INDEX(D$2:D$1640,MODE(MATCH(D$2:D$1640,D$2:D$1640,0)),1)</f>
        <v>zielony</v>
      </c>
      <c r="O456" s="25" t="str">
        <f t="shared" ca="1" si="87"/>
        <v>kobiet : 791
mężczyzn: 818</v>
      </c>
      <c r="P456" s="25" t="str" cm="1">
        <f t="array" aca="1" ref="P456" ca="1">INDEX(B$2:B$1640,MODE(MATCH(B$2:B$1640,B$2:B$1640,0)),1)</f>
        <v>mężczyzna</v>
      </c>
      <c r="Q456" s="16"/>
      <c r="AX456" s="3" t="str">
        <f t="shared" ca="1" si="80"/>
        <v>8808110910</v>
      </c>
      <c r="AY456" s="1" cm="1">
        <f t="array" aca="1" ref="AY456" ca="1">MOD(10-MOD(SUM(MOD(MID(AX456,{1;2;3;4;5;6;7;8;9;10},1)*{1;3;7;9;1;3;7;9;1;3},10)),10),10)</f>
        <v>0</v>
      </c>
    </row>
    <row r="457" spans="1:51" ht="60" x14ac:dyDescent="0.25">
      <c r="A457" s="3">
        <f t="shared" ca="1" si="81"/>
        <v>29165</v>
      </c>
      <c r="B457" s="9" t="str" cm="1">
        <f t="array" aca="1" ref="B457" ca="1">INDEX({"kobieta";"mężczyzna"},RANDBETWEEN(1,2))</f>
        <v>mężczyzna</v>
      </c>
      <c r="C457" s="4" t="str">
        <f t="shared" ca="1" si="77"/>
        <v>79110608390</v>
      </c>
      <c r="D457" s="32" t="str" cm="1">
        <f t="array" aca="1" ref="D457" ca="1">INDEX({"niebieski";"zielony";"brązowy";"mieszany"},RANDBETWEEN(1,4))</f>
        <v>zielony</v>
      </c>
      <c r="E457" s="1">
        <f t="shared" ca="1" si="78"/>
        <v>44</v>
      </c>
      <c r="F457" s="36">
        <f t="shared" ca="1" si="82"/>
        <v>166</v>
      </c>
      <c r="G457" s="1">
        <f t="shared" ca="1" si="83"/>
        <v>87</v>
      </c>
      <c r="H457" s="34"/>
      <c r="I457" s="19">
        <f t="shared" ca="1" si="84"/>
        <v>31.572071418202928</v>
      </c>
      <c r="J457" s="21" t="str">
        <f t="shared" ca="1" si="85"/>
        <v>otyłość</v>
      </c>
      <c r="K457" s="22" t="str">
        <f t="shared" ca="1" si="86"/>
        <v>średni</v>
      </c>
      <c r="L457" s="16"/>
      <c r="M457" s="25" t="str">
        <f t="shared" ca="1" si="79"/>
        <v>Niebieski: 410
Brązowy: 354
Zielony: 426
Mieszany: 419</v>
      </c>
      <c r="N457" s="25" t="str" cm="1">
        <f t="array" aca="1" ref="N457" ca="1">INDEX(D$2:D$1640,MODE(MATCH(D$2:D$1640,D$2:D$1640,0)),1)</f>
        <v>zielony</v>
      </c>
      <c r="O457" s="25" t="str">
        <f t="shared" ca="1" si="87"/>
        <v>kobiet : 791
mężczyzn: 818</v>
      </c>
      <c r="P457" s="25" t="str" cm="1">
        <f t="array" aca="1" ref="P457" ca="1">INDEX(B$2:B$1640,MODE(MATCH(B$2:B$1640,B$2:B$1640,0)),1)</f>
        <v>mężczyzna</v>
      </c>
      <c r="Q457" s="16"/>
      <c r="AX457" s="3" t="str">
        <f t="shared" ca="1" si="80"/>
        <v>7911060839</v>
      </c>
      <c r="AY457" s="1" cm="1">
        <f t="array" aca="1" ref="AY457" ca="1">MOD(10-MOD(SUM(MOD(MID(AX457,{1;2;3;4;5;6;7;8;9;10},1)*{1;3;7;9;1;3;7;9;1;3},10)),10),10)</f>
        <v>0</v>
      </c>
    </row>
    <row r="458" spans="1:51" ht="60" x14ac:dyDescent="0.25">
      <c r="A458" s="3">
        <f t="shared" ca="1" si="81"/>
        <v>39109</v>
      </c>
      <c r="B458" s="9" t="str" cm="1">
        <f t="array" aca="1" ref="B458" ca="1">INDEX({"kobieta";"mężczyzna"},RANDBETWEEN(1,2))</f>
        <v>kobieta</v>
      </c>
      <c r="C458" s="4" t="str">
        <f t="shared" ca="1" si="77"/>
        <v>07212706504</v>
      </c>
      <c r="D458" s="32" t="str" cm="1">
        <f t="array" aca="1" ref="D458" ca="1">INDEX({"niebieski";"zielony";"brązowy";"mieszany"},RANDBETWEEN(1,4))</f>
        <v>brązowy</v>
      </c>
      <c r="E458" s="1">
        <f t="shared" ca="1" si="78"/>
        <v>17</v>
      </c>
      <c r="F458" s="36">
        <f t="shared" ca="1" si="82"/>
        <v>189</v>
      </c>
      <c r="G458" s="1">
        <f t="shared" ca="1" si="83"/>
        <v>52</v>
      </c>
      <c r="H458" s="34"/>
      <c r="I458" s="19">
        <f t="shared" ca="1" si="84"/>
        <v>14.557263234511911</v>
      </c>
      <c r="J458" s="21" t="str">
        <f t="shared" ca="1" si="85"/>
        <v>niedowaga</v>
      </c>
      <c r="K458" s="22" t="str">
        <f t="shared" ca="1" si="86"/>
        <v>bardzo wysoki</v>
      </c>
      <c r="L458" s="16"/>
      <c r="M458" s="25" t="str">
        <f t="shared" ca="1" si="79"/>
        <v>Niebieski: 410
Brązowy: 354
Zielony: 426
Mieszany: 419</v>
      </c>
      <c r="N458" s="25" t="str" cm="1">
        <f t="array" aca="1" ref="N458" ca="1">INDEX(D$2:D$1640,MODE(MATCH(D$2:D$1640,D$2:D$1640,0)),1)</f>
        <v>zielony</v>
      </c>
      <c r="O458" s="25" t="str">
        <f t="shared" ca="1" si="87"/>
        <v>kobiet : 791
mężczyzn: 818</v>
      </c>
      <c r="P458" s="25" t="str" cm="1">
        <f t="array" aca="1" ref="P458" ca="1">INDEX(B$2:B$1640,MODE(MATCH(B$2:B$1640,B$2:B$1640,0)),1)</f>
        <v>mężczyzna</v>
      </c>
      <c r="Q458" s="16"/>
      <c r="AX458" s="3" t="str">
        <f t="shared" ca="1" si="80"/>
        <v>0721270650</v>
      </c>
      <c r="AY458" s="1" cm="1">
        <f t="array" aca="1" ref="AY458" ca="1">MOD(10-MOD(SUM(MOD(MID(AX458,{1;2;3;4;5;6;7;8;9;10},1)*{1;3;7;9;1;3;7;9;1;3},10)),10),10)</f>
        <v>4</v>
      </c>
    </row>
    <row r="459" spans="1:51" ht="60" x14ac:dyDescent="0.25">
      <c r="A459" s="3">
        <f t="shared" ca="1" si="81"/>
        <v>39707</v>
      </c>
      <c r="B459" s="9" t="str" cm="1">
        <f t="array" aca="1" ref="B459" ca="1">INDEX({"kobieta";"mężczyzna"},RANDBETWEEN(1,2))</f>
        <v>mężczyzna</v>
      </c>
      <c r="C459" s="4" t="str">
        <f t="shared" ca="1" si="77"/>
        <v>08291606916</v>
      </c>
      <c r="D459" s="32" t="str" cm="1">
        <f t="array" aca="1" ref="D459" ca="1">INDEX({"niebieski";"zielony";"brązowy";"mieszany"},RANDBETWEEN(1,4))</f>
        <v>zielony</v>
      </c>
      <c r="E459" s="1">
        <f t="shared" ca="1" si="78"/>
        <v>15</v>
      </c>
      <c r="F459" s="36">
        <f t="shared" ca="1" si="82"/>
        <v>167</v>
      </c>
      <c r="G459" s="1">
        <f t="shared" ca="1" si="83"/>
        <v>70</v>
      </c>
      <c r="H459" s="34"/>
      <c r="I459" s="19">
        <f t="shared" ca="1" si="84"/>
        <v>25.099501595611173</v>
      </c>
      <c r="J459" s="21" t="str">
        <f t="shared" ca="1" si="85"/>
        <v>nadwaga</v>
      </c>
      <c r="K459" s="22" t="str">
        <f t="shared" ca="1" si="86"/>
        <v>średni</v>
      </c>
      <c r="L459" s="16"/>
      <c r="M459" s="25" t="str">
        <f t="shared" ca="1" si="79"/>
        <v>Niebieski: 410
Brązowy: 354
Zielony: 426
Mieszany: 419</v>
      </c>
      <c r="N459" s="25" t="str" cm="1">
        <f t="array" aca="1" ref="N459" ca="1">INDEX(D$2:D$1640,MODE(MATCH(D$2:D$1640,D$2:D$1640,0)),1)</f>
        <v>zielony</v>
      </c>
      <c r="O459" s="25" t="str">
        <f t="shared" ca="1" si="87"/>
        <v>kobiet : 791
mężczyzn: 818</v>
      </c>
      <c r="P459" s="25" t="str" cm="1">
        <f t="array" aca="1" ref="P459" ca="1">INDEX(B$2:B$1640,MODE(MATCH(B$2:B$1640,B$2:B$1640,0)),1)</f>
        <v>mężczyzna</v>
      </c>
      <c r="Q459" s="16"/>
      <c r="AX459" s="3" t="str">
        <f t="shared" ca="1" si="80"/>
        <v>0829160691</v>
      </c>
      <c r="AY459" s="1" cm="1">
        <f t="array" aca="1" ref="AY459" ca="1">MOD(10-MOD(SUM(MOD(MID(AX459,{1;2;3;4;5;6;7;8;9;10},1)*{1;3;7;9;1;3;7;9;1;3},10)),10),10)</f>
        <v>6</v>
      </c>
    </row>
    <row r="460" spans="1:51" ht="60" x14ac:dyDescent="0.25">
      <c r="A460" s="3">
        <f t="shared" ca="1" si="81"/>
        <v>28511</v>
      </c>
      <c r="B460" s="9" t="str" cm="1">
        <f t="array" aca="1" ref="B460" ca="1">INDEX({"kobieta";"mężczyzna"},RANDBETWEEN(1,2))</f>
        <v>kobieta</v>
      </c>
      <c r="C460" s="4" t="str">
        <f t="shared" ca="1" si="77"/>
        <v>78012106902</v>
      </c>
      <c r="D460" s="32" t="str" cm="1">
        <f t="array" aca="1" ref="D460" ca="1">INDEX({"niebieski";"zielony";"brązowy";"mieszany"},RANDBETWEEN(1,4))</f>
        <v>zielony</v>
      </c>
      <c r="E460" s="1">
        <f t="shared" ca="1" si="78"/>
        <v>46</v>
      </c>
      <c r="F460" s="36">
        <f t="shared" ca="1" si="82"/>
        <v>174</v>
      </c>
      <c r="G460" s="1">
        <f t="shared" ca="1" si="83"/>
        <v>67</v>
      </c>
      <c r="H460" s="34"/>
      <c r="I460" s="19">
        <f t="shared" ca="1" si="84"/>
        <v>22.129739727837229</v>
      </c>
      <c r="J460" s="21" t="str">
        <f t="shared" ca="1" si="85"/>
        <v>masa prawidłowa</v>
      </c>
      <c r="K460" s="22" t="str">
        <f t="shared" ca="1" si="86"/>
        <v>bardzo wysoki</v>
      </c>
      <c r="L460" s="16"/>
      <c r="M460" s="25" t="str">
        <f t="shared" ca="1" si="79"/>
        <v>Niebieski: 410
Brązowy: 354
Zielony: 426
Mieszany: 419</v>
      </c>
      <c r="N460" s="25" t="str" cm="1">
        <f t="array" aca="1" ref="N460" ca="1">INDEX(D$2:D$1640,MODE(MATCH(D$2:D$1640,D$2:D$1640,0)),1)</f>
        <v>zielony</v>
      </c>
      <c r="O460" s="25" t="str">
        <f t="shared" ca="1" si="87"/>
        <v>kobiet : 791
mężczyzn: 818</v>
      </c>
      <c r="P460" s="25" t="str" cm="1">
        <f t="array" aca="1" ref="P460" ca="1">INDEX(B$2:B$1640,MODE(MATCH(B$2:B$1640,B$2:B$1640,0)),1)</f>
        <v>mężczyzna</v>
      </c>
      <c r="Q460" s="16"/>
      <c r="AX460" s="3" t="str">
        <f t="shared" ca="1" si="80"/>
        <v>7801210690</v>
      </c>
      <c r="AY460" s="1" cm="1">
        <f t="array" aca="1" ref="AY460" ca="1">MOD(10-MOD(SUM(MOD(MID(AX460,{1;2;3;4;5;6;7;8;9;10},1)*{1;3;7;9;1;3;7;9;1;3},10)),10),10)</f>
        <v>2</v>
      </c>
    </row>
    <row r="461" spans="1:51" ht="60" x14ac:dyDescent="0.25">
      <c r="A461" s="3">
        <f t="shared" ca="1" si="81"/>
        <v>32366</v>
      </c>
      <c r="B461" s="9" t="str" cm="1">
        <f t="array" aca="1" ref="B461" ca="1">INDEX({"kobieta";"mężczyzna"},RANDBETWEEN(1,2))</f>
        <v>mężczyzna</v>
      </c>
      <c r="C461" s="4" t="str">
        <f t="shared" ca="1" si="77"/>
        <v>88081107016</v>
      </c>
      <c r="D461" s="32" t="str" cm="1">
        <f t="array" aca="1" ref="D461" ca="1">INDEX({"niebieski";"zielony";"brązowy";"mieszany"},RANDBETWEEN(1,4))</f>
        <v>niebieski</v>
      </c>
      <c r="E461" s="1">
        <f t="shared" ca="1" si="78"/>
        <v>35</v>
      </c>
      <c r="F461" s="36">
        <f t="shared" ca="1" si="82"/>
        <v>171</v>
      </c>
      <c r="G461" s="1">
        <f t="shared" ca="1" si="83"/>
        <v>97</v>
      </c>
      <c r="H461" s="34"/>
      <c r="I461" s="19">
        <f t="shared" ca="1" si="84"/>
        <v>33.172600116275099</v>
      </c>
      <c r="J461" s="21" t="str">
        <f t="shared" ca="1" si="85"/>
        <v>otyłość</v>
      </c>
      <c r="K461" s="22" t="str">
        <f t="shared" ca="1" si="86"/>
        <v>wysoki</v>
      </c>
      <c r="L461" s="16"/>
      <c r="M461" s="25" t="str">
        <f t="shared" ca="1" si="79"/>
        <v>Niebieski: 410
Brązowy: 354
Zielony: 426
Mieszany: 419</v>
      </c>
      <c r="N461" s="25" t="str" cm="1">
        <f t="array" aca="1" ref="N461" ca="1">INDEX(D$2:D$1640,MODE(MATCH(D$2:D$1640,D$2:D$1640,0)),1)</f>
        <v>zielony</v>
      </c>
      <c r="O461" s="25" t="str">
        <f t="shared" ca="1" si="87"/>
        <v>kobiet : 791
mężczyzn: 818</v>
      </c>
      <c r="P461" s="25" t="str" cm="1">
        <f t="array" aca="1" ref="P461" ca="1">INDEX(B$2:B$1640,MODE(MATCH(B$2:B$1640,B$2:B$1640,0)),1)</f>
        <v>mężczyzna</v>
      </c>
      <c r="Q461" s="16"/>
      <c r="AX461" s="3" t="str">
        <f t="shared" ca="1" si="80"/>
        <v>8808110701</v>
      </c>
      <c r="AY461" s="1" cm="1">
        <f t="array" aca="1" ref="AY461" ca="1">MOD(10-MOD(SUM(MOD(MID(AX461,{1;2;3;4;5;6;7;8;9;10},1)*{1;3;7;9;1;3;7;9;1;3},10)),10),10)</f>
        <v>6</v>
      </c>
    </row>
    <row r="462" spans="1:51" ht="60" x14ac:dyDescent="0.25">
      <c r="A462" s="3">
        <f t="shared" ca="1" si="81"/>
        <v>28331</v>
      </c>
      <c r="B462" s="9" t="str" cm="1">
        <f t="array" aca="1" ref="B462" ca="1">INDEX({"kobieta";"mężczyzna"},RANDBETWEEN(1,2))</f>
        <v>mężczyzna</v>
      </c>
      <c r="C462" s="4" t="str">
        <f t="shared" ca="1" si="77"/>
        <v>77072505953</v>
      </c>
      <c r="D462" s="32" t="str" cm="1">
        <f t="array" aca="1" ref="D462" ca="1">INDEX({"niebieski";"zielony";"brązowy";"mieszany"},RANDBETWEEN(1,4))</f>
        <v>niebieski</v>
      </c>
      <c r="E462" s="1">
        <f t="shared" ca="1" si="78"/>
        <v>46</v>
      </c>
      <c r="F462" s="36">
        <f t="shared" ca="1" si="82"/>
        <v>159</v>
      </c>
      <c r="G462" s="1">
        <f t="shared" ca="1" si="83"/>
        <v>100</v>
      </c>
      <c r="H462" s="34"/>
      <c r="I462" s="19">
        <f t="shared" ca="1" si="84"/>
        <v>39.555397333966219</v>
      </c>
      <c r="J462" s="21" t="str">
        <f t="shared" ca="1" si="85"/>
        <v>otyłość</v>
      </c>
      <c r="K462" s="22" t="str">
        <f t="shared" ca="1" si="86"/>
        <v>niski</v>
      </c>
      <c r="L462" s="16"/>
      <c r="M462" s="25" t="str">
        <f t="shared" ca="1" si="79"/>
        <v>Niebieski: 410
Brązowy: 354
Zielony: 426
Mieszany: 419</v>
      </c>
      <c r="N462" s="25" t="str" cm="1">
        <f t="array" aca="1" ref="N462" ca="1">INDEX(D$2:D$1640,MODE(MATCH(D$2:D$1640,D$2:D$1640,0)),1)</f>
        <v>zielony</v>
      </c>
      <c r="O462" s="25" t="str">
        <f t="shared" ca="1" si="87"/>
        <v>kobiet : 791
mężczyzn: 818</v>
      </c>
      <c r="P462" s="25" t="str" cm="1">
        <f t="array" aca="1" ref="P462" ca="1">INDEX(B$2:B$1640,MODE(MATCH(B$2:B$1640,B$2:B$1640,0)),1)</f>
        <v>mężczyzna</v>
      </c>
      <c r="Q462" s="16"/>
      <c r="AX462" s="3" t="str">
        <f t="shared" ca="1" si="80"/>
        <v>7707250595</v>
      </c>
      <c r="AY462" s="1" cm="1">
        <f t="array" aca="1" ref="AY462" ca="1">MOD(10-MOD(SUM(MOD(MID(AX462,{1;2;3;4;5;6;7;8;9;10},1)*{1;3;7;9;1;3;7;9;1;3},10)),10),10)</f>
        <v>3</v>
      </c>
    </row>
    <row r="463" spans="1:51" ht="60" x14ac:dyDescent="0.25">
      <c r="A463" s="3">
        <f t="shared" ca="1" si="81"/>
        <v>33410</v>
      </c>
      <c r="B463" s="9" t="str" cm="1">
        <f t="array" aca="1" ref="B463" ca="1">INDEX({"kobieta";"mężczyzna"},RANDBETWEEN(1,2))</f>
        <v>kobieta</v>
      </c>
      <c r="C463" s="4" t="str">
        <f t="shared" ca="1" si="77"/>
        <v>91062101741</v>
      </c>
      <c r="D463" s="32" t="str" cm="1">
        <f t="array" aca="1" ref="D463" ca="1">INDEX({"niebieski";"zielony";"brązowy";"mieszany"},RANDBETWEEN(1,4))</f>
        <v>zielony</v>
      </c>
      <c r="E463" s="1">
        <f t="shared" ca="1" si="78"/>
        <v>32</v>
      </c>
      <c r="F463" s="36">
        <f t="shared" ca="1" si="82"/>
        <v>172</v>
      </c>
      <c r="G463" s="1">
        <f t="shared" ca="1" si="83"/>
        <v>69</v>
      </c>
      <c r="H463" s="34"/>
      <c r="I463" s="19">
        <f t="shared" ca="1" si="84"/>
        <v>23.323418063818284</v>
      </c>
      <c r="J463" s="21" t="str">
        <f t="shared" ca="1" si="85"/>
        <v>masa prawidłowa</v>
      </c>
      <c r="K463" s="22" t="str">
        <f t="shared" ca="1" si="86"/>
        <v>bardzo wysoki</v>
      </c>
      <c r="L463" s="16"/>
      <c r="M463" s="25" t="str">
        <f t="shared" ca="1" si="79"/>
        <v>Niebieski: 410
Brązowy: 354
Zielony: 426
Mieszany: 419</v>
      </c>
      <c r="N463" s="25" t="str" cm="1">
        <f t="array" aca="1" ref="N463" ca="1">INDEX(D$2:D$1640,MODE(MATCH(D$2:D$1640,D$2:D$1640,0)),1)</f>
        <v>zielony</v>
      </c>
      <c r="O463" s="25" t="str">
        <f t="shared" ca="1" si="87"/>
        <v>kobiet : 791
mężczyzn: 818</v>
      </c>
      <c r="P463" s="25" t="str" cm="1">
        <f t="array" aca="1" ref="P463" ca="1">INDEX(B$2:B$1640,MODE(MATCH(B$2:B$1640,B$2:B$1640,0)),1)</f>
        <v>mężczyzna</v>
      </c>
      <c r="Q463" s="16"/>
      <c r="AX463" s="3" t="str">
        <f t="shared" ca="1" si="80"/>
        <v>9106210174</v>
      </c>
      <c r="AY463" s="1" cm="1">
        <f t="array" aca="1" ref="AY463" ca="1">MOD(10-MOD(SUM(MOD(MID(AX463,{1;2;3;4;5;6;7;8;9;10},1)*{1;3;7;9;1;3;7;9;1;3},10)),10),10)</f>
        <v>1</v>
      </c>
    </row>
    <row r="464" spans="1:51" ht="60" x14ac:dyDescent="0.25">
      <c r="A464" s="3">
        <f t="shared" ca="1" si="81"/>
        <v>36898</v>
      </c>
      <c r="B464" s="9" t="str" cm="1">
        <f t="array" aca="1" ref="B464" ca="1">INDEX({"kobieta";"mężczyzna"},RANDBETWEEN(1,2))</f>
        <v>kobieta</v>
      </c>
      <c r="C464" s="4" t="str">
        <f t="shared" ca="1" si="77"/>
        <v>01210709743</v>
      </c>
      <c r="D464" s="32" t="str" cm="1">
        <f t="array" aca="1" ref="D464" ca="1">INDEX({"niebieski";"zielony";"brązowy";"mieszany"},RANDBETWEEN(1,4))</f>
        <v>niebieski</v>
      </c>
      <c r="E464" s="1">
        <f t="shared" ca="1" si="78"/>
        <v>23</v>
      </c>
      <c r="F464" s="36">
        <f t="shared" ca="1" si="82"/>
        <v>159</v>
      </c>
      <c r="G464" s="1">
        <f t="shared" ca="1" si="83"/>
        <v>55</v>
      </c>
      <c r="H464" s="34"/>
      <c r="I464" s="19">
        <f t="shared" ca="1" si="84"/>
        <v>21.75546853368142</v>
      </c>
      <c r="J464" s="21" t="str">
        <f t="shared" ca="1" si="85"/>
        <v>masa prawidłowa</v>
      </c>
      <c r="K464" s="22" t="str">
        <f t="shared" ca="1" si="86"/>
        <v>wysoki</v>
      </c>
      <c r="L464" s="16"/>
      <c r="M464" s="25" t="str">
        <f t="shared" ca="1" si="79"/>
        <v>Niebieski: 410
Brązowy: 354
Zielony: 426
Mieszany: 419</v>
      </c>
      <c r="N464" s="25" t="str" cm="1">
        <f t="array" aca="1" ref="N464" ca="1">INDEX(D$2:D$1640,MODE(MATCH(D$2:D$1640,D$2:D$1640,0)),1)</f>
        <v>zielony</v>
      </c>
      <c r="O464" s="25" t="str">
        <f t="shared" ca="1" si="87"/>
        <v>kobiet : 791
mężczyzn: 818</v>
      </c>
      <c r="P464" s="25" t="str" cm="1">
        <f t="array" aca="1" ref="P464" ca="1">INDEX(B$2:B$1640,MODE(MATCH(B$2:B$1640,B$2:B$1640,0)),1)</f>
        <v>mężczyzna</v>
      </c>
      <c r="Q464" s="16"/>
      <c r="AX464" s="3" t="str">
        <f t="shared" ca="1" si="80"/>
        <v>0121070974</v>
      </c>
      <c r="AY464" s="1" cm="1">
        <f t="array" aca="1" ref="AY464" ca="1">MOD(10-MOD(SUM(MOD(MID(AX464,{1;2;3;4;5;6;7;8;9;10},1)*{1;3;7;9;1;3;7;9;1;3},10)),10),10)</f>
        <v>3</v>
      </c>
    </row>
    <row r="465" spans="1:51" ht="60" x14ac:dyDescent="0.25">
      <c r="A465" s="3">
        <f t="shared" ca="1" si="81"/>
        <v>35636</v>
      </c>
      <c r="B465" s="9" t="str" cm="1">
        <f t="array" aca="1" ref="B465" ca="1">INDEX({"kobieta";"mężczyzna"},RANDBETWEEN(1,2))</f>
        <v>kobieta</v>
      </c>
      <c r="C465" s="4" t="str">
        <f t="shared" ca="1" si="77"/>
        <v>97072501506</v>
      </c>
      <c r="D465" s="32" t="str" cm="1">
        <f t="array" aca="1" ref="D465" ca="1">INDEX({"niebieski";"zielony";"brązowy";"mieszany"},RANDBETWEEN(1,4))</f>
        <v>niebieski</v>
      </c>
      <c r="E465" s="1">
        <f t="shared" ca="1" si="78"/>
        <v>26</v>
      </c>
      <c r="F465" s="36">
        <f t="shared" ca="1" si="82"/>
        <v>183</v>
      </c>
      <c r="G465" s="1">
        <f t="shared" ca="1" si="83"/>
        <v>67</v>
      </c>
      <c r="H465" s="34"/>
      <c r="I465" s="19">
        <f t="shared" ca="1" si="84"/>
        <v>20.006569321269669</v>
      </c>
      <c r="J465" s="21" t="str">
        <f t="shared" ca="1" si="85"/>
        <v>masa prawidłowa</v>
      </c>
      <c r="K465" s="22" t="str">
        <f t="shared" ca="1" si="86"/>
        <v>bardzo wysoki</v>
      </c>
      <c r="L465" s="16"/>
      <c r="M465" s="25" t="str">
        <f t="shared" ca="1" si="79"/>
        <v>Niebieski: 410
Brązowy: 354
Zielony: 426
Mieszany: 419</v>
      </c>
      <c r="N465" s="25" t="str" cm="1">
        <f t="array" aca="1" ref="N465" ca="1">INDEX(D$2:D$1640,MODE(MATCH(D$2:D$1640,D$2:D$1640,0)),1)</f>
        <v>zielony</v>
      </c>
      <c r="O465" s="25" t="str">
        <f t="shared" ca="1" si="87"/>
        <v>kobiet : 791
mężczyzn: 818</v>
      </c>
      <c r="P465" s="25" t="str" cm="1">
        <f t="array" aca="1" ref="P465" ca="1">INDEX(B$2:B$1640,MODE(MATCH(B$2:B$1640,B$2:B$1640,0)),1)</f>
        <v>mężczyzna</v>
      </c>
      <c r="Q465" s="16"/>
      <c r="AX465" s="3" t="str">
        <f t="shared" ca="1" si="80"/>
        <v>9707250150</v>
      </c>
      <c r="AY465" s="1" cm="1">
        <f t="array" aca="1" ref="AY465" ca="1">MOD(10-MOD(SUM(MOD(MID(AX465,{1;2;3;4;5;6;7;8;9;10},1)*{1;3;7;9;1;3;7;9;1;3},10)),10),10)</f>
        <v>6</v>
      </c>
    </row>
    <row r="466" spans="1:51" ht="60" x14ac:dyDescent="0.25">
      <c r="A466" s="3">
        <f t="shared" ca="1" si="81"/>
        <v>36306</v>
      </c>
      <c r="B466" s="9" t="str" cm="1">
        <f t="array" aca="1" ref="B466" ca="1">INDEX({"kobieta";"mężczyzna"},RANDBETWEEN(1,2))</f>
        <v>kobieta</v>
      </c>
      <c r="C466" s="4" t="str">
        <f t="shared" ca="1" si="77"/>
        <v>99052605387</v>
      </c>
      <c r="D466" s="32" t="str" cm="1">
        <f t="array" aca="1" ref="D466" ca="1">INDEX({"niebieski";"zielony";"brązowy";"mieszany"},RANDBETWEEN(1,4))</f>
        <v>zielony</v>
      </c>
      <c r="E466" s="1">
        <f t="shared" ca="1" si="78"/>
        <v>24</v>
      </c>
      <c r="F466" s="36">
        <f t="shared" ca="1" si="82"/>
        <v>170</v>
      </c>
      <c r="G466" s="1">
        <f t="shared" ca="1" si="83"/>
        <v>70</v>
      </c>
      <c r="H466" s="34"/>
      <c r="I466" s="19">
        <f t="shared" ca="1" si="84"/>
        <v>24.221453287197235</v>
      </c>
      <c r="J466" s="21" t="str">
        <f t="shared" ca="1" si="85"/>
        <v>masa prawidłowa</v>
      </c>
      <c r="K466" s="22" t="str">
        <f t="shared" ca="1" si="86"/>
        <v>bardzo wysoki</v>
      </c>
      <c r="L466" s="16"/>
      <c r="M466" s="25" t="str">
        <f t="shared" ca="1" si="79"/>
        <v>Niebieski: 410
Brązowy: 354
Zielony: 426
Mieszany: 419</v>
      </c>
      <c r="N466" s="25" t="str" cm="1">
        <f t="array" aca="1" ref="N466" ca="1">INDEX(D$2:D$1640,MODE(MATCH(D$2:D$1640,D$2:D$1640,0)),1)</f>
        <v>zielony</v>
      </c>
      <c r="O466" s="25" t="str">
        <f t="shared" ca="1" si="87"/>
        <v>kobiet : 791
mężczyzn: 818</v>
      </c>
      <c r="P466" s="25" t="str" cm="1">
        <f t="array" aca="1" ref="P466" ca="1">INDEX(B$2:B$1640,MODE(MATCH(B$2:B$1640,B$2:B$1640,0)),1)</f>
        <v>mężczyzna</v>
      </c>
      <c r="Q466" s="16"/>
      <c r="AX466" s="3" t="str">
        <f t="shared" ca="1" si="80"/>
        <v>9905260538</v>
      </c>
      <c r="AY466" s="1" cm="1">
        <f t="array" aca="1" ref="AY466" ca="1">MOD(10-MOD(SUM(MOD(MID(AX466,{1;2;3;4;5;6;7;8;9;10},1)*{1;3;7;9;1;3;7;9;1;3},10)),10),10)</f>
        <v>7</v>
      </c>
    </row>
    <row r="467" spans="1:51" ht="60" x14ac:dyDescent="0.25">
      <c r="A467" s="3">
        <f t="shared" ca="1" si="81"/>
        <v>35042</v>
      </c>
      <c r="B467" s="9" t="str" cm="1">
        <f t="array" aca="1" ref="B467" ca="1">INDEX({"kobieta";"mężczyzna"},RANDBETWEEN(1,2))</f>
        <v>mężczyzna</v>
      </c>
      <c r="C467" s="4" t="str">
        <f t="shared" ca="1" si="77"/>
        <v>95120908255</v>
      </c>
      <c r="D467" s="32" t="str" cm="1">
        <f t="array" aca="1" ref="D467" ca="1">INDEX({"niebieski";"zielony";"brązowy";"mieszany"},RANDBETWEEN(1,4))</f>
        <v>mieszany</v>
      </c>
      <c r="E467" s="1">
        <f t="shared" ca="1" si="78"/>
        <v>28</v>
      </c>
      <c r="F467" s="36">
        <f t="shared" ca="1" si="82"/>
        <v>170</v>
      </c>
      <c r="G467" s="1">
        <f t="shared" ca="1" si="83"/>
        <v>92</v>
      </c>
      <c r="H467" s="34"/>
      <c r="I467" s="19">
        <f t="shared" ca="1" si="84"/>
        <v>31.833910034602081</v>
      </c>
      <c r="J467" s="21" t="str">
        <f t="shared" ca="1" si="85"/>
        <v>otyłość</v>
      </c>
      <c r="K467" s="22" t="str">
        <f t="shared" ca="1" si="86"/>
        <v>wysoki</v>
      </c>
      <c r="L467" s="16"/>
      <c r="M467" s="25" t="str">
        <f t="shared" ca="1" si="79"/>
        <v>Niebieski: 410
Brązowy: 354
Zielony: 426
Mieszany: 419</v>
      </c>
      <c r="N467" s="25" t="str" cm="1">
        <f t="array" aca="1" ref="N467" ca="1">INDEX(D$2:D$1640,MODE(MATCH(D$2:D$1640,D$2:D$1640,0)),1)</f>
        <v>zielony</v>
      </c>
      <c r="O467" s="25" t="str">
        <f t="shared" ca="1" si="87"/>
        <v>kobiet : 791
mężczyzn: 818</v>
      </c>
      <c r="P467" s="25" t="str" cm="1">
        <f t="array" aca="1" ref="P467" ca="1">INDEX(B$2:B$1640,MODE(MATCH(B$2:B$1640,B$2:B$1640,0)),1)</f>
        <v>mężczyzna</v>
      </c>
      <c r="Q467" s="16"/>
      <c r="AX467" s="3" t="str">
        <f t="shared" ca="1" si="80"/>
        <v>9512090825</v>
      </c>
      <c r="AY467" s="1" cm="1">
        <f t="array" aca="1" ref="AY467" ca="1">MOD(10-MOD(SUM(MOD(MID(AX467,{1;2;3;4;5;6;7;8;9;10},1)*{1;3;7;9;1;3;7;9;1;3},10)),10),10)</f>
        <v>5</v>
      </c>
    </row>
    <row r="468" spans="1:51" ht="60" x14ac:dyDescent="0.25">
      <c r="A468" s="3">
        <f t="shared" ca="1" si="81"/>
        <v>28646</v>
      </c>
      <c r="B468" s="9" t="str" cm="1">
        <f t="array" aca="1" ref="B468" ca="1">INDEX({"kobieta";"mężczyzna"},RANDBETWEEN(1,2))</f>
        <v>mężczyzna</v>
      </c>
      <c r="C468" s="4" t="str">
        <f t="shared" ca="1" si="77"/>
        <v>78060503096</v>
      </c>
      <c r="D468" s="32" t="str" cm="1">
        <f t="array" aca="1" ref="D468" ca="1">INDEX({"niebieski";"zielony";"brązowy";"mieszany"},RANDBETWEEN(1,4))</f>
        <v>mieszany</v>
      </c>
      <c r="E468" s="1">
        <f t="shared" ca="1" si="78"/>
        <v>45</v>
      </c>
      <c r="F468" s="36">
        <f t="shared" ca="1" si="82"/>
        <v>172</v>
      </c>
      <c r="G468" s="1">
        <f t="shared" ca="1" si="83"/>
        <v>93</v>
      </c>
      <c r="H468" s="34"/>
      <c r="I468" s="19">
        <f t="shared" ca="1" si="84"/>
        <v>31.435911303407252</v>
      </c>
      <c r="J468" s="21" t="str">
        <f t="shared" ca="1" si="85"/>
        <v>otyłość</v>
      </c>
      <c r="K468" s="22" t="str">
        <f t="shared" ca="1" si="86"/>
        <v>wysoki</v>
      </c>
      <c r="L468" s="16"/>
      <c r="M468" s="25" t="str">
        <f t="shared" ca="1" si="79"/>
        <v>Niebieski: 410
Brązowy: 354
Zielony: 426
Mieszany: 419</v>
      </c>
      <c r="N468" s="25" t="str" cm="1">
        <f t="array" aca="1" ref="N468" ca="1">INDEX(D$2:D$1640,MODE(MATCH(D$2:D$1640,D$2:D$1640,0)),1)</f>
        <v>zielony</v>
      </c>
      <c r="O468" s="25" t="str">
        <f t="shared" ca="1" si="87"/>
        <v>kobiet : 791
mężczyzn: 818</v>
      </c>
      <c r="P468" s="25" t="str" cm="1">
        <f t="array" aca="1" ref="P468" ca="1">INDEX(B$2:B$1640,MODE(MATCH(B$2:B$1640,B$2:B$1640,0)),1)</f>
        <v>mężczyzna</v>
      </c>
      <c r="Q468" s="16"/>
      <c r="AX468" s="3" t="str">
        <f t="shared" ca="1" si="80"/>
        <v>7806050309</v>
      </c>
      <c r="AY468" s="1" cm="1">
        <f t="array" aca="1" ref="AY468" ca="1">MOD(10-MOD(SUM(MOD(MID(AX468,{1;2;3;4;5;6;7;8;9;10},1)*{1;3;7;9;1;3;7;9;1;3},10)),10),10)</f>
        <v>6</v>
      </c>
    </row>
    <row r="469" spans="1:51" ht="60" x14ac:dyDescent="0.25">
      <c r="A469" s="3">
        <f t="shared" ca="1" si="81"/>
        <v>33733</v>
      </c>
      <c r="B469" s="9" t="str" cm="1">
        <f t="array" aca="1" ref="B469" ca="1">INDEX({"kobieta";"mężczyzna"},RANDBETWEEN(1,2))</f>
        <v>kobieta</v>
      </c>
      <c r="C469" s="4" t="str">
        <f t="shared" ca="1" si="77"/>
        <v>92050901066</v>
      </c>
      <c r="D469" s="32" t="str" cm="1">
        <f t="array" aca="1" ref="D469" ca="1">INDEX({"niebieski";"zielony";"brązowy";"mieszany"},RANDBETWEEN(1,4))</f>
        <v>niebieski</v>
      </c>
      <c r="E469" s="1">
        <f t="shared" ca="1" si="78"/>
        <v>31</v>
      </c>
      <c r="F469" s="36">
        <f t="shared" ca="1" si="82"/>
        <v>182</v>
      </c>
      <c r="G469" s="1">
        <f t="shared" ca="1" si="83"/>
        <v>80</v>
      </c>
      <c r="H469" s="34"/>
      <c r="I469" s="19">
        <f t="shared" ca="1" si="84"/>
        <v>24.151672503320853</v>
      </c>
      <c r="J469" s="21" t="str">
        <f t="shared" ca="1" si="85"/>
        <v>masa prawidłowa</v>
      </c>
      <c r="K469" s="22" t="str">
        <f t="shared" ca="1" si="86"/>
        <v>bardzo wysoki</v>
      </c>
      <c r="L469" s="16"/>
      <c r="M469" s="25" t="str">
        <f t="shared" ca="1" si="79"/>
        <v>Niebieski: 410
Brązowy: 354
Zielony: 426
Mieszany: 419</v>
      </c>
      <c r="N469" s="25" t="str" cm="1">
        <f t="array" aca="1" ref="N469" ca="1">INDEX(D$2:D$1640,MODE(MATCH(D$2:D$1640,D$2:D$1640,0)),1)</f>
        <v>zielony</v>
      </c>
      <c r="O469" s="25" t="str">
        <f t="shared" ca="1" si="87"/>
        <v>kobiet : 791
mężczyzn: 818</v>
      </c>
      <c r="P469" s="25" t="str" cm="1">
        <f t="array" aca="1" ref="P469" ca="1">INDEX(B$2:B$1640,MODE(MATCH(B$2:B$1640,B$2:B$1640,0)),1)</f>
        <v>mężczyzna</v>
      </c>
      <c r="Q469" s="16"/>
      <c r="AX469" s="3" t="str">
        <f t="shared" ca="1" si="80"/>
        <v>9205090106</v>
      </c>
      <c r="AY469" s="1" cm="1">
        <f t="array" aca="1" ref="AY469" ca="1">MOD(10-MOD(SUM(MOD(MID(AX469,{1;2;3;4;5;6;7;8;9;10},1)*{1;3;7;9;1;3;7;9;1;3},10)),10),10)</f>
        <v>6</v>
      </c>
    </row>
    <row r="470" spans="1:51" ht="60" x14ac:dyDescent="0.25">
      <c r="A470" s="3">
        <f t="shared" ca="1" si="81"/>
        <v>34785</v>
      </c>
      <c r="B470" s="9" t="str" cm="1">
        <f t="array" aca="1" ref="B470" ca="1">INDEX({"kobieta";"mężczyzna"},RANDBETWEEN(1,2))</f>
        <v>mężczyzna</v>
      </c>
      <c r="C470" s="4" t="str">
        <f t="shared" ca="1" si="77"/>
        <v>95032708110</v>
      </c>
      <c r="D470" s="32" t="str" cm="1">
        <f t="array" aca="1" ref="D470" ca="1">INDEX({"niebieski";"zielony";"brązowy";"mieszany"},RANDBETWEEN(1,4))</f>
        <v>niebieski</v>
      </c>
      <c r="E470" s="1">
        <f t="shared" ca="1" si="78"/>
        <v>29</v>
      </c>
      <c r="F470" s="36">
        <f t="shared" ca="1" si="82"/>
        <v>158</v>
      </c>
      <c r="G470" s="1">
        <f t="shared" ca="1" si="83"/>
        <v>89</v>
      </c>
      <c r="H470" s="34"/>
      <c r="I470" s="19">
        <f t="shared" ca="1" si="84"/>
        <v>35.651337926614318</v>
      </c>
      <c r="J470" s="21" t="str">
        <f t="shared" ca="1" si="85"/>
        <v>otyłość</v>
      </c>
      <c r="K470" s="22" t="str">
        <f t="shared" ca="1" si="86"/>
        <v>niski</v>
      </c>
      <c r="L470" s="16"/>
      <c r="M470" s="25" t="str">
        <f t="shared" ca="1" si="79"/>
        <v>Niebieski: 410
Brązowy: 354
Zielony: 426
Mieszany: 419</v>
      </c>
      <c r="N470" s="25" t="str" cm="1">
        <f t="array" aca="1" ref="N470" ca="1">INDEX(D$2:D$1640,MODE(MATCH(D$2:D$1640,D$2:D$1640,0)),1)</f>
        <v>zielony</v>
      </c>
      <c r="O470" s="25" t="str">
        <f t="shared" ca="1" si="87"/>
        <v>kobiet : 791
mężczyzn: 818</v>
      </c>
      <c r="P470" s="25" t="str" cm="1">
        <f t="array" aca="1" ref="P470" ca="1">INDEX(B$2:B$1640,MODE(MATCH(B$2:B$1640,B$2:B$1640,0)),1)</f>
        <v>mężczyzna</v>
      </c>
      <c r="Q470" s="16"/>
      <c r="AX470" s="3" t="str">
        <f t="shared" ca="1" si="80"/>
        <v>9503270811</v>
      </c>
      <c r="AY470" s="1" cm="1">
        <f t="array" aca="1" ref="AY470" ca="1">MOD(10-MOD(SUM(MOD(MID(AX470,{1;2;3;4;5;6;7;8;9;10},1)*{1;3;7;9;1;3;7;9;1;3},10)),10),10)</f>
        <v>0</v>
      </c>
    </row>
    <row r="471" spans="1:51" ht="60" x14ac:dyDescent="0.25">
      <c r="A471" s="3">
        <f t="shared" ca="1" si="81"/>
        <v>35401</v>
      </c>
      <c r="B471" s="9" t="str" cm="1">
        <f t="array" aca="1" ref="B471" ca="1">INDEX({"kobieta";"mężczyzna"},RANDBETWEEN(1,2))</f>
        <v>mężczyzna</v>
      </c>
      <c r="C471" s="4" t="str">
        <f t="shared" ca="1" si="77"/>
        <v>96120202295</v>
      </c>
      <c r="D471" s="32" t="str" cm="1">
        <f t="array" aca="1" ref="D471" ca="1">INDEX({"niebieski";"zielony";"brązowy";"mieszany"},RANDBETWEEN(1,4))</f>
        <v>zielony</v>
      </c>
      <c r="E471" s="1">
        <f t="shared" ca="1" si="78"/>
        <v>27</v>
      </c>
      <c r="F471" s="36">
        <f t="shared" ca="1" si="82"/>
        <v>189</v>
      </c>
      <c r="G471" s="1">
        <f t="shared" ca="1" si="83"/>
        <v>74</v>
      </c>
      <c r="H471" s="34"/>
      <c r="I471" s="19">
        <f t="shared" ca="1" si="84"/>
        <v>20.716105372190025</v>
      </c>
      <c r="J471" s="21" t="str">
        <f t="shared" ca="1" si="85"/>
        <v>masa prawidłowa</v>
      </c>
      <c r="K471" s="22" t="str">
        <f t="shared" ca="1" si="86"/>
        <v>bardzo wysoki</v>
      </c>
      <c r="L471" s="16"/>
      <c r="M471" s="25" t="str">
        <f t="shared" ca="1" si="79"/>
        <v>Niebieski: 410
Brązowy: 354
Zielony: 426
Mieszany: 419</v>
      </c>
      <c r="N471" s="25" t="str" cm="1">
        <f t="array" aca="1" ref="N471" ca="1">INDEX(D$2:D$1640,MODE(MATCH(D$2:D$1640,D$2:D$1640,0)),1)</f>
        <v>zielony</v>
      </c>
      <c r="O471" s="25" t="str">
        <f t="shared" ca="1" si="87"/>
        <v>kobiet : 791
mężczyzn: 818</v>
      </c>
      <c r="P471" s="25" t="str" cm="1">
        <f t="array" aca="1" ref="P471" ca="1">INDEX(B$2:B$1640,MODE(MATCH(B$2:B$1640,B$2:B$1640,0)),1)</f>
        <v>mężczyzna</v>
      </c>
      <c r="Q471" s="16"/>
      <c r="AX471" s="3" t="str">
        <f t="shared" ca="1" si="80"/>
        <v>9612020229</v>
      </c>
      <c r="AY471" s="1" cm="1">
        <f t="array" aca="1" ref="AY471" ca="1">MOD(10-MOD(SUM(MOD(MID(AX471,{1;2;3;4;5;6;7;8;9;10},1)*{1;3;7;9;1;3;7;9;1;3},10)),10),10)</f>
        <v>5</v>
      </c>
    </row>
    <row r="472" spans="1:51" ht="60" x14ac:dyDescent="0.25">
      <c r="A472" s="3">
        <f t="shared" ca="1" si="81"/>
        <v>32964</v>
      </c>
      <c r="B472" s="9" t="str" cm="1">
        <f t="array" aca="1" ref="B472" ca="1">INDEX({"kobieta";"mężczyzna"},RANDBETWEEN(1,2))</f>
        <v>mężczyzna</v>
      </c>
      <c r="C472" s="4" t="str">
        <f t="shared" ca="1" si="77"/>
        <v>90040104136</v>
      </c>
      <c r="D472" s="32" t="str" cm="1">
        <f t="array" aca="1" ref="D472" ca="1">INDEX({"niebieski";"zielony";"brązowy";"mieszany"},RANDBETWEEN(1,4))</f>
        <v>zielony</v>
      </c>
      <c r="E472" s="1">
        <f t="shared" ca="1" si="78"/>
        <v>34</v>
      </c>
      <c r="F472" s="36">
        <f t="shared" ca="1" si="82"/>
        <v>188</v>
      </c>
      <c r="G472" s="1">
        <f t="shared" ca="1" si="83"/>
        <v>82</v>
      </c>
      <c r="H472" s="34"/>
      <c r="I472" s="19">
        <f t="shared" ca="1" si="84"/>
        <v>23.200543232231773</v>
      </c>
      <c r="J472" s="21" t="str">
        <f t="shared" ca="1" si="85"/>
        <v>masa prawidłowa</v>
      </c>
      <c r="K472" s="22" t="str">
        <f t="shared" ca="1" si="86"/>
        <v>bardzo wysoki</v>
      </c>
      <c r="L472" s="16"/>
      <c r="M472" s="25" t="str">
        <f t="shared" ca="1" si="79"/>
        <v>Niebieski: 410
Brązowy: 354
Zielony: 426
Mieszany: 419</v>
      </c>
      <c r="N472" s="25" t="str" cm="1">
        <f t="array" aca="1" ref="N472" ca="1">INDEX(D$2:D$1640,MODE(MATCH(D$2:D$1640,D$2:D$1640,0)),1)</f>
        <v>zielony</v>
      </c>
      <c r="O472" s="25" t="str">
        <f t="shared" ca="1" si="87"/>
        <v>kobiet : 791
mężczyzn: 818</v>
      </c>
      <c r="P472" s="25" t="str" cm="1">
        <f t="array" aca="1" ref="P472" ca="1">INDEX(B$2:B$1640,MODE(MATCH(B$2:B$1640,B$2:B$1640,0)),1)</f>
        <v>mężczyzna</v>
      </c>
      <c r="Q472" s="16"/>
      <c r="AX472" s="3" t="str">
        <f t="shared" ca="1" si="80"/>
        <v>9004010413</v>
      </c>
      <c r="AY472" s="1" cm="1">
        <f t="array" aca="1" ref="AY472" ca="1">MOD(10-MOD(SUM(MOD(MID(AX472,{1;2;3;4;5;6;7;8;9;10},1)*{1;3;7;9;1;3;7;9;1;3},10)),10),10)</f>
        <v>6</v>
      </c>
    </row>
    <row r="473" spans="1:51" ht="60" x14ac:dyDescent="0.25">
      <c r="A473" s="3">
        <f t="shared" ca="1" si="81"/>
        <v>32317</v>
      </c>
      <c r="B473" s="9" t="str" cm="1">
        <f t="array" aca="1" ref="B473" ca="1">INDEX({"kobieta";"mężczyzna"},RANDBETWEEN(1,2))</f>
        <v>mężczyzna</v>
      </c>
      <c r="C473" s="4" t="str">
        <f t="shared" ca="1" si="77"/>
        <v>88062301875</v>
      </c>
      <c r="D473" s="32" t="str" cm="1">
        <f t="array" aca="1" ref="D473" ca="1">INDEX({"niebieski";"zielony";"brązowy";"mieszany"},RANDBETWEEN(1,4))</f>
        <v>mieszany</v>
      </c>
      <c r="E473" s="1">
        <f t="shared" ca="1" si="78"/>
        <v>35</v>
      </c>
      <c r="F473" s="36">
        <f t="shared" ca="1" si="82"/>
        <v>176</v>
      </c>
      <c r="G473" s="1">
        <f t="shared" ca="1" si="83"/>
        <v>73</v>
      </c>
      <c r="H473" s="34"/>
      <c r="I473" s="19">
        <f t="shared" ca="1" si="84"/>
        <v>23.566632231404959</v>
      </c>
      <c r="J473" s="21" t="str">
        <f t="shared" ca="1" si="85"/>
        <v>masa prawidłowa</v>
      </c>
      <c r="K473" s="22" t="str">
        <f t="shared" ca="1" si="86"/>
        <v>wysoki</v>
      </c>
      <c r="L473" s="16"/>
      <c r="M473" s="25" t="str">
        <f t="shared" ca="1" si="79"/>
        <v>Niebieski: 410
Brązowy: 354
Zielony: 426
Mieszany: 419</v>
      </c>
      <c r="N473" s="25" t="str" cm="1">
        <f t="array" aca="1" ref="N473" ca="1">INDEX(D$2:D$1640,MODE(MATCH(D$2:D$1640,D$2:D$1640,0)),1)</f>
        <v>zielony</v>
      </c>
      <c r="O473" s="25" t="str">
        <f t="shared" ca="1" si="87"/>
        <v>kobiet : 791
mężczyzn: 818</v>
      </c>
      <c r="P473" s="25" t="str" cm="1">
        <f t="array" aca="1" ref="P473" ca="1">INDEX(B$2:B$1640,MODE(MATCH(B$2:B$1640,B$2:B$1640,0)),1)</f>
        <v>mężczyzna</v>
      </c>
      <c r="Q473" s="16"/>
      <c r="AX473" s="3" t="str">
        <f t="shared" ca="1" si="80"/>
        <v>8806230187</v>
      </c>
      <c r="AY473" s="1" cm="1">
        <f t="array" aca="1" ref="AY473" ca="1">MOD(10-MOD(SUM(MOD(MID(AX473,{1;2;3;4;5;6;7;8;9;10},1)*{1;3;7;9;1;3;7;9;1;3},10)),10),10)</f>
        <v>5</v>
      </c>
    </row>
    <row r="474" spans="1:51" ht="60" x14ac:dyDescent="0.25">
      <c r="A474" s="3">
        <f t="shared" ca="1" si="81"/>
        <v>34411</v>
      </c>
      <c r="B474" s="9" t="str" cm="1">
        <f t="array" aca="1" ref="B474" ca="1">INDEX({"kobieta";"mężczyzna"},RANDBETWEEN(1,2))</f>
        <v>kobieta</v>
      </c>
      <c r="C474" s="4" t="str">
        <f t="shared" ca="1" si="77"/>
        <v>94031809983</v>
      </c>
      <c r="D474" s="32" t="str" cm="1">
        <f t="array" aca="1" ref="D474" ca="1">INDEX({"niebieski";"zielony";"brązowy";"mieszany"},RANDBETWEEN(1,4))</f>
        <v>zielony</v>
      </c>
      <c r="E474" s="1">
        <f t="shared" ca="1" si="78"/>
        <v>30</v>
      </c>
      <c r="F474" s="36">
        <f t="shared" ca="1" si="82"/>
        <v>163</v>
      </c>
      <c r="G474" s="1">
        <f t="shared" ca="1" si="83"/>
        <v>52</v>
      </c>
      <c r="H474" s="34"/>
      <c r="I474" s="19">
        <f t="shared" ca="1" si="84"/>
        <v>19.571681282697877</v>
      </c>
      <c r="J474" s="21" t="str">
        <f t="shared" ca="1" si="85"/>
        <v>masa prawidłowa</v>
      </c>
      <c r="K474" s="22" t="str">
        <f t="shared" ca="1" si="86"/>
        <v>wysoki</v>
      </c>
      <c r="L474" s="16"/>
      <c r="M474" s="25" t="str">
        <f t="shared" ca="1" si="79"/>
        <v>Niebieski: 410
Brązowy: 354
Zielony: 426
Mieszany: 419</v>
      </c>
      <c r="N474" s="25" t="str" cm="1">
        <f t="array" aca="1" ref="N474" ca="1">INDEX(D$2:D$1640,MODE(MATCH(D$2:D$1640,D$2:D$1640,0)),1)</f>
        <v>zielony</v>
      </c>
      <c r="O474" s="25" t="str">
        <f t="shared" ca="1" si="87"/>
        <v>kobiet : 791
mężczyzn: 818</v>
      </c>
      <c r="P474" s="25" t="str" cm="1">
        <f t="array" aca="1" ref="P474" ca="1">INDEX(B$2:B$1640,MODE(MATCH(B$2:B$1640,B$2:B$1640,0)),1)</f>
        <v>mężczyzna</v>
      </c>
      <c r="Q474" s="16"/>
      <c r="AX474" s="3" t="str">
        <f t="shared" ca="1" si="80"/>
        <v>9403180998</v>
      </c>
      <c r="AY474" s="1" cm="1">
        <f t="array" aca="1" ref="AY474" ca="1">MOD(10-MOD(SUM(MOD(MID(AX474,{1;2;3;4;5;6;7;8;9;10},1)*{1;3;7;9;1;3;7;9;1;3},10)),10),10)</f>
        <v>3</v>
      </c>
    </row>
    <row r="475" spans="1:51" ht="60" x14ac:dyDescent="0.25">
      <c r="A475" s="3">
        <f t="shared" ca="1" si="81"/>
        <v>31986</v>
      </c>
      <c r="B475" s="9" t="str" cm="1">
        <f t="array" aca="1" ref="B475" ca="1">INDEX({"kobieta";"mężczyzna"},RANDBETWEEN(1,2))</f>
        <v>kobieta</v>
      </c>
      <c r="C475" s="4" t="str">
        <f t="shared" ca="1" si="77"/>
        <v>87072801225</v>
      </c>
      <c r="D475" s="32" t="str" cm="1">
        <f t="array" aca="1" ref="D475" ca="1">INDEX({"niebieski";"zielony";"brązowy";"mieszany"},RANDBETWEEN(1,4))</f>
        <v>mieszany</v>
      </c>
      <c r="E475" s="1">
        <f t="shared" ca="1" si="78"/>
        <v>36</v>
      </c>
      <c r="F475" s="36">
        <f t="shared" ca="1" si="82"/>
        <v>165</v>
      </c>
      <c r="G475" s="1">
        <f t="shared" ca="1" si="83"/>
        <v>71</v>
      </c>
      <c r="H475" s="34"/>
      <c r="I475" s="19">
        <f t="shared" ca="1" si="84"/>
        <v>26.078971533516981</v>
      </c>
      <c r="J475" s="21" t="str">
        <f t="shared" ca="1" si="85"/>
        <v>nadwaga</v>
      </c>
      <c r="K475" s="22" t="str">
        <f t="shared" ca="1" si="86"/>
        <v>wysoki</v>
      </c>
      <c r="L475" s="16"/>
      <c r="M475" s="25" t="str">
        <f t="shared" ca="1" si="79"/>
        <v>Niebieski: 410
Brązowy: 354
Zielony: 426
Mieszany: 419</v>
      </c>
      <c r="N475" s="25" t="str" cm="1">
        <f t="array" aca="1" ref="N475" ca="1">INDEX(D$2:D$1640,MODE(MATCH(D$2:D$1640,D$2:D$1640,0)),1)</f>
        <v>zielony</v>
      </c>
      <c r="O475" s="25" t="str">
        <f t="shared" ca="1" si="87"/>
        <v>kobiet : 791
mężczyzn: 818</v>
      </c>
      <c r="P475" s="25" t="str" cm="1">
        <f t="array" aca="1" ref="P475" ca="1">INDEX(B$2:B$1640,MODE(MATCH(B$2:B$1640,B$2:B$1640,0)),1)</f>
        <v>mężczyzna</v>
      </c>
      <c r="Q475" s="16"/>
      <c r="AX475" s="3" t="str">
        <f t="shared" ca="1" si="80"/>
        <v>8707280122</v>
      </c>
      <c r="AY475" s="1" cm="1">
        <f t="array" aca="1" ref="AY475" ca="1">MOD(10-MOD(SUM(MOD(MID(AX475,{1;2;3;4;5;6;7;8;9;10},1)*{1;3;7;9;1;3;7;9;1;3},10)),10),10)</f>
        <v>5</v>
      </c>
    </row>
    <row r="476" spans="1:51" ht="60" x14ac:dyDescent="0.25">
      <c r="A476" s="3">
        <f t="shared" ca="1" si="81"/>
        <v>38871</v>
      </c>
      <c r="B476" s="9" t="str" cm="1">
        <f t="array" aca="1" ref="B476" ca="1">INDEX({"kobieta";"mężczyzna"},RANDBETWEEN(1,2))</f>
        <v>kobieta</v>
      </c>
      <c r="C476" s="4" t="str">
        <f t="shared" ca="1" si="77"/>
        <v>06260308300</v>
      </c>
      <c r="D476" s="32" t="str" cm="1">
        <f t="array" aca="1" ref="D476" ca="1">INDEX({"niebieski";"zielony";"brązowy";"mieszany"},RANDBETWEEN(1,4))</f>
        <v>zielony</v>
      </c>
      <c r="E476" s="1">
        <f t="shared" ca="1" si="78"/>
        <v>17</v>
      </c>
      <c r="F476" s="36">
        <f t="shared" ca="1" si="82"/>
        <v>162</v>
      </c>
      <c r="G476" s="1">
        <f t="shared" ca="1" si="83"/>
        <v>50</v>
      </c>
      <c r="H476" s="34"/>
      <c r="I476" s="19">
        <f t="shared" ca="1" si="84"/>
        <v>19.051973784484069</v>
      </c>
      <c r="J476" s="21" t="str">
        <f t="shared" ca="1" si="85"/>
        <v>masa prawidłowa</v>
      </c>
      <c r="K476" s="22" t="str">
        <f t="shared" ca="1" si="86"/>
        <v>wysoki</v>
      </c>
      <c r="L476" s="16"/>
      <c r="M476" s="25" t="str">
        <f t="shared" ca="1" si="79"/>
        <v>Niebieski: 410
Brązowy: 354
Zielony: 426
Mieszany: 419</v>
      </c>
      <c r="N476" s="25" t="str" cm="1">
        <f t="array" aca="1" ref="N476" ca="1">INDEX(D$2:D$1640,MODE(MATCH(D$2:D$1640,D$2:D$1640,0)),1)</f>
        <v>zielony</v>
      </c>
      <c r="O476" s="25" t="str">
        <f t="shared" ca="1" si="87"/>
        <v>kobiet : 791
mężczyzn: 818</v>
      </c>
      <c r="P476" s="25" t="str" cm="1">
        <f t="array" aca="1" ref="P476" ca="1">INDEX(B$2:B$1640,MODE(MATCH(B$2:B$1640,B$2:B$1640,0)),1)</f>
        <v>mężczyzna</v>
      </c>
      <c r="Q476" s="16"/>
      <c r="AX476" s="3" t="str">
        <f t="shared" ca="1" si="80"/>
        <v>0626030830</v>
      </c>
      <c r="AY476" s="1" cm="1">
        <f t="array" aca="1" ref="AY476" ca="1">MOD(10-MOD(SUM(MOD(MID(AX476,{1;2;3;4;5;6;7;8;9;10},1)*{1;3;7;9;1;3;7;9;1;3},10)),10),10)</f>
        <v>0</v>
      </c>
    </row>
    <row r="477" spans="1:51" ht="60" x14ac:dyDescent="0.25">
      <c r="A477" s="3">
        <f t="shared" ca="1" si="81"/>
        <v>32531</v>
      </c>
      <c r="B477" s="9" t="str" cm="1">
        <f t="array" aca="1" ref="B477" ca="1">INDEX({"kobieta";"mężczyzna"},RANDBETWEEN(1,2))</f>
        <v>mężczyzna</v>
      </c>
      <c r="C477" s="4" t="str">
        <f t="shared" ca="1" si="77"/>
        <v>89012306513</v>
      </c>
      <c r="D477" s="32" t="str" cm="1">
        <f t="array" aca="1" ref="D477" ca="1">INDEX({"niebieski";"zielony";"brązowy";"mieszany"},RANDBETWEEN(1,4))</f>
        <v>niebieski</v>
      </c>
      <c r="E477" s="1">
        <f t="shared" ca="1" si="78"/>
        <v>35</v>
      </c>
      <c r="F477" s="36">
        <f t="shared" ca="1" si="82"/>
        <v>189</v>
      </c>
      <c r="G477" s="1">
        <f t="shared" ca="1" si="83"/>
        <v>79</v>
      </c>
      <c r="H477" s="34"/>
      <c r="I477" s="19">
        <f t="shared" ca="1" si="84"/>
        <v>22.115842221662326</v>
      </c>
      <c r="J477" s="21" t="str">
        <f t="shared" ca="1" si="85"/>
        <v>masa prawidłowa</v>
      </c>
      <c r="K477" s="22" t="str">
        <f t="shared" ca="1" si="86"/>
        <v>bardzo wysoki</v>
      </c>
      <c r="L477" s="16"/>
      <c r="M477" s="25" t="str">
        <f t="shared" ca="1" si="79"/>
        <v>Niebieski: 410
Brązowy: 354
Zielony: 426
Mieszany: 419</v>
      </c>
      <c r="N477" s="25" t="str" cm="1">
        <f t="array" aca="1" ref="N477" ca="1">INDEX(D$2:D$1640,MODE(MATCH(D$2:D$1640,D$2:D$1640,0)),1)</f>
        <v>zielony</v>
      </c>
      <c r="O477" s="25" t="str">
        <f t="shared" ca="1" si="87"/>
        <v>kobiet : 791
mężczyzn: 818</v>
      </c>
      <c r="P477" s="25" t="str" cm="1">
        <f t="array" aca="1" ref="P477" ca="1">INDEX(B$2:B$1640,MODE(MATCH(B$2:B$1640,B$2:B$1640,0)),1)</f>
        <v>mężczyzna</v>
      </c>
      <c r="Q477" s="16"/>
      <c r="AX477" s="3" t="str">
        <f t="shared" ca="1" si="80"/>
        <v>8901230651</v>
      </c>
      <c r="AY477" s="1" cm="1">
        <f t="array" aca="1" ref="AY477" ca="1">MOD(10-MOD(SUM(MOD(MID(AX477,{1;2;3;4;5;6;7;8;9;10},1)*{1;3;7;9;1;3;7;9;1;3},10)),10),10)</f>
        <v>3</v>
      </c>
    </row>
    <row r="478" spans="1:51" ht="60" x14ac:dyDescent="0.25">
      <c r="A478" s="3">
        <f t="shared" ca="1" si="81"/>
        <v>33604</v>
      </c>
      <c r="B478" s="9" t="str" cm="1">
        <f t="array" aca="1" ref="B478" ca="1">INDEX({"kobieta";"mężczyzna"},RANDBETWEEN(1,2))</f>
        <v>mężczyzna</v>
      </c>
      <c r="C478" s="4" t="str">
        <f t="shared" ca="1" si="77"/>
        <v>92010108438</v>
      </c>
      <c r="D478" s="32" t="str" cm="1">
        <f t="array" aca="1" ref="D478" ca="1">INDEX({"niebieski";"zielony";"brązowy";"mieszany"},RANDBETWEEN(1,4))</f>
        <v>mieszany</v>
      </c>
      <c r="E478" s="1">
        <f t="shared" ca="1" si="78"/>
        <v>32</v>
      </c>
      <c r="F478" s="36">
        <f t="shared" ca="1" si="82"/>
        <v>174</v>
      </c>
      <c r="G478" s="1">
        <f t="shared" ca="1" si="83"/>
        <v>92</v>
      </c>
      <c r="H478" s="34"/>
      <c r="I478" s="19">
        <f t="shared" ca="1" si="84"/>
        <v>30.38710529792575</v>
      </c>
      <c r="J478" s="21" t="str">
        <f t="shared" ca="1" si="85"/>
        <v>otyłość</v>
      </c>
      <c r="K478" s="22" t="str">
        <f t="shared" ca="1" si="86"/>
        <v>wysoki</v>
      </c>
      <c r="L478" s="16"/>
      <c r="M478" s="25" t="str">
        <f t="shared" ca="1" si="79"/>
        <v>Niebieski: 410
Brązowy: 354
Zielony: 426
Mieszany: 419</v>
      </c>
      <c r="N478" s="25" t="str" cm="1">
        <f t="array" aca="1" ref="N478" ca="1">INDEX(D$2:D$1640,MODE(MATCH(D$2:D$1640,D$2:D$1640,0)),1)</f>
        <v>zielony</v>
      </c>
      <c r="O478" s="25" t="str">
        <f t="shared" ca="1" si="87"/>
        <v>kobiet : 791
mężczyzn: 818</v>
      </c>
      <c r="P478" s="25" t="str" cm="1">
        <f t="array" aca="1" ref="P478" ca="1">INDEX(B$2:B$1640,MODE(MATCH(B$2:B$1640,B$2:B$1640,0)),1)</f>
        <v>mężczyzna</v>
      </c>
      <c r="Q478" s="16"/>
      <c r="AX478" s="3" t="str">
        <f t="shared" ca="1" si="80"/>
        <v>9201010843</v>
      </c>
      <c r="AY478" s="1" cm="1">
        <f t="array" aca="1" ref="AY478" ca="1">MOD(10-MOD(SUM(MOD(MID(AX478,{1;2;3;4;5;6;7;8;9;10},1)*{1;3;7;9;1;3;7;9;1;3},10)),10),10)</f>
        <v>8</v>
      </c>
    </row>
    <row r="479" spans="1:51" ht="60" x14ac:dyDescent="0.25">
      <c r="A479" s="3">
        <f t="shared" ca="1" si="81"/>
        <v>31784</v>
      </c>
      <c r="B479" s="9" t="str" cm="1">
        <f t="array" aca="1" ref="B479" ca="1">INDEX({"kobieta";"mężczyzna"},RANDBETWEEN(1,2))</f>
        <v>kobieta</v>
      </c>
      <c r="C479" s="4" t="str">
        <f t="shared" ca="1" si="77"/>
        <v>87010700629</v>
      </c>
      <c r="D479" s="32" t="str" cm="1">
        <f t="array" aca="1" ref="D479" ca="1">INDEX({"niebieski";"zielony";"brązowy";"mieszany"},RANDBETWEEN(1,4))</f>
        <v>mieszany</v>
      </c>
      <c r="E479" s="1">
        <f t="shared" ca="1" si="78"/>
        <v>37</v>
      </c>
      <c r="F479" s="36">
        <f t="shared" ca="1" si="82"/>
        <v>187</v>
      </c>
      <c r="G479" s="1">
        <f t="shared" ca="1" si="83"/>
        <v>80</v>
      </c>
      <c r="H479" s="34"/>
      <c r="I479" s="19">
        <f t="shared" ca="1" si="84"/>
        <v>22.877405702193368</v>
      </c>
      <c r="J479" s="21" t="str">
        <f t="shared" ca="1" si="85"/>
        <v>masa prawidłowa</v>
      </c>
      <c r="K479" s="22" t="str">
        <f t="shared" ca="1" si="86"/>
        <v>bardzo wysoki</v>
      </c>
      <c r="L479" s="16"/>
      <c r="M479" s="25" t="str">
        <f t="shared" ca="1" si="79"/>
        <v>Niebieski: 410
Brązowy: 354
Zielony: 426
Mieszany: 419</v>
      </c>
      <c r="N479" s="25" t="str" cm="1">
        <f t="array" aca="1" ref="N479" ca="1">INDEX(D$2:D$1640,MODE(MATCH(D$2:D$1640,D$2:D$1640,0)),1)</f>
        <v>zielony</v>
      </c>
      <c r="O479" s="25" t="str">
        <f t="shared" ca="1" si="87"/>
        <v>kobiet : 791
mężczyzn: 818</v>
      </c>
      <c r="P479" s="25" t="str" cm="1">
        <f t="array" aca="1" ref="P479" ca="1">INDEX(B$2:B$1640,MODE(MATCH(B$2:B$1640,B$2:B$1640,0)),1)</f>
        <v>mężczyzna</v>
      </c>
      <c r="Q479" s="16"/>
      <c r="AX479" s="3" t="str">
        <f t="shared" ca="1" si="80"/>
        <v>8701070062</v>
      </c>
      <c r="AY479" s="1" cm="1">
        <f t="array" aca="1" ref="AY479" ca="1">MOD(10-MOD(SUM(MOD(MID(AX479,{1;2;3;4;5;6;7;8;9;10},1)*{1;3;7;9;1;3;7;9;1;3},10)),10),10)</f>
        <v>9</v>
      </c>
    </row>
    <row r="480" spans="1:51" ht="60" x14ac:dyDescent="0.25">
      <c r="A480" s="3">
        <f t="shared" ca="1" si="81"/>
        <v>39455</v>
      </c>
      <c r="B480" s="9" t="str" cm="1">
        <f t="array" aca="1" ref="B480" ca="1">INDEX({"kobieta";"mężczyzna"},RANDBETWEEN(1,2))</f>
        <v>kobieta</v>
      </c>
      <c r="C480" s="4" t="str">
        <f t="shared" ca="1" si="77"/>
        <v>08210806425</v>
      </c>
      <c r="D480" s="32" t="str" cm="1">
        <f t="array" aca="1" ref="D480" ca="1">INDEX({"niebieski";"zielony";"brązowy";"mieszany"},RANDBETWEEN(1,4))</f>
        <v>zielony</v>
      </c>
      <c r="E480" s="1">
        <f t="shared" ca="1" si="78"/>
        <v>16</v>
      </c>
      <c r="F480" s="36">
        <f t="shared" ca="1" si="82"/>
        <v>162</v>
      </c>
      <c r="G480" s="1">
        <f t="shared" ca="1" si="83"/>
        <v>63</v>
      </c>
      <c r="H480" s="34"/>
      <c r="I480" s="19">
        <f t="shared" ca="1" si="84"/>
        <v>24.005486968449926</v>
      </c>
      <c r="J480" s="21" t="str">
        <f t="shared" ca="1" si="85"/>
        <v>masa prawidłowa</v>
      </c>
      <c r="K480" s="22" t="str">
        <f t="shared" ca="1" si="86"/>
        <v>wysoki</v>
      </c>
      <c r="L480" s="16"/>
      <c r="M480" s="25" t="str">
        <f t="shared" ca="1" si="79"/>
        <v>Niebieski: 410
Brązowy: 354
Zielony: 426
Mieszany: 419</v>
      </c>
      <c r="N480" s="25" t="str" cm="1">
        <f t="array" aca="1" ref="N480" ca="1">INDEX(D$2:D$1640,MODE(MATCH(D$2:D$1640,D$2:D$1640,0)),1)</f>
        <v>zielony</v>
      </c>
      <c r="O480" s="25" t="str">
        <f t="shared" ca="1" si="87"/>
        <v>kobiet : 791
mężczyzn: 818</v>
      </c>
      <c r="P480" s="25" t="str" cm="1">
        <f t="array" aca="1" ref="P480" ca="1">INDEX(B$2:B$1640,MODE(MATCH(B$2:B$1640,B$2:B$1640,0)),1)</f>
        <v>mężczyzna</v>
      </c>
      <c r="Q480" s="16"/>
      <c r="AX480" s="3" t="str">
        <f t="shared" ca="1" si="80"/>
        <v>0821080642</v>
      </c>
      <c r="AY480" s="1" cm="1">
        <f t="array" aca="1" ref="AY480" ca="1">MOD(10-MOD(SUM(MOD(MID(AX480,{1;2;3;4;5;6;7;8;9;10},1)*{1;3;7;9;1;3;7;9;1;3},10)),10),10)</f>
        <v>5</v>
      </c>
    </row>
    <row r="481" spans="1:51" ht="60" x14ac:dyDescent="0.25">
      <c r="A481" s="3">
        <f t="shared" ca="1" si="81"/>
        <v>35789</v>
      </c>
      <c r="B481" s="9" t="str" cm="1">
        <f t="array" aca="1" ref="B481" ca="1">INDEX({"kobieta";"mężczyzna"},RANDBETWEEN(1,2))</f>
        <v>kobieta</v>
      </c>
      <c r="C481" s="4" t="str">
        <f t="shared" ca="1" si="77"/>
        <v>97122503384</v>
      </c>
      <c r="D481" s="32" t="str" cm="1">
        <f t="array" aca="1" ref="D481" ca="1">INDEX({"niebieski";"zielony";"brązowy";"mieszany"},RANDBETWEEN(1,4))</f>
        <v>brązowy</v>
      </c>
      <c r="E481" s="1">
        <f t="shared" ca="1" si="78"/>
        <v>26</v>
      </c>
      <c r="F481" s="36">
        <f t="shared" ca="1" si="82"/>
        <v>162</v>
      </c>
      <c r="G481" s="1">
        <f t="shared" ca="1" si="83"/>
        <v>75</v>
      </c>
      <c r="H481" s="34"/>
      <c r="I481" s="19">
        <f t="shared" ca="1" si="84"/>
        <v>28.577960676726104</v>
      </c>
      <c r="J481" s="21" t="str">
        <f t="shared" ca="1" si="85"/>
        <v>nadwaga</v>
      </c>
      <c r="K481" s="22" t="str">
        <f t="shared" ca="1" si="86"/>
        <v>wysoki</v>
      </c>
      <c r="L481" s="16"/>
      <c r="M481" s="25" t="str">
        <f t="shared" ca="1" si="79"/>
        <v>Niebieski: 410
Brązowy: 354
Zielony: 426
Mieszany: 419</v>
      </c>
      <c r="N481" s="25" t="str" cm="1">
        <f t="array" aca="1" ref="N481" ca="1">INDEX(D$2:D$1640,MODE(MATCH(D$2:D$1640,D$2:D$1640,0)),1)</f>
        <v>zielony</v>
      </c>
      <c r="O481" s="25" t="str">
        <f t="shared" ca="1" si="87"/>
        <v>kobiet : 791
mężczyzn: 818</v>
      </c>
      <c r="P481" s="25" t="str" cm="1">
        <f t="array" aca="1" ref="P481" ca="1">INDEX(B$2:B$1640,MODE(MATCH(B$2:B$1640,B$2:B$1640,0)),1)</f>
        <v>mężczyzna</v>
      </c>
      <c r="Q481" s="16"/>
      <c r="AX481" s="3" t="str">
        <f t="shared" ca="1" si="80"/>
        <v>9712250338</v>
      </c>
      <c r="AY481" s="1" cm="1">
        <f t="array" aca="1" ref="AY481" ca="1">MOD(10-MOD(SUM(MOD(MID(AX481,{1;2;3;4;5;6;7;8;9;10},1)*{1;3;7;9;1;3;7;9;1;3},10)),10),10)</f>
        <v>4</v>
      </c>
    </row>
    <row r="482" spans="1:51" ht="60" x14ac:dyDescent="0.25">
      <c r="A482" s="3">
        <f t="shared" ca="1" si="81"/>
        <v>29124</v>
      </c>
      <c r="B482" s="9" t="str" cm="1">
        <f t="array" aca="1" ref="B482" ca="1">INDEX({"kobieta";"mężczyzna"},RANDBETWEEN(1,2))</f>
        <v>mężczyzna</v>
      </c>
      <c r="C482" s="4" t="str">
        <f t="shared" ca="1" si="77"/>
        <v>79092604979</v>
      </c>
      <c r="D482" s="32" t="str" cm="1">
        <f t="array" aca="1" ref="D482" ca="1">INDEX({"niebieski";"zielony";"brązowy";"mieszany"},RANDBETWEEN(1,4))</f>
        <v>niebieski</v>
      </c>
      <c r="E482" s="1">
        <f t="shared" ca="1" si="78"/>
        <v>44</v>
      </c>
      <c r="F482" s="36">
        <f t="shared" ca="1" si="82"/>
        <v>165</v>
      </c>
      <c r="G482" s="1">
        <f t="shared" ca="1" si="83"/>
        <v>85</v>
      </c>
      <c r="H482" s="34"/>
      <c r="I482" s="19">
        <f t="shared" ca="1" si="84"/>
        <v>31.221303948576669</v>
      </c>
      <c r="J482" s="21" t="str">
        <f t="shared" ca="1" si="85"/>
        <v>otyłość</v>
      </c>
      <c r="K482" s="22" t="str">
        <f t="shared" ca="1" si="86"/>
        <v>średni</v>
      </c>
      <c r="L482" s="16"/>
      <c r="M482" s="25" t="str">
        <f t="shared" ca="1" si="79"/>
        <v>Niebieski: 410
Brązowy: 354
Zielony: 426
Mieszany: 419</v>
      </c>
      <c r="N482" s="25" t="str" cm="1">
        <f t="array" aca="1" ref="N482" ca="1">INDEX(D$2:D$1640,MODE(MATCH(D$2:D$1640,D$2:D$1640,0)),1)</f>
        <v>zielony</v>
      </c>
      <c r="O482" s="25" t="str">
        <f t="shared" ca="1" si="87"/>
        <v>kobiet : 791
mężczyzn: 818</v>
      </c>
      <c r="P482" s="25" t="str" cm="1">
        <f t="array" aca="1" ref="P482" ca="1">INDEX(B$2:B$1640,MODE(MATCH(B$2:B$1640,B$2:B$1640,0)),1)</f>
        <v>mężczyzna</v>
      </c>
      <c r="Q482" s="16"/>
      <c r="AX482" s="3" t="str">
        <f t="shared" ca="1" si="80"/>
        <v>7909260497</v>
      </c>
      <c r="AY482" s="1" cm="1">
        <f t="array" aca="1" ref="AY482" ca="1">MOD(10-MOD(SUM(MOD(MID(AX482,{1;2;3;4;5;6;7;8;9;10},1)*{1;3;7;9;1;3;7;9;1;3},10)),10),10)</f>
        <v>9</v>
      </c>
    </row>
    <row r="483" spans="1:51" ht="60" x14ac:dyDescent="0.25">
      <c r="A483" s="3">
        <f t="shared" ca="1" si="81"/>
        <v>28092</v>
      </c>
      <c r="B483" s="9" t="str" cm="1">
        <f t="array" aca="1" ref="B483" ca="1">INDEX({"kobieta";"mężczyzna"},RANDBETWEEN(1,2))</f>
        <v>mężczyzna</v>
      </c>
      <c r="C483" s="4" t="str">
        <f t="shared" ca="1" si="77"/>
        <v>76112803631</v>
      </c>
      <c r="D483" s="32" t="str" cm="1">
        <f t="array" aca="1" ref="D483" ca="1">INDEX({"niebieski";"zielony";"brązowy";"mieszany"},RANDBETWEEN(1,4))</f>
        <v>niebieski</v>
      </c>
      <c r="E483" s="1">
        <f t="shared" ca="1" si="78"/>
        <v>47</v>
      </c>
      <c r="F483" s="36">
        <f t="shared" ca="1" si="82"/>
        <v>189</v>
      </c>
      <c r="G483" s="1">
        <f t="shared" ca="1" si="83"/>
        <v>83</v>
      </c>
      <c r="H483" s="34"/>
      <c r="I483" s="19">
        <f t="shared" ca="1" si="84"/>
        <v>23.235631701240166</v>
      </c>
      <c r="J483" s="21" t="str">
        <f t="shared" ca="1" si="85"/>
        <v>masa prawidłowa</v>
      </c>
      <c r="K483" s="22" t="str">
        <f t="shared" ca="1" si="86"/>
        <v>bardzo wysoki</v>
      </c>
      <c r="L483" s="16"/>
      <c r="M483" s="25" t="str">
        <f t="shared" ca="1" si="79"/>
        <v>Niebieski: 410
Brązowy: 354
Zielony: 426
Mieszany: 419</v>
      </c>
      <c r="N483" s="25" t="str" cm="1">
        <f t="array" aca="1" ref="N483" ca="1">INDEX(D$2:D$1640,MODE(MATCH(D$2:D$1640,D$2:D$1640,0)),1)</f>
        <v>zielony</v>
      </c>
      <c r="O483" s="25" t="str">
        <f t="shared" ca="1" si="87"/>
        <v>kobiet : 791
mężczyzn: 818</v>
      </c>
      <c r="P483" s="25" t="str" cm="1">
        <f t="array" aca="1" ref="P483" ca="1">INDEX(B$2:B$1640,MODE(MATCH(B$2:B$1640,B$2:B$1640,0)),1)</f>
        <v>mężczyzna</v>
      </c>
      <c r="Q483" s="16"/>
      <c r="AX483" s="3" t="str">
        <f t="shared" ca="1" si="80"/>
        <v>7611280363</v>
      </c>
      <c r="AY483" s="1" cm="1">
        <f t="array" aca="1" ref="AY483" ca="1">MOD(10-MOD(SUM(MOD(MID(AX483,{1;2;3;4;5;6;7;8;9;10},1)*{1;3;7;9;1;3;7;9;1;3},10)),10),10)</f>
        <v>1</v>
      </c>
    </row>
    <row r="484" spans="1:51" ht="60" x14ac:dyDescent="0.25">
      <c r="A484" s="3">
        <f t="shared" ca="1" si="81"/>
        <v>39372</v>
      </c>
      <c r="B484" s="9" t="str" cm="1">
        <f t="array" aca="1" ref="B484" ca="1">INDEX({"kobieta";"mężczyzna"},RANDBETWEEN(1,2))</f>
        <v>kobieta</v>
      </c>
      <c r="C484" s="4" t="str">
        <f t="shared" ca="1" si="77"/>
        <v>07301704284</v>
      </c>
      <c r="D484" s="32" t="str" cm="1">
        <f t="array" aca="1" ref="D484" ca="1">INDEX({"niebieski";"zielony";"brązowy";"mieszany"},RANDBETWEEN(1,4))</f>
        <v>zielony</v>
      </c>
      <c r="E484" s="1">
        <f t="shared" ca="1" si="78"/>
        <v>16</v>
      </c>
      <c r="F484" s="36">
        <f t="shared" ca="1" si="82"/>
        <v>177</v>
      </c>
      <c r="G484" s="1">
        <f t="shared" ca="1" si="83"/>
        <v>78</v>
      </c>
      <c r="H484" s="34"/>
      <c r="I484" s="19">
        <f t="shared" ca="1" si="84"/>
        <v>24.897060231734173</v>
      </c>
      <c r="J484" s="21" t="str">
        <f t="shared" ca="1" si="85"/>
        <v>masa prawidłowa</v>
      </c>
      <c r="K484" s="22" t="str">
        <f t="shared" ca="1" si="86"/>
        <v>bardzo wysoki</v>
      </c>
      <c r="L484" s="16"/>
      <c r="M484" s="25" t="str">
        <f t="shared" ca="1" si="79"/>
        <v>Niebieski: 410
Brązowy: 354
Zielony: 426
Mieszany: 419</v>
      </c>
      <c r="N484" s="25" t="str" cm="1">
        <f t="array" aca="1" ref="N484" ca="1">INDEX(D$2:D$1640,MODE(MATCH(D$2:D$1640,D$2:D$1640,0)),1)</f>
        <v>zielony</v>
      </c>
      <c r="O484" s="25" t="str">
        <f t="shared" ca="1" si="87"/>
        <v>kobiet : 791
mężczyzn: 818</v>
      </c>
      <c r="P484" s="25" t="str" cm="1">
        <f t="array" aca="1" ref="P484" ca="1">INDEX(B$2:B$1640,MODE(MATCH(B$2:B$1640,B$2:B$1640,0)),1)</f>
        <v>mężczyzna</v>
      </c>
      <c r="Q484" s="16"/>
      <c r="AX484" s="3" t="str">
        <f t="shared" ca="1" si="80"/>
        <v>0730170428</v>
      </c>
      <c r="AY484" s="1" cm="1">
        <f t="array" aca="1" ref="AY484" ca="1">MOD(10-MOD(SUM(MOD(MID(AX484,{1;2;3;4;5;6;7;8;9;10},1)*{1;3;7;9;1;3;7;9;1;3},10)),10),10)</f>
        <v>4</v>
      </c>
    </row>
    <row r="485" spans="1:51" ht="60" x14ac:dyDescent="0.25">
      <c r="A485" s="3">
        <f t="shared" ca="1" si="81"/>
        <v>38714</v>
      </c>
      <c r="B485" s="9" t="str" cm="1">
        <f t="array" aca="1" ref="B485" ca="1">INDEX({"kobieta";"mężczyzna"},RANDBETWEEN(1,2))</f>
        <v>mężczyzna</v>
      </c>
      <c r="C485" s="4" t="str">
        <f t="shared" ca="1" si="77"/>
        <v>05322809955</v>
      </c>
      <c r="D485" s="32" t="str" cm="1">
        <f t="array" aca="1" ref="D485" ca="1">INDEX({"niebieski";"zielony";"brązowy";"mieszany"},RANDBETWEEN(1,4))</f>
        <v>mieszany</v>
      </c>
      <c r="E485" s="1">
        <f t="shared" ca="1" si="78"/>
        <v>18</v>
      </c>
      <c r="F485" s="36">
        <f t="shared" ca="1" si="82"/>
        <v>174</v>
      </c>
      <c r="G485" s="1">
        <f t="shared" ca="1" si="83"/>
        <v>95</v>
      </c>
      <c r="H485" s="34"/>
      <c r="I485" s="19">
        <f t="shared" ca="1" si="84"/>
        <v>31.37798916633637</v>
      </c>
      <c r="J485" s="21" t="str">
        <f t="shared" ca="1" si="85"/>
        <v>otyłość</v>
      </c>
      <c r="K485" s="22" t="str">
        <f t="shared" ca="1" si="86"/>
        <v>wysoki</v>
      </c>
      <c r="L485" s="16"/>
      <c r="M485" s="25" t="str">
        <f t="shared" ca="1" si="79"/>
        <v>Niebieski: 410
Brązowy: 354
Zielony: 426
Mieszany: 419</v>
      </c>
      <c r="N485" s="25" t="str" cm="1">
        <f t="array" aca="1" ref="N485" ca="1">INDEX(D$2:D$1640,MODE(MATCH(D$2:D$1640,D$2:D$1640,0)),1)</f>
        <v>zielony</v>
      </c>
      <c r="O485" s="25" t="str">
        <f t="shared" ca="1" si="87"/>
        <v>kobiet : 791
mężczyzn: 818</v>
      </c>
      <c r="P485" s="25" t="str" cm="1">
        <f t="array" aca="1" ref="P485" ca="1">INDEX(B$2:B$1640,MODE(MATCH(B$2:B$1640,B$2:B$1640,0)),1)</f>
        <v>mężczyzna</v>
      </c>
      <c r="Q485" s="16"/>
      <c r="AX485" s="3" t="str">
        <f t="shared" ca="1" si="80"/>
        <v>0532280995</v>
      </c>
      <c r="AY485" s="1" cm="1">
        <f t="array" aca="1" ref="AY485" ca="1">MOD(10-MOD(SUM(MOD(MID(AX485,{1;2;3;4;5;6;7;8;9;10},1)*{1;3;7;9;1;3;7;9;1;3},10)),10),10)</f>
        <v>5</v>
      </c>
    </row>
    <row r="486" spans="1:51" ht="60" x14ac:dyDescent="0.25">
      <c r="A486" s="3">
        <f t="shared" ca="1" si="81"/>
        <v>30764</v>
      </c>
      <c r="B486" s="9" t="str" cm="1">
        <f t="array" aca="1" ref="B486" ca="1">INDEX({"kobieta";"mężczyzna"},RANDBETWEEN(1,2))</f>
        <v>kobieta</v>
      </c>
      <c r="C486" s="4" t="str">
        <f t="shared" ca="1" si="77"/>
        <v>84032307542</v>
      </c>
      <c r="D486" s="32" t="str" cm="1">
        <f t="array" aca="1" ref="D486" ca="1">INDEX({"niebieski";"zielony";"brązowy";"mieszany"},RANDBETWEEN(1,4))</f>
        <v>zielony</v>
      </c>
      <c r="E486" s="1">
        <f t="shared" ca="1" si="78"/>
        <v>40</v>
      </c>
      <c r="F486" s="36">
        <f t="shared" ca="1" si="82"/>
        <v>187</v>
      </c>
      <c r="G486" s="1">
        <f t="shared" ca="1" si="83"/>
        <v>55</v>
      </c>
      <c r="H486" s="34"/>
      <c r="I486" s="19">
        <f t="shared" ca="1" si="84"/>
        <v>15.72821642025794</v>
      </c>
      <c r="J486" s="21" t="str">
        <f t="shared" ca="1" si="85"/>
        <v>niedowaga</v>
      </c>
      <c r="K486" s="22" t="str">
        <f t="shared" ca="1" si="86"/>
        <v>bardzo wysoki</v>
      </c>
      <c r="L486" s="16"/>
      <c r="M486" s="25" t="str">
        <f t="shared" ca="1" si="79"/>
        <v>Niebieski: 410
Brązowy: 354
Zielony: 426
Mieszany: 419</v>
      </c>
      <c r="N486" s="25" t="str" cm="1">
        <f t="array" aca="1" ref="N486" ca="1">INDEX(D$2:D$1640,MODE(MATCH(D$2:D$1640,D$2:D$1640,0)),1)</f>
        <v>zielony</v>
      </c>
      <c r="O486" s="25" t="str">
        <f t="shared" ca="1" si="87"/>
        <v>kobiet : 791
mężczyzn: 818</v>
      </c>
      <c r="P486" s="25" t="str" cm="1">
        <f t="array" aca="1" ref="P486" ca="1">INDEX(B$2:B$1640,MODE(MATCH(B$2:B$1640,B$2:B$1640,0)),1)</f>
        <v>mężczyzna</v>
      </c>
      <c r="Q486" s="16"/>
      <c r="AX486" s="3" t="str">
        <f t="shared" ca="1" si="80"/>
        <v>8403230754</v>
      </c>
      <c r="AY486" s="1" cm="1">
        <f t="array" aca="1" ref="AY486" ca="1">MOD(10-MOD(SUM(MOD(MID(AX486,{1;2;3;4;5;6;7;8;9;10},1)*{1;3;7;9;1;3;7;9;1;3},10)),10),10)</f>
        <v>2</v>
      </c>
    </row>
    <row r="487" spans="1:51" ht="60" x14ac:dyDescent="0.25">
      <c r="A487" s="3">
        <f t="shared" ca="1" si="81"/>
        <v>37262</v>
      </c>
      <c r="B487" s="9" t="str" cm="1">
        <f t="array" aca="1" ref="B487" ca="1">INDEX({"kobieta";"mężczyzna"},RANDBETWEEN(1,2))</f>
        <v>mężczyzna</v>
      </c>
      <c r="C487" s="4" t="str">
        <f t="shared" ca="1" si="77"/>
        <v>02210600898</v>
      </c>
      <c r="D487" s="32" t="str" cm="1">
        <f t="array" aca="1" ref="D487" ca="1">INDEX({"niebieski";"zielony";"brązowy";"mieszany"},RANDBETWEEN(1,4))</f>
        <v>niebieski</v>
      </c>
      <c r="E487" s="1">
        <f t="shared" ca="1" si="78"/>
        <v>22</v>
      </c>
      <c r="F487" s="36">
        <f t="shared" ca="1" si="82"/>
        <v>165</v>
      </c>
      <c r="G487" s="1">
        <f t="shared" ca="1" si="83"/>
        <v>98</v>
      </c>
      <c r="H487" s="34"/>
      <c r="I487" s="19">
        <f t="shared" ca="1" si="84"/>
        <v>35.99632690541781</v>
      </c>
      <c r="J487" s="21" t="str">
        <f t="shared" ca="1" si="85"/>
        <v>otyłość</v>
      </c>
      <c r="K487" s="22" t="str">
        <f t="shared" ca="1" si="86"/>
        <v>średni</v>
      </c>
      <c r="L487" s="16"/>
      <c r="M487" s="25" t="str">
        <f t="shared" ca="1" si="79"/>
        <v>Niebieski: 410
Brązowy: 354
Zielony: 426
Mieszany: 419</v>
      </c>
      <c r="N487" s="25" t="str" cm="1">
        <f t="array" aca="1" ref="N487" ca="1">INDEX(D$2:D$1640,MODE(MATCH(D$2:D$1640,D$2:D$1640,0)),1)</f>
        <v>zielony</v>
      </c>
      <c r="O487" s="25" t="str">
        <f t="shared" ca="1" si="87"/>
        <v>kobiet : 791
mężczyzn: 818</v>
      </c>
      <c r="P487" s="25" t="str" cm="1">
        <f t="array" aca="1" ref="P487" ca="1">INDEX(B$2:B$1640,MODE(MATCH(B$2:B$1640,B$2:B$1640,0)),1)</f>
        <v>mężczyzna</v>
      </c>
      <c r="Q487" s="16"/>
      <c r="AX487" s="3" t="str">
        <f t="shared" ca="1" si="80"/>
        <v>0221060089</v>
      </c>
      <c r="AY487" s="1" cm="1">
        <f t="array" aca="1" ref="AY487" ca="1">MOD(10-MOD(SUM(MOD(MID(AX487,{1;2;3;4;5;6;7;8;9;10},1)*{1;3;7;9;1;3;7;9;1;3},10)),10),10)</f>
        <v>8</v>
      </c>
    </row>
    <row r="488" spans="1:51" ht="60" x14ac:dyDescent="0.25">
      <c r="A488" s="3">
        <f t="shared" ca="1" si="81"/>
        <v>38381</v>
      </c>
      <c r="B488" s="9" t="str" cm="1">
        <f t="array" aca="1" ref="B488" ca="1">INDEX({"kobieta";"mężczyzna"},RANDBETWEEN(1,2))</f>
        <v>kobieta</v>
      </c>
      <c r="C488" s="4" t="str">
        <f t="shared" ca="1" si="77"/>
        <v>05212903143</v>
      </c>
      <c r="D488" s="32" t="str" cm="1">
        <f t="array" aca="1" ref="D488" ca="1">INDEX({"niebieski";"zielony";"brązowy";"mieszany"},RANDBETWEEN(1,4))</f>
        <v>niebieski</v>
      </c>
      <c r="E488" s="1">
        <f t="shared" ca="1" si="78"/>
        <v>19</v>
      </c>
      <c r="F488" s="36">
        <f t="shared" ca="1" si="82"/>
        <v>186</v>
      </c>
      <c r="G488" s="1">
        <f t="shared" ca="1" si="83"/>
        <v>72</v>
      </c>
      <c r="H488" s="34"/>
      <c r="I488" s="19">
        <f t="shared" ca="1" si="84"/>
        <v>20.811654526534856</v>
      </c>
      <c r="J488" s="21" t="str">
        <f t="shared" ca="1" si="85"/>
        <v>masa prawidłowa</v>
      </c>
      <c r="K488" s="22" t="str">
        <f t="shared" ca="1" si="86"/>
        <v>bardzo wysoki</v>
      </c>
      <c r="L488" s="16"/>
      <c r="M488" s="25" t="str">
        <f t="shared" ca="1" si="79"/>
        <v>Niebieski: 410
Brązowy: 354
Zielony: 426
Mieszany: 419</v>
      </c>
      <c r="N488" s="25" t="str" cm="1">
        <f t="array" aca="1" ref="N488" ca="1">INDEX(D$2:D$1640,MODE(MATCH(D$2:D$1640,D$2:D$1640,0)),1)</f>
        <v>zielony</v>
      </c>
      <c r="O488" s="25" t="str">
        <f t="shared" ca="1" si="87"/>
        <v>kobiet : 791
mężczyzn: 818</v>
      </c>
      <c r="P488" s="25" t="str" cm="1">
        <f t="array" aca="1" ref="P488" ca="1">INDEX(B$2:B$1640,MODE(MATCH(B$2:B$1640,B$2:B$1640,0)),1)</f>
        <v>mężczyzna</v>
      </c>
      <c r="Q488" s="16"/>
      <c r="AX488" s="3" t="str">
        <f t="shared" ca="1" si="80"/>
        <v>0521290314</v>
      </c>
      <c r="AY488" s="1" cm="1">
        <f t="array" aca="1" ref="AY488" ca="1">MOD(10-MOD(SUM(MOD(MID(AX488,{1;2;3;4;5;6;7;8;9;10},1)*{1;3;7;9;1;3;7;9;1;3},10)),10),10)</f>
        <v>3</v>
      </c>
    </row>
    <row r="489" spans="1:51" ht="60" x14ac:dyDescent="0.25">
      <c r="A489" s="3">
        <f t="shared" ca="1" si="81"/>
        <v>39405</v>
      </c>
      <c r="B489" s="9" t="str" cm="1">
        <f t="array" aca="1" ref="B489" ca="1">INDEX({"kobieta";"mężczyzna"},RANDBETWEEN(1,2))</f>
        <v>kobieta</v>
      </c>
      <c r="C489" s="4" t="str">
        <f t="shared" ca="1" si="77"/>
        <v>07311909062</v>
      </c>
      <c r="D489" s="32" t="str" cm="1">
        <f t="array" aca="1" ref="D489" ca="1">INDEX({"niebieski";"zielony";"brązowy";"mieszany"},RANDBETWEEN(1,4))</f>
        <v>zielony</v>
      </c>
      <c r="E489" s="1">
        <f t="shared" ca="1" si="78"/>
        <v>16</v>
      </c>
      <c r="F489" s="36">
        <f t="shared" ca="1" si="82"/>
        <v>169</v>
      </c>
      <c r="G489" s="1">
        <f t="shared" ca="1" si="83"/>
        <v>78</v>
      </c>
      <c r="H489" s="34"/>
      <c r="I489" s="19">
        <f t="shared" ca="1" si="84"/>
        <v>27.309968138370508</v>
      </c>
      <c r="J489" s="21" t="str">
        <f t="shared" ca="1" si="85"/>
        <v>nadwaga</v>
      </c>
      <c r="K489" s="22" t="str">
        <f t="shared" ca="1" si="86"/>
        <v>bardzo wysoki</v>
      </c>
      <c r="L489" s="16"/>
      <c r="M489" s="25" t="str">
        <f t="shared" ca="1" si="79"/>
        <v>Niebieski: 410
Brązowy: 354
Zielony: 426
Mieszany: 419</v>
      </c>
      <c r="N489" s="25" t="str" cm="1">
        <f t="array" aca="1" ref="N489" ca="1">INDEX(D$2:D$1640,MODE(MATCH(D$2:D$1640,D$2:D$1640,0)),1)</f>
        <v>zielony</v>
      </c>
      <c r="O489" s="25" t="str">
        <f t="shared" ca="1" si="87"/>
        <v>kobiet : 791
mężczyzn: 818</v>
      </c>
      <c r="P489" s="25" t="str" cm="1">
        <f t="array" aca="1" ref="P489" ca="1">INDEX(B$2:B$1640,MODE(MATCH(B$2:B$1640,B$2:B$1640,0)),1)</f>
        <v>mężczyzna</v>
      </c>
      <c r="Q489" s="16"/>
      <c r="AX489" s="3" t="str">
        <f t="shared" ca="1" si="80"/>
        <v>0731190906</v>
      </c>
      <c r="AY489" s="1" cm="1">
        <f t="array" aca="1" ref="AY489" ca="1">MOD(10-MOD(SUM(MOD(MID(AX489,{1;2;3;4;5;6;7;8;9;10},1)*{1;3;7;9;1;3;7;9;1;3},10)),10),10)</f>
        <v>2</v>
      </c>
    </row>
    <row r="490" spans="1:51" ht="60" x14ac:dyDescent="0.25">
      <c r="A490" s="3">
        <f t="shared" ca="1" si="81"/>
        <v>36574</v>
      </c>
      <c r="B490" s="9" t="str" cm="1">
        <f t="array" aca="1" ref="B490" ca="1">INDEX({"kobieta";"mężczyzna"},RANDBETWEEN(1,2))</f>
        <v>mężczyzna</v>
      </c>
      <c r="C490" s="4" t="str">
        <f t="shared" ca="1" si="77"/>
        <v>00221806375</v>
      </c>
      <c r="D490" s="32" t="str" cm="1">
        <f t="array" aca="1" ref="D490" ca="1">INDEX({"niebieski";"zielony";"brązowy";"mieszany"},RANDBETWEEN(1,4))</f>
        <v>zielony</v>
      </c>
      <c r="E490" s="1">
        <f t="shared" ca="1" si="78"/>
        <v>24</v>
      </c>
      <c r="F490" s="36">
        <f t="shared" ca="1" si="82"/>
        <v>184</v>
      </c>
      <c r="G490" s="1">
        <f t="shared" ca="1" si="83"/>
        <v>79</v>
      </c>
      <c r="H490" s="34"/>
      <c r="I490" s="19">
        <f t="shared" ca="1" si="84"/>
        <v>23.334120982986768</v>
      </c>
      <c r="J490" s="21" t="str">
        <f t="shared" ca="1" si="85"/>
        <v>masa prawidłowa</v>
      </c>
      <c r="K490" s="22" t="str">
        <f t="shared" ca="1" si="86"/>
        <v>bardzo wysoki</v>
      </c>
      <c r="L490" s="16"/>
      <c r="M490" s="25" t="str">
        <f t="shared" ca="1" si="79"/>
        <v>Niebieski: 410
Brązowy: 354
Zielony: 426
Mieszany: 419</v>
      </c>
      <c r="N490" s="25" t="str" cm="1">
        <f t="array" aca="1" ref="N490" ca="1">INDEX(D$2:D$1640,MODE(MATCH(D$2:D$1640,D$2:D$1640,0)),1)</f>
        <v>zielony</v>
      </c>
      <c r="O490" s="25" t="str">
        <f t="shared" ca="1" si="87"/>
        <v>kobiet : 791
mężczyzn: 818</v>
      </c>
      <c r="P490" s="25" t="str" cm="1">
        <f t="array" aca="1" ref="P490" ca="1">INDEX(B$2:B$1640,MODE(MATCH(B$2:B$1640,B$2:B$1640,0)),1)</f>
        <v>mężczyzna</v>
      </c>
      <c r="Q490" s="16"/>
      <c r="AX490" s="3" t="str">
        <f t="shared" ca="1" si="80"/>
        <v>0022180637</v>
      </c>
      <c r="AY490" s="1" cm="1">
        <f t="array" aca="1" ref="AY490" ca="1">MOD(10-MOD(SUM(MOD(MID(AX490,{1;2;3;4;5;6;7;8;9;10},1)*{1;3;7;9;1;3;7;9;1;3},10)),10),10)</f>
        <v>5</v>
      </c>
    </row>
    <row r="491" spans="1:51" ht="60" x14ac:dyDescent="0.25">
      <c r="A491" s="3">
        <f t="shared" ca="1" si="81"/>
        <v>36232</v>
      </c>
      <c r="B491" s="9" t="str" cm="1">
        <f t="array" aca="1" ref="B491" ca="1">INDEX({"kobieta";"mężczyzna"},RANDBETWEEN(1,2))</f>
        <v>mężczyzna</v>
      </c>
      <c r="C491" s="4" t="str">
        <f t="shared" ca="1" si="77"/>
        <v>99031300199</v>
      </c>
      <c r="D491" s="32" t="str" cm="1">
        <f t="array" aca="1" ref="D491" ca="1">INDEX({"niebieski";"zielony";"brązowy";"mieszany"},RANDBETWEEN(1,4))</f>
        <v>zielony</v>
      </c>
      <c r="E491" s="1">
        <f t="shared" ca="1" si="78"/>
        <v>25</v>
      </c>
      <c r="F491" s="36">
        <f t="shared" ca="1" si="82"/>
        <v>161</v>
      </c>
      <c r="G491" s="1">
        <f t="shared" ca="1" si="83"/>
        <v>76</v>
      </c>
      <c r="H491" s="34"/>
      <c r="I491" s="19">
        <f t="shared" ca="1" si="84"/>
        <v>29.319856487018246</v>
      </c>
      <c r="J491" s="21" t="str">
        <f t="shared" ca="1" si="85"/>
        <v>nadwaga</v>
      </c>
      <c r="K491" s="22" t="str">
        <f t="shared" ca="1" si="86"/>
        <v>niski</v>
      </c>
      <c r="L491" s="16"/>
      <c r="M491" s="25" t="str">
        <f t="shared" ca="1" si="79"/>
        <v>Niebieski: 410
Brązowy: 354
Zielony: 426
Mieszany: 419</v>
      </c>
      <c r="N491" s="25" t="str" cm="1">
        <f t="array" aca="1" ref="N491" ca="1">INDEX(D$2:D$1640,MODE(MATCH(D$2:D$1640,D$2:D$1640,0)),1)</f>
        <v>zielony</v>
      </c>
      <c r="O491" s="25" t="str">
        <f t="shared" ca="1" si="87"/>
        <v>kobiet : 791
mężczyzn: 818</v>
      </c>
      <c r="P491" s="25" t="str" cm="1">
        <f t="array" aca="1" ref="P491" ca="1">INDEX(B$2:B$1640,MODE(MATCH(B$2:B$1640,B$2:B$1640,0)),1)</f>
        <v>mężczyzna</v>
      </c>
      <c r="Q491" s="16"/>
      <c r="AX491" s="3" t="str">
        <f t="shared" ca="1" si="80"/>
        <v>9903130019</v>
      </c>
      <c r="AY491" s="1" cm="1">
        <f t="array" aca="1" ref="AY491" ca="1">MOD(10-MOD(SUM(MOD(MID(AX491,{1;2;3;4;5;6;7;8;9;10},1)*{1;3;7;9;1;3;7;9;1;3},10)),10),10)</f>
        <v>9</v>
      </c>
    </row>
    <row r="492" spans="1:51" ht="60" x14ac:dyDescent="0.25">
      <c r="A492" s="3">
        <f t="shared" ca="1" si="81"/>
        <v>31693</v>
      </c>
      <c r="B492" s="9" t="str" cm="1">
        <f t="array" aca="1" ref="B492" ca="1">INDEX({"kobieta";"mężczyzna"},RANDBETWEEN(1,2))</f>
        <v>mężczyzna</v>
      </c>
      <c r="C492" s="4" t="str">
        <f t="shared" ca="1" si="77"/>
        <v>86100808414</v>
      </c>
      <c r="D492" s="32" t="str" cm="1">
        <f t="array" aca="1" ref="D492" ca="1">INDEX({"niebieski";"zielony";"brązowy";"mieszany"},RANDBETWEEN(1,4))</f>
        <v>niebieski</v>
      </c>
      <c r="E492" s="1">
        <f t="shared" ca="1" si="78"/>
        <v>37</v>
      </c>
      <c r="F492" s="36">
        <f t="shared" ca="1" si="82"/>
        <v>162</v>
      </c>
      <c r="G492" s="1">
        <f t="shared" ca="1" si="83"/>
        <v>92</v>
      </c>
      <c r="H492" s="34"/>
      <c r="I492" s="19">
        <f t="shared" ca="1" si="84"/>
        <v>35.055631763450684</v>
      </c>
      <c r="J492" s="21" t="str">
        <f t="shared" ca="1" si="85"/>
        <v>otyłość</v>
      </c>
      <c r="K492" s="22" t="str">
        <f t="shared" ca="1" si="86"/>
        <v>niski</v>
      </c>
      <c r="L492" s="16"/>
      <c r="M492" s="25" t="str">
        <f t="shared" ca="1" si="79"/>
        <v>Niebieski: 410
Brązowy: 354
Zielony: 426
Mieszany: 419</v>
      </c>
      <c r="N492" s="25" t="str" cm="1">
        <f t="array" aca="1" ref="N492" ca="1">INDEX(D$2:D$1640,MODE(MATCH(D$2:D$1640,D$2:D$1640,0)),1)</f>
        <v>zielony</v>
      </c>
      <c r="O492" s="25" t="str">
        <f t="shared" ca="1" si="87"/>
        <v>kobiet : 791
mężczyzn: 818</v>
      </c>
      <c r="P492" s="25" t="str" cm="1">
        <f t="array" aca="1" ref="P492" ca="1">INDEX(B$2:B$1640,MODE(MATCH(B$2:B$1640,B$2:B$1640,0)),1)</f>
        <v>mężczyzna</v>
      </c>
      <c r="Q492" s="16"/>
      <c r="AX492" s="3" t="str">
        <f t="shared" ca="1" si="80"/>
        <v>8610080841</v>
      </c>
      <c r="AY492" s="1" cm="1">
        <f t="array" aca="1" ref="AY492" ca="1">MOD(10-MOD(SUM(MOD(MID(AX492,{1;2;3;4;5;6;7;8;9;10},1)*{1;3;7;9;1;3;7;9;1;3},10)),10),10)</f>
        <v>4</v>
      </c>
    </row>
    <row r="493" spans="1:51" ht="60" x14ac:dyDescent="0.25">
      <c r="A493" s="3">
        <f t="shared" ca="1" si="81"/>
        <v>39808</v>
      </c>
      <c r="B493" s="9" t="str" cm="1">
        <f t="array" aca="1" ref="B493" ca="1">INDEX({"kobieta";"mężczyzna"},RANDBETWEEN(1,2))</f>
        <v>kobieta</v>
      </c>
      <c r="C493" s="4" t="str">
        <f t="shared" ca="1" si="77"/>
        <v>08322600588</v>
      </c>
      <c r="D493" s="32" t="str" cm="1">
        <f t="array" aca="1" ref="D493" ca="1">INDEX({"niebieski";"zielony";"brązowy";"mieszany"},RANDBETWEEN(1,4))</f>
        <v>mieszany</v>
      </c>
      <c r="E493" s="1">
        <f t="shared" ca="1" si="78"/>
        <v>15</v>
      </c>
      <c r="F493" s="36">
        <f t="shared" ca="1" si="82"/>
        <v>155</v>
      </c>
      <c r="G493" s="1">
        <f t="shared" ca="1" si="83"/>
        <v>54</v>
      </c>
      <c r="H493" s="34"/>
      <c r="I493" s="19">
        <f t="shared" ca="1" si="84"/>
        <v>22.476586888657646</v>
      </c>
      <c r="J493" s="21" t="str">
        <f t="shared" ca="1" si="85"/>
        <v>masa prawidłowa</v>
      </c>
      <c r="K493" s="22" t="str">
        <f t="shared" ca="1" si="86"/>
        <v>średni</v>
      </c>
      <c r="L493" s="16"/>
      <c r="M493" s="25" t="str">
        <f t="shared" ca="1" si="79"/>
        <v>Niebieski: 410
Brązowy: 354
Zielony: 426
Mieszany: 419</v>
      </c>
      <c r="N493" s="25" t="str" cm="1">
        <f t="array" aca="1" ref="N493" ca="1">INDEX(D$2:D$1640,MODE(MATCH(D$2:D$1640,D$2:D$1640,0)),1)</f>
        <v>zielony</v>
      </c>
      <c r="O493" s="25" t="str">
        <f t="shared" ca="1" si="87"/>
        <v>kobiet : 791
mężczyzn: 818</v>
      </c>
      <c r="P493" s="25" t="str" cm="1">
        <f t="array" aca="1" ref="P493" ca="1">INDEX(B$2:B$1640,MODE(MATCH(B$2:B$1640,B$2:B$1640,0)),1)</f>
        <v>mężczyzna</v>
      </c>
      <c r="Q493" s="16"/>
      <c r="AX493" s="3" t="str">
        <f t="shared" ca="1" si="80"/>
        <v>0832260058</v>
      </c>
      <c r="AY493" s="1" cm="1">
        <f t="array" aca="1" ref="AY493" ca="1">MOD(10-MOD(SUM(MOD(MID(AX493,{1;2;3;4;5;6;7;8;9;10},1)*{1;3;7;9;1;3;7;9;1;3},10)),10),10)</f>
        <v>8</v>
      </c>
    </row>
    <row r="494" spans="1:51" ht="60" x14ac:dyDescent="0.25">
      <c r="A494" s="3">
        <f t="shared" ca="1" si="81"/>
        <v>38755</v>
      </c>
      <c r="B494" s="9" t="str" cm="1">
        <f t="array" aca="1" ref="B494" ca="1">INDEX({"kobieta";"mężczyzna"},RANDBETWEEN(1,2))</f>
        <v>mężczyzna</v>
      </c>
      <c r="C494" s="4" t="str">
        <f t="shared" ca="1" si="77"/>
        <v>06220706876</v>
      </c>
      <c r="D494" s="32" t="str" cm="1">
        <f t="array" aca="1" ref="D494" ca="1">INDEX({"niebieski";"zielony";"brązowy";"mieszany"},RANDBETWEEN(1,4))</f>
        <v>mieszany</v>
      </c>
      <c r="E494" s="1">
        <f t="shared" ca="1" si="78"/>
        <v>18</v>
      </c>
      <c r="F494" s="36">
        <f t="shared" ca="1" si="82"/>
        <v>160</v>
      </c>
      <c r="G494" s="1">
        <f t="shared" ca="1" si="83"/>
        <v>91</v>
      </c>
      <c r="H494" s="34"/>
      <c r="I494" s="19">
        <f t="shared" ca="1" si="84"/>
        <v>35.546874999999993</v>
      </c>
      <c r="J494" s="21" t="str">
        <f t="shared" ca="1" si="85"/>
        <v>otyłość</v>
      </c>
      <c r="K494" s="22" t="str">
        <f t="shared" ca="1" si="86"/>
        <v>niski</v>
      </c>
      <c r="L494" s="16"/>
      <c r="M494" s="25" t="str">
        <f t="shared" ca="1" si="79"/>
        <v>Niebieski: 410
Brązowy: 354
Zielony: 426
Mieszany: 419</v>
      </c>
      <c r="N494" s="25" t="str" cm="1">
        <f t="array" aca="1" ref="N494" ca="1">INDEX(D$2:D$1640,MODE(MATCH(D$2:D$1640,D$2:D$1640,0)),1)</f>
        <v>zielony</v>
      </c>
      <c r="O494" s="25" t="str">
        <f t="shared" ca="1" si="87"/>
        <v>kobiet : 791
mężczyzn: 818</v>
      </c>
      <c r="P494" s="25" t="str" cm="1">
        <f t="array" aca="1" ref="P494" ca="1">INDEX(B$2:B$1640,MODE(MATCH(B$2:B$1640,B$2:B$1640,0)),1)</f>
        <v>mężczyzna</v>
      </c>
      <c r="Q494" s="16"/>
      <c r="AX494" s="3" t="str">
        <f t="shared" ca="1" si="80"/>
        <v>0622070687</v>
      </c>
      <c r="AY494" s="1" cm="1">
        <f t="array" aca="1" ref="AY494" ca="1">MOD(10-MOD(SUM(MOD(MID(AX494,{1;2;3;4;5;6;7;8;9;10},1)*{1;3;7;9;1;3;7;9;1;3},10)),10),10)</f>
        <v>6</v>
      </c>
    </row>
    <row r="495" spans="1:51" ht="60" x14ac:dyDescent="0.25">
      <c r="A495" s="3">
        <f t="shared" ca="1" si="81"/>
        <v>39072</v>
      </c>
      <c r="B495" s="9" t="str" cm="1">
        <f t="array" aca="1" ref="B495" ca="1">INDEX({"kobieta";"mężczyzna"},RANDBETWEEN(1,2))</f>
        <v>mężczyzna</v>
      </c>
      <c r="C495" s="4" t="str">
        <f t="shared" ca="1" si="77"/>
        <v>06322106714</v>
      </c>
      <c r="D495" s="32" t="str" cm="1">
        <f t="array" aca="1" ref="D495" ca="1">INDEX({"niebieski";"zielony";"brązowy";"mieszany"},RANDBETWEEN(1,4))</f>
        <v>zielony</v>
      </c>
      <c r="E495" s="1">
        <f t="shared" ca="1" si="78"/>
        <v>17</v>
      </c>
      <c r="F495" s="36">
        <f t="shared" ca="1" si="82"/>
        <v>183</v>
      </c>
      <c r="G495" s="1">
        <f t="shared" ca="1" si="83"/>
        <v>87</v>
      </c>
      <c r="H495" s="34"/>
      <c r="I495" s="19">
        <f t="shared" ca="1" si="84"/>
        <v>25.978679566424791</v>
      </c>
      <c r="J495" s="21" t="str">
        <f t="shared" ca="1" si="85"/>
        <v>nadwaga</v>
      </c>
      <c r="K495" s="22" t="str">
        <f t="shared" ca="1" si="86"/>
        <v>bardzo wysoki</v>
      </c>
      <c r="L495" s="16"/>
      <c r="M495" s="25" t="str">
        <f t="shared" ca="1" si="79"/>
        <v>Niebieski: 410
Brązowy: 354
Zielony: 426
Mieszany: 419</v>
      </c>
      <c r="N495" s="25" t="str" cm="1">
        <f t="array" aca="1" ref="N495" ca="1">INDEX(D$2:D$1640,MODE(MATCH(D$2:D$1640,D$2:D$1640,0)),1)</f>
        <v>zielony</v>
      </c>
      <c r="O495" s="25" t="str">
        <f t="shared" ca="1" si="87"/>
        <v>kobiet : 791
mężczyzn: 818</v>
      </c>
      <c r="P495" s="25" t="str" cm="1">
        <f t="array" aca="1" ref="P495" ca="1">INDEX(B$2:B$1640,MODE(MATCH(B$2:B$1640,B$2:B$1640,0)),1)</f>
        <v>mężczyzna</v>
      </c>
      <c r="Q495" s="16"/>
      <c r="AX495" s="3" t="str">
        <f t="shared" ca="1" si="80"/>
        <v>0632210671</v>
      </c>
      <c r="AY495" s="1" cm="1">
        <f t="array" aca="1" ref="AY495" ca="1">MOD(10-MOD(SUM(MOD(MID(AX495,{1;2;3;4;5;6;7;8;9;10},1)*{1;3;7;9;1;3;7;9;1;3},10)),10),10)</f>
        <v>4</v>
      </c>
    </row>
    <row r="496" spans="1:51" ht="60" x14ac:dyDescent="0.25">
      <c r="A496" s="3">
        <f t="shared" ca="1" si="81"/>
        <v>37912</v>
      </c>
      <c r="B496" s="9" t="str" cm="1">
        <f t="array" aca="1" ref="B496" ca="1">INDEX({"kobieta";"mężczyzna"},RANDBETWEEN(1,2))</f>
        <v>kobieta</v>
      </c>
      <c r="C496" s="4" t="str">
        <f t="shared" ca="1" si="77"/>
        <v>03301800029</v>
      </c>
      <c r="D496" s="32" t="str" cm="1">
        <f t="array" aca="1" ref="D496" ca="1">INDEX({"niebieski";"zielony";"brązowy";"mieszany"},RANDBETWEEN(1,4))</f>
        <v>niebieski</v>
      </c>
      <c r="E496" s="1">
        <f t="shared" ca="1" si="78"/>
        <v>20</v>
      </c>
      <c r="F496" s="36">
        <f t="shared" ca="1" si="82"/>
        <v>189</v>
      </c>
      <c r="G496" s="1">
        <f t="shared" ca="1" si="83"/>
        <v>67</v>
      </c>
      <c r="H496" s="34"/>
      <c r="I496" s="19">
        <f t="shared" ca="1" si="84"/>
        <v>18.756473782928808</v>
      </c>
      <c r="J496" s="21" t="str">
        <f t="shared" ca="1" si="85"/>
        <v>masa prawidłowa</v>
      </c>
      <c r="K496" s="22" t="str">
        <f t="shared" ca="1" si="86"/>
        <v>bardzo wysoki</v>
      </c>
      <c r="L496" s="16"/>
      <c r="M496" s="25" t="str">
        <f t="shared" ca="1" si="79"/>
        <v>Niebieski: 410
Brązowy: 354
Zielony: 426
Mieszany: 419</v>
      </c>
      <c r="N496" s="25" t="str" cm="1">
        <f t="array" aca="1" ref="N496" ca="1">INDEX(D$2:D$1640,MODE(MATCH(D$2:D$1640,D$2:D$1640,0)),1)</f>
        <v>zielony</v>
      </c>
      <c r="O496" s="25" t="str">
        <f t="shared" ca="1" si="87"/>
        <v>kobiet : 791
mężczyzn: 818</v>
      </c>
      <c r="P496" s="25" t="str" cm="1">
        <f t="array" aca="1" ref="P496" ca="1">INDEX(B$2:B$1640,MODE(MATCH(B$2:B$1640,B$2:B$1640,0)),1)</f>
        <v>mężczyzna</v>
      </c>
      <c r="Q496" s="16"/>
      <c r="AX496" s="3" t="str">
        <f t="shared" ca="1" si="80"/>
        <v>0330180002</v>
      </c>
      <c r="AY496" s="1" cm="1">
        <f t="array" aca="1" ref="AY496" ca="1">MOD(10-MOD(SUM(MOD(MID(AX496,{1;2;3;4;5;6;7;8;9;10},1)*{1;3;7;9;1;3;7;9;1;3},10)),10),10)</f>
        <v>9</v>
      </c>
    </row>
    <row r="497" spans="1:51" ht="60" x14ac:dyDescent="0.25">
      <c r="A497" s="3">
        <f t="shared" ca="1" si="81"/>
        <v>29050</v>
      </c>
      <c r="B497" s="9" t="str" cm="1">
        <f t="array" aca="1" ref="B497" ca="1">INDEX({"kobieta";"mężczyzna"},RANDBETWEEN(1,2))</f>
        <v>mężczyzna</v>
      </c>
      <c r="C497" s="4" t="str">
        <f t="shared" ca="1" si="77"/>
        <v>79071408312</v>
      </c>
      <c r="D497" s="32" t="str" cm="1">
        <f t="array" aca="1" ref="D497" ca="1">INDEX({"niebieski";"zielony";"brązowy";"mieszany"},RANDBETWEEN(1,4))</f>
        <v>brązowy</v>
      </c>
      <c r="E497" s="1">
        <f t="shared" ca="1" si="78"/>
        <v>44</v>
      </c>
      <c r="F497" s="36">
        <f t="shared" ca="1" si="82"/>
        <v>171</v>
      </c>
      <c r="G497" s="1">
        <f t="shared" ca="1" si="83"/>
        <v>77</v>
      </c>
      <c r="H497" s="34"/>
      <c r="I497" s="19">
        <f t="shared" ca="1" si="84"/>
        <v>26.332888752094664</v>
      </c>
      <c r="J497" s="21" t="str">
        <f t="shared" ca="1" si="85"/>
        <v>nadwaga</v>
      </c>
      <c r="K497" s="22" t="str">
        <f t="shared" ca="1" si="86"/>
        <v>wysoki</v>
      </c>
      <c r="L497" s="16"/>
      <c r="M497" s="25" t="str">
        <f t="shared" ca="1" si="79"/>
        <v>Niebieski: 410
Brązowy: 354
Zielony: 426
Mieszany: 419</v>
      </c>
      <c r="N497" s="25" t="str" cm="1">
        <f t="array" aca="1" ref="N497" ca="1">INDEX(D$2:D$1640,MODE(MATCH(D$2:D$1640,D$2:D$1640,0)),1)</f>
        <v>zielony</v>
      </c>
      <c r="O497" s="25" t="str">
        <f t="shared" ca="1" si="87"/>
        <v>kobiet : 791
mężczyzn: 818</v>
      </c>
      <c r="P497" s="25" t="str" cm="1">
        <f t="array" aca="1" ref="P497" ca="1">INDEX(B$2:B$1640,MODE(MATCH(B$2:B$1640,B$2:B$1640,0)),1)</f>
        <v>mężczyzna</v>
      </c>
      <c r="Q497" s="16"/>
      <c r="AX497" s="3" t="str">
        <f t="shared" ca="1" si="80"/>
        <v>7907140831</v>
      </c>
      <c r="AY497" s="1" cm="1">
        <f t="array" aca="1" ref="AY497" ca="1">MOD(10-MOD(SUM(MOD(MID(AX497,{1;2;3;4;5;6;7;8;9;10},1)*{1;3;7;9;1;3;7;9;1;3},10)),10),10)</f>
        <v>2</v>
      </c>
    </row>
    <row r="498" spans="1:51" ht="60" x14ac:dyDescent="0.25">
      <c r="A498" s="3">
        <f t="shared" ca="1" si="81"/>
        <v>35375</v>
      </c>
      <c r="B498" s="9" t="str" cm="1">
        <f t="array" aca="1" ref="B498" ca="1">INDEX({"kobieta";"mężczyzna"},RANDBETWEEN(1,2))</f>
        <v>mężczyzna</v>
      </c>
      <c r="C498" s="4" t="str">
        <f t="shared" ca="1" si="77"/>
        <v>96110602056</v>
      </c>
      <c r="D498" s="32" t="str" cm="1">
        <f t="array" aca="1" ref="D498" ca="1">INDEX({"niebieski";"zielony";"brązowy";"mieszany"},RANDBETWEEN(1,4))</f>
        <v>brązowy</v>
      </c>
      <c r="E498" s="1">
        <f t="shared" ca="1" si="78"/>
        <v>27</v>
      </c>
      <c r="F498" s="36">
        <f t="shared" ca="1" si="82"/>
        <v>189</v>
      </c>
      <c r="G498" s="1">
        <f t="shared" ca="1" si="83"/>
        <v>82</v>
      </c>
      <c r="H498" s="34"/>
      <c r="I498" s="19">
        <f t="shared" ca="1" si="84"/>
        <v>22.955684331345704</v>
      </c>
      <c r="J498" s="21" t="str">
        <f t="shared" ca="1" si="85"/>
        <v>masa prawidłowa</v>
      </c>
      <c r="K498" s="22" t="str">
        <f t="shared" ca="1" si="86"/>
        <v>bardzo wysoki</v>
      </c>
      <c r="L498" s="16"/>
      <c r="M498" s="25" t="str">
        <f t="shared" ca="1" si="79"/>
        <v>Niebieski: 410
Brązowy: 354
Zielony: 426
Mieszany: 419</v>
      </c>
      <c r="N498" s="25" t="str" cm="1">
        <f t="array" aca="1" ref="N498" ca="1">INDEX(D$2:D$1640,MODE(MATCH(D$2:D$1640,D$2:D$1640,0)),1)</f>
        <v>zielony</v>
      </c>
      <c r="O498" s="25" t="str">
        <f t="shared" ca="1" si="87"/>
        <v>kobiet : 791
mężczyzn: 818</v>
      </c>
      <c r="P498" s="25" t="str" cm="1">
        <f t="array" aca="1" ref="P498" ca="1">INDEX(B$2:B$1640,MODE(MATCH(B$2:B$1640,B$2:B$1640,0)),1)</f>
        <v>mężczyzna</v>
      </c>
      <c r="Q498" s="16"/>
      <c r="AX498" s="3" t="str">
        <f t="shared" ca="1" si="80"/>
        <v>9611060205</v>
      </c>
      <c r="AY498" s="1" cm="1">
        <f t="array" aca="1" ref="AY498" ca="1">MOD(10-MOD(SUM(MOD(MID(AX498,{1;2;3;4;5;6;7;8;9;10},1)*{1;3;7;9;1;3;7;9;1;3},10)),10),10)</f>
        <v>6</v>
      </c>
    </row>
    <row r="499" spans="1:51" ht="60" x14ac:dyDescent="0.25">
      <c r="A499" s="3">
        <f t="shared" ca="1" si="81"/>
        <v>31201</v>
      </c>
      <c r="B499" s="9" t="str" cm="1">
        <f t="array" aca="1" ref="B499" ca="1">INDEX({"kobieta";"mężczyzna"},RANDBETWEEN(1,2))</f>
        <v>kobieta</v>
      </c>
      <c r="C499" s="4" t="str">
        <f t="shared" ca="1" si="77"/>
        <v>85060307582</v>
      </c>
      <c r="D499" s="32" t="str" cm="1">
        <f t="array" aca="1" ref="D499" ca="1">INDEX({"niebieski";"zielony";"brązowy";"mieszany"},RANDBETWEEN(1,4))</f>
        <v>niebieski</v>
      </c>
      <c r="E499" s="1">
        <f t="shared" ca="1" si="78"/>
        <v>38</v>
      </c>
      <c r="F499" s="36">
        <f t="shared" ca="1" si="82"/>
        <v>181</v>
      </c>
      <c r="G499" s="1">
        <f t="shared" ca="1" si="83"/>
        <v>59</v>
      </c>
      <c r="H499" s="34"/>
      <c r="I499" s="19">
        <f t="shared" ca="1" si="84"/>
        <v>18.009218277830346</v>
      </c>
      <c r="J499" s="21" t="str">
        <f t="shared" ca="1" si="85"/>
        <v>niedowaga</v>
      </c>
      <c r="K499" s="22" t="str">
        <f t="shared" ca="1" si="86"/>
        <v>bardzo wysoki</v>
      </c>
      <c r="L499" s="16"/>
      <c r="M499" s="25" t="str">
        <f t="shared" ca="1" si="79"/>
        <v>Niebieski: 410
Brązowy: 354
Zielony: 426
Mieszany: 419</v>
      </c>
      <c r="N499" s="25" t="str" cm="1">
        <f t="array" aca="1" ref="N499" ca="1">INDEX(D$2:D$1640,MODE(MATCH(D$2:D$1640,D$2:D$1640,0)),1)</f>
        <v>zielony</v>
      </c>
      <c r="O499" s="25" t="str">
        <f t="shared" ca="1" si="87"/>
        <v>kobiet : 791
mężczyzn: 818</v>
      </c>
      <c r="P499" s="25" t="str" cm="1">
        <f t="array" aca="1" ref="P499" ca="1">INDEX(B$2:B$1640,MODE(MATCH(B$2:B$1640,B$2:B$1640,0)),1)</f>
        <v>mężczyzna</v>
      </c>
      <c r="Q499" s="16"/>
      <c r="AX499" s="3" t="str">
        <f t="shared" ca="1" si="80"/>
        <v>8506030758</v>
      </c>
      <c r="AY499" s="1" cm="1">
        <f t="array" aca="1" ref="AY499" ca="1">MOD(10-MOD(SUM(MOD(MID(AX499,{1;2;3;4;5;6;7;8;9;10},1)*{1;3;7;9;1;3;7;9;1;3},10)),10),10)</f>
        <v>2</v>
      </c>
    </row>
    <row r="500" spans="1:51" ht="60" x14ac:dyDescent="0.25">
      <c r="A500" s="3">
        <f t="shared" ca="1" si="81"/>
        <v>31965</v>
      </c>
      <c r="B500" s="9" t="str" cm="1">
        <f t="array" aca="1" ref="B500" ca="1">INDEX({"kobieta";"mężczyzna"},RANDBETWEEN(1,2))</f>
        <v>kobieta</v>
      </c>
      <c r="C500" s="4" t="str">
        <f t="shared" ca="1" si="77"/>
        <v>87070701046</v>
      </c>
      <c r="D500" s="32" t="str" cm="1">
        <f t="array" aca="1" ref="D500" ca="1">INDEX({"niebieski";"zielony";"brązowy";"mieszany"},RANDBETWEEN(1,4))</f>
        <v>mieszany</v>
      </c>
      <c r="E500" s="1">
        <f t="shared" ca="1" si="78"/>
        <v>36</v>
      </c>
      <c r="F500" s="36">
        <f t="shared" ca="1" si="82"/>
        <v>187</v>
      </c>
      <c r="G500" s="1">
        <f t="shared" ca="1" si="83"/>
        <v>51</v>
      </c>
      <c r="H500" s="34"/>
      <c r="I500" s="19">
        <f t="shared" ca="1" si="84"/>
        <v>14.584346135148271</v>
      </c>
      <c r="J500" s="21" t="str">
        <f t="shared" ca="1" si="85"/>
        <v>niedowaga</v>
      </c>
      <c r="K500" s="22" t="str">
        <f t="shared" ca="1" si="86"/>
        <v>bardzo wysoki</v>
      </c>
      <c r="L500" s="16"/>
      <c r="M500" s="25" t="str">
        <f t="shared" ca="1" si="79"/>
        <v>Niebieski: 410
Brązowy: 354
Zielony: 426
Mieszany: 419</v>
      </c>
      <c r="N500" s="25" t="str" cm="1">
        <f t="array" aca="1" ref="N500" ca="1">INDEX(D$2:D$1640,MODE(MATCH(D$2:D$1640,D$2:D$1640,0)),1)</f>
        <v>zielony</v>
      </c>
      <c r="O500" s="25" t="str">
        <f t="shared" ca="1" si="87"/>
        <v>kobiet : 791
mężczyzn: 818</v>
      </c>
      <c r="P500" s="25" t="str" cm="1">
        <f t="array" aca="1" ref="P500" ca="1">INDEX(B$2:B$1640,MODE(MATCH(B$2:B$1640,B$2:B$1640,0)),1)</f>
        <v>mężczyzna</v>
      </c>
      <c r="Q500" s="16"/>
      <c r="AX500" s="3" t="str">
        <f t="shared" ca="1" si="80"/>
        <v>8707070104</v>
      </c>
      <c r="AY500" s="1" cm="1">
        <f t="array" aca="1" ref="AY500" ca="1">MOD(10-MOD(SUM(MOD(MID(AX500,{1;2;3;4;5;6;7;8;9;10},1)*{1;3;7;9;1;3;7;9;1;3},10)),10),10)</f>
        <v>6</v>
      </c>
    </row>
    <row r="501" spans="1:51" ht="60" x14ac:dyDescent="0.25">
      <c r="A501" s="3">
        <f t="shared" ca="1" si="81"/>
        <v>33275</v>
      </c>
      <c r="B501" s="9" t="str" cm="1">
        <f t="array" aca="1" ref="B501" ca="1">INDEX({"kobieta";"mężczyzna"},RANDBETWEEN(1,2))</f>
        <v>kobieta</v>
      </c>
      <c r="C501" s="4" t="str">
        <f t="shared" ca="1" si="77"/>
        <v>91020608864</v>
      </c>
      <c r="D501" s="32" t="str" cm="1">
        <f t="array" aca="1" ref="D501" ca="1">INDEX({"niebieski";"zielony";"brązowy";"mieszany"},RANDBETWEEN(1,4))</f>
        <v>mieszany</v>
      </c>
      <c r="E501" s="1">
        <f t="shared" ca="1" si="78"/>
        <v>33</v>
      </c>
      <c r="F501" s="36">
        <f t="shared" ca="1" si="82"/>
        <v>174</v>
      </c>
      <c r="G501" s="1">
        <f t="shared" ca="1" si="83"/>
        <v>67</v>
      </c>
      <c r="H501" s="34"/>
      <c r="I501" s="19">
        <f t="shared" ca="1" si="84"/>
        <v>22.129739727837229</v>
      </c>
      <c r="J501" s="21" t="str">
        <f t="shared" ca="1" si="85"/>
        <v>masa prawidłowa</v>
      </c>
      <c r="K501" s="22" t="str">
        <f t="shared" ca="1" si="86"/>
        <v>bardzo wysoki</v>
      </c>
      <c r="L501" s="16"/>
      <c r="M501" s="25" t="str">
        <f t="shared" ca="1" si="79"/>
        <v>Niebieski: 410
Brązowy: 354
Zielony: 426
Mieszany: 419</v>
      </c>
      <c r="N501" s="25" t="str" cm="1">
        <f t="array" aca="1" ref="N501" ca="1">INDEX(D$2:D$1640,MODE(MATCH(D$2:D$1640,D$2:D$1640,0)),1)</f>
        <v>zielony</v>
      </c>
      <c r="O501" s="25" t="str">
        <f t="shared" ca="1" si="87"/>
        <v>kobiet : 791
mężczyzn: 818</v>
      </c>
      <c r="P501" s="25" t="str" cm="1">
        <f t="array" aca="1" ref="P501" ca="1">INDEX(B$2:B$1640,MODE(MATCH(B$2:B$1640,B$2:B$1640,0)),1)</f>
        <v>mężczyzna</v>
      </c>
      <c r="Q501" s="16"/>
      <c r="AX501" s="3" t="str">
        <f t="shared" ca="1" si="80"/>
        <v>9102060886</v>
      </c>
      <c r="AY501" s="1" cm="1">
        <f t="array" aca="1" ref="AY501" ca="1">MOD(10-MOD(SUM(MOD(MID(AX501,{1;2;3;4;5;6;7;8;9;10},1)*{1;3;7;9;1;3;7;9;1;3},10)),10),10)</f>
        <v>4</v>
      </c>
    </row>
    <row r="502" spans="1:51" ht="60" x14ac:dyDescent="0.25">
      <c r="A502" s="3">
        <f t="shared" ca="1" si="81"/>
        <v>27816</v>
      </c>
      <c r="B502" s="9" t="str" cm="1">
        <f t="array" aca="1" ref="B502" ca="1">INDEX({"kobieta";"mężczyzna"},RANDBETWEEN(1,2))</f>
        <v>mężczyzna</v>
      </c>
      <c r="C502" s="4" t="str">
        <f t="shared" ca="1" si="77"/>
        <v>76022608999</v>
      </c>
      <c r="D502" s="32" t="str" cm="1">
        <f t="array" aca="1" ref="D502" ca="1">INDEX({"niebieski";"zielony";"brązowy";"mieszany"},RANDBETWEEN(1,4))</f>
        <v>zielony</v>
      </c>
      <c r="E502" s="1">
        <f t="shared" ca="1" si="78"/>
        <v>48</v>
      </c>
      <c r="F502" s="36">
        <f t="shared" ca="1" si="82"/>
        <v>188</v>
      </c>
      <c r="G502" s="1">
        <f t="shared" ca="1" si="83"/>
        <v>91</v>
      </c>
      <c r="H502" s="34"/>
      <c r="I502" s="19">
        <f t="shared" ca="1" si="84"/>
        <v>25.746944318696237</v>
      </c>
      <c r="J502" s="21" t="str">
        <f t="shared" ca="1" si="85"/>
        <v>nadwaga</v>
      </c>
      <c r="K502" s="22" t="str">
        <f t="shared" ca="1" si="86"/>
        <v>bardzo wysoki</v>
      </c>
      <c r="L502" s="16"/>
      <c r="M502" s="25" t="str">
        <f t="shared" ca="1" si="79"/>
        <v>Niebieski: 410
Brązowy: 354
Zielony: 426
Mieszany: 419</v>
      </c>
      <c r="N502" s="25" t="str" cm="1">
        <f t="array" aca="1" ref="N502" ca="1">INDEX(D$2:D$1640,MODE(MATCH(D$2:D$1640,D$2:D$1640,0)),1)</f>
        <v>zielony</v>
      </c>
      <c r="O502" s="25" t="str">
        <f t="shared" ca="1" si="87"/>
        <v>kobiet : 791
mężczyzn: 818</v>
      </c>
      <c r="P502" s="25" t="str" cm="1">
        <f t="array" aca="1" ref="P502" ca="1">INDEX(B$2:B$1640,MODE(MATCH(B$2:B$1640,B$2:B$1640,0)),1)</f>
        <v>mężczyzna</v>
      </c>
      <c r="Q502" s="16"/>
      <c r="AX502" s="3" t="str">
        <f t="shared" ca="1" si="80"/>
        <v>7602260899</v>
      </c>
      <c r="AY502" s="1" cm="1">
        <f t="array" aca="1" ref="AY502" ca="1">MOD(10-MOD(SUM(MOD(MID(AX502,{1;2;3;4;5;6;7;8;9;10},1)*{1;3;7;9;1;3;7;9;1;3},10)),10),10)</f>
        <v>9</v>
      </c>
    </row>
    <row r="503" spans="1:51" ht="60" x14ac:dyDescent="0.25">
      <c r="A503" s="3">
        <f t="shared" ca="1" si="81"/>
        <v>39032</v>
      </c>
      <c r="B503" s="9" t="str" cm="1">
        <f t="array" aca="1" ref="B503" ca="1">INDEX({"kobieta";"mężczyzna"},RANDBETWEEN(1,2))</f>
        <v>mężczyzna</v>
      </c>
      <c r="C503" s="4" t="str">
        <f t="shared" ca="1" si="77"/>
        <v>06311104231</v>
      </c>
      <c r="D503" s="32" t="str" cm="1">
        <f t="array" aca="1" ref="D503" ca="1">INDEX({"niebieski";"zielony";"brązowy";"mieszany"},RANDBETWEEN(1,4))</f>
        <v>mieszany</v>
      </c>
      <c r="E503" s="1">
        <f t="shared" ca="1" si="78"/>
        <v>17</v>
      </c>
      <c r="F503" s="36">
        <f t="shared" ca="1" si="82"/>
        <v>181</v>
      </c>
      <c r="G503" s="1">
        <f t="shared" ca="1" si="83"/>
        <v>88</v>
      </c>
      <c r="H503" s="34"/>
      <c r="I503" s="19">
        <f t="shared" ca="1" si="84"/>
        <v>26.861206922865602</v>
      </c>
      <c r="J503" s="21" t="str">
        <f t="shared" ca="1" si="85"/>
        <v>nadwaga</v>
      </c>
      <c r="K503" s="22" t="str">
        <f t="shared" ca="1" si="86"/>
        <v>bardzo wysoki</v>
      </c>
      <c r="L503" s="16"/>
      <c r="M503" s="25" t="str">
        <f t="shared" ca="1" si="79"/>
        <v>Niebieski: 410
Brązowy: 354
Zielony: 426
Mieszany: 419</v>
      </c>
      <c r="N503" s="25" t="str" cm="1">
        <f t="array" aca="1" ref="N503" ca="1">INDEX(D$2:D$1640,MODE(MATCH(D$2:D$1640,D$2:D$1640,0)),1)</f>
        <v>zielony</v>
      </c>
      <c r="O503" s="25" t="str">
        <f t="shared" ca="1" si="87"/>
        <v>kobiet : 791
mężczyzn: 818</v>
      </c>
      <c r="P503" s="25" t="str" cm="1">
        <f t="array" aca="1" ref="P503" ca="1">INDEX(B$2:B$1640,MODE(MATCH(B$2:B$1640,B$2:B$1640,0)),1)</f>
        <v>mężczyzna</v>
      </c>
      <c r="Q503" s="16"/>
      <c r="AX503" s="3" t="str">
        <f t="shared" ca="1" si="80"/>
        <v>0631110423</v>
      </c>
      <c r="AY503" s="1" cm="1">
        <f t="array" aca="1" ref="AY503" ca="1">MOD(10-MOD(SUM(MOD(MID(AX503,{1;2;3;4;5;6;7;8;9;10},1)*{1;3;7;9;1;3;7;9;1;3},10)),10),10)</f>
        <v>1</v>
      </c>
    </row>
    <row r="504" spans="1:51" ht="60" x14ac:dyDescent="0.25">
      <c r="A504" s="3">
        <f t="shared" ca="1" si="81"/>
        <v>36281</v>
      </c>
      <c r="B504" s="9" t="str" cm="1">
        <f t="array" aca="1" ref="B504" ca="1">INDEX({"kobieta";"mężczyzna"},RANDBETWEEN(1,2))</f>
        <v>mężczyzna</v>
      </c>
      <c r="C504" s="4" t="str">
        <f t="shared" ca="1" si="77"/>
        <v>99050101113</v>
      </c>
      <c r="D504" s="32" t="str" cm="1">
        <f t="array" aca="1" ref="D504" ca="1">INDEX({"niebieski";"zielony";"brązowy";"mieszany"},RANDBETWEEN(1,4))</f>
        <v>mieszany</v>
      </c>
      <c r="E504" s="1">
        <f t="shared" ca="1" si="78"/>
        <v>24</v>
      </c>
      <c r="F504" s="36">
        <f t="shared" ca="1" si="82"/>
        <v>174</v>
      </c>
      <c r="G504" s="1">
        <f t="shared" ca="1" si="83"/>
        <v>83</v>
      </c>
      <c r="H504" s="34"/>
      <c r="I504" s="19">
        <f t="shared" ca="1" si="84"/>
        <v>27.414453692693883</v>
      </c>
      <c r="J504" s="21" t="str">
        <f t="shared" ca="1" si="85"/>
        <v>nadwaga</v>
      </c>
      <c r="K504" s="22" t="str">
        <f t="shared" ca="1" si="86"/>
        <v>wysoki</v>
      </c>
      <c r="L504" s="16"/>
      <c r="M504" s="25" t="str">
        <f t="shared" ca="1" si="79"/>
        <v>Niebieski: 410
Brązowy: 354
Zielony: 426
Mieszany: 419</v>
      </c>
      <c r="N504" s="25" t="str" cm="1">
        <f t="array" aca="1" ref="N504" ca="1">INDEX(D$2:D$1640,MODE(MATCH(D$2:D$1640,D$2:D$1640,0)),1)</f>
        <v>zielony</v>
      </c>
      <c r="O504" s="25" t="str">
        <f t="shared" ca="1" si="87"/>
        <v>kobiet : 791
mężczyzn: 818</v>
      </c>
      <c r="P504" s="25" t="str" cm="1">
        <f t="array" aca="1" ref="P504" ca="1">INDEX(B$2:B$1640,MODE(MATCH(B$2:B$1640,B$2:B$1640,0)),1)</f>
        <v>mężczyzna</v>
      </c>
      <c r="Q504" s="16"/>
      <c r="AX504" s="3" t="str">
        <f t="shared" ca="1" si="80"/>
        <v>9905010111</v>
      </c>
      <c r="AY504" s="1" cm="1">
        <f t="array" aca="1" ref="AY504" ca="1">MOD(10-MOD(SUM(MOD(MID(AX504,{1;2;3;4;5;6;7;8;9;10},1)*{1;3;7;9;1;3;7;9;1;3},10)),10),10)</f>
        <v>3</v>
      </c>
    </row>
    <row r="505" spans="1:51" ht="60" x14ac:dyDescent="0.25">
      <c r="A505" s="3">
        <f t="shared" ca="1" si="81"/>
        <v>35434</v>
      </c>
      <c r="B505" s="9" t="str" cm="1">
        <f t="array" aca="1" ref="B505" ca="1">INDEX({"kobieta";"mężczyzna"},RANDBETWEEN(1,2))</f>
        <v>kobieta</v>
      </c>
      <c r="C505" s="4" t="str">
        <f t="shared" ca="1" si="77"/>
        <v>97010403125</v>
      </c>
      <c r="D505" s="32" t="str" cm="1">
        <f t="array" aca="1" ref="D505" ca="1">INDEX({"niebieski";"zielony";"brązowy";"mieszany"},RANDBETWEEN(1,4))</f>
        <v>mieszany</v>
      </c>
      <c r="E505" s="1">
        <f t="shared" ca="1" si="78"/>
        <v>27</v>
      </c>
      <c r="F505" s="36">
        <f t="shared" ca="1" si="82"/>
        <v>156</v>
      </c>
      <c r="G505" s="1">
        <f t="shared" ca="1" si="83"/>
        <v>52</v>
      </c>
      <c r="H505" s="34"/>
      <c r="I505" s="19">
        <f t="shared" ca="1" si="84"/>
        <v>21.367521367521366</v>
      </c>
      <c r="J505" s="21" t="str">
        <f t="shared" ca="1" si="85"/>
        <v>masa prawidłowa</v>
      </c>
      <c r="K505" s="22" t="str">
        <f t="shared" ca="1" si="86"/>
        <v>średni</v>
      </c>
      <c r="L505" s="16"/>
      <c r="M505" s="25" t="str">
        <f t="shared" ca="1" si="79"/>
        <v>Niebieski: 410
Brązowy: 354
Zielony: 426
Mieszany: 419</v>
      </c>
      <c r="N505" s="25" t="str" cm="1">
        <f t="array" aca="1" ref="N505" ca="1">INDEX(D$2:D$1640,MODE(MATCH(D$2:D$1640,D$2:D$1640,0)),1)</f>
        <v>zielony</v>
      </c>
      <c r="O505" s="25" t="str">
        <f t="shared" ca="1" si="87"/>
        <v>kobiet : 791
mężczyzn: 818</v>
      </c>
      <c r="P505" s="25" t="str" cm="1">
        <f t="array" aca="1" ref="P505" ca="1">INDEX(B$2:B$1640,MODE(MATCH(B$2:B$1640,B$2:B$1640,0)),1)</f>
        <v>mężczyzna</v>
      </c>
      <c r="Q505" s="16"/>
      <c r="AX505" s="3" t="str">
        <f t="shared" ca="1" si="80"/>
        <v>9701040312</v>
      </c>
      <c r="AY505" s="1" cm="1">
        <f t="array" aca="1" ref="AY505" ca="1">MOD(10-MOD(SUM(MOD(MID(AX505,{1;2;3;4;5;6;7;8;9;10},1)*{1;3;7;9;1;3;7;9;1;3},10)),10),10)</f>
        <v>5</v>
      </c>
    </row>
    <row r="506" spans="1:51" ht="60" x14ac:dyDescent="0.25">
      <c r="A506" s="3">
        <f t="shared" ca="1" si="81"/>
        <v>30527</v>
      </c>
      <c r="B506" s="9" t="str" cm="1">
        <f t="array" aca="1" ref="B506" ca="1">INDEX({"kobieta";"mężczyzna"},RANDBETWEEN(1,2))</f>
        <v>kobieta</v>
      </c>
      <c r="C506" s="4" t="str">
        <f t="shared" ca="1" si="77"/>
        <v>83073009006</v>
      </c>
      <c r="D506" s="32" t="str" cm="1">
        <f t="array" aca="1" ref="D506" ca="1">INDEX({"niebieski";"zielony";"brązowy";"mieszany"},RANDBETWEEN(1,4))</f>
        <v>brązowy</v>
      </c>
      <c r="E506" s="1">
        <f t="shared" ca="1" si="78"/>
        <v>40</v>
      </c>
      <c r="F506" s="36">
        <f t="shared" ca="1" si="82"/>
        <v>177</v>
      </c>
      <c r="G506" s="1">
        <f t="shared" ca="1" si="83"/>
        <v>57</v>
      </c>
      <c r="H506" s="34"/>
      <c r="I506" s="19">
        <f t="shared" ca="1" si="84"/>
        <v>18.194005553959588</v>
      </c>
      <c r="J506" s="21" t="str">
        <f t="shared" ca="1" si="85"/>
        <v>niedowaga</v>
      </c>
      <c r="K506" s="22" t="str">
        <f t="shared" ca="1" si="86"/>
        <v>bardzo wysoki</v>
      </c>
      <c r="L506" s="16"/>
      <c r="M506" s="25" t="str">
        <f t="shared" ca="1" si="79"/>
        <v>Niebieski: 410
Brązowy: 354
Zielony: 426
Mieszany: 419</v>
      </c>
      <c r="N506" s="25" t="str" cm="1">
        <f t="array" aca="1" ref="N506" ca="1">INDEX(D$2:D$1640,MODE(MATCH(D$2:D$1640,D$2:D$1640,0)),1)</f>
        <v>zielony</v>
      </c>
      <c r="O506" s="25" t="str">
        <f t="shared" ca="1" si="87"/>
        <v>kobiet : 791
mężczyzn: 818</v>
      </c>
      <c r="P506" s="25" t="str" cm="1">
        <f t="array" aca="1" ref="P506" ca="1">INDEX(B$2:B$1640,MODE(MATCH(B$2:B$1640,B$2:B$1640,0)),1)</f>
        <v>mężczyzna</v>
      </c>
      <c r="Q506" s="16"/>
      <c r="AX506" s="3" t="str">
        <f t="shared" ca="1" si="80"/>
        <v>8307300900</v>
      </c>
      <c r="AY506" s="1" cm="1">
        <f t="array" aca="1" ref="AY506" ca="1">MOD(10-MOD(SUM(MOD(MID(AX506,{1;2;3;4;5;6;7;8;9;10},1)*{1;3;7;9;1;3;7;9;1;3},10)),10),10)</f>
        <v>6</v>
      </c>
    </row>
    <row r="507" spans="1:51" ht="60" x14ac:dyDescent="0.25">
      <c r="A507" s="3">
        <f t="shared" ca="1" si="81"/>
        <v>37707</v>
      </c>
      <c r="B507" s="9" t="str" cm="1">
        <f t="array" aca="1" ref="B507" ca="1">INDEX({"kobieta";"mężczyzna"},RANDBETWEEN(1,2))</f>
        <v>kobieta</v>
      </c>
      <c r="C507" s="4" t="str">
        <f t="shared" ca="1" si="77"/>
        <v>03232701664</v>
      </c>
      <c r="D507" s="32" t="str" cm="1">
        <f t="array" aca="1" ref="D507" ca="1">INDEX({"niebieski";"zielony";"brązowy";"mieszany"},RANDBETWEEN(1,4))</f>
        <v>mieszany</v>
      </c>
      <c r="E507" s="1">
        <f t="shared" ca="1" si="78"/>
        <v>21</v>
      </c>
      <c r="F507" s="36">
        <f t="shared" ca="1" si="82"/>
        <v>162</v>
      </c>
      <c r="G507" s="1">
        <f t="shared" ca="1" si="83"/>
        <v>70</v>
      </c>
      <c r="H507" s="34"/>
      <c r="I507" s="19">
        <f t="shared" ca="1" si="84"/>
        <v>26.672763298277697</v>
      </c>
      <c r="J507" s="21" t="str">
        <f t="shared" ca="1" si="85"/>
        <v>nadwaga</v>
      </c>
      <c r="K507" s="22" t="str">
        <f t="shared" ca="1" si="86"/>
        <v>wysoki</v>
      </c>
      <c r="L507" s="16"/>
      <c r="M507" s="25" t="str">
        <f t="shared" ca="1" si="79"/>
        <v>Niebieski: 410
Brązowy: 354
Zielony: 426
Mieszany: 419</v>
      </c>
      <c r="N507" s="25" t="str" cm="1">
        <f t="array" aca="1" ref="N507" ca="1">INDEX(D$2:D$1640,MODE(MATCH(D$2:D$1640,D$2:D$1640,0)),1)</f>
        <v>zielony</v>
      </c>
      <c r="O507" s="25" t="str">
        <f t="shared" ca="1" si="87"/>
        <v>kobiet : 791
mężczyzn: 818</v>
      </c>
      <c r="P507" s="25" t="str" cm="1">
        <f t="array" aca="1" ref="P507" ca="1">INDEX(B$2:B$1640,MODE(MATCH(B$2:B$1640,B$2:B$1640,0)),1)</f>
        <v>mężczyzna</v>
      </c>
      <c r="Q507" s="16"/>
      <c r="AX507" s="3" t="str">
        <f t="shared" ca="1" si="80"/>
        <v>0323270166</v>
      </c>
      <c r="AY507" s="1" cm="1">
        <f t="array" aca="1" ref="AY507" ca="1">MOD(10-MOD(SUM(MOD(MID(AX507,{1;2;3;4;5;6;7;8;9;10},1)*{1;3;7;9;1;3;7;9;1;3},10)),10),10)</f>
        <v>4</v>
      </c>
    </row>
    <row r="508" spans="1:51" ht="60" x14ac:dyDescent="0.25">
      <c r="A508" s="3">
        <f t="shared" ca="1" si="81"/>
        <v>31851</v>
      </c>
      <c r="B508" s="9" t="str" cm="1">
        <f t="array" aca="1" ref="B508" ca="1">INDEX({"kobieta";"mężczyzna"},RANDBETWEEN(1,2))</f>
        <v>kobieta</v>
      </c>
      <c r="C508" s="4" t="str">
        <f t="shared" ca="1" si="77"/>
        <v>87031500107</v>
      </c>
      <c r="D508" s="32" t="str" cm="1">
        <f t="array" aca="1" ref="D508" ca="1">INDEX({"niebieski";"zielony";"brązowy";"mieszany"},RANDBETWEEN(1,4))</f>
        <v>brązowy</v>
      </c>
      <c r="E508" s="1">
        <f t="shared" ca="1" si="78"/>
        <v>37</v>
      </c>
      <c r="F508" s="36">
        <f t="shared" ca="1" si="82"/>
        <v>157</v>
      </c>
      <c r="G508" s="1">
        <f t="shared" ca="1" si="83"/>
        <v>67</v>
      </c>
      <c r="H508" s="34"/>
      <c r="I508" s="19">
        <f t="shared" ca="1" si="84"/>
        <v>27.181630086413239</v>
      </c>
      <c r="J508" s="21" t="str">
        <f t="shared" ca="1" si="85"/>
        <v>nadwaga</v>
      </c>
      <c r="K508" s="22" t="str">
        <f t="shared" ca="1" si="86"/>
        <v>średni</v>
      </c>
      <c r="L508" s="16"/>
      <c r="M508" s="25" t="str">
        <f t="shared" ca="1" si="79"/>
        <v>Niebieski: 410
Brązowy: 354
Zielony: 426
Mieszany: 419</v>
      </c>
      <c r="N508" s="25" t="str" cm="1">
        <f t="array" aca="1" ref="N508" ca="1">INDEX(D$2:D$1640,MODE(MATCH(D$2:D$1640,D$2:D$1640,0)),1)</f>
        <v>zielony</v>
      </c>
      <c r="O508" s="25" t="str">
        <f t="shared" ca="1" si="87"/>
        <v>kobiet : 791
mężczyzn: 818</v>
      </c>
      <c r="P508" s="25" t="str" cm="1">
        <f t="array" aca="1" ref="P508" ca="1">INDEX(B$2:B$1640,MODE(MATCH(B$2:B$1640,B$2:B$1640,0)),1)</f>
        <v>mężczyzna</v>
      </c>
      <c r="Q508" s="16"/>
      <c r="AX508" s="3" t="str">
        <f t="shared" ca="1" si="80"/>
        <v>8703150010</v>
      </c>
      <c r="AY508" s="1" cm="1">
        <f t="array" aca="1" ref="AY508" ca="1">MOD(10-MOD(SUM(MOD(MID(AX508,{1;2;3;4;5;6;7;8;9;10},1)*{1;3;7;9;1;3;7;9;1;3},10)),10),10)</f>
        <v>7</v>
      </c>
    </row>
    <row r="509" spans="1:51" ht="60" x14ac:dyDescent="0.25">
      <c r="A509" s="3">
        <f t="shared" ca="1" si="81"/>
        <v>37372</v>
      </c>
      <c r="B509" s="9" t="str" cm="1">
        <f t="array" aca="1" ref="B509" ca="1">INDEX({"kobieta";"mężczyzna"},RANDBETWEEN(1,2))</f>
        <v>kobieta</v>
      </c>
      <c r="C509" s="4" t="str">
        <f t="shared" ca="1" si="77"/>
        <v>02242600769</v>
      </c>
      <c r="D509" s="32" t="str" cm="1">
        <f t="array" aca="1" ref="D509" ca="1">INDEX({"niebieski";"zielony";"brązowy";"mieszany"},RANDBETWEEN(1,4))</f>
        <v>zielony</v>
      </c>
      <c r="E509" s="1">
        <f t="shared" ca="1" si="78"/>
        <v>21</v>
      </c>
      <c r="F509" s="36">
        <f t="shared" ca="1" si="82"/>
        <v>181</v>
      </c>
      <c r="G509" s="1">
        <f t="shared" ca="1" si="83"/>
        <v>54</v>
      </c>
      <c r="H509" s="34"/>
      <c r="I509" s="19">
        <f t="shared" ca="1" si="84"/>
        <v>16.483013339031164</v>
      </c>
      <c r="J509" s="21" t="str">
        <f t="shared" ca="1" si="85"/>
        <v>niedowaga</v>
      </c>
      <c r="K509" s="22" t="str">
        <f t="shared" ca="1" si="86"/>
        <v>bardzo wysoki</v>
      </c>
      <c r="L509" s="16"/>
      <c r="M509" s="25" t="str">
        <f t="shared" ca="1" si="79"/>
        <v>Niebieski: 410
Brązowy: 354
Zielony: 426
Mieszany: 419</v>
      </c>
      <c r="N509" s="25" t="str" cm="1">
        <f t="array" aca="1" ref="N509" ca="1">INDEX(D$2:D$1640,MODE(MATCH(D$2:D$1640,D$2:D$1640,0)),1)</f>
        <v>zielony</v>
      </c>
      <c r="O509" s="25" t="str">
        <f t="shared" ca="1" si="87"/>
        <v>kobiet : 791
mężczyzn: 818</v>
      </c>
      <c r="P509" s="25" t="str" cm="1">
        <f t="array" aca="1" ref="P509" ca="1">INDEX(B$2:B$1640,MODE(MATCH(B$2:B$1640,B$2:B$1640,0)),1)</f>
        <v>mężczyzna</v>
      </c>
      <c r="Q509" s="16"/>
      <c r="AX509" s="3" t="str">
        <f t="shared" ca="1" si="80"/>
        <v>0224260076</v>
      </c>
      <c r="AY509" s="1" cm="1">
        <f t="array" aca="1" ref="AY509" ca="1">MOD(10-MOD(SUM(MOD(MID(AX509,{1;2;3;4;5;6;7;8;9;10},1)*{1;3;7;9;1;3;7;9;1;3},10)),10),10)</f>
        <v>9</v>
      </c>
    </row>
    <row r="510" spans="1:51" ht="60" x14ac:dyDescent="0.25">
      <c r="A510" s="3">
        <f t="shared" ca="1" si="81"/>
        <v>33350</v>
      </c>
      <c r="B510" s="9" t="str" cm="1">
        <f t="array" aca="1" ref="B510" ca="1">INDEX({"kobieta";"mężczyzna"},RANDBETWEEN(1,2))</f>
        <v>kobieta</v>
      </c>
      <c r="C510" s="4" t="str">
        <f t="shared" ca="1" si="77"/>
        <v>91042201166</v>
      </c>
      <c r="D510" s="32" t="str" cm="1">
        <f t="array" aca="1" ref="D510" ca="1">INDEX({"niebieski";"zielony";"brązowy";"mieszany"},RANDBETWEEN(1,4))</f>
        <v>niebieski</v>
      </c>
      <c r="E510" s="1">
        <f t="shared" ca="1" si="78"/>
        <v>33</v>
      </c>
      <c r="F510" s="36">
        <f t="shared" ca="1" si="82"/>
        <v>182</v>
      </c>
      <c r="G510" s="1">
        <f t="shared" ca="1" si="83"/>
        <v>55</v>
      </c>
      <c r="H510" s="34"/>
      <c r="I510" s="19">
        <f t="shared" ca="1" si="84"/>
        <v>16.604274846033086</v>
      </c>
      <c r="J510" s="21" t="str">
        <f t="shared" ca="1" si="85"/>
        <v>niedowaga</v>
      </c>
      <c r="K510" s="22" t="str">
        <f t="shared" ca="1" si="86"/>
        <v>bardzo wysoki</v>
      </c>
      <c r="L510" s="16"/>
      <c r="M510" s="25" t="str">
        <f t="shared" ca="1" si="79"/>
        <v>Niebieski: 410
Brązowy: 354
Zielony: 426
Mieszany: 419</v>
      </c>
      <c r="N510" s="25" t="str" cm="1">
        <f t="array" aca="1" ref="N510" ca="1">INDEX(D$2:D$1640,MODE(MATCH(D$2:D$1640,D$2:D$1640,0)),1)</f>
        <v>zielony</v>
      </c>
      <c r="O510" s="25" t="str">
        <f t="shared" ca="1" si="87"/>
        <v>kobiet : 791
mężczyzn: 818</v>
      </c>
      <c r="P510" s="25" t="str" cm="1">
        <f t="array" aca="1" ref="P510" ca="1">INDEX(B$2:B$1640,MODE(MATCH(B$2:B$1640,B$2:B$1640,0)),1)</f>
        <v>mężczyzna</v>
      </c>
      <c r="Q510" s="16"/>
      <c r="AX510" s="3" t="str">
        <f t="shared" ca="1" si="80"/>
        <v>9104220116</v>
      </c>
      <c r="AY510" s="1" cm="1">
        <f t="array" aca="1" ref="AY510" ca="1">MOD(10-MOD(SUM(MOD(MID(AX510,{1;2;3;4;5;6;7;8;9;10},1)*{1;3;7;9;1;3;7;9;1;3},10)),10),10)</f>
        <v>6</v>
      </c>
    </row>
    <row r="511" spans="1:51" ht="60" x14ac:dyDescent="0.25">
      <c r="A511" s="3">
        <f t="shared" ca="1" si="81"/>
        <v>37869</v>
      </c>
      <c r="B511" s="9" t="str" cm="1">
        <f t="array" aca="1" ref="B511" ca="1">INDEX({"kobieta";"mężczyzna"},RANDBETWEEN(1,2))</f>
        <v>mężczyzna</v>
      </c>
      <c r="C511" s="4" t="str">
        <f t="shared" ca="1" si="77"/>
        <v>03290508733</v>
      </c>
      <c r="D511" s="32" t="str" cm="1">
        <f t="array" aca="1" ref="D511" ca="1">INDEX({"niebieski";"zielony";"brązowy";"mieszany"},RANDBETWEEN(1,4))</f>
        <v>brązowy</v>
      </c>
      <c r="E511" s="1">
        <f t="shared" ca="1" si="78"/>
        <v>20</v>
      </c>
      <c r="F511" s="36">
        <f t="shared" ca="1" si="82"/>
        <v>173</v>
      </c>
      <c r="G511" s="1">
        <f t="shared" ca="1" si="83"/>
        <v>74</v>
      </c>
      <c r="H511" s="34"/>
      <c r="I511" s="19">
        <f t="shared" ca="1" si="84"/>
        <v>24.725182932941294</v>
      </c>
      <c r="J511" s="21" t="str">
        <f t="shared" ca="1" si="85"/>
        <v>masa prawidłowa</v>
      </c>
      <c r="K511" s="22" t="str">
        <f t="shared" ca="1" si="86"/>
        <v>wysoki</v>
      </c>
      <c r="L511" s="16"/>
      <c r="M511" s="25" t="str">
        <f t="shared" ca="1" si="79"/>
        <v>Niebieski: 410
Brązowy: 354
Zielony: 426
Mieszany: 419</v>
      </c>
      <c r="N511" s="25" t="str" cm="1">
        <f t="array" aca="1" ref="N511" ca="1">INDEX(D$2:D$1640,MODE(MATCH(D$2:D$1640,D$2:D$1640,0)),1)</f>
        <v>zielony</v>
      </c>
      <c r="O511" s="25" t="str">
        <f t="shared" ca="1" si="87"/>
        <v>kobiet : 791
mężczyzn: 818</v>
      </c>
      <c r="P511" s="25" t="str" cm="1">
        <f t="array" aca="1" ref="P511" ca="1">INDEX(B$2:B$1640,MODE(MATCH(B$2:B$1640,B$2:B$1640,0)),1)</f>
        <v>mężczyzna</v>
      </c>
      <c r="Q511" s="16"/>
      <c r="AX511" s="3" t="str">
        <f t="shared" ca="1" si="80"/>
        <v>0329050873</v>
      </c>
      <c r="AY511" s="1" cm="1">
        <f t="array" aca="1" ref="AY511" ca="1">MOD(10-MOD(SUM(MOD(MID(AX511,{1;2;3;4;5;6;7;8;9;10},1)*{1;3;7;9;1;3;7;9;1;3},10)),10),10)</f>
        <v>3</v>
      </c>
    </row>
    <row r="512" spans="1:51" ht="60" x14ac:dyDescent="0.25">
      <c r="A512" s="3">
        <f t="shared" ca="1" si="81"/>
        <v>37362</v>
      </c>
      <c r="B512" s="9" t="str" cm="1">
        <f t="array" aca="1" ref="B512" ca="1">INDEX({"kobieta";"mężczyzna"},RANDBETWEEN(1,2))</f>
        <v>kobieta</v>
      </c>
      <c r="C512" s="4" t="str">
        <f t="shared" ca="1" si="77"/>
        <v>02241608423</v>
      </c>
      <c r="D512" s="32" t="str" cm="1">
        <f t="array" aca="1" ref="D512" ca="1">INDEX({"niebieski";"zielony";"brązowy";"mieszany"},RANDBETWEEN(1,4))</f>
        <v>zielony</v>
      </c>
      <c r="E512" s="1">
        <f t="shared" ca="1" si="78"/>
        <v>22</v>
      </c>
      <c r="F512" s="36">
        <f t="shared" ca="1" si="82"/>
        <v>162</v>
      </c>
      <c r="G512" s="1">
        <f t="shared" ca="1" si="83"/>
        <v>71</v>
      </c>
      <c r="H512" s="34"/>
      <c r="I512" s="19">
        <f t="shared" ca="1" si="84"/>
        <v>27.053802773967377</v>
      </c>
      <c r="J512" s="21" t="str">
        <f t="shared" ca="1" si="85"/>
        <v>nadwaga</v>
      </c>
      <c r="K512" s="22" t="str">
        <f t="shared" ca="1" si="86"/>
        <v>wysoki</v>
      </c>
      <c r="L512" s="16"/>
      <c r="M512" s="25" t="str">
        <f t="shared" ca="1" si="79"/>
        <v>Niebieski: 410
Brązowy: 354
Zielony: 426
Mieszany: 419</v>
      </c>
      <c r="N512" s="25" t="str" cm="1">
        <f t="array" aca="1" ref="N512" ca="1">INDEX(D$2:D$1640,MODE(MATCH(D$2:D$1640,D$2:D$1640,0)),1)</f>
        <v>zielony</v>
      </c>
      <c r="O512" s="25" t="str">
        <f t="shared" ca="1" si="87"/>
        <v>kobiet : 791
mężczyzn: 818</v>
      </c>
      <c r="P512" s="25" t="str" cm="1">
        <f t="array" aca="1" ref="P512" ca="1">INDEX(B$2:B$1640,MODE(MATCH(B$2:B$1640,B$2:B$1640,0)),1)</f>
        <v>mężczyzna</v>
      </c>
      <c r="Q512" s="16"/>
      <c r="AX512" s="3" t="str">
        <f t="shared" ca="1" si="80"/>
        <v>0224160842</v>
      </c>
      <c r="AY512" s="1" cm="1">
        <f t="array" aca="1" ref="AY512" ca="1">MOD(10-MOD(SUM(MOD(MID(AX512,{1;2;3;4;5;6;7;8;9;10},1)*{1;3;7;9;1;3;7;9;1;3},10)),10),10)</f>
        <v>3</v>
      </c>
    </row>
    <row r="513" spans="1:51" ht="60" x14ac:dyDescent="0.25">
      <c r="A513" s="3">
        <f t="shared" ca="1" si="81"/>
        <v>33488</v>
      </c>
      <c r="B513" s="9" t="str" cm="1">
        <f t="array" aca="1" ref="B513" ca="1">INDEX({"kobieta";"mężczyzna"},RANDBETWEEN(1,2))</f>
        <v>kobieta</v>
      </c>
      <c r="C513" s="4" t="str">
        <f t="shared" ca="1" si="77"/>
        <v>91090709340</v>
      </c>
      <c r="D513" s="32" t="str" cm="1">
        <f t="array" aca="1" ref="D513" ca="1">INDEX({"niebieski";"zielony";"brązowy";"mieszany"},RANDBETWEEN(1,4))</f>
        <v>niebieski</v>
      </c>
      <c r="E513" s="1">
        <f t="shared" ca="1" si="78"/>
        <v>32</v>
      </c>
      <c r="F513" s="36">
        <f t="shared" ca="1" si="82"/>
        <v>157</v>
      </c>
      <c r="G513" s="1">
        <f t="shared" ca="1" si="83"/>
        <v>65</v>
      </c>
      <c r="H513" s="34"/>
      <c r="I513" s="19">
        <f t="shared" ca="1" si="84"/>
        <v>26.370238143535232</v>
      </c>
      <c r="J513" s="21" t="str">
        <f t="shared" ca="1" si="85"/>
        <v>nadwaga</v>
      </c>
      <c r="K513" s="22" t="str">
        <f t="shared" ca="1" si="86"/>
        <v>średni</v>
      </c>
      <c r="L513" s="16"/>
      <c r="M513" s="25" t="str">
        <f t="shared" ca="1" si="79"/>
        <v>Niebieski: 410
Brązowy: 354
Zielony: 426
Mieszany: 419</v>
      </c>
      <c r="N513" s="25" t="str" cm="1">
        <f t="array" aca="1" ref="N513" ca="1">INDEX(D$2:D$1640,MODE(MATCH(D$2:D$1640,D$2:D$1640,0)),1)</f>
        <v>zielony</v>
      </c>
      <c r="O513" s="25" t="str">
        <f t="shared" ca="1" si="87"/>
        <v>kobiet : 791
mężczyzn: 818</v>
      </c>
      <c r="P513" s="25" t="str" cm="1">
        <f t="array" aca="1" ref="P513" ca="1">INDEX(B$2:B$1640,MODE(MATCH(B$2:B$1640,B$2:B$1640,0)),1)</f>
        <v>mężczyzna</v>
      </c>
      <c r="Q513" s="16"/>
      <c r="AX513" s="3" t="str">
        <f t="shared" ca="1" si="80"/>
        <v>9109070934</v>
      </c>
      <c r="AY513" s="1" cm="1">
        <f t="array" aca="1" ref="AY513" ca="1">MOD(10-MOD(SUM(MOD(MID(AX513,{1;2;3;4;5;6;7;8;9;10},1)*{1;3;7;9;1;3;7;9;1;3},10)),10),10)</f>
        <v>0</v>
      </c>
    </row>
    <row r="514" spans="1:51" ht="60" x14ac:dyDescent="0.25">
      <c r="A514" s="3">
        <f t="shared" ca="1" si="81"/>
        <v>34343</v>
      </c>
      <c r="B514" s="9" t="str" cm="1">
        <f t="array" aca="1" ref="B514" ca="1">INDEX({"kobieta";"mężczyzna"},RANDBETWEEN(1,2))</f>
        <v>kobieta</v>
      </c>
      <c r="C514" s="4" t="str">
        <f t="shared" ref="C514:C577" ca="1" si="88">AX514&amp;AY514</f>
        <v>94010904885</v>
      </c>
      <c r="D514" s="32" t="str" cm="1">
        <f t="array" aca="1" ref="D514" ca="1">INDEX({"niebieski";"zielony";"brązowy";"mieszany"},RANDBETWEEN(1,4))</f>
        <v>zielony</v>
      </c>
      <c r="E514" s="1">
        <f t="shared" ref="E514:E577" ca="1" si="89">DATEDIF(A514,TODAY(),"Y")</f>
        <v>30</v>
      </c>
      <c r="F514" s="36">
        <f t="shared" ca="1" si="82"/>
        <v>172</v>
      </c>
      <c r="G514" s="1">
        <f t="shared" ca="1" si="83"/>
        <v>59</v>
      </c>
      <c r="H514" s="34"/>
      <c r="I514" s="19">
        <f t="shared" ca="1" si="84"/>
        <v>19.943212547322879</v>
      </c>
      <c r="J514" s="21" t="str">
        <f t="shared" ca="1" si="85"/>
        <v>masa prawidłowa</v>
      </c>
      <c r="K514" s="22" t="str">
        <f t="shared" ca="1" si="86"/>
        <v>bardzo wysoki</v>
      </c>
      <c r="L514" s="16"/>
      <c r="M514" s="25" t="str">
        <f t="shared" ref="M514:M577" ca="1" si="9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514" s="25" t="str" cm="1">
        <f t="array" aca="1" ref="N514" ca="1">INDEX(D$2:D$1640,MODE(MATCH(D$2:D$1640,D$2:D$1640,0)),1)</f>
        <v>zielony</v>
      </c>
      <c r="O514" s="25" t="str">
        <f t="shared" ca="1" si="87"/>
        <v>kobiet : 791
mężczyzn: 818</v>
      </c>
      <c r="P514" s="25" t="str" cm="1">
        <f t="array" aca="1" ref="P514" ca="1">INDEX(B$2:B$1640,MODE(MATCH(B$2:B$1640,B$2:B$1640,0)),1)</f>
        <v>mężczyzna</v>
      </c>
      <c r="Q514" s="16"/>
      <c r="AX514" s="3" t="str">
        <f t="shared" ref="AX514:AX577" ca="1" si="91">TEXT(A514,"rr")&amp;TEXT(MONTH(A514)+IF(YEAR(A514)&gt;1999,20,0),"00")&amp;TEXT(A514,"dd")&amp;TEXT(RANDBETWEEN(0,499)*2+IF(B514="kobieta",0,1),"0000")</f>
        <v>9401090488</v>
      </c>
      <c r="AY514" s="1" cm="1">
        <f t="array" aca="1" ref="AY514" ca="1">MOD(10-MOD(SUM(MOD(MID(AX514,{1;2;3;4;5;6;7;8;9;10},1)*{1;3;7;9;1;3;7;9;1;3},10)),10),10)</f>
        <v>5</v>
      </c>
    </row>
    <row r="515" spans="1:51" ht="60" x14ac:dyDescent="0.25">
      <c r="A515" s="3">
        <f t="shared" ref="A515:A578" ca="1" si="92">RANDBETWEEN("1976-01-01","2008-12-31")</f>
        <v>38494</v>
      </c>
      <c r="B515" s="9" t="str" cm="1">
        <f t="array" aca="1" ref="B515" ca="1">INDEX({"kobieta";"mężczyzna"},RANDBETWEEN(1,2))</f>
        <v>mężczyzna</v>
      </c>
      <c r="C515" s="4" t="str">
        <f t="shared" ca="1" si="88"/>
        <v>05252205577</v>
      </c>
      <c r="D515" s="32" t="str" cm="1">
        <f t="array" aca="1" ref="D515" ca="1">INDEX({"niebieski";"zielony";"brązowy";"mieszany"},RANDBETWEEN(1,4))</f>
        <v>mieszany</v>
      </c>
      <c r="E515" s="1">
        <f t="shared" ca="1" si="89"/>
        <v>18</v>
      </c>
      <c r="F515" s="36">
        <f t="shared" ref="F515:F578" ca="1" si="93">RANDBETWEEN(155,190)</f>
        <v>185</v>
      </c>
      <c r="G515" s="1">
        <f t="shared" ref="G515:G578" ca="1" si="94">IF(B515="mężczyzna",RANDBETWEEN(70,100),RANDBETWEEN(50,80))</f>
        <v>85</v>
      </c>
      <c r="H515" s="34"/>
      <c r="I515" s="19">
        <f t="shared" ref="I515:I578" ca="1" si="95">G515/((F515*0.01)^2)</f>
        <v>24.835646457268076</v>
      </c>
      <c r="J515" s="21" t="str">
        <f t="shared" ref="J515:J578" ca="1" si="96">IF(I515&lt;18.5,"niedowaga",IF(I515&gt;=18.5,IF(I515&lt;=24.9,"masa prawidłowa",IF(I515&lt;=29.9,"nadwaga","otyłość"))))</f>
        <v>masa prawidłowa</v>
      </c>
      <c r="K515" s="22" t="str">
        <f t="shared" ref="K515:K578" ca="1" si="97">IF(B515="kobieta",
IF(F515&lt;=144,"bardzo niski",
IF(AND(F515&gt;=145,F515&lt;=151),"niski",
IF(AND(F515&gt;=152,F515&lt;=157),"średni",
IF(AND(F515&gt;=158,F515&lt;=165),"wysoki","bardzo wysoki")))),
IF(B515="mężczyzna",
IF(F515&lt;=156,"bardzo niski",
IF(AND(F515&gt;=157,F515&lt;=164),"niski",
IF(AND(F515&gt;=165,F515&lt;=169),"średni",
IF(AND(F515&gt;=170,F515&lt;=177),"wysoki","bardzo wysoki")))),
"Nieznana płeć"))</f>
        <v>bardzo wysoki</v>
      </c>
      <c r="L515" s="16"/>
      <c r="M515" s="25" t="str">
        <f t="shared" ca="1" si="90"/>
        <v>Niebieski: 410
Brązowy: 354
Zielony: 426
Mieszany: 419</v>
      </c>
      <c r="N515" s="25" t="str" cm="1">
        <f t="array" aca="1" ref="N515" ca="1">INDEX(D$2:D$1640,MODE(MATCH(D$2:D$1640,D$2:D$1640,0)),1)</f>
        <v>zielony</v>
      </c>
      <c r="O515" s="25" t="str">
        <f t="shared" ref="O515:O578" ca="1" si="98">"kobiet : "&amp;COUNTIF(B$2:B$1610,"=kobieta")&amp;CHAR(10)&amp;
"mężczyzn: "&amp;COUNTIF(B$2:B$1610,"=mężczyzna")</f>
        <v>kobiet : 791
mężczyzn: 818</v>
      </c>
      <c r="P515" s="25" t="str" cm="1">
        <f t="array" aca="1" ref="P515" ca="1">INDEX(B$2:B$1640,MODE(MATCH(B$2:B$1640,B$2:B$1640,0)),1)</f>
        <v>mężczyzna</v>
      </c>
      <c r="Q515" s="16"/>
      <c r="AX515" s="3" t="str">
        <f t="shared" ca="1" si="91"/>
        <v>0525220557</v>
      </c>
      <c r="AY515" s="1" cm="1">
        <f t="array" aca="1" ref="AY515" ca="1">MOD(10-MOD(SUM(MOD(MID(AX515,{1;2;3;4;5;6;7;8;9;10},1)*{1;3;7;9;1;3;7;9;1;3},10)),10),10)</f>
        <v>7</v>
      </c>
    </row>
    <row r="516" spans="1:51" ht="60" x14ac:dyDescent="0.25">
      <c r="A516" s="3">
        <f t="shared" ca="1" si="92"/>
        <v>39335</v>
      </c>
      <c r="B516" s="9" t="str" cm="1">
        <f t="array" aca="1" ref="B516" ca="1">INDEX({"kobieta";"mężczyzna"},RANDBETWEEN(1,2))</f>
        <v>kobieta</v>
      </c>
      <c r="C516" s="4" t="str">
        <f t="shared" ca="1" si="88"/>
        <v>07291004564</v>
      </c>
      <c r="D516" s="32" t="str" cm="1">
        <f t="array" aca="1" ref="D516" ca="1">INDEX({"niebieski";"zielony";"brązowy";"mieszany"},RANDBETWEEN(1,4))</f>
        <v>brązowy</v>
      </c>
      <c r="E516" s="1">
        <f t="shared" ca="1" si="89"/>
        <v>16</v>
      </c>
      <c r="F516" s="36">
        <f t="shared" ca="1" si="93"/>
        <v>175</v>
      </c>
      <c r="G516" s="1">
        <f t="shared" ca="1" si="94"/>
        <v>66</v>
      </c>
      <c r="H516" s="34"/>
      <c r="I516" s="19">
        <f t="shared" ca="1" si="95"/>
        <v>21.551020408163264</v>
      </c>
      <c r="J516" s="21" t="str">
        <f t="shared" ca="1" si="96"/>
        <v>masa prawidłowa</v>
      </c>
      <c r="K516" s="22" t="str">
        <f t="shared" ca="1" si="97"/>
        <v>bardzo wysoki</v>
      </c>
      <c r="L516" s="16"/>
      <c r="M516" s="25" t="str">
        <f t="shared" ca="1" si="90"/>
        <v>Niebieski: 410
Brązowy: 354
Zielony: 426
Mieszany: 419</v>
      </c>
      <c r="N516" s="25" t="str" cm="1">
        <f t="array" aca="1" ref="N516" ca="1">INDEX(D$2:D$1640,MODE(MATCH(D$2:D$1640,D$2:D$1640,0)),1)</f>
        <v>zielony</v>
      </c>
      <c r="O516" s="25" t="str">
        <f t="shared" ca="1" si="98"/>
        <v>kobiet : 791
mężczyzn: 818</v>
      </c>
      <c r="P516" s="25" t="str" cm="1">
        <f t="array" aca="1" ref="P516" ca="1">INDEX(B$2:B$1640,MODE(MATCH(B$2:B$1640,B$2:B$1640,0)),1)</f>
        <v>mężczyzna</v>
      </c>
      <c r="Q516" s="16"/>
      <c r="AX516" s="3" t="str">
        <f t="shared" ca="1" si="91"/>
        <v>0729100456</v>
      </c>
      <c r="AY516" s="1" cm="1">
        <f t="array" aca="1" ref="AY516" ca="1">MOD(10-MOD(SUM(MOD(MID(AX516,{1;2;3;4;5;6;7;8;9;10},1)*{1;3;7;9;1;3;7;9;1;3},10)),10),10)</f>
        <v>4</v>
      </c>
    </row>
    <row r="517" spans="1:51" ht="60" x14ac:dyDescent="0.25">
      <c r="A517" s="3">
        <f t="shared" ca="1" si="92"/>
        <v>31636</v>
      </c>
      <c r="B517" s="9" t="str" cm="1">
        <f t="array" aca="1" ref="B517" ca="1">INDEX({"kobieta";"mężczyzna"},RANDBETWEEN(1,2))</f>
        <v>mężczyzna</v>
      </c>
      <c r="C517" s="4" t="str">
        <f t="shared" ca="1" si="88"/>
        <v>86081209134</v>
      </c>
      <c r="D517" s="32" t="str" cm="1">
        <f t="array" aca="1" ref="D517" ca="1">INDEX({"niebieski";"zielony";"brązowy";"mieszany"},RANDBETWEEN(1,4))</f>
        <v>niebieski</v>
      </c>
      <c r="E517" s="1">
        <f t="shared" ca="1" si="89"/>
        <v>37</v>
      </c>
      <c r="F517" s="36">
        <f t="shared" ca="1" si="93"/>
        <v>186</v>
      </c>
      <c r="G517" s="1">
        <f t="shared" ca="1" si="94"/>
        <v>90</v>
      </c>
      <c r="H517" s="34"/>
      <c r="I517" s="19">
        <f t="shared" ca="1" si="95"/>
        <v>26.014568158168572</v>
      </c>
      <c r="J517" s="21" t="str">
        <f t="shared" ca="1" si="96"/>
        <v>nadwaga</v>
      </c>
      <c r="K517" s="22" t="str">
        <f t="shared" ca="1" si="97"/>
        <v>bardzo wysoki</v>
      </c>
      <c r="L517" s="16"/>
      <c r="M517" s="25" t="str">
        <f t="shared" ca="1" si="90"/>
        <v>Niebieski: 410
Brązowy: 354
Zielony: 426
Mieszany: 419</v>
      </c>
      <c r="N517" s="25" t="str" cm="1">
        <f t="array" aca="1" ref="N517" ca="1">INDEX(D$2:D$1640,MODE(MATCH(D$2:D$1640,D$2:D$1640,0)),1)</f>
        <v>zielony</v>
      </c>
      <c r="O517" s="25" t="str">
        <f t="shared" ca="1" si="98"/>
        <v>kobiet : 791
mężczyzn: 818</v>
      </c>
      <c r="P517" s="25" t="str" cm="1">
        <f t="array" aca="1" ref="P517" ca="1">INDEX(B$2:B$1640,MODE(MATCH(B$2:B$1640,B$2:B$1640,0)),1)</f>
        <v>mężczyzna</v>
      </c>
      <c r="Q517" s="16"/>
      <c r="AX517" s="3" t="str">
        <f t="shared" ca="1" si="91"/>
        <v>8608120913</v>
      </c>
      <c r="AY517" s="1" cm="1">
        <f t="array" aca="1" ref="AY517" ca="1">MOD(10-MOD(SUM(MOD(MID(AX517,{1;2;3;4;5;6;7;8;9;10},1)*{1;3;7;9;1;3;7;9;1;3},10)),10),10)</f>
        <v>4</v>
      </c>
    </row>
    <row r="518" spans="1:51" ht="60" x14ac:dyDescent="0.25">
      <c r="A518" s="3">
        <f t="shared" ca="1" si="92"/>
        <v>35726</v>
      </c>
      <c r="B518" s="9" t="str" cm="1">
        <f t="array" aca="1" ref="B518" ca="1">INDEX({"kobieta";"mężczyzna"},RANDBETWEEN(1,2))</f>
        <v>kobieta</v>
      </c>
      <c r="C518" s="4" t="str">
        <f t="shared" ca="1" si="88"/>
        <v>97102304341</v>
      </c>
      <c r="D518" s="32" t="str" cm="1">
        <f t="array" aca="1" ref="D518" ca="1">INDEX({"niebieski";"zielony";"brązowy";"mieszany"},RANDBETWEEN(1,4))</f>
        <v>mieszany</v>
      </c>
      <c r="E518" s="1">
        <f t="shared" ca="1" si="89"/>
        <v>26</v>
      </c>
      <c r="F518" s="36">
        <f t="shared" ca="1" si="93"/>
        <v>169</v>
      </c>
      <c r="G518" s="1">
        <f t="shared" ca="1" si="94"/>
        <v>71</v>
      </c>
      <c r="H518" s="34"/>
      <c r="I518" s="19">
        <f t="shared" ca="1" si="95"/>
        <v>24.859073561850078</v>
      </c>
      <c r="J518" s="21" t="str">
        <f t="shared" ca="1" si="96"/>
        <v>masa prawidłowa</v>
      </c>
      <c r="K518" s="22" t="str">
        <f t="shared" ca="1" si="97"/>
        <v>bardzo wysoki</v>
      </c>
      <c r="L518" s="16"/>
      <c r="M518" s="25" t="str">
        <f t="shared" ca="1" si="90"/>
        <v>Niebieski: 410
Brązowy: 354
Zielony: 426
Mieszany: 419</v>
      </c>
      <c r="N518" s="25" t="str" cm="1">
        <f t="array" aca="1" ref="N518" ca="1">INDEX(D$2:D$1640,MODE(MATCH(D$2:D$1640,D$2:D$1640,0)),1)</f>
        <v>zielony</v>
      </c>
      <c r="O518" s="25" t="str">
        <f t="shared" ca="1" si="98"/>
        <v>kobiet : 791
mężczyzn: 818</v>
      </c>
      <c r="P518" s="25" t="str" cm="1">
        <f t="array" aca="1" ref="P518" ca="1">INDEX(B$2:B$1640,MODE(MATCH(B$2:B$1640,B$2:B$1640,0)),1)</f>
        <v>mężczyzna</v>
      </c>
      <c r="Q518" s="16"/>
      <c r="AX518" s="3" t="str">
        <f t="shared" ca="1" si="91"/>
        <v>9710230434</v>
      </c>
      <c r="AY518" s="1" cm="1">
        <f t="array" aca="1" ref="AY518" ca="1">MOD(10-MOD(SUM(MOD(MID(AX518,{1;2;3;4;5;6;7;8;9;10},1)*{1;3;7;9;1;3;7;9;1;3},10)),10),10)</f>
        <v>1</v>
      </c>
    </row>
    <row r="519" spans="1:51" ht="60" x14ac:dyDescent="0.25">
      <c r="A519" s="3">
        <f t="shared" ca="1" si="92"/>
        <v>31675</v>
      </c>
      <c r="B519" s="9" t="str" cm="1">
        <f t="array" aca="1" ref="B519" ca="1">INDEX({"kobieta";"mężczyzna"},RANDBETWEEN(1,2))</f>
        <v>mężczyzna</v>
      </c>
      <c r="C519" s="4" t="str">
        <f t="shared" ca="1" si="88"/>
        <v>86092002874</v>
      </c>
      <c r="D519" s="32" t="str" cm="1">
        <f t="array" aca="1" ref="D519" ca="1">INDEX({"niebieski";"zielony";"brązowy";"mieszany"},RANDBETWEEN(1,4))</f>
        <v>mieszany</v>
      </c>
      <c r="E519" s="1">
        <f t="shared" ca="1" si="89"/>
        <v>37</v>
      </c>
      <c r="F519" s="36">
        <f t="shared" ca="1" si="93"/>
        <v>165</v>
      </c>
      <c r="G519" s="1">
        <f t="shared" ca="1" si="94"/>
        <v>95</v>
      </c>
      <c r="H519" s="34"/>
      <c r="I519" s="19">
        <f t="shared" ca="1" si="95"/>
        <v>34.89439853076216</v>
      </c>
      <c r="J519" s="21" t="str">
        <f t="shared" ca="1" si="96"/>
        <v>otyłość</v>
      </c>
      <c r="K519" s="22" t="str">
        <f t="shared" ca="1" si="97"/>
        <v>średni</v>
      </c>
      <c r="L519" s="16"/>
      <c r="M519" s="25" t="str">
        <f t="shared" ca="1" si="90"/>
        <v>Niebieski: 410
Brązowy: 354
Zielony: 426
Mieszany: 419</v>
      </c>
      <c r="N519" s="25" t="str" cm="1">
        <f t="array" aca="1" ref="N519" ca="1">INDEX(D$2:D$1640,MODE(MATCH(D$2:D$1640,D$2:D$1640,0)),1)</f>
        <v>zielony</v>
      </c>
      <c r="O519" s="25" t="str">
        <f t="shared" ca="1" si="98"/>
        <v>kobiet : 791
mężczyzn: 818</v>
      </c>
      <c r="P519" s="25" t="str" cm="1">
        <f t="array" aca="1" ref="P519" ca="1">INDEX(B$2:B$1640,MODE(MATCH(B$2:B$1640,B$2:B$1640,0)),1)</f>
        <v>mężczyzna</v>
      </c>
      <c r="Q519" s="16"/>
      <c r="AX519" s="3" t="str">
        <f t="shared" ca="1" si="91"/>
        <v>8609200287</v>
      </c>
      <c r="AY519" s="1" cm="1">
        <f t="array" aca="1" ref="AY519" ca="1">MOD(10-MOD(SUM(MOD(MID(AX519,{1;2;3;4;5;6;7;8;9;10},1)*{1;3;7;9;1;3;7;9;1;3},10)),10),10)</f>
        <v>4</v>
      </c>
    </row>
    <row r="520" spans="1:51" ht="60" x14ac:dyDescent="0.25">
      <c r="A520" s="3">
        <f t="shared" ca="1" si="92"/>
        <v>32081</v>
      </c>
      <c r="B520" s="9" t="str" cm="1">
        <f t="array" aca="1" ref="B520" ca="1">INDEX({"kobieta";"mężczyzna"},RANDBETWEEN(1,2))</f>
        <v>kobieta</v>
      </c>
      <c r="C520" s="4" t="str">
        <f t="shared" ca="1" si="88"/>
        <v>87103104828</v>
      </c>
      <c r="D520" s="32" t="str" cm="1">
        <f t="array" aca="1" ref="D520" ca="1">INDEX({"niebieski";"zielony";"brązowy";"mieszany"},RANDBETWEEN(1,4))</f>
        <v>niebieski</v>
      </c>
      <c r="E520" s="1">
        <f t="shared" ca="1" si="89"/>
        <v>36</v>
      </c>
      <c r="F520" s="36">
        <f t="shared" ca="1" si="93"/>
        <v>172</v>
      </c>
      <c r="G520" s="1">
        <f t="shared" ca="1" si="94"/>
        <v>55</v>
      </c>
      <c r="H520" s="34"/>
      <c r="I520" s="19">
        <f t="shared" ca="1" si="95"/>
        <v>18.591130340724717</v>
      </c>
      <c r="J520" s="21" t="str">
        <f t="shared" ca="1" si="96"/>
        <v>masa prawidłowa</v>
      </c>
      <c r="K520" s="22" t="str">
        <f t="shared" ca="1" si="97"/>
        <v>bardzo wysoki</v>
      </c>
      <c r="L520" s="16"/>
      <c r="M520" s="25" t="str">
        <f t="shared" ca="1" si="90"/>
        <v>Niebieski: 410
Brązowy: 354
Zielony: 426
Mieszany: 419</v>
      </c>
      <c r="N520" s="25" t="str" cm="1">
        <f t="array" aca="1" ref="N520" ca="1">INDEX(D$2:D$1640,MODE(MATCH(D$2:D$1640,D$2:D$1640,0)),1)</f>
        <v>zielony</v>
      </c>
      <c r="O520" s="25" t="str">
        <f t="shared" ca="1" si="98"/>
        <v>kobiet : 791
mężczyzn: 818</v>
      </c>
      <c r="P520" s="25" t="str" cm="1">
        <f t="array" aca="1" ref="P520" ca="1">INDEX(B$2:B$1640,MODE(MATCH(B$2:B$1640,B$2:B$1640,0)),1)</f>
        <v>mężczyzna</v>
      </c>
      <c r="Q520" s="16"/>
      <c r="AX520" s="3" t="str">
        <f t="shared" ca="1" si="91"/>
        <v>8710310482</v>
      </c>
      <c r="AY520" s="1" cm="1">
        <f t="array" aca="1" ref="AY520" ca="1">MOD(10-MOD(SUM(MOD(MID(AX520,{1;2;3;4;5;6;7;8;9;10},1)*{1;3;7;9;1;3;7;9;1;3},10)),10),10)</f>
        <v>8</v>
      </c>
    </row>
    <row r="521" spans="1:51" ht="60" x14ac:dyDescent="0.25">
      <c r="A521" s="3">
        <f t="shared" ca="1" si="92"/>
        <v>31000</v>
      </c>
      <c r="B521" s="9" t="str" cm="1">
        <f t="array" aca="1" ref="B521" ca="1">INDEX({"kobieta";"mężczyzna"},RANDBETWEEN(1,2))</f>
        <v>mężczyzna</v>
      </c>
      <c r="C521" s="4" t="str">
        <f t="shared" ca="1" si="88"/>
        <v>84111408474</v>
      </c>
      <c r="D521" s="32" t="str" cm="1">
        <f t="array" aca="1" ref="D521" ca="1">INDEX({"niebieski";"zielony";"brązowy";"mieszany"},RANDBETWEEN(1,4))</f>
        <v>niebieski</v>
      </c>
      <c r="E521" s="1">
        <f t="shared" ca="1" si="89"/>
        <v>39</v>
      </c>
      <c r="F521" s="36">
        <f t="shared" ca="1" si="93"/>
        <v>168</v>
      </c>
      <c r="G521" s="1">
        <f t="shared" ca="1" si="94"/>
        <v>76</v>
      </c>
      <c r="H521" s="34"/>
      <c r="I521" s="19">
        <f t="shared" ca="1" si="95"/>
        <v>26.927437641723358</v>
      </c>
      <c r="J521" s="21" t="str">
        <f t="shared" ca="1" si="96"/>
        <v>nadwaga</v>
      </c>
      <c r="K521" s="22" t="str">
        <f t="shared" ca="1" si="97"/>
        <v>średni</v>
      </c>
      <c r="L521" s="16"/>
      <c r="M521" s="25" t="str">
        <f t="shared" ca="1" si="90"/>
        <v>Niebieski: 410
Brązowy: 354
Zielony: 426
Mieszany: 419</v>
      </c>
      <c r="N521" s="25" t="str" cm="1">
        <f t="array" aca="1" ref="N521" ca="1">INDEX(D$2:D$1640,MODE(MATCH(D$2:D$1640,D$2:D$1640,0)),1)</f>
        <v>zielony</v>
      </c>
      <c r="O521" s="25" t="str">
        <f t="shared" ca="1" si="98"/>
        <v>kobiet : 791
mężczyzn: 818</v>
      </c>
      <c r="P521" s="25" t="str" cm="1">
        <f t="array" aca="1" ref="P521" ca="1">INDEX(B$2:B$1640,MODE(MATCH(B$2:B$1640,B$2:B$1640,0)),1)</f>
        <v>mężczyzna</v>
      </c>
      <c r="Q521" s="16"/>
      <c r="AX521" s="3" t="str">
        <f t="shared" ca="1" si="91"/>
        <v>8411140847</v>
      </c>
      <c r="AY521" s="1" cm="1">
        <f t="array" aca="1" ref="AY521" ca="1">MOD(10-MOD(SUM(MOD(MID(AX521,{1;2;3;4;5;6;7;8;9;10},1)*{1;3;7;9;1;3;7;9;1;3},10)),10),10)</f>
        <v>4</v>
      </c>
    </row>
    <row r="522" spans="1:51" ht="60" x14ac:dyDescent="0.25">
      <c r="A522" s="3">
        <f t="shared" ca="1" si="92"/>
        <v>29788</v>
      </c>
      <c r="B522" s="9" t="str" cm="1">
        <f t="array" aca="1" ref="B522" ca="1">INDEX({"kobieta";"mężczyzna"},RANDBETWEEN(1,2))</f>
        <v>mężczyzna</v>
      </c>
      <c r="C522" s="4" t="str">
        <f t="shared" ca="1" si="88"/>
        <v>81072106496</v>
      </c>
      <c r="D522" s="32" t="str" cm="1">
        <f t="array" aca="1" ref="D522" ca="1">INDEX({"niebieski";"zielony";"brązowy";"mieszany"},RANDBETWEEN(1,4))</f>
        <v>niebieski</v>
      </c>
      <c r="E522" s="1">
        <f t="shared" ca="1" si="89"/>
        <v>42</v>
      </c>
      <c r="F522" s="36">
        <f t="shared" ca="1" si="93"/>
        <v>182</v>
      </c>
      <c r="G522" s="1">
        <f t="shared" ca="1" si="94"/>
        <v>83</v>
      </c>
      <c r="H522" s="34"/>
      <c r="I522" s="19">
        <f t="shared" ca="1" si="95"/>
        <v>25.057360222195385</v>
      </c>
      <c r="J522" s="21" t="str">
        <f t="shared" ca="1" si="96"/>
        <v>nadwaga</v>
      </c>
      <c r="K522" s="22" t="str">
        <f t="shared" ca="1" si="97"/>
        <v>bardzo wysoki</v>
      </c>
      <c r="L522" s="16"/>
      <c r="M522" s="25" t="str">
        <f t="shared" ca="1" si="90"/>
        <v>Niebieski: 410
Brązowy: 354
Zielony: 426
Mieszany: 419</v>
      </c>
      <c r="N522" s="25" t="str" cm="1">
        <f t="array" aca="1" ref="N522" ca="1">INDEX(D$2:D$1640,MODE(MATCH(D$2:D$1640,D$2:D$1640,0)),1)</f>
        <v>zielony</v>
      </c>
      <c r="O522" s="25" t="str">
        <f t="shared" ca="1" si="98"/>
        <v>kobiet : 791
mężczyzn: 818</v>
      </c>
      <c r="P522" s="25" t="str" cm="1">
        <f t="array" aca="1" ref="P522" ca="1">INDEX(B$2:B$1640,MODE(MATCH(B$2:B$1640,B$2:B$1640,0)),1)</f>
        <v>mężczyzna</v>
      </c>
      <c r="Q522" s="16"/>
      <c r="AX522" s="3" t="str">
        <f t="shared" ca="1" si="91"/>
        <v>8107210649</v>
      </c>
      <c r="AY522" s="1" cm="1">
        <f t="array" aca="1" ref="AY522" ca="1">MOD(10-MOD(SUM(MOD(MID(AX522,{1;2;3;4;5;6;7;8;9;10},1)*{1;3;7;9;1;3;7;9;1;3},10)),10),10)</f>
        <v>6</v>
      </c>
    </row>
    <row r="523" spans="1:51" ht="60" x14ac:dyDescent="0.25">
      <c r="A523" s="3">
        <f t="shared" ca="1" si="92"/>
        <v>31017</v>
      </c>
      <c r="B523" s="9" t="str" cm="1">
        <f t="array" aca="1" ref="B523" ca="1">INDEX({"kobieta";"mężczyzna"},RANDBETWEEN(1,2))</f>
        <v>mężczyzna</v>
      </c>
      <c r="C523" s="4" t="str">
        <f t="shared" ca="1" si="88"/>
        <v>84120109896</v>
      </c>
      <c r="D523" s="32" t="str" cm="1">
        <f t="array" aca="1" ref="D523" ca="1">INDEX({"niebieski";"zielony";"brązowy";"mieszany"},RANDBETWEEN(1,4))</f>
        <v>mieszany</v>
      </c>
      <c r="E523" s="1">
        <f t="shared" ca="1" si="89"/>
        <v>39</v>
      </c>
      <c r="F523" s="36">
        <f t="shared" ca="1" si="93"/>
        <v>158</v>
      </c>
      <c r="G523" s="1">
        <f t="shared" ca="1" si="94"/>
        <v>86</v>
      </c>
      <c r="H523" s="34"/>
      <c r="I523" s="19">
        <f t="shared" ca="1" si="95"/>
        <v>34.449607434705975</v>
      </c>
      <c r="J523" s="21" t="str">
        <f t="shared" ca="1" si="96"/>
        <v>otyłość</v>
      </c>
      <c r="K523" s="22" t="str">
        <f t="shared" ca="1" si="97"/>
        <v>niski</v>
      </c>
      <c r="L523" s="16"/>
      <c r="M523" s="25" t="str">
        <f t="shared" ca="1" si="90"/>
        <v>Niebieski: 410
Brązowy: 354
Zielony: 426
Mieszany: 419</v>
      </c>
      <c r="N523" s="25" t="str" cm="1">
        <f t="array" aca="1" ref="N523" ca="1">INDEX(D$2:D$1640,MODE(MATCH(D$2:D$1640,D$2:D$1640,0)),1)</f>
        <v>zielony</v>
      </c>
      <c r="O523" s="25" t="str">
        <f t="shared" ca="1" si="98"/>
        <v>kobiet : 791
mężczyzn: 818</v>
      </c>
      <c r="P523" s="25" t="str" cm="1">
        <f t="array" aca="1" ref="P523" ca="1">INDEX(B$2:B$1640,MODE(MATCH(B$2:B$1640,B$2:B$1640,0)),1)</f>
        <v>mężczyzna</v>
      </c>
      <c r="Q523" s="16"/>
      <c r="AX523" s="3" t="str">
        <f t="shared" ca="1" si="91"/>
        <v>8412010989</v>
      </c>
      <c r="AY523" s="1" cm="1">
        <f t="array" aca="1" ref="AY523" ca="1">MOD(10-MOD(SUM(MOD(MID(AX523,{1;2;3;4;5;6;7;8;9;10},1)*{1;3;7;9;1;3;7;9;1;3},10)),10),10)</f>
        <v>6</v>
      </c>
    </row>
    <row r="524" spans="1:51" ht="60" x14ac:dyDescent="0.25">
      <c r="A524" s="3">
        <f t="shared" ca="1" si="92"/>
        <v>36806</v>
      </c>
      <c r="B524" s="9" t="str" cm="1">
        <f t="array" aca="1" ref="B524" ca="1">INDEX({"kobieta";"mężczyzna"},RANDBETWEEN(1,2))</f>
        <v>kobieta</v>
      </c>
      <c r="C524" s="4" t="str">
        <f t="shared" ca="1" si="88"/>
        <v>00300705263</v>
      </c>
      <c r="D524" s="32" t="str" cm="1">
        <f t="array" aca="1" ref="D524" ca="1">INDEX({"niebieski";"zielony";"brązowy";"mieszany"},RANDBETWEEN(1,4))</f>
        <v>niebieski</v>
      </c>
      <c r="E524" s="1">
        <f t="shared" ca="1" si="89"/>
        <v>23</v>
      </c>
      <c r="F524" s="36">
        <f t="shared" ca="1" si="93"/>
        <v>162</v>
      </c>
      <c r="G524" s="1">
        <f t="shared" ca="1" si="94"/>
        <v>54</v>
      </c>
      <c r="H524" s="34"/>
      <c r="I524" s="19">
        <f t="shared" ca="1" si="95"/>
        <v>20.576131687242793</v>
      </c>
      <c r="J524" s="21" t="str">
        <f t="shared" ca="1" si="96"/>
        <v>masa prawidłowa</v>
      </c>
      <c r="K524" s="22" t="str">
        <f t="shared" ca="1" si="97"/>
        <v>wysoki</v>
      </c>
      <c r="L524" s="16"/>
      <c r="M524" s="25" t="str">
        <f t="shared" ca="1" si="90"/>
        <v>Niebieski: 410
Brązowy: 354
Zielony: 426
Mieszany: 419</v>
      </c>
      <c r="N524" s="25" t="str" cm="1">
        <f t="array" aca="1" ref="N524" ca="1">INDEX(D$2:D$1640,MODE(MATCH(D$2:D$1640,D$2:D$1640,0)),1)</f>
        <v>zielony</v>
      </c>
      <c r="O524" s="25" t="str">
        <f t="shared" ca="1" si="98"/>
        <v>kobiet : 791
mężczyzn: 818</v>
      </c>
      <c r="P524" s="25" t="str" cm="1">
        <f t="array" aca="1" ref="P524" ca="1">INDEX(B$2:B$1640,MODE(MATCH(B$2:B$1640,B$2:B$1640,0)),1)</f>
        <v>mężczyzna</v>
      </c>
      <c r="Q524" s="16"/>
      <c r="AX524" s="3" t="str">
        <f t="shared" ca="1" si="91"/>
        <v>0030070526</v>
      </c>
      <c r="AY524" s="1" cm="1">
        <f t="array" aca="1" ref="AY524" ca="1">MOD(10-MOD(SUM(MOD(MID(AX524,{1;2;3;4;5;6;7;8;9;10},1)*{1;3;7;9;1;3;7;9;1;3},10)),10),10)</f>
        <v>3</v>
      </c>
    </row>
    <row r="525" spans="1:51" ht="60" x14ac:dyDescent="0.25">
      <c r="A525" s="3">
        <f t="shared" ca="1" si="92"/>
        <v>36545</v>
      </c>
      <c r="B525" s="9" t="str" cm="1">
        <f t="array" aca="1" ref="B525" ca="1">INDEX({"kobieta";"mężczyzna"},RANDBETWEEN(1,2))</f>
        <v>kobieta</v>
      </c>
      <c r="C525" s="4" t="str">
        <f t="shared" ca="1" si="88"/>
        <v>00212005369</v>
      </c>
      <c r="D525" s="32" t="str" cm="1">
        <f t="array" aca="1" ref="D525" ca="1">INDEX({"niebieski";"zielony";"brązowy";"mieszany"},RANDBETWEEN(1,4))</f>
        <v>brązowy</v>
      </c>
      <c r="E525" s="1">
        <f t="shared" ca="1" si="89"/>
        <v>24</v>
      </c>
      <c r="F525" s="36">
        <f t="shared" ca="1" si="93"/>
        <v>186</v>
      </c>
      <c r="G525" s="1">
        <f t="shared" ca="1" si="94"/>
        <v>62</v>
      </c>
      <c r="H525" s="34"/>
      <c r="I525" s="19">
        <f t="shared" ca="1" si="95"/>
        <v>17.921146953405014</v>
      </c>
      <c r="J525" s="21" t="str">
        <f t="shared" ca="1" si="96"/>
        <v>niedowaga</v>
      </c>
      <c r="K525" s="22" t="str">
        <f t="shared" ca="1" si="97"/>
        <v>bardzo wysoki</v>
      </c>
      <c r="L525" s="16"/>
      <c r="M525" s="25" t="str">
        <f t="shared" ca="1" si="90"/>
        <v>Niebieski: 410
Brązowy: 354
Zielony: 426
Mieszany: 419</v>
      </c>
      <c r="N525" s="25" t="str" cm="1">
        <f t="array" aca="1" ref="N525" ca="1">INDEX(D$2:D$1640,MODE(MATCH(D$2:D$1640,D$2:D$1640,0)),1)</f>
        <v>zielony</v>
      </c>
      <c r="O525" s="25" t="str">
        <f t="shared" ca="1" si="98"/>
        <v>kobiet : 791
mężczyzn: 818</v>
      </c>
      <c r="P525" s="25" t="str" cm="1">
        <f t="array" aca="1" ref="P525" ca="1">INDEX(B$2:B$1640,MODE(MATCH(B$2:B$1640,B$2:B$1640,0)),1)</f>
        <v>mężczyzna</v>
      </c>
      <c r="Q525" s="16"/>
      <c r="AX525" s="3" t="str">
        <f t="shared" ca="1" si="91"/>
        <v>0021200536</v>
      </c>
      <c r="AY525" s="1" cm="1">
        <f t="array" aca="1" ref="AY525" ca="1">MOD(10-MOD(SUM(MOD(MID(AX525,{1;2;3;4;5;6;7;8;9;10},1)*{1;3;7;9;1;3;7;9;1;3},10)),10),10)</f>
        <v>9</v>
      </c>
    </row>
    <row r="526" spans="1:51" ht="60" x14ac:dyDescent="0.25">
      <c r="A526" s="3">
        <f t="shared" ca="1" si="92"/>
        <v>31638</v>
      </c>
      <c r="B526" s="9" t="str" cm="1">
        <f t="array" aca="1" ref="B526" ca="1">INDEX({"kobieta";"mężczyzna"},RANDBETWEEN(1,2))</f>
        <v>mężczyzna</v>
      </c>
      <c r="C526" s="4" t="str">
        <f t="shared" ca="1" si="88"/>
        <v>86081408410</v>
      </c>
      <c r="D526" s="32" t="str" cm="1">
        <f t="array" aca="1" ref="D526" ca="1">INDEX({"niebieski";"zielony";"brązowy";"mieszany"},RANDBETWEEN(1,4))</f>
        <v>niebieski</v>
      </c>
      <c r="E526" s="1">
        <f t="shared" ca="1" si="89"/>
        <v>37</v>
      </c>
      <c r="F526" s="36">
        <f t="shared" ca="1" si="93"/>
        <v>164</v>
      </c>
      <c r="G526" s="1">
        <f t="shared" ca="1" si="94"/>
        <v>91</v>
      </c>
      <c r="H526" s="34"/>
      <c r="I526" s="19">
        <f t="shared" ca="1" si="95"/>
        <v>33.834027364663882</v>
      </c>
      <c r="J526" s="21" t="str">
        <f t="shared" ca="1" si="96"/>
        <v>otyłość</v>
      </c>
      <c r="K526" s="22" t="str">
        <f t="shared" ca="1" si="97"/>
        <v>niski</v>
      </c>
      <c r="L526" s="16"/>
      <c r="M526" s="25" t="str">
        <f t="shared" ca="1" si="90"/>
        <v>Niebieski: 410
Brązowy: 354
Zielony: 426
Mieszany: 419</v>
      </c>
      <c r="N526" s="25" t="str" cm="1">
        <f t="array" aca="1" ref="N526" ca="1">INDEX(D$2:D$1640,MODE(MATCH(D$2:D$1640,D$2:D$1640,0)),1)</f>
        <v>zielony</v>
      </c>
      <c r="O526" s="25" t="str">
        <f t="shared" ca="1" si="98"/>
        <v>kobiet : 791
mężczyzn: 818</v>
      </c>
      <c r="P526" s="25" t="str" cm="1">
        <f t="array" aca="1" ref="P526" ca="1">INDEX(B$2:B$1640,MODE(MATCH(B$2:B$1640,B$2:B$1640,0)),1)</f>
        <v>mężczyzna</v>
      </c>
      <c r="Q526" s="16"/>
      <c r="AX526" s="3" t="str">
        <f t="shared" ca="1" si="91"/>
        <v>8608140841</v>
      </c>
      <c r="AY526" s="1" cm="1">
        <f t="array" aca="1" ref="AY526" ca="1">MOD(10-MOD(SUM(MOD(MID(AX526,{1;2;3;4;5;6;7;8;9;10},1)*{1;3;7;9;1;3;7;9;1;3},10)),10),10)</f>
        <v>0</v>
      </c>
    </row>
    <row r="527" spans="1:51" ht="60" x14ac:dyDescent="0.25">
      <c r="A527" s="3">
        <f t="shared" ca="1" si="92"/>
        <v>28534</v>
      </c>
      <c r="B527" s="9" t="str" cm="1">
        <f t="array" aca="1" ref="B527" ca="1">INDEX({"kobieta";"mężczyzna"},RANDBETWEEN(1,2))</f>
        <v>mężczyzna</v>
      </c>
      <c r="C527" s="4" t="str">
        <f t="shared" ca="1" si="88"/>
        <v>78021307817</v>
      </c>
      <c r="D527" s="32" t="str" cm="1">
        <f t="array" aca="1" ref="D527" ca="1">INDEX({"niebieski";"zielony";"brązowy";"mieszany"},RANDBETWEEN(1,4))</f>
        <v>zielony</v>
      </c>
      <c r="E527" s="1">
        <f t="shared" ca="1" si="89"/>
        <v>46</v>
      </c>
      <c r="F527" s="36">
        <f t="shared" ca="1" si="93"/>
        <v>170</v>
      </c>
      <c r="G527" s="1">
        <f t="shared" ca="1" si="94"/>
        <v>86</v>
      </c>
      <c r="H527" s="34"/>
      <c r="I527" s="19">
        <f t="shared" ca="1" si="95"/>
        <v>29.757785467128031</v>
      </c>
      <c r="J527" s="21" t="str">
        <f t="shared" ca="1" si="96"/>
        <v>nadwaga</v>
      </c>
      <c r="K527" s="22" t="str">
        <f t="shared" ca="1" si="97"/>
        <v>wysoki</v>
      </c>
      <c r="L527" s="16"/>
      <c r="M527" s="25" t="str">
        <f t="shared" ca="1" si="90"/>
        <v>Niebieski: 410
Brązowy: 354
Zielony: 426
Mieszany: 419</v>
      </c>
      <c r="N527" s="25" t="str" cm="1">
        <f t="array" aca="1" ref="N527" ca="1">INDEX(D$2:D$1640,MODE(MATCH(D$2:D$1640,D$2:D$1640,0)),1)</f>
        <v>zielony</v>
      </c>
      <c r="O527" s="25" t="str">
        <f t="shared" ca="1" si="98"/>
        <v>kobiet : 791
mężczyzn: 818</v>
      </c>
      <c r="P527" s="25" t="str" cm="1">
        <f t="array" aca="1" ref="P527" ca="1">INDEX(B$2:B$1640,MODE(MATCH(B$2:B$1640,B$2:B$1640,0)),1)</f>
        <v>mężczyzna</v>
      </c>
      <c r="Q527" s="16"/>
      <c r="AX527" s="3" t="str">
        <f t="shared" ca="1" si="91"/>
        <v>7802130781</v>
      </c>
      <c r="AY527" s="1" cm="1">
        <f t="array" aca="1" ref="AY527" ca="1">MOD(10-MOD(SUM(MOD(MID(AX527,{1;2;3;4;5;6;7;8;9;10},1)*{1;3;7;9;1;3;7;9;1;3},10)),10),10)</f>
        <v>7</v>
      </c>
    </row>
    <row r="528" spans="1:51" ht="60" x14ac:dyDescent="0.25">
      <c r="A528" s="3">
        <f t="shared" ca="1" si="92"/>
        <v>29891</v>
      </c>
      <c r="B528" s="9" t="str" cm="1">
        <f t="array" aca="1" ref="B528" ca="1">INDEX({"kobieta";"mężczyzna"},RANDBETWEEN(1,2))</f>
        <v>kobieta</v>
      </c>
      <c r="C528" s="4" t="str">
        <f t="shared" ca="1" si="88"/>
        <v>81110105722</v>
      </c>
      <c r="D528" s="32" t="str" cm="1">
        <f t="array" aca="1" ref="D528" ca="1">INDEX({"niebieski";"zielony";"brązowy";"mieszany"},RANDBETWEEN(1,4))</f>
        <v>mieszany</v>
      </c>
      <c r="E528" s="1">
        <f t="shared" ca="1" si="89"/>
        <v>42</v>
      </c>
      <c r="F528" s="36">
        <f t="shared" ca="1" si="93"/>
        <v>160</v>
      </c>
      <c r="G528" s="1">
        <f t="shared" ca="1" si="94"/>
        <v>51</v>
      </c>
      <c r="H528" s="34"/>
      <c r="I528" s="19">
        <f t="shared" ca="1" si="95"/>
        <v>19.921874999999996</v>
      </c>
      <c r="J528" s="21" t="str">
        <f t="shared" ca="1" si="96"/>
        <v>masa prawidłowa</v>
      </c>
      <c r="K528" s="22" t="str">
        <f t="shared" ca="1" si="97"/>
        <v>wysoki</v>
      </c>
      <c r="L528" s="16"/>
      <c r="M528" s="25" t="str">
        <f t="shared" ca="1" si="90"/>
        <v>Niebieski: 410
Brązowy: 354
Zielony: 426
Mieszany: 419</v>
      </c>
      <c r="N528" s="25" t="str" cm="1">
        <f t="array" aca="1" ref="N528" ca="1">INDEX(D$2:D$1640,MODE(MATCH(D$2:D$1640,D$2:D$1640,0)),1)</f>
        <v>zielony</v>
      </c>
      <c r="O528" s="25" t="str">
        <f t="shared" ca="1" si="98"/>
        <v>kobiet : 791
mężczyzn: 818</v>
      </c>
      <c r="P528" s="25" t="str" cm="1">
        <f t="array" aca="1" ref="P528" ca="1">INDEX(B$2:B$1640,MODE(MATCH(B$2:B$1640,B$2:B$1640,0)),1)</f>
        <v>mężczyzna</v>
      </c>
      <c r="Q528" s="16"/>
      <c r="AX528" s="3" t="str">
        <f t="shared" ca="1" si="91"/>
        <v>8111010572</v>
      </c>
      <c r="AY528" s="1" cm="1">
        <f t="array" aca="1" ref="AY528" ca="1">MOD(10-MOD(SUM(MOD(MID(AX528,{1;2;3;4;5;6;7;8;9;10},1)*{1;3;7;9;1;3;7;9;1;3},10)),10),10)</f>
        <v>2</v>
      </c>
    </row>
    <row r="529" spans="1:51" ht="60" x14ac:dyDescent="0.25">
      <c r="A529" s="3">
        <f t="shared" ca="1" si="92"/>
        <v>37847</v>
      </c>
      <c r="B529" s="9" t="str" cm="1">
        <f t="array" aca="1" ref="B529" ca="1">INDEX({"kobieta";"mężczyzna"},RANDBETWEEN(1,2))</f>
        <v>mężczyzna</v>
      </c>
      <c r="C529" s="4" t="str">
        <f t="shared" ca="1" si="88"/>
        <v>03281402370</v>
      </c>
      <c r="D529" s="32" t="str" cm="1">
        <f t="array" aca="1" ref="D529" ca="1">INDEX({"niebieski";"zielony";"brązowy";"mieszany"},RANDBETWEEN(1,4))</f>
        <v>zielony</v>
      </c>
      <c r="E529" s="1">
        <f t="shared" ca="1" si="89"/>
        <v>20</v>
      </c>
      <c r="F529" s="36">
        <f t="shared" ca="1" si="93"/>
        <v>182</v>
      </c>
      <c r="G529" s="1">
        <f t="shared" ca="1" si="94"/>
        <v>75</v>
      </c>
      <c r="H529" s="34"/>
      <c r="I529" s="19">
        <f t="shared" ca="1" si="95"/>
        <v>22.642192971863299</v>
      </c>
      <c r="J529" s="21" t="str">
        <f t="shared" ca="1" si="96"/>
        <v>masa prawidłowa</v>
      </c>
      <c r="K529" s="22" t="str">
        <f t="shared" ca="1" si="97"/>
        <v>bardzo wysoki</v>
      </c>
      <c r="L529" s="16"/>
      <c r="M529" s="25" t="str">
        <f t="shared" ca="1" si="90"/>
        <v>Niebieski: 410
Brązowy: 354
Zielony: 426
Mieszany: 419</v>
      </c>
      <c r="N529" s="25" t="str" cm="1">
        <f t="array" aca="1" ref="N529" ca="1">INDEX(D$2:D$1640,MODE(MATCH(D$2:D$1640,D$2:D$1640,0)),1)</f>
        <v>zielony</v>
      </c>
      <c r="O529" s="25" t="str">
        <f t="shared" ca="1" si="98"/>
        <v>kobiet : 791
mężczyzn: 818</v>
      </c>
      <c r="P529" s="25" t="str" cm="1">
        <f t="array" aca="1" ref="P529" ca="1">INDEX(B$2:B$1640,MODE(MATCH(B$2:B$1640,B$2:B$1640,0)),1)</f>
        <v>mężczyzna</v>
      </c>
      <c r="Q529" s="16"/>
      <c r="AX529" s="3" t="str">
        <f t="shared" ca="1" si="91"/>
        <v>0328140237</v>
      </c>
      <c r="AY529" s="1" cm="1">
        <f t="array" aca="1" ref="AY529" ca="1">MOD(10-MOD(SUM(MOD(MID(AX529,{1;2;3;4;5;6;7;8;9;10},1)*{1;3;7;9;1;3;7;9;1;3},10)),10),10)</f>
        <v>0</v>
      </c>
    </row>
    <row r="530" spans="1:51" ht="60" x14ac:dyDescent="0.25">
      <c r="A530" s="3">
        <f t="shared" ca="1" si="92"/>
        <v>36371</v>
      </c>
      <c r="B530" s="9" t="str" cm="1">
        <f t="array" aca="1" ref="B530" ca="1">INDEX({"kobieta";"mężczyzna"},RANDBETWEEN(1,2))</f>
        <v>kobieta</v>
      </c>
      <c r="C530" s="4" t="str">
        <f t="shared" ca="1" si="88"/>
        <v>99073004361</v>
      </c>
      <c r="D530" s="32" t="str" cm="1">
        <f t="array" aca="1" ref="D530" ca="1">INDEX({"niebieski";"zielony";"brązowy";"mieszany"},RANDBETWEEN(1,4))</f>
        <v>brązowy</v>
      </c>
      <c r="E530" s="1">
        <f t="shared" ca="1" si="89"/>
        <v>24</v>
      </c>
      <c r="F530" s="36">
        <f t="shared" ca="1" si="93"/>
        <v>161</v>
      </c>
      <c r="G530" s="1">
        <f t="shared" ca="1" si="94"/>
        <v>75</v>
      </c>
      <c r="H530" s="34"/>
      <c r="I530" s="19">
        <f t="shared" ca="1" si="95"/>
        <v>28.934068901662741</v>
      </c>
      <c r="J530" s="21" t="str">
        <f t="shared" ca="1" si="96"/>
        <v>nadwaga</v>
      </c>
      <c r="K530" s="22" t="str">
        <f t="shared" ca="1" si="97"/>
        <v>wysoki</v>
      </c>
      <c r="L530" s="16"/>
      <c r="M530" s="25" t="str">
        <f t="shared" ca="1" si="90"/>
        <v>Niebieski: 410
Brązowy: 354
Zielony: 426
Mieszany: 419</v>
      </c>
      <c r="N530" s="25" t="str" cm="1">
        <f t="array" aca="1" ref="N530" ca="1">INDEX(D$2:D$1640,MODE(MATCH(D$2:D$1640,D$2:D$1640,0)),1)</f>
        <v>zielony</v>
      </c>
      <c r="O530" s="25" t="str">
        <f t="shared" ca="1" si="98"/>
        <v>kobiet : 791
mężczyzn: 818</v>
      </c>
      <c r="P530" s="25" t="str" cm="1">
        <f t="array" aca="1" ref="P530" ca="1">INDEX(B$2:B$1640,MODE(MATCH(B$2:B$1640,B$2:B$1640,0)),1)</f>
        <v>mężczyzna</v>
      </c>
      <c r="Q530" s="16"/>
      <c r="AX530" s="3" t="str">
        <f t="shared" ca="1" si="91"/>
        <v>9907300436</v>
      </c>
      <c r="AY530" s="1" cm="1">
        <f t="array" aca="1" ref="AY530" ca="1">MOD(10-MOD(SUM(MOD(MID(AX530,{1;2;3;4;5;6;7;8;9;10},1)*{1;3;7;9;1;3;7;9;1;3},10)),10),10)</f>
        <v>1</v>
      </c>
    </row>
    <row r="531" spans="1:51" ht="60" x14ac:dyDescent="0.25">
      <c r="A531" s="3">
        <f t="shared" ca="1" si="92"/>
        <v>28558</v>
      </c>
      <c r="B531" s="9" t="str" cm="1">
        <f t="array" aca="1" ref="B531" ca="1">INDEX({"kobieta";"mężczyzna"},RANDBETWEEN(1,2))</f>
        <v>kobieta</v>
      </c>
      <c r="C531" s="4" t="str">
        <f t="shared" ca="1" si="88"/>
        <v>78030909905</v>
      </c>
      <c r="D531" s="32" t="str" cm="1">
        <f t="array" aca="1" ref="D531" ca="1">INDEX({"niebieski";"zielony";"brązowy";"mieszany"},RANDBETWEEN(1,4))</f>
        <v>mieszany</v>
      </c>
      <c r="E531" s="1">
        <f t="shared" ca="1" si="89"/>
        <v>46</v>
      </c>
      <c r="F531" s="36">
        <f t="shared" ca="1" si="93"/>
        <v>161</v>
      </c>
      <c r="G531" s="1">
        <f t="shared" ca="1" si="94"/>
        <v>64</v>
      </c>
      <c r="H531" s="34"/>
      <c r="I531" s="19">
        <f t="shared" ca="1" si="95"/>
        <v>24.690405462752206</v>
      </c>
      <c r="J531" s="21" t="str">
        <f t="shared" ca="1" si="96"/>
        <v>masa prawidłowa</v>
      </c>
      <c r="K531" s="22" t="str">
        <f t="shared" ca="1" si="97"/>
        <v>wysoki</v>
      </c>
      <c r="L531" s="16"/>
      <c r="M531" s="25" t="str">
        <f t="shared" ca="1" si="90"/>
        <v>Niebieski: 410
Brązowy: 354
Zielony: 426
Mieszany: 419</v>
      </c>
      <c r="N531" s="25" t="str" cm="1">
        <f t="array" aca="1" ref="N531" ca="1">INDEX(D$2:D$1640,MODE(MATCH(D$2:D$1640,D$2:D$1640,0)),1)</f>
        <v>zielony</v>
      </c>
      <c r="O531" s="25" t="str">
        <f t="shared" ca="1" si="98"/>
        <v>kobiet : 791
mężczyzn: 818</v>
      </c>
      <c r="P531" s="25" t="str" cm="1">
        <f t="array" aca="1" ref="P531" ca="1">INDEX(B$2:B$1640,MODE(MATCH(B$2:B$1640,B$2:B$1640,0)),1)</f>
        <v>mężczyzna</v>
      </c>
      <c r="Q531" s="16"/>
      <c r="AX531" s="3" t="str">
        <f t="shared" ca="1" si="91"/>
        <v>7803090990</v>
      </c>
      <c r="AY531" s="1" cm="1">
        <f t="array" aca="1" ref="AY531" ca="1">MOD(10-MOD(SUM(MOD(MID(AX531,{1;2;3;4;5;6;7;8;9;10},1)*{1;3;7;9;1;3;7;9;1;3},10)),10),10)</f>
        <v>5</v>
      </c>
    </row>
    <row r="532" spans="1:51" ht="60" x14ac:dyDescent="0.25">
      <c r="A532" s="3">
        <f t="shared" ca="1" si="92"/>
        <v>29778</v>
      </c>
      <c r="B532" s="9" t="str" cm="1">
        <f t="array" aca="1" ref="B532" ca="1">INDEX({"kobieta";"mężczyzna"},RANDBETWEEN(1,2))</f>
        <v>mężczyzna</v>
      </c>
      <c r="C532" s="4" t="str">
        <f t="shared" ca="1" si="88"/>
        <v>81071103159</v>
      </c>
      <c r="D532" s="32" t="str" cm="1">
        <f t="array" aca="1" ref="D532" ca="1">INDEX({"niebieski";"zielony";"brązowy";"mieszany"},RANDBETWEEN(1,4))</f>
        <v>brązowy</v>
      </c>
      <c r="E532" s="1">
        <f t="shared" ca="1" si="89"/>
        <v>42</v>
      </c>
      <c r="F532" s="36">
        <f t="shared" ca="1" si="93"/>
        <v>163</v>
      </c>
      <c r="G532" s="1">
        <f t="shared" ca="1" si="94"/>
        <v>71</v>
      </c>
      <c r="H532" s="34"/>
      <c r="I532" s="19">
        <f t="shared" ca="1" si="95"/>
        <v>26.722872520606721</v>
      </c>
      <c r="J532" s="21" t="str">
        <f t="shared" ca="1" si="96"/>
        <v>nadwaga</v>
      </c>
      <c r="K532" s="22" t="str">
        <f t="shared" ca="1" si="97"/>
        <v>niski</v>
      </c>
      <c r="L532" s="16"/>
      <c r="M532" s="25" t="str">
        <f t="shared" ca="1" si="90"/>
        <v>Niebieski: 410
Brązowy: 354
Zielony: 426
Mieszany: 419</v>
      </c>
      <c r="N532" s="25" t="str" cm="1">
        <f t="array" aca="1" ref="N532" ca="1">INDEX(D$2:D$1640,MODE(MATCH(D$2:D$1640,D$2:D$1640,0)),1)</f>
        <v>zielony</v>
      </c>
      <c r="O532" s="25" t="str">
        <f t="shared" ca="1" si="98"/>
        <v>kobiet : 791
mężczyzn: 818</v>
      </c>
      <c r="P532" s="25" t="str" cm="1">
        <f t="array" aca="1" ref="P532" ca="1">INDEX(B$2:B$1640,MODE(MATCH(B$2:B$1640,B$2:B$1640,0)),1)</f>
        <v>mężczyzna</v>
      </c>
      <c r="Q532" s="16"/>
      <c r="AX532" s="3" t="str">
        <f t="shared" ca="1" si="91"/>
        <v>8107110315</v>
      </c>
      <c r="AY532" s="1" cm="1">
        <f t="array" aca="1" ref="AY532" ca="1">MOD(10-MOD(SUM(MOD(MID(AX532,{1;2;3;4;5;6;7;8;9;10},1)*{1;3;7;9;1;3;7;9;1;3},10)),10),10)</f>
        <v>9</v>
      </c>
    </row>
    <row r="533" spans="1:51" ht="60" x14ac:dyDescent="0.25">
      <c r="A533" s="3">
        <f t="shared" ca="1" si="92"/>
        <v>31874</v>
      </c>
      <c r="B533" s="9" t="str" cm="1">
        <f t="array" aca="1" ref="B533" ca="1">INDEX({"kobieta";"mężczyzna"},RANDBETWEEN(1,2))</f>
        <v>mężczyzna</v>
      </c>
      <c r="C533" s="4" t="str">
        <f t="shared" ca="1" si="88"/>
        <v>87040702693</v>
      </c>
      <c r="D533" s="32" t="str" cm="1">
        <f t="array" aca="1" ref="D533" ca="1">INDEX({"niebieski";"zielony";"brązowy";"mieszany"},RANDBETWEEN(1,4))</f>
        <v>mieszany</v>
      </c>
      <c r="E533" s="1">
        <f t="shared" ca="1" si="89"/>
        <v>37</v>
      </c>
      <c r="F533" s="36">
        <f t="shared" ca="1" si="93"/>
        <v>167</v>
      </c>
      <c r="G533" s="1">
        <f t="shared" ca="1" si="94"/>
        <v>72</v>
      </c>
      <c r="H533" s="34"/>
      <c r="I533" s="19">
        <f t="shared" ca="1" si="95"/>
        <v>25.816630212628635</v>
      </c>
      <c r="J533" s="21" t="str">
        <f t="shared" ca="1" si="96"/>
        <v>nadwaga</v>
      </c>
      <c r="K533" s="22" t="str">
        <f t="shared" ca="1" si="97"/>
        <v>średni</v>
      </c>
      <c r="L533" s="16"/>
      <c r="M533" s="25" t="str">
        <f t="shared" ca="1" si="90"/>
        <v>Niebieski: 410
Brązowy: 354
Zielony: 426
Mieszany: 419</v>
      </c>
      <c r="N533" s="25" t="str" cm="1">
        <f t="array" aca="1" ref="N533" ca="1">INDEX(D$2:D$1640,MODE(MATCH(D$2:D$1640,D$2:D$1640,0)),1)</f>
        <v>zielony</v>
      </c>
      <c r="O533" s="25" t="str">
        <f t="shared" ca="1" si="98"/>
        <v>kobiet : 791
mężczyzn: 818</v>
      </c>
      <c r="P533" s="25" t="str" cm="1">
        <f t="array" aca="1" ref="P533" ca="1">INDEX(B$2:B$1640,MODE(MATCH(B$2:B$1640,B$2:B$1640,0)),1)</f>
        <v>mężczyzna</v>
      </c>
      <c r="Q533" s="16"/>
      <c r="AX533" s="3" t="str">
        <f t="shared" ca="1" si="91"/>
        <v>8704070269</v>
      </c>
      <c r="AY533" s="1" cm="1">
        <f t="array" aca="1" ref="AY533" ca="1">MOD(10-MOD(SUM(MOD(MID(AX533,{1;2;3;4;5;6;7;8;9;10},1)*{1;3;7;9;1;3;7;9;1;3},10)),10),10)</f>
        <v>3</v>
      </c>
    </row>
    <row r="534" spans="1:51" ht="60" x14ac:dyDescent="0.25">
      <c r="A534" s="3">
        <f t="shared" ca="1" si="92"/>
        <v>37653</v>
      </c>
      <c r="B534" s="9" t="str" cm="1">
        <f t="array" aca="1" ref="B534" ca="1">INDEX({"kobieta";"mężczyzna"},RANDBETWEEN(1,2))</f>
        <v>kobieta</v>
      </c>
      <c r="C534" s="4" t="str">
        <f t="shared" ca="1" si="88"/>
        <v>03220106446</v>
      </c>
      <c r="D534" s="32" t="str" cm="1">
        <f t="array" aca="1" ref="D534" ca="1">INDEX({"niebieski";"zielony";"brązowy";"mieszany"},RANDBETWEEN(1,4))</f>
        <v>mieszany</v>
      </c>
      <c r="E534" s="1">
        <f t="shared" ca="1" si="89"/>
        <v>21</v>
      </c>
      <c r="F534" s="36">
        <f t="shared" ca="1" si="93"/>
        <v>157</v>
      </c>
      <c r="G534" s="1">
        <f t="shared" ca="1" si="94"/>
        <v>76</v>
      </c>
      <c r="H534" s="34"/>
      <c r="I534" s="19">
        <f t="shared" ca="1" si="95"/>
        <v>30.832893829364274</v>
      </c>
      <c r="J534" s="21" t="str">
        <f t="shared" ca="1" si="96"/>
        <v>otyłość</v>
      </c>
      <c r="K534" s="22" t="str">
        <f t="shared" ca="1" si="97"/>
        <v>średni</v>
      </c>
      <c r="L534" s="16"/>
      <c r="M534" s="25" t="str">
        <f t="shared" ca="1" si="90"/>
        <v>Niebieski: 410
Brązowy: 354
Zielony: 426
Mieszany: 419</v>
      </c>
      <c r="N534" s="25" t="str" cm="1">
        <f t="array" aca="1" ref="N534" ca="1">INDEX(D$2:D$1640,MODE(MATCH(D$2:D$1640,D$2:D$1640,0)),1)</f>
        <v>zielony</v>
      </c>
      <c r="O534" s="25" t="str">
        <f t="shared" ca="1" si="98"/>
        <v>kobiet : 791
mężczyzn: 818</v>
      </c>
      <c r="P534" s="25" t="str" cm="1">
        <f t="array" aca="1" ref="P534" ca="1">INDEX(B$2:B$1640,MODE(MATCH(B$2:B$1640,B$2:B$1640,0)),1)</f>
        <v>mężczyzna</v>
      </c>
      <c r="Q534" s="16"/>
      <c r="AX534" s="3" t="str">
        <f t="shared" ca="1" si="91"/>
        <v>0322010644</v>
      </c>
      <c r="AY534" s="1" cm="1">
        <f t="array" aca="1" ref="AY534" ca="1">MOD(10-MOD(SUM(MOD(MID(AX534,{1;2;3;4;5;6;7;8;9;10},1)*{1;3;7;9;1;3;7;9;1;3},10)),10),10)</f>
        <v>6</v>
      </c>
    </row>
    <row r="535" spans="1:51" ht="60" x14ac:dyDescent="0.25">
      <c r="A535" s="3">
        <f t="shared" ca="1" si="92"/>
        <v>39786</v>
      </c>
      <c r="B535" s="9" t="str" cm="1">
        <f t="array" aca="1" ref="B535" ca="1">INDEX({"kobieta";"mężczyzna"},RANDBETWEEN(1,2))</f>
        <v>mężczyzna</v>
      </c>
      <c r="C535" s="4" t="str">
        <f t="shared" ca="1" si="88"/>
        <v>08320404870</v>
      </c>
      <c r="D535" s="32" t="str" cm="1">
        <f t="array" aca="1" ref="D535" ca="1">INDEX({"niebieski";"zielony";"brązowy";"mieszany"},RANDBETWEEN(1,4))</f>
        <v>niebieski</v>
      </c>
      <c r="E535" s="1">
        <f t="shared" ca="1" si="89"/>
        <v>15</v>
      </c>
      <c r="F535" s="36">
        <f t="shared" ca="1" si="93"/>
        <v>166</v>
      </c>
      <c r="G535" s="1">
        <f t="shared" ca="1" si="94"/>
        <v>90</v>
      </c>
      <c r="H535" s="34"/>
      <c r="I535" s="19">
        <f t="shared" ca="1" si="95"/>
        <v>32.660763536071997</v>
      </c>
      <c r="J535" s="21" t="str">
        <f t="shared" ca="1" si="96"/>
        <v>otyłość</v>
      </c>
      <c r="K535" s="22" t="str">
        <f t="shared" ca="1" si="97"/>
        <v>średni</v>
      </c>
      <c r="L535" s="16"/>
      <c r="M535" s="25" t="str">
        <f t="shared" ca="1" si="90"/>
        <v>Niebieski: 410
Brązowy: 354
Zielony: 426
Mieszany: 419</v>
      </c>
      <c r="N535" s="25" t="str" cm="1">
        <f t="array" aca="1" ref="N535" ca="1">INDEX(D$2:D$1640,MODE(MATCH(D$2:D$1640,D$2:D$1640,0)),1)</f>
        <v>zielony</v>
      </c>
      <c r="O535" s="25" t="str">
        <f t="shared" ca="1" si="98"/>
        <v>kobiet : 791
mężczyzn: 818</v>
      </c>
      <c r="P535" s="25" t="str" cm="1">
        <f t="array" aca="1" ref="P535" ca="1">INDEX(B$2:B$1640,MODE(MATCH(B$2:B$1640,B$2:B$1640,0)),1)</f>
        <v>mężczyzna</v>
      </c>
      <c r="Q535" s="16"/>
      <c r="AX535" s="3" t="str">
        <f t="shared" ca="1" si="91"/>
        <v>0832040487</v>
      </c>
      <c r="AY535" s="1" cm="1">
        <f t="array" aca="1" ref="AY535" ca="1">MOD(10-MOD(SUM(MOD(MID(AX535,{1;2;3;4;5;6;7;8;9;10},1)*{1;3;7;9;1;3;7;9;1;3},10)),10),10)</f>
        <v>0</v>
      </c>
    </row>
    <row r="536" spans="1:51" ht="60" x14ac:dyDescent="0.25">
      <c r="A536" s="3">
        <f t="shared" ca="1" si="92"/>
        <v>27889</v>
      </c>
      <c r="B536" s="9" t="str" cm="1">
        <f t="array" aca="1" ref="B536" ca="1">INDEX({"kobieta";"mężczyzna"},RANDBETWEEN(1,2))</f>
        <v>mężczyzna</v>
      </c>
      <c r="C536" s="4" t="str">
        <f t="shared" ca="1" si="88"/>
        <v>76050909217</v>
      </c>
      <c r="D536" s="32" t="str" cm="1">
        <f t="array" aca="1" ref="D536" ca="1">INDEX({"niebieski";"zielony";"brązowy";"mieszany"},RANDBETWEEN(1,4))</f>
        <v>brązowy</v>
      </c>
      <c r="E536" s="1">
        <f t="shared" ca="1" si="89"/>
        <v>47</v>
      </c>
      <c r="F536" s="36">
        <f t="shared" ca="1" si="93"/>
        <v>171</v>
      </c>
      <c r="G536" s="1">
        <f t="shared" ca="1" si="94"/>
        <v>83</v>
      </c>
      <c r="H536" s="34"/>
      <c r="I536" s="19">
        <f t="shared" ca="1" si="95"/>
        <v>28.384802161348794</v>
      </c>
      <c r="J536" s="21" t="str">
        <f t="shared" ca="1" si="96"/>
        <v>nadwaga</v>
      </c>
      <c r="K536" s="22" t="str">
        <f t="shared" ca="1" si="97"/>
        <v>wysoki</v>
      </c>
      <c r="L536" s="16"/>
      <c r="M536" s="25" t="str">
        <f t="shared" ca="1" si="90"/>
        <v>Niebieski: 410
Brązowy: 354
Zielony: 426
Mieszany: 419</v>
      </c>
      <c r="N536" s="25" t="str" cm="1">
        <f t="array" aca="1" ref="N536" ca="1">INDEX(D$2:D$1640,MODE(MATCH(D$2:D$1640,D$2:D$1640,0)),1)</f>
        <v>zielony</v>
      </c>
      <c r="O536" s="25" t="str">
        <f t="shared" ca="1" si="98"/>
        <v>kobiet : 791
mężczyzn: 818</v>
      </c>
      <c r="P536" s="25" t="str" cm="1">
        <f t="array" aca="1" ref="P536" ca="1">INDEX(B$2:B$1640,MODE(MATCH(B$2:B$1640,B$2:B$1640,0)),1)</f>
        <v>mężczyzna</v>
      </c>
      <c r="Q536" s="16"/>
      <c r="AX536" s="3" t="str">
        <f t="shared" ca="1" si="91"/>
        <v>7605090921</v>
      </c>
      <c r="AY536" s="1" cm="1">
        <f t="array" aca="1" ref="AY536" ca="1">MOD(10-MOD(SUM(MOD(MID(AX536,{1;2;3;4;5;6;7;8;9;10},1)*{1;3;7;9;1;3;7;9;1;3},10)),10),10)</f>
        <v>7</v>
      </c>
    </row>
    <row r="537" spans="1:51" ht="60" x14ac:dyDescent="0.25">
      <c r="A537" s="3">
        <f t="shared" ca="1" si="92"/>
        <v>33242</v>
      </c>
      <c r="B537" s="9" t="str" cm="1">
        <f t="array" aca="1" ref="B537" ca="1">INDEX({"kobieta";"mężczyzna"},RANDBETWEEN(1,2))</f>
        <v>kobieta</v>
      </c>
      <c r="C537" s="4" t="str">
        <f t="shared" ca="1" si="88"/>
        <v>91010406423</v>
      </c>
      <c r="D537" s="32" t="str" cm="1">
        <f t="array" aca="1" ref="D537" ca="1">INDEX({"niebieski";"zielony";"brązowy";"mieszany"},RANDBETWEEN(1,4))</f>
        <v>niebieski</v>
      </c>
      <c r="E537" s="1">
        <f t="shared" ca="1" si="89"/>
        <v>33</v>
      </c>
      <c r="F537" s="36">
        <f t="shared" ca="1" si="93"/>
        <v>174</v>
      </c>
      <c r="G537" s="1">
        <f t="shared" ca="1" si="94"/>
        <v>55</v>
      </c>
      <c r="H537" s="34"/>
      <c r="I537" s="19">
        <f t="shared" ca="1" si="95"/>
        <v>18.166204254194742</v>
      </c>
      <c r="J537" s="21" t="str">
        <f t="shared" ca="1" si="96"/>
        <v>niedowaga</v>
      </c>
      <c r="K537" s="22" t="str">
        <f t="shared" ca="1" si="97"/>
        <v>bardzo wysoki</v>
      </c>
      <c r="L537" s="16"/>
      <c r="M537" s="25" t="str">
        <f t="shared" ca="1" si="90"/>
        <v>Niebieski: 410
Brązowy: 354
Zielony: 426
Mieszany: 419</v>
      </c>
      <c r="N537" s="25" t="str" cm="1">
        <f t="array" aca="1" ref="N537" ca="1">INDEX(D$2:D$1640,MODE(MATCH(D$2:D$1640,D$2:D$1640,0)),1)</f>
        <v>zielony</v>
      </c>
      <c r="O537" s="25" t="str">
        <f t="shared" ca="1" si="98"/>
        <v>kobiet : 791
mężczyzn: 818</v>
      </c>
      <c r="P537" s="25" t="str" cm="1">
        <f t="array" aca="1" ref="P537" ca="1">INDEX(B$2:B$1640,MODE(MATCH(B$2:B$1640,B$2:B$1640,0)),1)</f>
        <v>mężczyzna</v>
      </c>
      <c r="Q537" s="16"/>
      <c r="AX537" s="3" t="str">
        <f t="shared" ca="1" si="91"/>
        <v>9101040642</v>
      </c>
      <c r="AY537" s="1" cm="1">
        <f t="array" aca="1" ref="AY537" ca="1">MOD(10-MOD(SUM(MOD(MID(AX537,{1;2;3;4;5;6;7;8;9;10},1)*{1;3;7;9;1;3;7;9;1;3},10)),10),10)</f>
        <v>3</v>
      </c>
    </row>
    <row r="538" spans="1:51" ht="60" x14ac:dyDescent="0.25">
      <c r="A538" s="3">
        <f t="shared" ca="1" si="92"/>
        <v>30374</v>
      </c>
      <c r="B538" s="9" t="str" cm="1">
        <f t="array" aca="1" ref="B538" ca="1">INDEX({"kobieta";"mężczyzna"},RANDBETWEEN(1,2))</f>
        <v>mężczyzna</v>
      </c>
      <c r="C538" s="4" t="str">
        <f t="shared" ca="1" si="88"/>
        <v>83022708338</v>
      </c>
      <c r="D538" s="32" t="str" cm="1">
        <f t="array" aca="1" ref="D538" ca="1">INDEX({"niebieski";"zielony";"brązowy";"mieszany"},RANDBETWEEN(1,4))</f>
        <v>mieszany</v>
      </c>
      <c r="E538" s="1">
        <f t="shared" ca="1" si="89"/>
        <v>41</v>
      </c>
      <c r="F538" s="36">
        <f t="shared" ca="1" si="93"/>
        <v>181</v>
      </c>
      <c r="G538" s="1">
        <f t="shared" ca="1" si="94"/>
        <v>90</v>
      </c>
      <c r="H538" s="34"/>
      <c r="I538" s="19">
        <f t="shared" ca="1" si="95"/>
        <v>27.471688898385274</v>
      </c>
      <c r="J538" s="21" t="str">
        <f t="shared" ca="1" si="96"/>
        <v>nadwaga</v>
      </c>
      <c r="K538" s="22" t="str">
        <f t="shared" ca="1" si="97"/>
        <v>bardzo wysoki</v>
      </c>
      <c r="L538" s="16"/>
      <c r="M538" s="25" t="str">
        <f t="shared" ca="1" si="90"/>
        <v>Niebieski: 410
Brązowy: 354
Zielony: 426
Mieszany: 419</v>
      </c>
      <c r="N538" s="25" t="str" cm="1">
        <f t="array" aca="1" ref="N538" ca="1">INDEX(D$2:D$1640,MODE(MATCH(D$2:D$1640,D$2:D$1640,0)),1)</f>
        <v>zielony</v>
      </c>
      <c r="O538" s="25" t="str">
        <f t="shared" ca="1" si="98"/>
        <v>kobiet : 791
mężczyzn: 818</v>
      </c>
      <c r="P538" s="25" t="str" cm="1">
        <f t="array" aca="1" ref="P538" ca="1">INDEX(B$2:B$1640,MODE(MATCH(B$2:B$1640,B$2:B$1640,0)),1)</f>
        <v>mężczyzna</v>
      </c>
      <c r="Q538" s="16"/>
      <c r="AX538" s="3" t="str">
        <f t="shared" ca="1" si="91"/>
        <v>8302270833</v>
      </c>
      <c r="AY538" s="1" cm="1">
        <f t="array" aca="1" ref="AY538" ca="1">MOD(10-MOD(SUM(MOD(MID(AX538,{1;2;3;4;5;6;7;8;9;10},1)*{1;3;7;9;1;3;7;9;1;3},10)),10),10)</f>
        <v>8</v>
      </c>
    </row>
    <row r="539" spans="1:51" ht="60" x14ac:dyDescent="0.25">
      <c r="A539" s="3">
        <f t="shared" ca="1" si="92"/>
        <v>32088</v>
      </c>
      <c r="B539" s="9" t="str" cm="1">
        <f t="array" aca="1" ref="B539" ca="1">INDEX({"kobieta";"mężczyzna"},RANDBETWEEN(1,2))</f>
        <v>mężczyzna</v>
      </c>
      <c r="C539" s="4" t="str">
        <f t="shared" ca="1" si="88"/>
        <v>87110702495</v>
      </c>
      <c r="D539" s="32" t="str" cm="1">
        <f t="array" aca="1" ref="D539" ca="1">INDEX({"niebieski";"zielony";"brązowy";"mieszany"},RANDBETWEEN(1,4))</f>
        <v>zielony</v>
      </c>
      <c r="E539" s="1">
        <f t="shared" ca="1" si="89"/>
        <v>36</v>
      </c>
      <c r="F539" s="36">
        <f t="shared" ca="1" si="93"/>
        <v>190</v>
      </c>
      <c r="G539" s="1">
        <f t="shared" ca="1" si="94"/>
        <v>99</v>
      </c>
      <c r="H539" s="34"/>
      <c r="I539" s="19">
        <f t="shared" ca="1" si="95"/>
        <v>27.423822714681439</v>
      </c>
      <c r="J539" s="21" t="str">
        <f t="shared" ca="1" si="96"/>
        <v>nadwaga</v>
      </c>
      <c r="K539" s="22" t="str">
        <f t="shared" ca="1" si="97"/>
        <v>bardzo wysoki</v>
      </c>
      <c r="L539" s="16"/>
      <c r="M539" s="25" t="str">
        <f t="shared" ca="1" si="90"/>
        <v>Niebieski: 410
Brązowy: 354
Zielony: 426
Mieszany: 419</v>
      </c>
      <c r="N539" s="25" t="str" cm="1">
        <f t="array" aca="1" ref="N539" ca="1">INDEX(D$2:D$1640,MODE(MATCH(D$2:D$1640,D$2:D$1640,0)),1)</f>
        <v>zielony</v>
      </c>
      <c r="O539" s="25" t="str">
        <f t="shared" ca="1" si="98"/>
        <v>kobiet : 791
mężczyzn: 818</v>
      </c>
      <c r="P539" s="25" t="str" cm="1">
        <f t="array" aca="1" ref="P539" ca="1">INDEX(B$2:B$1640,MODE(MATCH(B$2:B$1640,B$2:B$1640,0)),1)</f>
        <v>mężczyzna</v>
      </c>
      <c r="Q539" s="16"/>
      <c r="AX539" s="3" t="str">
        <f t="shared" ca="1" si="91"/>
        <v>8711070249</v>
      </c>
      <c r="AY539" s="1" cm="1">
        <f t="array" aca="1" ref="AY539" ca="1">MOD(10-MOD(SUM(MOD(MID(AX539,{1;2;3;4;5;6;7;8;9;10},1)*{1;3;7;9;1;3;7;9;1;3},10)),10),10)</f>
        <v>5</v>
      </c>
    </row>
    <row r="540" spans="1:51" ht="60" x14ac:dyDescent="0.25">
      <c r="A540" s="3">
        <f t="shared" ca="1" si="92"/>
        <v>30766</v>
      </c>
      <c r="B540" s="9" t="str" cm="1">
        <f t="array" aca="1" ref="B540" ca="1">INDEX({"kobieta";"mężczyzna"},RANDBETWEEN(1,2))</f>
        <v>kobieta</v>
      </c>
      <c r="C540" s="4" t="str">
        <f t="shared" ca="1" si="88"/>
        <v>84032505506</v>
      </c>
      <c r="D540" s="32" t="str" cm="1">
        <f t="array" aca="1" ref="D540" ca="1">INDEX({"niebieski";"zielony";"brązowy";"mieszany"},RANDBETWEEN(1,4))</f>
        <v>mieszany</v>
      </c>
      <c r="E540" s="1">
        <f t="shared" ca="1" si="89"/>
        <v>40</v>
      </c>
      <c r="F540" s="36">
        <f t="shared" ca="1" si="93"/>
        <v>171</v>
      </c>
      <c r="G540" s="1">
        <f t="shared" ca="1" si="94"/>
        <v>50</v>
      </c>
      <c r="H540" s="34"/>
      <c r="I540" s="19">
        <f t="shared" ca="1" si="95"/>
        <v>17.099278410451081</v>
      </c>
      <c r="J540" s="21" t="str">
        <f t="shared" ca="1" si="96"/>
        <v>niedowaga</v>
      </c>
      <c r="K540" s="22" t="str">
        <f t="shared" ca="1" si="97"/>
        <v>bardzo wysoki</v>
      </c>
      <c r="L540" s="16"/>
      <c r="M540" s="25" t="str">
        <f t="shared" ca="1" si="90"/>
        <v>Niebieski: 410
Brązowy: 354
Zielony: 426
Mieszany: 419</v>
      </c>
      <c r="N540" s="25" t="str" cm="1">
        <f t="array" aca="1" ref="N540" ca="1">INDEX(D$2:D$1640,MODE(MATCH(D$2:D$1640,D$2:D$1640,0)),1)</f>
        <v>zielony</v>
      </c>
      <c r="O540" s="25" t="str">
        <f t="shared" ca="1" si="98"/>
        <v>kobiet : 791
mężczyzn: 818</v>
      </c>
      <c r="P540" s="25" t="str" cm="1">
        <f t="array" aca="1" ref="P540" ca="1">INDEX(B$2:B$1640,MODE(MATCH(B$2:B$1640,B$2:B$1640,0)),1)</f>
        <v>mężczyzna</v>
      </c>
      <c r="Q540" s="16"/>
      <c r="AX540" s="3" t="str">
        <f t="shared" ca="1" si="91"/>
        <v>8403250550</v>
      </c>
      <c r="AY540" s="1" cm="1">
        <f t="array" aca="1" ref="AY540" ca="1">MOD(10-MOD(SUM(MOD(MID(AX540,{1;2;3;4;5;6;7;8;9;10},1)*{1;3;7;9;1;3;7;9;1;3},10)),10),10)</f>
        <v>6</v>
      </c>
    </row>
    <row r="541" spans="1:51" ht="60" x14ac:dyDescent="0.25">
      <c r="A541" s="3">
        <f t="shared" ca="1" si="92"/>
        <v>33549</v>
      </c>
      <c r="B541" s="9" t="str" cm="1">
        <f t="array" aca="1" ref="B541" ca="1">INDEX({"kobieta";"mężczyzna"},RANDBETWEEN(1,2))</f>
        <v>kobieta</v>
      </c>
      <c r="C541" s="4" t="str">
        <f t="shared" ca="1" si="88"/>
        <v>91110706502</v>
      </c>
      <c r="D541" s="32" t="str" cm="1">
        <f t="array" aca="1" ref="D541" ca="1">INDEX({"niebieski";"zielony";"brązowy";"mieszany"},RANDBETWEEN(1,4))</f>
        <v>niebieski</v>
      </c>
      <c r="E541" s="1">
        <f t="shared" ca="1" si="89"/>
        <v>32</v>
      </c>
      <c r="F541" s="36">
        <f t="shared" ca="1" si="93"/>
        <v>162</v>
      </c>
      <c r="G541" s="1">
        <f t="shared" ca="1" si="94"/>
        <v>73</v>
      </c>
      <c r="H541" s="34"/>
      <c r="I541" s="19">
        <f t="shared" ca="1" si="95"/>
        <v>27.815881725346742</v>
      </c>
      <c r="J541" s="21" t="str">
        <f t="shared" ca="1" si="96"/>
        <v>nadwaga</v>
      </c>
      <c r="K541" s="22" t="str">
        <f t="shared" ca="1" si="97"/>
        <v>wysoki</v>
      </c>
      <c r="L541" s="16"/>
      <c r="M541" s="25" t="str">
        <f t="shared" ca="1" si="90"/>
        <v>Niebieski: 410
Brązowy: 354
Zielony: 426
Mieszany: 419</v>
      </c>
      <c r="N541" s="25" t="str" cm="1">
        <f t="array" aca="1" ref="N541" ca="1">INDEX(D$2:D$1640,MODE(MATCH(D$2:D$1640,D$2:D$1640,0)),1)</f>
        <v>zielony</v>
      </c>
      <c r="O541" s="25" t="str">
        <f t="shared" ca="1" si="98"/>
        <v>kobiet : 791
mężczyzn: 818</v>
      </c>
      <c r="P541" s="25" t="str" cm="1">
        <f t="array" aca="1" ref="P541" ca="1">INDEX(B$2:B$1640,MODE(MATCH(B$2:B$1640,B$2:B$1640,0)),1)</f>
        <v>mężczyzna</v>
      </c>
      <c r="Q541" s="16"/>
      <c r="AX541" s="3" t="str">
        <f t="shared" ca="1" si="91"/>
        <v>9111070650</v>
      </c>
      <c r="AY541" s="1" cm="1">
        <f t="array" aca="1" ref="AY541" ca="1">MOD(10-MOD(SUM(MOD(MID(AX541,{1;2;3;4;5;6;7;8;9;10},1)*{1;3;7;9;1;3;7;9;1;3},10)),10),10)</f>
        <v>2</v>
      </c>
    </row>
    <row r="542" spans="1:51" ht="60" x14ac:dyDescent="0.25">
      <c r="A542" s="3">
        <f t="shared" ca="1" si="92"/>
        <v>38999</v>
      </c>
      <c r="B542" s="9" t="str" cm="1">
        <f t="array" aca="1" ref="B542" ca="1">INDEX({"kobieta";"mężczyzna"},RANDBETWEEN(1,2))</f>
        <v>mężczyzna</v>
      </c>
      <c r="C542" s="4" t="str">
        <f t="shared" ca="1" si="88"/>
        <v>06300906499</v>
      </c>
      <c r="D542" s="32" t="str" cm="1">
        <f t="array" aca="1" ref="D542" ca="1">INDEX({"niebieski";"zielony";"brązowy";"mieszany"},RANDBETWEEN(1,4))</f>
        <v>brązowy</v>
      </c>
      <c r="E542" s="1">
        <f t="shared" ca="1" si="89"/>
        <v>17</v>
      </c>
      <c r="F542" s="36">
        <f t="shared" ca="1" si="93"/>
        <v>180</v>
      </c>
      <c r="G542" s="1">
        <f t="shared" ca="1" si="94"/>
        <v>96</v>
      </c>
      <c r="H542" s="34"/>
      <c r="I542" s="19">
        <f t="shared" ca="1" si="95"/>
        <v>29.629629629629626</v>
      </c>
      <c r="J542" s="21" t="str">
        <f t="shared" ca="1" si="96"/>
        <v>nadwaga</v>
      </c>
      <c r="K542" s="22" t="str">
        <f t="shared" ca="1" si="97"/>
        <v>bardzo wysoki</v>
      </c>
      <c r="L542" s="16"/>
      <c r="M542" s="25" t="str">
        <f t="shared" ca="1" si="90"/>
        <v>Niebieski: 410
Brązowy: 354
Zielony: 426
Mieszany: 419</v>
      </c>
      <c r="N542" s="25" t="str" cm="1">
        <f t="array" aca="1" ref="N542" ca="1">INDEX(D$2:D$1640,MODE(MATCH(D$2:D$1640,D$2:D$1640,0)),1)</f>
        <v>zielony</v>
      </c>
      <c r="O542" s="25" t="str">
        <f t="shared" ca="1" si="98"/>
        <v>kobiet : 791
mężczyzn: 818</v>
      </c>
      <c r="P542" s="25" t="str" cm="1">
        <f t="array" aca="1" ref="P542" ca="1">INDEX(B$2:B$1640,MODE(MATCH(B$2:B$1640,B$2:B$1640,0)),1)</f>
        <v>mężczyzna</v>
      </c>
      <c r="Q542" s="16"/>
      <c r="AX542" s="3" t="str">
        <f t="shared" ca="1" si="91"/>
        <v>0630090649</v>
      </c>
      <c r="AY542" s="1" cm="1">
        <f t="array" aca="1" ref="AY542" ca="1">MOD(10-MOD(SUM(MOD(MID(AX542,{1;2;3;4;5;6;7;8;9;10},1)*{1;3;7;9;1;3;7;9;1;3},10)),10),10)</f>
        <v>9</v>
      </c>
    </row>
    <row r="543" spans="1:51" ht="60" x14ac:dyDescent="0.25">
      <c r="A543" s="3">
        <f t="shared" ca="1" si="92"/>
        <v>33113</v>
      </c>
      <c r="B543" s="9" t="str" cm="1">
        <f t="array" aca="1" ref="B543" ca="1">INDEX({"kobieta";"mężczyzna"},RANDBETWEEN(1,2))</f>
        <v>mężczyzna</v>
      </c>
      <c r="C543" s="4" t="str">
        <f t="shared" ca="1" si="88"/>
        <v>90082807611</v>
      </c>
      <c r="D543" s="32" t="str" cm="1">
        <f t="array" aca="1" ref="D543" ca="1">INDEX({"niebieski";"zielony";"brązowy";"mieszany"},RANDBETWEEN(1,4))</f>
        <v>mieszany</v>
      </c>
      <c r="E543" s="1">
        <f t="shared" ca="1" si="89"/>
        <v>33</v>
      </c>
      <c r="F543" s="36">
        <f t="shared" ca="1" si="93"/>
        <v>163</v>
      </c>
      <c r="G543" s="1">
        <f t="shared" ca="1" si="94"/>
        <v>94</v>
      </c>
      <c r="H543" s="34"/>
      <c r="I543" s="19">
        <f t="shared" ca="1" si="95"/>
        <v>35.379577703338477</v>
      </c>
      <c r="J543" s="21" t="str">
        <f t="shared" ca="1" si="96"/>
        <v>otyłość</v>
      </c>
      <c r="K543" s="22" t="str">
        <f t="shared" ca="1" si="97"/>
        <v>niski</v>
      </c>
      <c r="L543" s="16"/>
      <c r="M543" s="25" t="str">
        <f t="shared" ca="1" si="90"/>
        <v>Niebieski: 410
Brązowy: 354
Zielony: 426
Mieszany: 419</v>
      </c>
      <c r="N543" s="25" t="str" cm="1">
        <f t="array" aca="1" ref="N543" ca="1">INDEX(D$2:D$1640,MODE(MATCH(D$2:D$1640,D$2:D$1640,0)),1)</f>
        <v>zielony</v>
      </c>
      <c r="O543" s="25" t="str">
        <f t="shared" ca="1" si="98"/>
        <v>kobiet : 791
mężczyzn: 818</v>
      </c>
      <c r="P543" s="25" t="str" cm="1">
        <f t="array" aca="1" ref="P543" ca="1">INDEX(B$2:B$1640,MODE(MATCH(B$2:B$1640,B$2:B$1640,0)),1)</f>
        <v>mężczyzna</v>
      </c>
      <c r="Q543" s="16"/>
      <c r="AX543" s="3" t="str">
        <f t="shared" ca="1" si="91"/>
        <v>9008280761</v>
      </c>
      <c r="AY543" s="1" cm="1">
        <f t="array" aca="1" ref="AY543" ca="1">MOD(10-MOD(SUM(MOD(MID(AX543,{1;2;3;4;5;6;7;8;9;10},1)*{1;3;7;9;1;3;7;9;1;3},10)),10),10)</f>
        <v>1</v>
      </c>
    </row>
    <row r="544" spans="1:51" ht="60" x14ac:dyDescent="0.25">
      <c r="A544" s="3">
        <f t="shared" ca="1" si="92"/>
        <v>36580</v>
      </c>
      <c r="B544" s="9" t="str" cm="1">
        <f t="array" aca="1" ref="B544" ca="1">INDEX({"kobieta";"mężczyzna"},RANDBETWEEN(1,2))</f>
        <v>kobieta</v>
      </c>
      <c r="C544" s="4" t="str">
        <f t="shared" ca="1" si="88"/>
        <v>00222405962</v>
      </c>
      <c r="D544" s="32" t="str" cm="1">
        <f t="array" aca="1" ref="D544" ca="1">INDEX({"niebieski";"zielony";"brązowy";"mieszany"},RANDBETWEEN(1,4))</f>
        <v>zielony</v>
      </c>
      <c r="E544" s="1">
        <f t="shared" ca="1" si="89"/>
        <v>24</v>
      </c>
      <c r="F544" s="36">
        <f t="shared" ca="1" si="93"/>
        <v>168</v>
      </c>
      <c r="G544" s="1">
        <f t="shared" ca="1" si="94"/>
        <v>65</v>
      </c>
      <c r="H544" s="34"/>
      <c r="I544" s="19">
        <f t="shared" ca="1" si="95"/>
        <v>23.030045351473927</v>
      </c>
      <c r="J544" s="21" t="str">
        <f t="shared" ca="1" si="96"/>
        <v>masa prawidłowa</v>
      </c>
      <c r="K544" s="22" t="str">
        <f t="shared" ca="1" si="97"/>
        <v>bardzo wysoki</v>
      </c>
      <c r="L544" s="16"/>
      <c r="M544" s="25" t="str">
        <f t="shared" ca="1" si="90"/>
        <v>Niebieski: 410
Brązowy: 354
Zielony: 426
Mieszany: 419</v>
      </c>
      <c r="N544" s="25" t="str" cm="1">
        <f t="array" aca="1" ref="N544" ca="1">INDEX(D$2:D$1640,MODE(MATCH(D$2:D$1640,D$2:D$1640,0)),1)</f>
        <v>zielony</v>
      </c>
      <c r="O544" s="25" t="str">
        <f t="shared" ca="1" si="98"/>
        <v>kobiet : 791
mężczyzn: 818</v>
      </c>
      <c r="P544" s="25" t="str" cm="1">
        <f t="array" aca="1" ref="P544" ca="1">INDEX(B$2:B$1640,MODE(MATCH(B$2:B$1640,B$2:B$1640,0)),1)</f>
        <v>mężczyzna</v>
      </c>
      <c r="Q544" s="16"/>
      <c r="AX544" s="3" t="str">
        <f t="shared" ca="1" si="91"/>
        <v>0022240596</v>
      </c>
      <c r="AY544" s="1" cm="1">
        <f t="array" aca="1" ref="AY544" ca="1">MOD(10-MOD(SUM(MOD(MID(AX544,{1;2;3;4;5;6;7;8;9;10},1)*{1;3;7;9;1;3;7;9;1;3},10)),10),10)</f>
        <v>2</v>
      </c>
    </row>
    <row r="545" spans="1:51" ht="60" x14ac:dyDescent="0.25">
      <c r="A545" s="3">
        <f t="shared" ca="1" si="92"/>
        <v>29305</v>
      </c>
      <c r="B545" s="9" t="str" cm="1">
        <f t="array" aca="1" ref="B545" ca="1">INDEX({"kobieta";"mężczyzna"},RANDBETWEEN(1,2))</f>
        <v>kobieta</v>
      </c>
      <c r="C545" s="4" t="str">
        <f t="shared" ca="1" si="88"/>
        <v>80032504286</v>
      </c>
      <c r="D545" s="32" t="str" cm="1">
        <f t="array" aca="1" ref="D545" ca="1">INDEX({"niebieski";"zielony";"brązowy";"mieszany"},RANDBETWEEN(1,4))</f>
        <v>zielony</v>
      </c>
      <c r="E545" s="1">
        <f t="shared" ca="1" si="89"/>
        <v>44</v>
      </c>
      <c r="F545" s="36">
        <f t="shared" ca="1" si="93"/>
        <v>155</v>
      </c>
      <c r="G545" s="1">
        <f t="shared" ca="1" si="94"/>
        <v>78</v>
      </c>
      <c r="H545" s="34"/>
      <c r="I545" s="19">
        <f t="shared" ca="1" si="95"/>
        <v>32.46618106139438</v>
      </c>
      <c r="J545" s="21" t="str">
        <f t="shared" ca="1" si="96"/>
        <v>otyłość</v>
      </c>
      <c r="K545" s="22" t="str">
        <f t="shared" ca="1" si="97"/>
        <v>średni</v>
      </c>
      <c r="L545" s="16"/>
      <c r="M545" s="25" t="str">
        <f t="shared" ca="1" si="90"/>
        <v>Niebieski: 410
Brązowy: 354
Zielony: 426
Mieszany: 419</v>
      </c>
      <c r="N545" s="25" t="str" cm="1">
        <f t="array" aca="1" ref="N545" ca="1">INDEX(D$2:D$1640,MODE(MATCH(D$2:D$1640,D$2:D$1640,0)),1)</f>
        <v>zielony</v>
      </c>
      <c r="O545" s="25" t="str">
        <f t="shared" ca="1" si="98"/>
        <v>kobiet : 791
mężczyzn: 818</v>
      </c>
      <c r="P545" s="25" t="str" cm="1">
        <f t="array" aca="1" ref="P545" ca="1">INDEX(B$2:B$1640,MODE(MATCH(B$2:B$1640,B$2:B$1640,0)),1)</f>
        <v>mężczyzna</v>
      </c>
      <c r="Q545" s="16"/>
      <c r="AX545" s="3" t="str">
        <f t="shared" ca="1" si="91"/>
        <v>8003250428</v>
      </c>
      <c r="AY545" s="1" cm="1">
        <f t="array" aca="1" ref="AY545" ca="1">MOD(10-MOD(SUM(MOD(MID(AX545,{1;2;3;4;5;6;7;8;9;10},1)*{1;3;7;9;1;3;7;9;1;3},10)),10),10)</f>
        <v>6</v>
      </c>
    </row>
    <row r="546" spans="1:51" ht="60" x14ac:dyDescent="0.25">
      <c r="A546" s="3">
        <f t="shared" ca="1" si="92"/>
        <v>38517</v>
      </c>
      <c r="B546" s="9" t="str" cm="1">
        <f t="array" aca="1" ref="B546" ca="1">INDEX({"kobieta";"mężczyzna"},RANDBETWEEN(1,2))</f>
        <v>mężczyzna</v>
      </c>
      <c r="C546" s="4" t="str">
        <f t="shared" ca="1" si="88"/>
        <v>05261407698</v>
      </c>
      <c r="D546" s="32" t="str" cm="1">
        <f t="array" aca="1" ref="D546" ca="1">INDEX({"niebieski";"zielony";"brązowy";"mieszany"},RANDBETWEEN(1,4))</f>
        <v>brązowy</v>
      </c>
      <c r="E546" s="1">
        <f t="shared" ca="1" si="89"/>
        <v>18</v>
      </c>
      <c r="F546" s="36">
        <f t="shared" ca="1" si="93"/>
        <v>174</v>
      </c>
      <c r="G546" s="1">
        <f t="shared" ca="1" si="94"/>
        <v>91</v>
      </c>
      <c r="H546" s="34"/>
      <c r="I546" s="19">
        <f t="shared" ca="1" si="95"/>
        <v>30.056810675122207</v>
      </c>
      <c r="J546" s="21" t="str">
        <f t="shared" ca="1" si="96"/>
        <v>otyłość</v>
      </c>
      <c r="K546" s="22" t="str">
        <f t="shared" ca="1" si="97"/>
        <v>wysoki</v>
      </c>
      <c r="L546" s="16"/>
      <c r="M546" s="25" t="str">
        <f t="shared" ca="1" si="90"/>
        <v>Niebieski: 410
Brązowy: 354
Zielony: 426
Mieszany: 419</v>
      </c>
      <c r="N546" s="25" t="str" cm="1">
        <f t="array" aca="1" ref="N546" ca="1">INDEX(D$2:D$1640,MODE(MATCH(D$2:D$1640,D$2:D$1640,0)),1)</f>
        <v>zielony</v>
      </c>
      <c r="O546" s="25" t="str">
        <f t="shared" ca="1" si="98"/>
        <v>kobiet : 791
mężczyzn: 818</v>
      </c>
      <c r="P546" s="25" t="str" cm="1">
        <f t="array" aca="1" ref="P546" ca="1">INDEX(B$2:B$1640,MODE(MATCH(B$2:B$1640,B$2:B$1640,0)),1)</f>
        <v>mężczyzna</v>
      </c>
      <c r="Q546" s="16"/>
      <c r="AX546" s="3" t="str">
        <f t="shared" ca="1" si="91"/>
        <v>0526140769</v>
      </c>
      <c r="AY546" s="1" cm="1">
        <f t="array" aca="1" ref="AY546" ca="1">MOD(10-MOD(SUM(MOD(MID(AX546,{1;2;3;4;5;6;7;8;9;10},1)*{1;3;7;9;1;3;7;9;1;3},10)),10),10)</f>
        <v>8</v>
      </c>
    </row>
    <row r="547" spans="1:51" ht="60" x14ac:dyDescent="0.25">
      <c r="A547" s="3">
        <f t="shared" ca="1" si="92"/>
        <v>32351</v>
      </c>
      <c r="B547" s="9" t="str" cm="1">
        <f t="array" aca="1" ref="B547" ca="1">INDEX({"kobieta";"mężczyzna"},RANDBETWEEN(1,2))</f>
        <v>kobieta</v>
      </c>
      <c r="C547" s="4" t="str">
        <f t="shared" ca="1" si="88"/>
        <v>88072708949</v>
      </c>
      <c r="D547" s="32" t="str" cm="1">
        <f t="array" aca="1" ref="D547" ca="1">INDEX({"niebieski";"zielony";"brązowy";"mieszany"},RANDBETWEEN(1,4))</f>
        <v>niebieski</v>
      </c>
      <c r="E547" s="1">
        <f t="shared" ca="1" si="89"/>
        <v>35</v>
      </c>
      <c r="F547" s="36">
        <f t="shared" ca="1" si="93"/>
        <v>170</v>
      </c>
      <c r="G547" s="1">
        <f t="shared" ca="1" si="94"/>
        <v>71</v>
      </c>
      <c r="H547" s="34"/>
      <c r="I547" s="19">
        <f t="shared" ca="1" si="95"/>
        <v>24.567474048442911</v>
      </c>
      <c r="J547" s="21" t="str">
        <f t="shared" ca="1" si="96"/>
        <v>masa prawidłowa</v>
      </c>
      <c r="K547" s="22" t="str">
        <f t="shared" ca="1" si="97"/>
        <v>bardzo wysoki</v>
      </c>
      <c r="L547" s="16"/>
      <c r="M547" s="25" t="str">
        <f t="shared" ca="1" si="90"/>
        <v>Niebieski: 410
Brązowy: 354
Zielony: 426
Mieszany: 419</v>
      </c>
      <c r="N547" s="25" t="str" cm="1">
        <f t="array" aca="1" ref="N547" ca="1">INDEX(D$2:D$1640,MODE(MATCH(D$2:D$1640,D$2:D$1640,0)),1)</f>
        <v>zielony</v>
      </c>
      <c r="O547" s="25" t="str">
        <f t="shared" ca="1" si="98"/>
        <v>kobiet : 791
mężczyzn: 818</v>
      </c>
      <c r="P547" s="25" t="str" cm="1">
        <f t="array" aca="1" ref="P547" ca="1">INDEX(B$2:B$1640,MODE(MATCH(B$2:B$1640,B$2:B$1640,0)),1)</f>
        <v>mężczyzna</v>
      </c>
      <c r="Q547" s="16"/>
      <c r="AX547" s="3" t="str">
        <f t="shared" ca="1" si="91"/>
        <v>8807270894</v>
      </c>
      <c r="AY547" s="1" cm="1">
        <f t="array" aca="1" ref="AY547" ca="1">MOD(10-MOD(SUM(MOD(MID(AX547,{1;2;3;4;5;6;7;8;9;10},1)*{1;3;7;9;1;3;7;9;1;3},10)),10),10)</f>
        <v>9</v>
      </c>
    </row>
    <row r="548" spans="1:51" ht="60" x14ac:dyDescent="0.25">
      <c r="A548" s="3">
        <f t="shared" ca="1" si="92"/>
        <v>34469</v>
      </c>
      <c r="B548" s="9" t="str" cm="1">
        <f t="array" aca="1" ref="B548" ca="1">INDEX({"kobieta";"mężczyzna"},RANDBETWEEN(1,2))</f>
        <v>mężczyzna</v>
      </c>
      <c r="C548" s="4" t="str">
        <f t="shared" ca="1" si="88"/>
        <v>94051506011</v>
      </c>
      <c r="D548" s="32" t="str" cm="1">
        <f t="array" aca="1" ref="D548" ca="1">INDEX({"niebieski";"zielony";"brązowy";"mieszany"},RANDBETWEEN(1,4))</f>
        <v>zielony</v>
      </c>
      <c r="E548" s="1">
        <f t="shared" ca="1" si="89"/>
        <v>29</v>
      </c>
      <c r="F548" s="36">
        <f t="shared" ca="1" si="93"/>
        <v>171</v>
      </c>
      <c r="G548" s="1">
        <f t="shared" ca="1" si="94"/>
        <v>98</v>
      </c>
      <c r="H548" s="34"/>
      <c r="I548" s="19">
        <f t="shared" ca="1" si="95"/>
        <v>33.514585684484118</v>
      </c>
      <c r="J548" s="21" t="str">
        <f t="shared" ca="1" si="96"/>
        <v>otyłość</v>
      </c>
      <c r="K548" s="22" t="str">
        <f t="shared" ca="1" si="97"/>
        <v>wysoki</v>
      </c>
      <c r="L548" s="16"/>
      <c r="M548" s="25" t="str">
        <f t="shared" ca="1" si="90"/>
        <v>Niebieski: 410
Brązowy: 354
Zielony: 426
Mieszany: 419</v>
      </c>
      <c r="N548" s="25" t="str" cm="1">
        <f t="array" aca="1" ref="N548" ca="1">INDEX(D$2:D$1640,MODE(MATCH(D$2:D$1640,D$2:D$1640,0)),1)</f>
        <v>zielony</v>
      </c>
      <c r="O548" s="25" t="str">
        <f t="shared" ca="1" si="98"/>
        <v>kobiet : 791
mężczyzn: 818</v>
      </c>
      <c r="P548" s="25" t="str" cm="1">
        <f t="array" aca="1" ref="P548" ca="1">INDEX(B$2:B$1640,MODE(MATCH(B$2:B$1640,B$2:B$1640,0)),1)</f>
        <v>mężczyzna</v>
      </c>
      <c r="Q548" s="16"/>
      <c r="AX548" s="3" t="str">
        <f t="shared" ca="1" si="91"/>
        <v>9405150601</v>
      </c>
      <c r="AY548" s="1" cm="1">
        <f t="array" aca="1" ref="AY548" ca="1">MOD(10-MOD(SUM(MOD(MID(AX548,{1;2;3;4;5;6;7;8;9;10},1)*{1;3;7;9;1;3;7;9;1;3},10)),10),10)</f>
        <v>1</v>
      </c>
    </row>
    <row r="549" spans="1:51" ht="60" x14ac:dyDescent="0.25">
      <c r="A549" s="3">
        <f t="shared" ca="1" si="92"/>
        <v>28999</v>
      </c>
      <c r="B549" s="9" t="str" cm="1">
        <f t="array" aca="1" ref="B549" ca="1">INDEX({"kobieta";"mężczyzna"},RANDBETWEEN(1,2))</f>
        <v>kobieta</v>
      </c>
      <c r="C549" s="4" t="str">
        <f t="shared" ca="1" si="88"/>
        <v>79052404902</v>
      </c>
      <c r="D549" s="32" t="str" cm="1">
        <f t="array" aca="1" ref="D549" ca="1">INDEX({"niebieski";"zielony";"brązowy";"mieszany"},RANDBETWEEN(1,4))</f>
        <v>niebieski</v>
      </c>
      <c r="E549" s="1">
        <f t="shared" ca="1" si="89"/>
        <v>44</v>
      </c>
      <c r="F549" s="36">
        <f t="shared" ca="1" si="93"/>
        <v>183</v>
      </c>
      <c r="G549" s="1">
        <f t="shared" ca="1" si="94"/>
        <v>78</v>
      </c>
      <c r="H549" s="34"/>
      <c r="I549" s="19">
        <f t="shared" ca="1" si="95"/>
        <v>23.291229956104985</v>
      </c>
      <c r="J549" s="21" t="str">
        <f t="shared" ca="1" si="96"/>
        <v>masa prawidłowa</v>
      </c>
      <c r="K549" s="22" t="str">
        <f t="shared" ca="1" si="97"/>
        <v>bardzo wysoki</v>
      </c>
      <c r="L549" s="16"/>
      <c r="M549" s="25" t="str">
        <f t="shared" ca="1" si="90"/>
        <v>Niebieski: 410
Brązowy: 354
Zielony: 426
Mieszany: 419</v>
      </c>
      <c r="N549" s="25" t="str" cm="1">
        <f t="array" aca="1" ref="N549" ca="1">INDEX(D$2:D$1640,MODE(MATCH(D$2:D$1640,D$2:D$1640,0)),1)</f>
        <v>zielony</v>
      </c>
      <c r="O549" s="25" t="str">
        <f t="shared" ca="1" si="98"/>
        <v>kobiet : 791
mężczyzn: 818</v>
      </c>
      <c r="P549" s="25" t="str" cm="1">
        <f t="array" aca="1" ref="P549" ca="1">INDEX(B$2:B$1640,MODE(MATCH(B$2:B$1640,B$2:B$1640,0)),1)</f>
        <v>mężczyzna</v>
      </c>
      <c r="Q549" s="16"/>
      <c r="AX549" s="3" t="str">
        <f t="shared" ca="1" si="91"/>
        <v>7905240490</v>
      </c>
      <c r="AY549" s="1" cm="1">
        <f t="array" aca="1" ref="AY549" ca="1">MOD(10-MOD(SUM(MOD(MID(AX549,{1;2;3;4;5;6;7;8;9;10},1)*{1;3;7;9;1;3;7;9;1;3},10)),10),10)</f>
        <v>2</v>
      </c>
    </row>
    <row r="550" spans="1:51" ht="60" x14ac:dyDescent="0.25">
      <c r="A550" s="3">
        <f t="shared" ca="1" si="92"/>
        <v>29126</v>
      </c>
      <c r="B550" s="9" t="str" cm="1">
        <f t="array" aca="1" ref="B550" ca="1">INDEX({"kobieta";"mężczyzna"},RANDBETWEEN(1,2))</f>
        <v>kobieta</v>
      </c>
      <c r="C550" s="4" t="str">
        <f t="shared" ca="1" si="88"/>
        <v>79092808700</v>
      </c>
      <c r="D550" s="32" t="str" cm="1">
        <f t="array" aca="1" ref="D550" ca="1">INDEX({"niebieski";"zielony";"brązowy";"mieszany"},RANDBETWEEN(1,4))</f>
        <v>niebieski</v>
      </c>
      <c r="E550" s="1">
        <f t="shared" ca="1" si="89"/>
        <v>44</v>
      </c>
      <c r="F550" s="36">
        <f t="shared" ca="1" si="93"/>
        <v>174</v>
      </c>
      <c r="G550" s="1">
        <f t="shared" ca="1" si="94"/>
        <v>65</v>
      </c>
      <c r="H550" s="34"/>
      <c r="I550" s="19">
        <f t="shared" ca="1" si="95"/>
        <v>21.469150482230148</v>
      </c>
      <c r="J550" s="21" t="str">
        <f t="shared" ca="1" si="96"/>
        <v>masa prawidłowa</v>
      </c>
      <c r="K550" s="22" t="str">
        <f t="shared" ca="1" si="97"/>
        <v>bardzo wysoki</v>
      </c>
      <c r="L550" s="16"/>
      <c r="M550" s="25" t="str">
        <f t="shared" ca="1" si="90"/>
        <v>Niebieski: 410
Brązowy: 354
Zielony: 426
Mieszany: 419</v>
      </c>
      <c r="N550" s="25" t="str" cm="1">
        <f t="array" aca="1" ref="N550" ca="1">INDEX(D$2:D$1640,MODE(MATCH(D$2:D$1640,D$2:D$1640,0)),1)</f>
        <v>zielony</v>
      </c>
      <c r="O550" s="25" t="str">
        <f t="shared" ca="1" si="98"/>
        <v>kobiet : 791
mężczyzn: 818</v>
      </c>
      <c r="P550" s="25" t="str" cm="1">
        <f t="array" aca="1" ref="P550" ca="1">INDEX(B$2:B$1640,MODE(MATCH(B$2:B$1640,B$2:B$1640,0)),1)</f>
        <v>mężczyzna</v>
      </c>
      <c r="Q550" s="16"/>
      <c r="AX550" s="3" t="str">
        <f t="shared" ca="1" si="91"/>
        <v>7909280870</v>
      </c>
      <c r="AY550" s="1" cm="1">
        <f t="array" aca="1" ref="AY550" ca="1">MOD(10-MOD(SUM(MOD(MID(AX550,{1;2;3;4;5;6;7;8;9;10},1)*{1;3;7;9;1;3;7;9;1;3},10)),10),10)</f>
        <v>0</v>
      </c>
    </row>
    <row r="551" spans="1:51" ht="60" x14ac:dyDescent="0.25">
      <c r="A551" s="3">
        <f t="shared" ca="1" si="92"/>
        <v>39053</v>
      </c>
      <c r="B551" s="9" t="str" cm="1">
        <f t="array" aca="1" ref="B551" ca="1">INDEX({"kobieta";"mężczyzna"},RANDBETWEEN(1,2))</f>
        <v>kobieta</v>
      </c>
      <c r="C551" s="4" t="str">
        <f t="shared" ca="1" si="88"/>
        <v>06320203284</v>
      </c>
      <c r="D551" s="32" t="str" cm="1">
        <f t="array" aca="1" ref="D551" ca="1">INDEX({"niebieski";"zielony";"brązowy";"mieszany"},RANDBETWEEN(1,4))</f>
        <v>mieszany</v>
      </c>
      <c r="E551" s="1">
        <f t="shared" ca="1" si="89"/>
        <v>17</v>
      </c>
      <c r="F551" s="36">
        <f t="shared" ca="1" si="93"/>
        <v>170</v>
      </c>
      <c r="G551" s="1">
        <f t="shared" ca="1" si="94"/>
        <v>67</v>
      </c>
      <c r="H551" s="34"/>
      <c r="I551" s="19">
        <f t="shared" ca="1" si="95"/>
        <v>23.183391003460208</v>
      </c>
      <c r="J551" s="21" t="str">
        <f t="shared" ca="1" si="96"/>
        <v>masa prawidłowa</v>
      </c>
      <c r="K551" s="22" t="str">
        <f t="shared" ca="1" si="97"/>
        <v>bardzo wysoki</v>
      </c>
      <c r="L551" s="16"/>
      <c r="M551" s="25" t="str">
        <f t="shared" ca="1" si="90"/>
        <v>Niebieski: 410
Brązowy: 354
Zielony: 426
Mieszany: 419</v>
      </c>
      <c r="N551" s="25" t="str" cm="1">
        <f t="array" aca="1" ref="N551" ca="1">INDEX(D$2:D$1640,MODE(MATCH(D$2:D$1640,D$2:D$1640,0)),1)</f>
        <v>zielony</v>
      </c>
      <c r="O551" s="25" t="str">
        <f t="shared" ca="1" si="98"/>
        <v>kobiet : 791
mężczyzn: 818</v>
      </c>
      <c r="P551" s="25" t="str" cm="1">
        <f t="array" aca="1" ref="P551" ca="1">INDEX(B$2:B$1640,MODE(MATCH(B$2:B$1640,B$2:B$1640,0)),1)</f>
        <v>mężczyzna</v>
      </c>
      <c r="Q551" s="16"/>
      <c r="AX551" s="3" t="str">
        <f t="shared" ca="1" si="91"/>
        <v>0632020328</v>
      </c>
      <c r="AY551" s="1" cm="1">
        <f t="array" aca="1" ref="AY551" ca="1">MOD(10-MOD(SUM(MOD(MID(AX551,{1;2;3;4;5;6;7;8;9;10},1)*{1;3;7;9;1;3;7;9;1;3},10)),10),10)</f>
        <v>4</v>
      </c>
    </row>
    <row r="552" spans="1:51" ht="60" x14ac:dyDescent="0.25">
      <c r="A552" s="3">
        <f t="shared" ca="1" si="92"/>
        <v>34204</v>
      </c>
      <c r="B552" s="9" t="str" cm="1">
        <f t="array" aca="1" ref="B552" ca="1">INDEX({"kobieta";"mężczyzna"},RANDBETWEEN(1,2))</f>
        <v>mężczyzna</v>
      </c>
      <c r="C552" s="4" t="str">
        <f t="shared" ca="1" si="88"/>
        <v>93082309039</v>
      </c>
      <c r="D552" s="32" t="str" cm="1">
        <f t="array" aca="1" ref="D552" ca="1">INDEX({"niebieski";"zielony";"brązowy";"mieszany"},RANDBETWEEN(1,4))</f>
        <v>niebieski</v>
      </c>
      <c r="E552" s="1">
        <f t="shared" ca="1" si="89"/>
        <v>30</v>
      </c>
      <c r="F552" s="36">
        <f t="shared" ca="1" si="93"/>
        <v>166</v>
      </c>
      <c r="G552" s="1">
        <f t="shared" ca="1" si="94"/>
        <v>99</v>
      </c>
      <c r="H552" s="34"/>
      <c r="I552" s="19">
        <f t="shared" ca="1" si="95"/>
        <v>35.926839889679194</v>
      </c>
      <c r="J552" s="21" t="str">
        <f t="shared" ca="1" si="96"/>
        <v>otyłość</v>
      </c>
      <c r="K552" s="22" t="str">
        <f t="shared" ca="1" si="97"/>
        <v>średni</v>
      </c>
      <c r="L552" s="16"/>
      <c r="M552" s="25" t="str">
        <f t="shared" ca="1" si="90"/>
        <v>Niebieski: 410
Brązowy: 354
Zielony: 426
Mieszany: 419</v>
      </c>
      <c r="N552" s="25" t="str" cm="1">
        <f t="array" aca="1" ref="N552" ca="1">INDEX(D$2:D$1640,MODE(MATCH(D$2:D$1640,D$2:D$1640,0)),1)</f>
        <v>zielony</v>
      </c>
      <c r="O552" s="25" t="str">
        <f t="shared" ca="1" si="98"/>
        <v>kobiet : 791
mężczyzn: 818</v>
      </c>
      <c r="P552" s="25" t="str" cm="1">
        <f t="array" aca="1" ref="P552" ca="1">INDEX(B$2:B$1640,MODE(MATCH(B$2:B$1640,B$2:B$1640,0)),1)</f>
        <v>mężczyzna</v>
      </c>
      <c r="Q552" s="16"/>
      <c r="AX552" s="3" t="str">
        <f t="shared" ca="1" si="91"/>
        <v>9308230903</v>
      </c>
      <c r="AY552" s="1" cm="1">
        <f t="array" aca="1" ref="AY552" ca="1">MOD(10-MOD(SUM(MOD(MID(AX552,{1;2;3;4;5;6;7;8;9;10},1)*{1;3;7;9;1;3;7;9;1;3},10)),10),10)</f>
        <v>9</v>
      </c>
    </row>
    <row r="553" spans="1:51" ht="60" x14ac:dyDescent="0.25">
      <c r="A553" s="3">
        <f t="shared" ca="1" si="92"/>
        <v>33855</v>
      </c>
      <c r="B553" s="9" t="str" cm="1">
        <f t="array" aca="1" ref="B553" ca="1">INDEX({"kobieta";"mężczyzna"},RANDBETWEEN(1,2))</f>
        <v>mężczyzna</v>
      </c>
      <c r="C553" s="4" t="str">
        <f t="shared" ca="1" si="88"/>
        <v>92090807090</v>
      </c>
      <c r="D553" s="32" t="str" cm="1">
        <f t="array" aca="1" ref="D553" ca="1">INDEX({"niebieski";"zielony";"brązowy";"mieszany"},RANDBETWEEN(1,4))</f>
        <v>mieszany</v>
      </c>
      <c r="E553" s="1">
        <f t="shared" ca="1" si="89"/>
        <v>31</v>
      </c>
      <c r="F553" s="36">
        <f t="shared" ca="1" si="93"/>
        <v>167</v>
      </c>
      <c r="G553" s="1">
        <f t="shared" ca="1" si="94"/>
        <v>83</v>
      </c>
      <c r="H553" s="34"/>
      <c r="I553" s="19">
        <f t="shared" ca="1" si="95"/>
        <v>29.760837606224676</v>
      </c>
      <c r="J553" s="21" t="str">
        <f t="shared" ca="1" si="96"/>
        <v>nadwaga</v>
      </c>
      <c r="K553" s="22" t="str">
        <f t="shared" ca="1" si="97"/>
        <v>średni</v>
      </c>
      <c r="L553" s="16"/>
      <c r="M553" s="25" t="str">
        <f t="shared" ca="1" si="90"/>
        <v>Niebieski: 410
Brązowy: 354
Zielony: 426
Mieszany: 419</v>
      </c>
      <c r="N553" s="25" t="str" cm="1">
        <f t="array" aca="1" ref="N553" ca="1">INDEX(D$2:D$1640,MODE(MATCH(D$2:D$1640,D$2:D$1640,0)),1)</f>
        <v>zielony</v>
      </c>
      <c r="O553" s="25" t="str">
        <f t="shared" ca="1" si="98"/>
        <v>kobiet : 791
mężczyzn: 818</v>
      </c>
      <c r="P553" s="25" t="str" cm="1">
        <f t="array" aca="1" ref="P553" ca="1">INDEX(B$2:B$1640,MODE(MATCH(B$2:B$1640,B$2:B$1640,0)),1)</f>
        <v>mężczyzna</v>
      </c>
      <c r="Q553" s="16"/>
      <c r="AX553" s="3" t="str">
        <f t="shared" ca="1" si="91"/>
        <v>9209080709</v>
      </c>
      <c r="AY553" s="1" cm="1">
        <f t="array" aca="1" ref="AY553" ca="1">MOD(10-MOD(SUM(MOD(MID(AX553,{1;2;3;4;5;6;7;8;9;10},1)*{1;3;7;9;1;3;7;9;1;3},10)),10),10)</f>
        <v>0</v>
      </c>
    </row>
    <row r="554" spans="1:51" ht="60" x14ac:dyDescent="0.25">
      <c r="A554" s="3">
        <f t="shared" ca="1" si="92"/>
        <v>35887</v>
      </c>
      <c r="B554" s="9" t="str" cm="1">
        <f t="array" aca="1" ref="B554" ca="1">INDEX({"kobieta";"mężczyzna"},RANDBETWEEN(1,2))</f>
        <v>mężczyzna</v>
      </c>
      <c r="C554" s="4" t="str">
        <f t="shared" ca="1" si="88"/>
        <v>98040208034</v>
      </c>
      <c r="D554" s="32" t="str" cm="1">
        <f t="array" aca="1" ref="D554" ca="1">INDEX({"niebieski";"zielony";"brązowy";"mieszany"},RANDBETWEEN(1,4))</f>
        <v>mieszany</v>
      </c>
      <c r="E554" s="1">
        <f t="shared" ca="1" si="89"/>
        <v>26</v>
      </c>
      <c r="F554" s="36">
        <f t="shared" ca="1" si="93"/>
        <v>177</v>
      </c>
      <c r="G554" s="1">
        <f t="shared" ca="1" si="94"/>
        <v>92</v>
      </c>
      <c r="H554" s="34"/>
      <c r="I554" s="19">
        <f t="shared" ca="1" si="95"/>
        <v>29.365763350250564</v>
      </c>
      <c r="J554" s="21" t="str">
        <f t="shared" ca="1" si="96"/>
        <v>nadwaga</v>
      </c>
      <c r="K554" s="22" t="str">
        <f t="shared" ca="1" si="97"/>
        <v>wysoki</v>
      </c>
      <c r="L554" s="16"/>
      <c r="M554" s="25" t="str">
        <f t="shared" ca="1" si="90"/>
        <v>Niebieski: 410
Brązowy: 354
Zielony: 426
Mieszany: 419</v>
      </c>
      <c r="N554" s="25" t="str" cm="1">
        <f t="array" aca="1" ref="N554" ca="1">INDEX(D$2:D$1640,MODE(MATCH(D$2:D$1640,D$2:D$1640,0)),1)</f>
        <v>zielony</v>
      </c>
      <c r="O554" s="25" t="str">
        <f t="shared" ca="1" si="98"/>
        <v>kobiet : 791
mężczyzn: 818</v>
      </c>
      <c r="P554" s="25" t="str" cm="1">
        <f t="array" aca="1" ref="P554" ca="1">INDEX(B$2:B$1640,MODE(MATCH(B$2:B$1640,B$2:B$1640,0)),1)</f>
        <v>mężczyzna</v>
      </c>
      <c r="Q554" s="16"/>
      <c r="AX554" s="3" t="str">
        <f t="shared" ca="1" si="91"/>
        <v>9804020803</v>
      </c>
      <c r="AY554" s="1" cm="1">
        <f t="array" aca="1" ref="AY554" ca="1">MOD(10-MOD(SUM(MOD(MID(AX554,{1;2;3;4;5;6;7;8;9;10},1)*{1;3;7;9;1;3;7;9;1;3},10)),10),10)</f>
        <v>4</v>
      </c>
    </row>
    <row r="555" spans="1:51" ht="60" x14ac:dyDescent="0.25">
      <c r="A555" s="3">
        <f t="shared" ca="1" si="92"/>
        <v>29970</v>
      </c>
      <c r="B555" s="9" t="str" cm="1">
        <f t="array" aca="1" ref="B555" ca="1">INDEX({"kobieta";"mężczyzna"},RANDBETWEEN(1,2))</f>
        <v>mężczyzna</v>
      </c>
      <c r="C555" s="4" t="str">
        <f t="shared" ca="1" si="88"/>
        <v>82011905356</v>
      </c>
      <c r="D555" s="32" t="str" cm="1">
        <f t="array" aca="1" ref="D555" ca="1">INDEX({"niebieski";"zielony";"brązowy";"mieszany"},RANDBETWEEN(1,4))</f>
        <v>mieszany</v>
      </c>
      <c r="E555" s="1">
        <f t="shared" ca="1" si="89"/>
        <v>42</v>
      </c>
      <c r="F555" s="36">
        <f t="shared" ca="1" si="93"/>
        <v>190</v>
      </c>
      <c r="G555" s="1">
        <f t="shared" ca="1" si="94"/>
        <v>80</v>
      </c>
      <c r="H555" s="34"/>
      <c r="I555" s="19">
        <f t="shared" ca="1" si="95"/>
        <v>22.160664819944596</v>
      </c>
      <c r="J555" s="21" t="str">
        <f t="shared" ca="1" si="96"/>
        <v>masa prawidłowa</v>
      </c>
      <c r="K555" s="22" t="str">
        <f t="shared" ca="1" si="97"/>
        <v>bardzo wysoki</v>
      </c>
      <c r="L555" s="16"/>
      <c r="M555" s="25" t="str">
        <f t="shared" ca="1" si="90"/>
        <v>Niebieski: 410
Brązowy: 354
Zielony: 426
Mieszany: 419</v>
      </c>
      <c r="N555" s="25" t="str" cm="1">
        <f t="array" aca="1" ref="N555" ca="1">INDEX(D$2:D$1640,MODE(MATCH(D$2:D$1640,D$2:D$1640,0)),1)</f>
        <v>zielony</v>
      </c>
      <c r="O555" s="25" t="str">
        <f t="shared" ca="1" si="98"/>
        <v>kobiet : 791
mężczyzn: 818</v>
      </c>
      <c r="P555" s="25" t="str" cm="1">
        <f t="array" aca="1" ref="P555" ca="1">INDEX(B$2:B$1640,MODE(MATCH(B$2:B$1640,B$2:B$1640,0)),1)</f>
        <v>mężczyzna</v>
      </c>
      <c r="Q555" s="16"/>
      <c r="AX555" s="3" t="str">
        <f t="shared" ca="1" si="91"/>
        <v>8201190535</v>
      </c>
      <c r="AY555" s="1" cm="1">
        <f t="array" aca="1" ref="AY555" ca="1">MOD(10-MOD(SUM(MOD(MID(AX555,{1;2;3;4;5;6;7;8;9;10},1)*{1;3;7;9;1;3;7;9;1;3},10)),10),10)</f>
        <v>6</v>
      </c>
    </row>
    <row r="556" spans="1:51" ht="60" x14ac:dyDescent="0.25">
      <c r="A556" s="3">
        <f t="shared" ca="1" si="92"/>
        <v>33829</v>
      </c>
      <c r="B556" s="9" t="str" cm="1">
        <f t="array" aca="1" ref="B556" ca="1">INDEX({"kobieta";"mężczyzna"},RANDBETWEEN(1,2))</f>
        <v>kobieta</v>
      </c>
      <c r="C556" s="4" t="str">
        <f t="shared" ca="1" si="88"/>
        <v>92081301707</v>
      </c>
      <c r="D556" s="32" t="str" cm="1">
        <f t="array" aca="1" ref="D556" ca="1">INDEX({"niebieski";"zielony";"brązowy";"mieszany"},RANDBETWEEN(1,4))</f>
        <v>mieszany</v>
      </c>
      <c r="E556" s="1">
        <f t="shared" ca="1" si="89"/>
        <v>31</v>
      </c>
      <c r="F556" s="36">
        <f t="shared" ca="1" si="93"/>
        <v>159</v>
      </c>
      <c r="G556" s="1">
        <f t="shared" ca="1" si="94"/>
        <v>79</v>
      </c>
      <c r="H556" s="34"/>
      <c r="I556" s="19">
        <f t="shared" ca="1" si="95"/>
        <v>31.24876389383331</v>
      </c>
      <c r="J556" s="21" t="str">
        <f t="shared" ca="1" si="96"/>
        <v>otyłość</v>
      </c>
      <c r="K556" s="22" t="str">
        <f t="shared" ca="1" si="97"/>
        <v>wysoki</v>
      </c>
      <c r="L556" s="16"/>
      <c r="M556" s="25" t="str">
        <f t="shared" ca="1" si="90"/>
        <v>Niebieski: 410
Brązowy: 354
Zielony: 426
Mieszany: 419</v>
      </c>
      <c r="N556" s="25" t="str" cm="1">
        <f t="array" aca="1" ref="N556" ca="1">INDEX(D$2:D$1640,MODE(MATCH(D$2:D$1640,D$2:D$1640,0)),1)</f>
        <v>zielony</v>
      </c>
      <c r="O556" s="25" t="str">
        <f t="shared" ca="1" si="98"/>
        <v>kobiet : 791
mężczyzn: 818</v>
      </c>
      <c r="P556" s="25" t="str" cm="1">
        <f t="array" aca="1" ref="P556" ca="1">INDEX(B$2:B$1640,MODE(MATCH(B$2:B$1640,B$2:B$1640,0)),1)</f>
        <v>mężczyzna</v>
      </c>
      <c r="Q556" s="16"/>
      <c r="AX556" s="3" t="str">
        <f t="shared" ca="1" si="91"/>
        <v>9208130170</v>
      </c>
      <c r="AY556" s="1" cm="1">
        <f t="array" aca="1" ref="AY556" ca="1">MOD(10-MOD(SUM(MOD(MID(AX556,{1;2;3;4;5;6;7;8;9;10},1)*{1;3;7;9;1;3;7;9;1;3},10)),10),10)</f>
        <v>7</v>
      </c>
    </row>
    <row r="557" spans="1:51" ht="60" x14ac:dyDescent="0.25">
      <c r="A557" s="3">
        <f t="shared" ca="1" si="92"/>
        <v>32868</v>
      </c>
      <c r="B557" s="9" t="str" cm="1">
        <f t="array" aca="1" ref="B557" ca="1">INDEX({"kobieta";"mężczyzna"},RANDBETWEEN(1,2))</f>
        <v>kobieta</v>
      </c>
      <c r="C557" s="4" t="str">
        <f t="shared" ca="1" si="88"/>
        <v>89122603188</v>
      </c>
      <c r="D557" s="32" t="str" cm="1">
        <f t="array" aca="1" ref="D557" ca="1">INDEX({"niebieski";"zielony";"brązowy";"mieszany"},RANDBETWEEN(1,4))</f>
        <v>zielony</v>
      </c>
      <c r="E557" s="1">
        <f t="shared" ca="1" si="89"/>
        <v>34</v>
      </c>
      <c r="F557" s="36">
        <f t="shared" ca="1" si="93"/>
        <v>185</v>
      </c>
      <c r="G557" s="1">
        <f t="shared" ca="1" si="94"/>
        <v>68</v>
      </c>
      <c r="H557" s="34"/>
      <c r="I557" s="19">
        <f t="shared" ca="1" si="95"/>
        <v>19.86851716581446</v>
      </c>
      <c r="J557" s="21" t="str">
        <f t="shared" ca="1" si="96"/>
        <v>masa prawidłowa</v>
      </c>
      <c r="K557" s="22" t="str">
        <f t="shared" ca="1" si="97"/>
        <v>bardzo wysoki</v>
      </c>
      <c r="L557" s="16"/>
      <c r="M557" s="25" t="str">
        <f t="shared" ca="1" si="90"/>
        <v>Niebieski: 410
Brązowy: 354
Zielony: 426
Mieszany: 419</v>
      </c>
      <c r="N557" s="25" t="str" cm="1">
        <f t="array" aca="1" ref="N557" ca="1">INDEX(D$2:D$1640,MODE(MATCH(D$2:D$1640,D$2:D$1640,0)),1)</f>
        <v>zielony</v>
      </c>
      <c r="O557" s="25" t="str">
        <f t="shared" ca="1" si="98"/>
        <v>kobiet : 791
mężczyzn: 818</v>
      </c>
      <c r="P557" s="25" t="str" cm="1">
        <f t="array" aca="1" ref="P557" ca="1">INDEX(B$2:B$1640,MODE(MATCH(B$2:B$1640,B$2:B$1640,0)),1)</f>
        <v>mężczyzna</v>
      </c>
      <c r="Q557" s="16"/>
      <c r="AX557" s="3" t="str">
        <f t="shared" ca="1" si="91"/>
        <v>8912260318</v>
      </c>
      <c r="AY557" s="1" cm="1">
        <f t="array" aca="1" ref="AY557" ca="1">MOD(10-MOD(SUM(MOD(MID(AX557,{1;2;3;4;5;6;7;8;9;10},1)*{1;3;7;9;1;3;7;9;1;3},10)),10),10)</f>
        <v>8</v>
      </c>
    </row>
    <row r="558" spans="1:51" ht="60" x14ac:dyDescent="0.25">
      <c r="A558" s="3">
        <f t="shared" ca="1" si="92"/>
        <v>34925</v>
      </c>
      <c r="B558" s="9" t="str" cm="1">
        <f t="array" aca="1" ref="B558" ca="1">INDEX({"kobieta";"mężczyzna"},RANDBETWEEN(1,2))</f>
        <v>kobieta</v>
      </c>
      <c r="C558" s="4" t="str">
        <f t="shared" ca="1" si="88"/>
        <v>95081407381</v>
      </c>
      <c r="D558" s="32" t="str" cm="1">
        <f t="array" aca="1" ref="D558" ca="1">INDEX({"niebieski";"zielony";"brązowy";"mieszany"},RANDBETWEEN(1,4))</f>
        <v>niebieski</v>
      </c>
      <c r="E558" s="1">
        <f t="shared" ca="1" si="89"/>
        <v>28</v>
      </c>
      <c r="F558" s="36">
        <f t="shared" ca="1" si="93"/>
        <v>164</v>
      </c>
      <c r="G558" s="1">
        <f t="shared" ca="1" si="94"/>
        <v>76</v>
      </c>
      <c r="H558" s="34"/>
      <c r="I558" s="19">
        <f t="shared" ca="1" si="95"/>
        <v>28.256989886972036</v>
      </c>
      <c r="J558" s="21" t="str">
        <f t="shared" ca="1" si="96"/>
        <v>nadwaga</v>
      </c>
      <c r="K558" s="22" t="str">
        <f t="shared" ca="1" si="97"/>
        <v>wysoki</v>
      </c>
      <c r="L558" s="16"/>
      <c r="M558" s="25" t="str">
        <f t="shared" ca="1" si="90"/>
        <v>Niebieski: 410
Brązowy: 354
Zielony: 426
Mieszany: 419</v>
      </c>
      <c r="N558" s="25" t="str" cm="1">
        <f t="array" aca="1" ref="N558" ca="1">INDEX(D$2:D$1640,MODE(MATCH(D$2:D$1640,D$2:D$1640,0)),1)</f>
        <v>zielony</v>
      </c>
      <c r="O558" s="25" t="str">
        <f t="shared" ca="1" si="98"/>
        <v>kobiet : 791
mężczyzn: 818</v>
      </c>
      <c r="P558" s="25" t="str" cm="1">
        <f t="array" aca="1" ref="P558" ca="1">INDEX(B$2:B$1640,MODE(MATCH(B$2:B$1640,B$2:B$1640,0)),1)</f>
        <v>mężczyzna</v>
      </c>
      <c r="Q558" s="16"/>
      <c r="AX558" s="3" t="str">
        <f t="shared" ca="1" si="91"/>
        <v>9508140738</v>
      </c>
      <c r="AY558" s="1" cm="1">
        <f t="array" aca="1" ref="AY558" ca="1">MOD(10-MOD(SUM(MOD(MID(AX558,{1;2;3;4;5;6;7;8;9;10},1)*{1;3;7;9;1;3;7;9;1;3},10)),10),10)</f>
        <v>1</v>
      </c>
    </row>
    <row r="559" spans="1:51" ht="60" x14ac:dyDescent="0.25">
      <c r="A559" s="3">
        <f t="shared" ca="1" si="92"/>
        <v>34286</v>
      </c>
      <c r="B559" s="9" t="str" cm="1">
        <f t="array" aca="1" ref="B559" ca="1">INDEX({"kobieta";"mężczyzna"},RANDBETWEEN(1,2))</f>
        <v>mężczyzna</v>
      </c>
      <c r="C559" s="4" t="str">
        <f t="shared" ca="1" si="88"/>
        <v>93111309517</v>
      </c>
      <c r="D559" s="32" t="str" cm="1">
        <f t="array" aca="1" ref="D559" ca="1">INDEX({"niebieski";"zielony";"brązowy";"mieszany"},RANDBETWEEN(1,4))</f>
        <v>mieszany</v>
      </c>
      <c r="E559" s="1">
        <f t="shared" ca="1" si="89"/>
        <v>30</v>
      </c>
      <c r="F559" s="36">
        <f t="shared" ca="1" si="93"/>
        <v>170</v>
      </c>
      <c r="G559" s="1">
        <f t="shared" ca="1" si="94"/>
        <v>85</v>
      </c>
      <c r="H559" s="34"/>
      <c r="I559" s="19">
        <f t="shared" ca="1" si="95"/>
        <v>29.411764705882355</v>
      </c>
      <c r="J559" s="21" t="str">
        <f t="shared" ca="1" si="96"/>
        <v>nadwaga</v>
      </c>
      <c r="K559" s="22" t="str">
        <f t="shared" ca="1" si="97"/>
        <v>wysoki</v>
      </c>
      <c r="L559" s="16"/>
      <c r="M559" s="25" t="str">
        <f t="shared" ca="1" si="90"/>
        <v>Niebieski: 410
Brązowy: 354
Zielony: 426
Mieszany: 419</v>
      </c>
      <c r="N559" s="25" t="str" cm="1">
        <f t="array" aca="1" ref="N559" ca="1">INDEX(D$2:D$1640,MODE(MATCH(D$2:D$1640,D$2:D$1640,0)),1)</f>
        <v>zielony</v>
      </c>
      <c r="O559" s="25" t="str">
        <f t="shared" ca="1" si="98"/>
        <v>kobiet : 791
mężczyzn: 818</v>
      </c>
      <c r="P559" s="25" t="str" cm="1">
        <f t="array" aca="1" ref="P559" ca="1">INDEX(B$2:B$1640,MODE(MATCH(B$2:B$1640,B$2:B$1640,0)),1)</f>
        <v>mężczyzna</v>
      </c>
      <c r="Q559" s="16"/>
      <c r="AX559" s="3" t="str">
        <f t="shared" ca="1" si="91"/>
        <v>9311130951</v>
      </c>
      <c r="AY559" s="1" cm="1">
        <f t="array" aca="1" ref="AY559" ca="1">MOD(10-MOD(SUM(MOD(MID(AX559,{1;2;3;4;5;6;7;8;9;10},1)*{1;3;7;9;1;3;7;9;1;3},10)),10),10)</f>
        <v>7</v>
      </c>
    </row>
    <row r="560" spans="1:51" ht="60" x14ac:dyDescent="0.25">
      <c r="A560" s="3">
        <f t="shared" ca="1" si="92"/>
        <v>39276</v>
      </c>
      <c r="B560" s="9" t="str" cm="1">
        <f t="array" aca="1" ref="B560" ca="1">INDEX({"kobieta";"mężczyzna"},RANDBETWEEN(1,2))</f>
        <v>kobieta</v>
      </c>
      <c r="C560" s="4" t="str">
        <f t="shared" ca="1" si="88"/>
        <v>07271304440</v>
      </c>
      <c r="D560" s="32" t="str" cm="1">
        <f t="array" aca="1" ref="D560" ca="1">INDEX({"niebieski";"zielony";"brązowy";"mieszany"},RANDBETWEEN(1,4))</f>
        <v>zielony</v>
      </c>
      <c r="E560" s="1">
        <f t="shared" ca="1" si="89"/>
        <v>16</v>
      </c>
      <c r="F560" s="36">
        <f t="shared" ca="1" si="93"/>
        <v>176</v>
      </c>
      <c r="G560" s="1">
        <f t="shared" ca="1" si="94"/>
        <v>50</v>
      </c>
      <c r="H560" s="34"/>
      <c r="I560" s="19">
        <f t="shared" ca="1" si="95"/>
        <v>16.141528925619834</v>
      </c>
      <c r="J560" s="21" t="str">
        <f t="shared" ca="1" si="96"/>
        <v>niedowaga</v>
      </c>
      <c r="K560" s="22" t="str">
        <f t="shared" ca="1" si="97"/>
        <v>bardzo wysoki</v>
      </c>
      <c r="L560" s="16"/>
      <c r="M560" s="25" t="str">
        <f t="shared" ca="1" si="90"/>
        <v>Niebieski: 410
Brązowy: 354
Zielony: 426
Mieszany: 419</v>
      </c>
      <c r="N560" s="25" t="str" cm="1">
        <f t="array" aca="1" ref="N560" ca="1">INDEX(D$2:D$1640,MODE(MATCH(D$2:D$1640,D$2:D$1640,0)),1)</f>
        <v>zielony</v>
      </c>
      <c r="O560" s="25" t="str">
        <f t="shared" ca="1" si="98"/>
        <v>kobiet : 791
mężczyzn: 818</v>
      </c>
      <c r="P560" s="25" t="str" cm="1">
        <f t="array" aca="1" ref="P560" ca="1">INDEX(B$2:B$1640,MODE(MATCH(B$2:B$1640,B$2:B$1640,0)),1)</f>
        <v>mężczyzna</v>
      </c>
      <c r="Q560" s="16"/>
      <c r="AX560" s="3" t="str">
        <f t="shared" ca="1" si="91"/>
        <v>0727130444</v>
      </c>
      <c r="AY560" s="1" cm="1">
        <f t="array" aca="1" ref="AY560" ca="1">MOD(10-MOD(SUM(MOD(MID(AX560,{1;2;3;4;5;6;7;8;9;10},1)*{1;3;7;9;1;3;7;9;1;3},10)),10),10)</f>
        <v>0</v>
      </c>
    </row>
    <row r="561" spans="1:51" ht="60" x14ac:dyDescent="0.25">
      <c r="A561" s="3">
        <f t="shared" ca="1" si="92"/>
        <v>30838</v>
      </c>
      <c r="B561" s="9" t="str" cm="1">
        <f t="array" aca="1" ref="B561" ca="1">INDEX({"kobieta";"mężczyzna"},RANDBETWEEN(1,2))</f>
        <v>kobieta</v>
      </c>
      <c r="C561" s="4" t="str">
        <f t="shared" ca="1" si="88"/>
        <v>84060506687</v>
      </c>
      <c r="D561" s="32" t="str" cm="1">
        <f t="array" aca="1" ref="D561" ca="1">INDEX({"niebieski";"zielony";"brązowy";"mieszany"},RANDBETWEEN(1,4))</f>
        <v>niebieski</v>
      </c>
      <c r="E561" s="1">
        <f t="shared" ca="1" si="89"/>
        <v>39</v>
      </c>
      <c r="F561" s="36">
        <f t="shared" ca="1" si="93"/>
        <v>182</v>
      </c>
      <c r="G561" s="1">
        <f t="shared" ca="1" si="94"/>
        <v>51</v>
      </c>
      <c r="H561" s="34"/>
      <c r="I561" s="19">
        <f t="shared" ca="1" si="95"/>
        <v>15.396691220867044</v>
      </c>
      <c r="J561" s="21" t="str">
        <f t="shared" ca="1" si="96"/>
        <v>niedowaga</v>
      </c>
      <c r="K561" s="22" t="str">
        <f t="shared" ca="1" si="97"/>
        <v>bardzo wysoki</v>
      </c>
      <c r="L561" s="16"/>
      <c r="M561" s="25" t="str">
        <f t="shared" ca="1" si="90"/>
        <v>Niebieski: 410
Brązowy: 354
Zielony: 426
Mieszany: 419</v>
      </c>
      <c r="N561" s="25" t="str" cm="1">
        <f t="array" aca="1" ref="N561" ca="1">INDEX(D$2:D$1640,MODE(MATCH(D$2:D$1640,D$2:D$1640,0)),1)</f>
        <v>zielony</v>
      </c>
      <c r="O561" s="25" t="str">
        <f t="shared" ca="1" si="98"/>
        <v>kobiet : 791
mężczyzn: 818</v>
      </c>
      <c r="P561" s="25" t="str" cm="1">
        <f t="array" aca="1" ref="P561" ca="1">INDEX(B$2:B$1640,MODE(MATCH(B$2:B$1640,B$2:B$1640,0)),1)</f>
        <v>mężczyzna</v>
      </c>
      <c r="Q561" s="16"/>
      <c r="AX561" s="3" t="str">
        <f t="shared" ca="1" si="91"/>
        <v>8406050668</v>
      </c>
      <c r="AY561" s="1" cm="1">
        <f t="array" aca="1" ref="AY561" ca="1">MOD(10-MOD(SUM(MOD(MID(AX561,{1;2;3;4;5;6;7;8;9;10},1)*{1;3;7;9;1;3;7;9;1;3},10)),10),10)</f>
        <v>7</v>
      </c>
    </row>
    <row r="562" spans="1:51" ht="60" x14ac:dyDescent="0.25">
      <c r="A562" s="3">
        <f t="shared" ca="1" si="92"/>
        <v>34796</v>
      </c>
      <c r="B562" s="9" t="str" cm="1">
        <f t="array" aca="1" ref="B562" ca="1">INDEX({"kobieta";"mężczyzna"},RANDBETWEEN(1,2))</f>
        <v>kobieta</v>
      </c>
      <c r="C562" s="4" t="str">
        <f t="shared" ca="1" si="88"/>
        <v>95040702742</v>
      </c>
      <c r="D562" s="32" t="str" cm="1">
        <f t="array" aca="1" ref="D562" ca="1">INDEX({"niebieski";"zielony";"brązowy";"mieszany"},RANDBETWEEN(1,4))</f>
        <v>zielony</v>
      </c>
      <c r="E562" s="1">
        <f t="shared" ca="1" si="89"/>
        <v>29</v>
      </c>
      <c r="F562" s="36">
        <f t="shared" ca="1" si="93"/>
        <v>174</v>
      </c>
      <c r="G562" s="1">
        <f t="shared" ca="1" si="94"/>
        <v>66</v>
      </c>
      <c r="H562" s="34"/>
      <c r="I562" s="19">
        <f t="shared" ca="1" si="95"/>
        <v>21.799445105033691</v>
      </c>
      <c r="J562" s="21" t="str">
        <f t="shared" ca="1" si="96"/>
        <v>masa prawidłowa</v>
      </c>
      <c r="K562" s="22" t="str">
        <f t="shared" ca="1" si="97"/>
        <v>bardzo wysoki</v>
      </c>
      <c r="L562" s="16"/>
      <c r="M562" s="25" t="str">
        <f t="shared" ca="1" si="90"/>
        <v>Niebieski: 410
Brązowy: 354
Zielony: 426
Mieszany: 419</v>
      </c>
      <c r="N562" s="25" t="str" cm="1">
        <f t="array" aca="1" ref="N562" ca="1">INDEX(D$2:D$1640,MODE(MATCH(D$2:D$1640,D$2:D$1640,0)),1)</f>
        <v>zielony</v>
      </c>
      <c r="O562" s="25" t="str">
        <f t="shared" ca="1" si="98"/>
        <v>kobiet : 791
mężczyzn: 818</v>
      </c>
      <c r="P562" s="25" t="str" cm="1">
        <f t="array" aca="1" ref="P562" ca="1">INDEX(B$2:B$1640,MODE(MATCH(B$2:B$1640,B$2:B$1640,0)),1)</f>
        <v>mężczyzna</v>
      </c>
      <c r="Q562" s="16"/>
      <c r="AX562" s="3" t="str">
        <f t="shared" ca="1" si="91"/>
        <v>9504070274</v>
      </c>
      <c r="AY562" s="1" cm="1">
        <f t="array" aca="1" ref="AY562" ca="1">MOD(10-MOD(SUM(MOD(MID(AX562,{1;2;3;4;5;6;7;8;9;10},1)*{1;3;7;9;1;3;7;9;1;3},10)),10),10)</f>
        <v>2</v>
      </c>
    </row>
    <row r="563" spans="1:51" ht="60" x14ac:dyDescent="0.25">
      <c r="A563" s="3">
        <f t="shared" ca="1" si="92"/>
        <v>35105</v>
      </c>
      <c r="B563" s="9" t="str" cm="1">
        <f t="array" aca="1" ref="B563" ca="1">INDEX({"kobieta";"mężczyzna"},RANDBETWEEN(1,2))</f>
        <v>mężczyzna</v>
      </c>
      <c r="C563" s="4" t="str">
        <f t="shared" ca="1" si="88"/>
        <v>96021001074</v>
      </c>
      <c r="D563" s="32" t="str" cm="1">
        <f t="array" aca="1" ref="D563" ca="1">INDEX({"niebieski";"zielony";"brązowy";"mieszany"},RANDBETWEEN(1,4))</f>
        <v>zielony</v>
      </c>
      <c r="E563" s="1">
        <f t="shared" ca="1" si="89"/>
        <v>28</v>
      </c>
      <c r="F563" s="36">
        <f t="shared" ca="1" si="93"/>
        <v>184</v>
      </c>
      <c r="G563" s="1">
        <f t="shared" ca="1" si="94"/>
        <v>71</v>
      </c>
      <c r="H563" s="34"/>
      <c r="I563" s="19">
        <f t="shared" ca="1" si="95"/>
        <v>20.971172022684311</v>
      </c>
      <c r="J563" s="21" t="str">
        <f t="shared" ca="1" si="96"/>
        <v>masa prawidłowa</v>
      </c>
      <c r="K563" s="22" t="str">
        <f t="shared" ca="1" si="97"/>
        <v>bardzo wysoki</v>
      </c>
      <c r="L563" s="16"/>
      <c r="M563" s="25" t="str">
        <f t="shared" ca="1" si="90"/>
        <v>Niebieski: 410
Brązowy: 354
Zielony: 426
Mieszany: 419</v>
      </c>
      <c r="N563" s="25" t="str" cm="1">
        <f t="array" aca="1" ref="N563" ca="1">INDEX(D$2:D$1640,MODE(MATCH(D$2:D$1640,D$2:D$1640,0)),1)</f>
        <v>zielony</v>
      </c>
      <c r="O563" s="25" t="str">
        <f t="shared" ca="1" si="98"/>
        <v>kobiet : 791
mężczyzn: 818</v>
      </c>
      <c r="P563" s="25" t="str" cm="1">
        <f t="array" aca="1" ref="P563" ca="1">INDEX(B$2:B$1640,MODE(MATCH(B$2:B$1640,B$2:B$1640,0)),1)</f>
        <v>mężczyzna</v>
      </c>
      <c r="Q563" s="16"/>
      <c r="AX563" s="3" t="str">
        <f t="shared" ca="1" si="91"/>
        <v>9602100107</v>
      </c>
      <c r="AY563" s="1" cm="1">
        <f t="array" aca="1" ref="AY563" ca="1">MOD(10-MOD(SUM(MOD(MID(AX563,{1;2;3;4;5;6;7;8;9;10},1)*{1;3;7;9;1;3;7;9;1;3},10)),10),10)</f>
        <v>4</v>
      </c>
    </row>
    <row r="564" spans="1:51" ht="60" x14ac:dyDescent="0.25">
      <c r="A564" s="3">
        <f t="shared" ca="1" si="92"/>
        <v>29408</v>
      </c>
      <c r="B564" s="9" t="str" cm="1">
        <f t="array" aca="1" ref="B564" ca="1">INDEX({"kobieta";"mężczyzna"},RANDBETWEEN(1,2))</f>
        <v>mężczyzna</v>
      </c>
      <c r="C564" s="4" t="str">
        <f t="shared" ca="1" si="88"/>
        <v>80070600834</v>
      </c>
      <c r="D564" s="32" t="str" cm="1">
        <f t="array" aca="1" ref="D564" ca="1">INDEX({"niebieski";"zielony";"brązowy";"mieszany"},RANDBETWEEN(1,4))</f>
        <v>niebieski</v>
      </c>
      <c r="E564" s="1">
        <f t="shared" ca="1" si="89"/>
        <v>43</v>
      </c>
      <c r="F564" s="36">
        <f t="shared" ca="1" si="93"/>
        <v>168</v>
      </c>
      <c r="G564" s="1">
        <f t="shared" ca="1" si="94"/>
        <v>81</v>
      </c>
      <c r="H564" s="34"/>
      <c r="I564" s="19">
        <f t="shared" ca="1" si="95"/>
        <v>28.698979591836739</v>
      </c>
      <c r="J564" s="21" t="str">
        <f t="shared" ca="1" si="96"/>
        <v>nadwaga</v>
      </c>
      <c r="K564" s="22" t="str">
        <f t="shared" ca="1" si="97"/>
        <v>średni</v>
      </c>
      <c r="L564" s="16"/>
      <c r="M564" s="25" t="str">
        <f t="shared" ca="1" si="90"/>
        <v>Niebieski: 410
Brązowy: 354
Zielony: 426
Mieszany: 419</v>
      </c>
      <c r="N564" s="25" t="str" cm="1">
        <f t="array" aca="1" ref="N564" ca="1">INDEX(D$2:D$1640,MODE(MATCH(D$2:D$1640,D$2:D$1640,0)),1)</f>
        <v>zielony</v>
      </c>
      <c r="O564" s="25" t="str">
        <f t="shared" ca="1" si="98"/>
        <v>kobiet : 791
mężczyzn: 818</v>
      </c>
      <c r="P564" s="25" t="str" cm="1">
        <f t="array" aca="1" ref="P564" ca="1">INDEX(B$2:B$1640,MODE(MATCH(B$2:B$1640,B$2:B$1640,0)),1)</f>
        <v>mężczyzna</v>
      </c>
      <c r="Q564" s="16"/>
      <c r="AX564" s="3" t="str">
        <f t="shared" ca="1" si="91"/>
        <v>8007060083</v>
      </c>
      <c r="AY564" s="1" cm="1">
        <f t="array" aca="1" ref="AY564" ca="1">MOD(10-MOD(SUM(MOD(MID(AX564,{1;2;3;4;5;6;7;8;9;10},1)*{1;3;7;9;1;3;7;9;1;3},10)),10),10)</f>
        <v>4</v>
      </c>
    </row>
    <row r="565" spans="1:51" ht="60" x14ac:dyDescent="0.25">
      <c r="A565" s="3">
        <f t="shared" ca="1" si="92"/>
        <v>34217</v>
      </c>
      <c r="B565" s="9" t="str" cm="1">
        <f t="array" aca="1" ref="B565" ca="1">INDEX({"kobieta";"mężczyzna"},RANDBETWEEN(1,2))</f>
        <v>kobieta</v>
      </c>
      <c r="C565" s="4" t="str">
        <f t="shared" ca="1" si="88"/>
        <v>93090507003</v>
      </c>
      <c r="D565" s="32" t="str" cm="1">
        <f t="array" aca="1" ref="D565" ca="1">INDEX({"niebieski";"zielony";"brązowy";"mieszany"},RANDBETWEEN(1,4))</f>
        <v>zielony</v>
      </c>
      <c r="E565" s="1">
        <f t="shared" ca="1" si="89"/>
        <v>30</v>
      </c>
      <c r="F565" s="36">
        <f t="shared" ca="1" si="93"/>
        <v>155</v>
      </c>
      <c r="G565" s="1">
        <f t="shared" ca="1" si="94"/>
        <v>57</v>
      </c>
      <c r="H565" s="34"/>
      <c r="I565" s="19">
        <f t="shared" ca="1" si="95"/>
        <v>23.725286160249738</v>
      </c>
      <c r="J565" s="21" t="str">
        <f t="shared" ca="1" si="96"/>
        <v>masa prawidłowa</v>
      </c>
      <c r="K565" s="22" t="str">
        <f t="shared" ca="1" si="97"/>
        <v>średni</v>
      </c>
      <c r="L565" s="16"/>
      <c r="M565" s="25" t="str">
        <f t="shared" ca="1" si="90"/>
        <v>Niebieski: 410
Brązowy: 354
Zielony: 426
Mieszany: 419</v>
      </c>
      <c r="N565" s="25" t="str" cm="1">
        <f t="array" aca="1" ref="N565" ca="1">INDEX(D$2:D$1640,MODE(MATCH(D$2:D$1640,D$2:D$1640,0)),1)</f>
        <v>zielony</v>
      </c>
      <c r="O565" s="25" t="str">
        <f t="shared" ca="1" si="98"/>
        <v>kobiet : 791
mężczyzn: 818</v>
      </c>
      <c r="P565" s="25" t="str" cm="1">
        <f t="array" aca="1" ref="P565" ca="1">INDEX(B$2:B$1640,MODE(MATCH(B$2:B$1640,B$2:B$1640,0)),1)</f>
        <v>mężczyzna</v>
      </c>
      <c r="Q565" s="16"/>
      <c r="AX565" s="3" t="str">
        <f t="shared" ca="1" si="91"/>
        <v>9309050700</v>
      </c>
      <c r="AY565" s="1" cm="1">
        <f t="array" aca="1" ref="AY565" ca="1">MOD(10-MOD(SUM(MOD(MID(AX565,{1;2;3;4;5;6;7;8;9;10},1)*{1;3;7;9;1;3;7;9;1;3},10)),10),10)</f>
        <v>3</v>
      </c>
    </row>
    <row r="566" spans="1:51" ht="60" x14ac:dyDescent="0.25">
      <c r="A566" s="3">
        <f t="shared" ca="1" si="92"/>
        <v>37458</v>
      </c>
      <c r="B566" s="9" t="str" cm="1">
        <f t="array" aca="1" ref="B566" ca="1">INDEX({"kobieta";"mężczyzna"},RANDBETWEEN(1,2))</f>
        <v>mężczyzna</v>
      </c>
      <c r="C566" s="4" t="str">
        <f t="shared" ca="1" si="88"/>
        <v>02272100439</v>
      </c>
      <c r="D566" s="32" t="str" cm="1">
        <f t="array" aca="1" ref="D566" ca="1">INDEX({"niebieski";"zielony";"brązowy";"mieszany"},RANDBETWEEN(1,4))</f>
        <v>mieszany</v>
      </c>
      <c r="E566" s="1">
        <f t="shared" ca="1" si="89"/>
        <v>21</v>
      </c>
      <c r="F566" s="36">
        <f t="shared" ca="1" si="93"/>
        <v>188</v>
      </c>
      <c r="G566" s="1">
        <f t="shared" ca="1" si="94"/>
        <v>71</v>
      </c>
      <c r="H566" s="34"/>
      <c r="I566" s="19">
        <f t="shared" ca="1" si="95"/>
        <v>20.088275237664099</v>
      </c>
      <c r="J566" s="21" t="str">
        <f t="shared" ca="1" si="96"/>
        <v>masa prawidłowa</v>
      </c>
      <c r="K566" s="22" t="str">
        <f t="shared" ca="1" si="97"/>
        <v>bardzo wysoki</v>
      </c>
      <c r="L566" s="16"/>
      <c r="M566" s="25" t="str">
        <f t="shared" ca="1" si="90"/>
        <v>Niebieski: 410
Brązowy: 354
Zielony: 426
Mieszany: 419</v>
      </c>
      <c r="N566" s="25" t="str" cm="1">
        <f t="array" aca="1" ref="N566" ca="1">INDEX(D$2:D$1640,MODE(MATCH(D$2:D$1640,D$2:D$1640,0)),1)</f>
        <v>zielony</v>
      </c>
      <c r="O566" s="25" t="str">
        <f t="shared" ca="1" si="98"/>
        <v>kobiet : 791
mężczyzn: 818</v>
      </c>
      <c r="P566" s="25" t="str" cm="1">
        <f t="array" aca="1" ref="P566" ca="1">INDEX(B$2:B$1640,MODE(MATCH(B$2:B$1640,B$2:B$1640,0)),1)</f>
        <v>mężczyzna</v>
      </c>
      <c r="Q566" s="16"/>
      <c r="AX566" s="3" t="str">
        <f t="shared" ca="1" si="91"/>
        <v>0227210043</v>
      </c>
      <c r="AY566" s="1" cm="1">
        <f t="array" aca="1" ref="AY566" ca="1">MOD(10-MOD(SUM(MOD(MID(AX566,{1;2;3;4;5;6;7;8;9;10},1)*{1;3;7;9;1;3;7;9;1;3},10)),10),10)</f>
        <v>9</v>
      </c>
    </row>
    <row r="567" spans="1:51" ht="60" x14ac:dyDescent="0.25">
      <c r="A567" s="3">
        <f t="shared" ca="1" si="92"/>
        <v>39411</v>
      </c>
      <c r="B567" s="9" t="str" cm="1">
        <f t="array" aca="1" ref="B567" ca="1">INDEX({"kobieta";"mężczyzna"},RANDBETWEEN(1,2))</f>
        <v>kobieta</v>
      </c>
      <c r="C567" s="4" t="str">
        <f t="shared" ca="1" si="88"/>
        <v>07312507344</v>
      </c>
      <c r="D567" s="32" t="str" cm="1">
        <f t="array" aca="1" ref="D567" ca="1">INDEX({"niebieski";"zielony";"brązowy";"mieszany"},RANDBETWEEN(1,4))</f>
        <v>mieszany</v>
      </c>
      <c r="E567" s="1">
        <f t="shared" ca="1" si="89"/>
        <v>16</v>
      </c>
      <c r="F567" s="36">
        <f t="shared" ca="1" si="93"/>
        <v>187</v>
      </c>
      <c r="G567" s="1">
        <f t="shared" ca="1" si="94"/>
        <v>65</v>
      </c>
      <c r="H567" s="34"/>
      <c r="I567" s="19">
        <f t="shared" ca="1" si="95"/>
        <v>18.58789213303211</v>
      </c>
      <c r="J567" s="21" t="str">
        <f t="shared" ca="1" si="96"/>
        <v>masa prawidłowa</v>
      </c>
      <c r="K567" s="22" t="str">
        <f t="shared" ca="1" si="97"/>
        <v>bardzo wysoki</v>
      </c>
      <c r="L567" s="16"/>
      <c r="M567" s="25" t="str">
        <f t="shared" ca="1" si="90"/>
        <v>Niebieski: 410
Brązowy: 354
Zielony: 426
Mieszany: 419</v>
      </c>
      <c r="N567" s="25" t="str" cm="1">
        <f t="array" aca="1" ref="N567" ca="1">INDEX(D$2:D$1640,MODE(MATCH(D$2:D$1640,D$2:D$1640,0)),1)</f>
        <v>zielony</v>
      </c>
      <c r="O567" s="25" t="str">
        <f t="shared" ca="1" si="98"/>
        <v>kobiet : 791
mężczyzn: 818</v>
      </c>
      <c r="P567" s="25" t="str" cm="1">
        <f t="array" aca="1" ref="P567" ca="1">INDEX(B$2:B$1640,MODE(MATCH(B$2:B$1640,B$2:B$1640,0)),1)</f>
        <v>mężczyzna</v>
      </c>
      <c r="Q567" s="16"/>
      <c r="AX567" s="3" t="str">
        <f t="shared" ca="1" si="91"/>
        <v>0731250734</v>
      </c>
      <c r="AY567" s="1" cm="1">
        <f t="array" aca="1" ref="AY567" ca="1">MOD(10-MOD(SUM(MOD(MID(AX567,{1;2;3;4;5;6;7;8;9;10},1)*{1;3;7;9;1;3;7;9;1;3},10)),10),10)</f>
        <v>4</v>
      </c>
    </row>
    <row r="568" spans="1:51" ht="60" x14ac:dyDescent="0.25">
      <c r="A568" s="3">
        <f t="shared" ca="1" si="92"/>
        <v>38014</v>
      </c>
      <c r="B568" s="9" t="str" cm="1">
        <f t="array" aca="1" ref="B568" ca="1">INDEX({"kobieta";"mężczyzna"},RANDBETWEEN(1,2))</f>
        <v>kobieta</v>
      </c>
      <c r="C568" s="4" t="str">
        <f t="shared" ca="1" si="88"/>
        <v>04212802483</v>
      </c>
      <c r="D568" s="32" t="str" cm="1">
        <f t="array" aca="1" ref="D568" ca="1">INDEX({"niebieski";"zielony";"brązowy";"mieszany"},RANDBETWEEN(1,4))</f>
        <v>zielony</v>
      </c>
      <c r="E568" s="1">
        <f t="shared" ca="1" si="89"/>
        <v>20</v>
      </c>
      <c r="F568" s="36">
        <f t="shared" ca="1" si="93"/>
        <v>164</v>
      </c>
      <c r="G568" s="1">
        <f t="shared" ca="1" si="94"/>
        <v>77</v>
      </c>
      <c r="H568" s="34"/>
      <c r="I568" s="19">
        <f t="shared" ca="1" si="95"/>
        <v>28.628792385484825</v>
      </c>
      <c r="J568" s="21" t="str">
        <f t="shared" ca="1" si="96"/>
        <v>nadwaga</v>
      </c>
      <c r="K568" s="22" t="str">
        <f t="shared" ca="1" si="97"/>
        <v>wysoki</v>
      </c>
      <c r="L568" s="16"/>
      <c r="M568" s="25" t="str">
        <f t="shared" ca="1" si="90"/>
        <v>Niebieski: 410
Brązowy: 354
Zielony: 426
Mieszany: 419</v>
      </c>
      <c r="N568" s="25" t="str" cm="1">
        <f t="array" aca="1" ref="N568" ca="1">INDEX(D$2:D$1640,MODE(MATCH(D$2:D$1640,D$2:D$1640,0)),1)</f>
        <v>zielony</v>
      </c>
      <c r="O568" s="25" t="str">
        <f t="shared" ca="1" si="98"/>
        <v>kobiet : 791
mężczyzn: 818</v>
      </c>
      <c r="P568" s="25" t="str" cm="1">
        <f t="array" aca="1" ref="P568" ca="1">INDEX(B$2:B$1640,MODE(MATCH(B$2:B$1640,B$2:B$1640,0)),1)</f>
        <v>mężczyzna</v>
      </c>
      <c r="Q568" s="16"/>
      <c r="AX568" s="3" t="str">
        <f t="shared" ca="1" si="91"/>
        <v>0421280248</v>
      </c>
      <c r="AY568" s="1" cm="1">
        <f t="array" aca="1" ref="AY568" ca="1">MOD(10-MOD(SUM(MOD(MID(AX568,{1;2;3;4;5;6;7;8;9;10},1)*{1;3;7;9;1;3;7;9;1;3},10)),10),10)</f>
        <v>3</v>
      </c>
    </row>
    <row r="569" spans="1:51" ht="60" x14ac:dyDescent="0.25">
      <c r="A569" s="3">
        <f t="shared" ca="1" si="92"/>
        <v>31105</v>
      </c>
      <c r="B569" s="9" t="str" cm="1">
        <f t="array" aca="1" ref="B569" ca="1">INDEX({"kobieta";"mężczyzna"},RANDBETWEEN(1,2))</f>
        <v>kobieta</v>
      </c>
      <c r="C569" s="4" t="str">
        <f t="shared" ca="1" si="88"/>
        <v>85022701441</v>
      </c>
      <c r="D569" s="32" t="str" cm="1">
        <f t="array" aca="1" ref="D569" ca="1">INDEX({"niebieski";"zielony";"brązowy";"mieszany"},RANDBETWEEN(1,4))</f>
        <v>brązowy</v>
      </c>
      <c r="E569" s="1">
        <f t="shared" ca="1" si="89"/>
        <v>39</v>
      </c>
      <c r="F569" s="36">
        <f t="shared" ca="1" si="93"/>
        <v>178</v>
      </c>
      <c r="G569" s="1">
        <f t="shared" ca="1" si="94"/>
        <v>73</v>
      </c>
      <c r="H569" s="34"/>
      <c r="I569" s="19">
        <f t="shared" ca="1" si="95"/>
        <v>23.040020199469762</v>
      </c>
      <c r="J569" s="21" t="str">
        <f t="shared" ca="1" si="96"/>
        <v>masa prawidłowa</v>
      </c>
      <c r="K569" s="22" t="str">
        <f t="shared" ca="1" si="97"/>
        <v>bardzo wysoki</v>
      </c>
      <c r="L569" s="16"/>
      <c r="M569" s="25" t="str">
        <f t="shared" ca="1" si="90"/>
        <v>Niebieski: 410
Brązowy: 354
Zielony: 426
Mieszany: 419</v>
      </c>
      <c r="N569" s="25" t="str" cm="1">
        <f t="array" aca="1" ref="N569" ca="1">INDEX(D$2:D$1640,MODE(MATCH(D$2:D$1640,D$2:D$1640,0)),1)</f>
        <v>zielony</v>
      </c>
      <c r="O569" s="25" t="str">
        <f t="shared" ca="1" si="98"/>
        <v>kobiet : 791
mężczyzn: 818</v>
      </c>
      <c r="P569" s="25" t="str" cm="1">
        <f t="array" aca="1" ref="P569" ca="1">INDEX(B$2:B$1640,MODE(MATCH(B$2:B$1640,B$2:B$1640,0)),1)</f>
        <v>mężczyzna</v>
      </c>
      <c r="Q569" s="16"/>
      <c r="AX569" s="3" t="str">
        <f t="shared" ca="1" si="91"/>
        <v>8502270144</v>
      </c>
      <c r="AY569" s="1" cm="1">
        <f t="array" aca="1" ref="AY569" ca="1">MOD(10-MOD(SUM(MOD(MID(AX569,{1;2;3;4;5;6;7;8;9;10},1)*{1;3;7;9;1;3;7;9;1;3},10)),10),10)</f>
        <v>1</v>
      </c>
    </row>
    <row r="570" spans="1:51" ht="60" x14ac:dyDescent="0.25">
      <c r="A570" s="3">
        <f t="shared" ca="1" si="92"/>
        <v>37377</v>
      </c>
      <c r="B570" s="9" t="str" cm="1">
        <f t="array" aca="1" ref="B570" ca="1">INDEX({"kobieta";"mężczyzna"},RANDBETWEEN(1,2))</f>
        <v>kobieta</v>
      </c>
      <c r="C570" s="4" t="str">
        <f t="shared" ca="1" si="88"/>
        <v>02250108581</v>
      </c>
      <c r="D570" s="32" t="str" cm="1">
        <f t="array" aca="1" ref="D570" ca="1">INDEX({"niebieski";"zielony";"brązowy";"mieszany"},RANDBETWEEN(1,4))</f>
        <v>mieszany</v>
      </c>
      <c r="E570" s="1">
        <f t="shared" ca="1" si="89"/>
        <v>21</v>
      </c>
      <c r="F570" s="36">
        <f t="shared" ca="1" si="93"/>
        <v>190</v>
      </c>
      <c r="G570" s="1">
        <f t="shared" ca="1" si="94"/>
        <v>59</v>
      </c>
      <c r="H570" s="34"/>
      <c r="I570" s="19">
        <f t="shared" ca="1" si="95"/>
        <v>16.343490304709139</v>
      </c>
      <c r="J570" s="21" t="str">
        <f t="shared" ca="1" si="96"/>
        <v>niedowaga</v>
      </c>
      <c r="K570" s="22" t="str">
        <f t="shared" ca="1" si="97"/>
        <v>bardzo wysoki</v>
      </c>
      <c r="L570" s="16"/>
      <c r="M570" s="25" t="str">
        <f t="shared" ca="1" si="90"/>
        <v>Niebieski: 410
Brązowy: 354
Zielony: 426
Mieszany: 419</v>
      </c>
      <c r="N570" s="25" t="str" cm="1">
        <f t="array" aca="1" ref="N570" ca="1">INDEX(D$2:D$1640,MODE(MATCH(D$2:D$1640,D$2:D$1640,0)),1)</f>
        <v>zielony</v>
      </c>
      <c r="O570" s="25" t="str">
        <f t="shared" ca="1" si="98"/>
        <v>kobiet : 791
mężczyzn: 818</v>
      </c>
      <c r="P570" s="25" t="str" cm="1">
        <f t="array" aca="1" ref="P570" ca="1">INDEX(B$2:B$1640,MODE(MATCH(B$2:B$1640,B$2:B$1640,0)),1)</f>
        <v>mężczyzna</v>
      </c>
      <c r="Q570" s="16"/>
      <c r="AX570" s="3" t="str">
        <f t="shared" ca="1" si="91"/>
        <v>0225010858</v>
      </c>
      <c r="AY570" s="1" cm="1">
        <f t="array" aca="1" ref="AY570" ca="1">MOD(10-MOD(SUM(MOD(MID(AX570,{1;2;3;4;5;6;7;8;9;10},1)*{1;3;7;9;1;3;7;9;1;3},10)),10),10)</f>
        <v>1</v>
      </c>
    </row>
    <row r="571" spans="1:51" ht="60" x14ac:dyDescent="0.25">
      <c r="A571" s="3">
        <f t="shared" ca="1" si="92"/>
        <v>36580</v>
      </c>
      <c r="B571" s="9" t="str" cm="1">
        <f t="array" aca="1" ref="B571" ca="1">INDEX({"kobieta";"mężczyzna"},RANDBETWEEN(1,2))</f>
        <v>kobieta</v>
      </c>
      <c r="C571" s="4" t="str">
        <f t="shared" ca="1" si="88"/>
        <v>00222404961</v>
      </c>
      <c r="D571" s="32" t="str" cm="1">
        <f t="array" aca="1" ref="D571" ca="1">INDEX({"niebieski";"zielony";"brązowy";"mieszany"},RANDBETWEEN(1,4))</f>
        <v>brązowy</v>
      </c>
      <c r="E571" s="1">
        <f t="shared" ca="1" si="89"/>
        <v>24</v>
      </c>
      <c r="F571" s="36">
        <f t="shared" ca="1" si="93"/>
        <v>162</v>
      </c>
      <c r="G571" s="1">
        <f t="shared" ca="1" si="94"/>
        <v>50</v>
      </c>
      <c r="H571" s="34"/>
      <c r="I571" s="19">
        <f t="shared" ca="1" si="95"/>
        <v>19.051973784484069</v>
      </c>
      <c r="J571" s="21" t="str">
        <f t="shared" ca="1" si="96"/>
        <v>masa prawidłowa</v>
      </c>
      <c r="K571" s="22" t="str">
        <f t="shared" ca="1" si="97"/>
        <v>wysoki</v>
      </c>
      <c r="L571" s="16"/>
      <c r="M571" s="25" t="str">
        <f t="shared" ca="1" si="90"/>
        <v>Niebieski: 410
Brązowy: 354
Zielony: 426
Mieszany: 419</v>
      </c>
      <c r="N571" s="25" t="str" cm="1">
        <f t="array" aca="1" ref="N571" ca="1">INDEX(D$2:D$1640,MODE(MATCH(D$2:D$1640,D$2:D$1640,0)),1)</f>
        <v>zielony</v>
      </c>
      <c r="O571" s="25" t="str">
        <f t="shared" ca="1" si="98"/>
        <v>kobiet : 791
mężczyzn: 818</v>
      </c>
      <c r="P571" s="25" t="str" cm="1">
        <f t="array" aca="1" ref="P571" ca="1">INDEX(B$2:B$1640,MODE(MATCH(B$2:B$1640,B$2:B$1640,0)),1)</f>
        <v>mężczyzna</v>
      </c>
      <c r="Q571" s="16"/>
      <c r="AX571" s="3" t="str">
        <f t="shared" ca="1" si="91"/>
        <v>0022240496</v>
      </c>
      <c r="AY571" s="1" cm="1">
        <f t="array" aca="1" ref="AY571" ca="1">MOD(10-MOD(SUM(MOD(MID(AX571,{1;2;3;4;5;6;7;8;9;10},1)*{1;3;7;9;1;3;7;9;1;3},10)),10),10)</f>
        <v>1</v>
      </c>
    </row>
    <row r="572" spans="1:51" ht="60" x14ac:dyDescent="0.25">
      <c r="A572" s="3">
        <f t="shared" ca="1" si="92"/>
        <v>30451</v>
      </c>
      <c r="B572" s="9" t="str" cm="1">
        <f t="array" aca="1" ref="B572" ca="1">INDEX({"kobieta";"mężczyzna"},RANDBETWEEN(1,2))</f>
        <v>kobieta</v>
      </c>
      <c r="C572" s="4" t="str">
        <f t="shared" ca="1" si="88"/>
        <v>83051505267</v>
      </c>
      <c r="D572" s="32" t="str" cm="1">
        <f t="array" aca="1" ref="D572" ca="1">INDEX({"niebieski";"zielony";"brązowy";"mieszany"},RANDBETWEEN(1,4))</f>
        <v>zielony</v>
      </c>
      <c r="E572" s="1">
        <f t="shared" ca="1" si="89"/>
        <v>40</v>
      </c>
      <c r="F572" s="36">
        <f t="shared" ca="1" si="93"/>
        <v>172</v>
      </c>
      <c r="G572" s="1">
        <f t="shared" ca="1" si="94"/>
        <v>59</v>
      </c>
      <c r="H572" s="34"/>
      <c r="I572" s="19">
        <f t="shared" ca="1" si="95"/>
        <v>19.943212547322879</v>
      </c>
      <c r="J572" s="21" t="str">
        <f t="shared" ca="1" si="96"/>
        <v>masa prawidłowa</v>
      </c>
      <c r="K572" s="22" t="str">
        <f t="shared" ca="1" si="97"/>
        <v>bardzo wysoki</v>
      </c>
      <c r="L572" s="16"/>
      <c r="M572" s="25" t="str">
        <f t="shared" ca="1" si="90"/>
        <v>Niebieski: 410
Brązowy: 354
Zielony: 426
Mieszany: 419</v>
      </c>
      <c r="N572" s="25" t="str" cm="1">
        <f t="array" aca="1" ref="N572" ca="1">INDEX(D$2:D$1640,MODE(MATCH(D$2:D$1640,D$2:D$1640,0)),1)</f>
        <v>zielony</v>
      </c>
      <c r="O572" s="25" t="str">
        <f t="shared" ca="1" si="98"/>
        <v>kobiet : 791
mężczyzn: 818</v>
      </c>
      <c r="P572" s="25" t="str" cm="1">
        <f t="array" aca="1" ref="P572" ca="1">INDEX(B$2:B$1640,MODE(MATCH(B$2:B$1640,B$2:B$1640,0)),1)</f>
        <v>mężczyzna</v>
      </c>
      <c r="Q572" s="16"/>
      <c r="AX572" s="3" t="str">
        <f t="shared" ca="1" si="91"/>
        <v>8305150526</v>
      </c>
      <c r="AY572" s="1" cm="1">
        <f t="array" aca="1" ref="AY572" ca="1">MOD(10-MOD(SUM(MOD(MID(AX572,{1;2;3;4;5;6;7;8;9;10},1)*{1;3;7;9;1;3;7;9;1;3},10)),10),10)</f>
        <v>7</v>
      </c>
    </row>
    <row r="573" spans="1:51" ht="60" x14ac:dyDescent="0.25">
      <c r="A573" s="3">
        <f t="shared" ca="1" si="92"/>
        <v>38167</v>
      </c>
      <c r="B573" s="9" t="str" cm="1">
        <f t="array" aca="1" ref="B573" ca="1">INDEX({"kobieta";"mężczyzna"},RANDBETWEEN(1,2))</f>
        <v>kobieta</v>
      </c>
      <c r="C573" s="4" t="str">
        <f t="shared" ca="1" si="88"/>
        <v>04262903189</v>
      </c>
      <c r="D573" s="32" t="str" cm="1">
        <f t="array" aca="1" ref="D573" ca="1">INDEX({"niebieski";"zielony";"brązowy";"mieszany"},RANDBETWEEN(1,4))</f>
        <v>niebieski</v>
      </c>
      <c r="E573" s="1">
        <f t="shared" ca="1" si="89"/>
        <v>19</v>
      </c>
      <c r="F573" s="36">
        <f t="shared" ca="1" si="93"/>
        <v>172</v>
      </c>
      <c r="G573" s="1">
        <f t="shared" ca="1" si="94"/>
        <v>55</v>
      </c>
      <c r="H573" s="34"/>
      <c r="I573" s="19">
        <f t="shared" ca="1" si="95"/>
        <v>18.591130340724717</v>
      </c>
      <c r="J573" s="21" t="str">
        <f t="shared" ca="1" si="96"/>
        <v>masa prawidłowa</v>
      </c>
      <c r="K573" s="22" t="str">
        <f t="shared" ca="1" si="97"/>
        <v>bardzo wysoki</v>
      </c>
      <c r="L573" s="16"/>
      <c r="M573" s="25" t="str">
        <f t="shared" ca="1" si="90"/>
        <v>Niebieski: 410
Brązowy: 354
Zielony: 426
Mieszany: 419</v>
      </c>
      <c r="N573" s="25" t="str" cm="1">
        <f t="array" aca="1" ref="N573" ca="1">INDEX(D$2:D$1640,MODE(MATCH(D$2:D$1640,D$2:D$1640,0)),1)</f>
        <v>zielony</v>
      </c>
      <c r="O573" s="25" t="str">
        <f t="shared" ca="1" si="98"/>
        <v>kobiet : 791
mężczyzn: 818</v>
      </c>
      <c r="P573" s="25" t="str" cm="1">
        <f t="array" aca="1" ref="P573" ca="1">INDEX(B$2:B$1640,MODE(MATCH(B$2:B$1640,B$2:B$1640,0)),1)</f>
        <v>mężczyzna</v>
      </c>
      <c r="Q573" s="16"/>
      <c r="AX573" s="3" t="str">
        <f t="shared" ca="1" si="91"/>
        <v>0426290318</v>
      </c>
      <c r="AY573" s="1" cm="1">
        <f t="array" aca="1" ref="AY573" ca="1">MOD(10-MOD(SUM(MOD(MID(AX573,{1;2;3;4;5;6;7;8;9;10},1)*{1;3;7;9;1;3;7;9;1;3},10)),10),10)</f>
        <v>9</v>
      </c>
    </row>
    <row r="574" spans="1:51" ht="60" x14ac:dyDescent="0.25">
      <c r="A574" s="3">
        <f t="shared" ca="1" si="92"/>
        <v>37554</v>
      </c>
      <c r="B574" s="9" t="str" cm="1">
        <f t="array" aca="1" ref="B574" ca="1">INDEX({"kobieta";"mężczyzna"},RANDBETWEEN(1,2))</f>
        <v>kobieta</v>
      </c>
      <c r="C574" s="4" t="str">
        <f t="shared" ca="1" si="88"/>
        <v>02302506002</v>
      </c>
      <c r="D574" s="32" t="str" cm="1">
        <f t="array" aca="1" ref="D574" ca="1">INDEX({"niebieski";"zielony";"brązowy";"mieszany"},RANDBETWEEN(1,4))</f>
        <v>zielony</v>
      </c>
      <c r="E574" s="1">
        <f t="shared" ca="1" si="89"/>
        <v>21</v>
      </c>
      <c r="F574" s="36">
        <f t="shared" ca="1" si="93"/>
        <v>173</v>
      </c>
      <c r="G574" s="1">
        <f t="shared" ca="1" si="94"/>
        <v>62</v>
      </c>
      <c r="H574" s="34"/>
      <c r="I574" s="19">
        <f t="shared" ca="1" si="95"/>
        <v>20.715693808680545</v>
      </c>
      <c r="J574" s="21" t="str">
        <f t="shared" ca="1" si="96"/>
        <v>masa prawidłowa</v>
      </c>
      <c r="K574" s="22" t="str">
        <f t="shared" ca="1" si="97"/>
        <v>bardzo wysoki</v>
      </c>
      <c r="L574" s="16"/>
      <c r="M574" s="25" t="str">
        <f t="shared" ca="1" si="90"/>
        <v>Niebieski: 410
Brązowy: 354
Zielony: 426
Mieszany: 419</v>
      </c>
      <c r="N574" s="25" t="str" cm="1">
        <f t="array" aca="1" ref="N574" ca="1">INDEX(D$2:D$1640,MODE(MATCH(D$2:D$1640,D$2:D$1640,0)),1)</f>
        <v>zielony</v>
      </c>
      <c r="O574" s="25" t="str">
        <f t="shared" ca="1" si="98"/>
        <v>kobiet : 791
mężczyzn: 818</v>
      </c>
      <c r="P574" s="25" t="str" cm="1">
        <f t="array" aca="1" ref="P574" ca="1">INDEX(B$2:B$1640,MODE(MATCH(B$2:B$1640,B$2:B$1640,0)),1)</f>
        <v>mężczyzna</v>
      </c>
      <c r="Q574" s="16"/>
      <c r="AX574" s="3" t="str">
        <f t="shared" ca="1" si="91"/>
        <v>0230250600</v>
      </c>
      <c r="AY574" s="1" cm="1">
        <f t="array" aca="1" ref="AY574" ca="1">MOD(10-MOD(SUM(MOD(MID(AX574,{1;2;3;4;5;6;7;8;9;10},1)*{1;3;7;9;1;3;7;9;1;3},10)),10),10)</f>
        <v>2</v>
      </c>
    </row>
    <row r="575" spans="1:51" ht="60" x14ac:dyDescent="0.25">
      <c r="A575" s="3">
        <f t="shared" ca="1" si="92"/>
        <v>30467</v>
      </c>
      <c r="B575" s="9" t="str" cm="1">
        <f t="array" aca="1" ref="B575" ca="1">INDEX({"kobieta";"mężczyzna"},RANDBETWEEN(1,2))</f>
        <v>kobieta</v>
      </c>
      <c r="C575" s="4" t="str">
        <f t="shared" ca="1" si="88"/>
        <v>83053105007</v>
      </c>
      <c r="D575" s="32" t="str" cm="1">
        <f t="array" aca="1" ref="D575" ca="1">INDEX({"niebieski";"zielony";"brązowy";"mieszany"},RANDBETWEEN(1,4))</f>
        <v>brązowy</v>
      </c>
      <c r="E575" s="1">
        <f t="shared" ca="1" si="89"/>
        <v>40</v>
      </c>
      <c r="F575" s="36">
        <f t="shared" ca="1" si="93"/>
        <v>157</v>
      </c>
      <c r="G575" s="1">
        <f t="shared" ca="1" si="94"/>
        <v>69</v>
      </c>
      <c r="H575" s="34"/>
      <c r="I575" s="19">
        <f t="shared" ca="1" si="95"/>
        <v>27.993022029291247</v>
      </c>
      <c r="J575" s="21" t="str">
        <f t="shared" ca="1" si="96"/>
        <v>nadwaga</v>
      </c>
      <c r="K575" s="22" t="str">
        <f t="shared" ca="1" si="97"/>
        <v>średni</v>
      </c>
      <c r="L575" s="16"/>
      <c r="M575" s="25" t="str">
        <f t="shared" ca="1" si="90"/>
        <v>Niebieski: 410
Brązowy: 354
Zielony: 426
Mieszany: 419</v>
      </c>
      <c r="N575" s="25" t="str" cm="1">
        <f t="array" aca="1" ref="N575" ca="1">INDEX(D$2:D$1640,MODE(MATCH(D$2:D$1640,D$2:D$1640,0)),1)</f>
        <v>zielony</v>
      </c>
      <c r="O575" s="25" t="str">
        <f t="shared" ca="1" si="98"/>
        <v>kobiet : 791
mężczyzn: 818</v>
      </c>
      <c r="P575" s="25" t="str" cm="1">
        <f t="array" aca="1" ref="P575" ca="1">INDEX(B$2:B$1640,MODE(MATCH(B$2:B$1640,B$2:B$1640,0)),1)</f>
        <v>mężczyzna</v>
      </c>
      <c r="Q575" s="16"/>
      <c r="AX575" s="3" t="str">
        <f t="shared" ca="1" si="91"/>
        <v>8305310500</v>
      </c>
      <c r="AY575" s="1" cm="1">
        <f t="array" aca="1" ref="AY575" ca="1">MOD(10-MOD(SUM(MOD(MID(AX575,{1;2;3;4;5;6;7;8;9;10},1)*{1;3;7;9;1;3;7;9;1;3},10)),10),10)</f>
        <v>7</v>
      </c>
    </row>
    <row r="576" spans="1:51" ht="60" x14ac:dyDescent="0.25">
      <c r="A576" s="3">
        <f t="shared" ca="1" si="92"/>
        <v>31931</v>
      </c>
      <c r="B576" s="9" t="str" cm="1">
        <f t="array" aca="1" ref="B576" ca="1">INDEX({"kobieta";"mężczyzna"},RANDBETWEEN(1,2))</f>
        <v>mężczyzna</v>
      </c>
      <c r="C576" s="4" t="str">
        <f t="shared" ca="1" si="88"/>
        <v>87060300879</v>
      </c>
      <c r="D576" s="32" t="str" cm="1">
        <f t="array" aca="1" ref="D576" ca="1">INDEX({"niebieski";"zielony";"brązowy";"mieszany"},RANDBETWEEN(1,4))</f>
        <v>niebieski</v>
      </c>
      <c r="E576" s="1">
        <f t="shared" ca="1" si="89"/>
        <v>36</v>
      </c>
      <c r="F576" s="36">
        <f t="shared" ca="1" si="93"/>
        <v>177</v>
      </c>
      <c r="G576" s="1">
        <f t="shared" ca="1" si="94"/>
        <v>85</v>
      </c>
      <c r="H576" s="34"/>
      <c r="I576" s="19">
        <f t="shared" ca="1" si="95"/>
        <v>27.13141179099237</v>
      </c>
      <c r="J576" s="21" t="str">
        <f t="shared" ca="1" si="96"/>
        <v>nadwaga</v>
      </c>
      <c r="K576" s="22" t="str">
        <f t="shared" ca="1" si="97"/>
        <v>wysoki</v>
      </c>
      <c r="L576" s="16"/>
      <c r="M576" s="25" t="str">
        <f t="shared" ca="1" si="90"/>
        <v>Niebieski: 410
Brązowy: 354
Zielony: 426
Mieszany: 419</v>
      </c>
      <c r="N576" s="25" t="str" cm="1">
        <f t="array" aca="1" ref="N576" ca="1">INDEX(D$2:D$1640,MODE(MATCH(D$2:D$1640,D$2:D$1640,0)),1)</f>
        <v>zielony</v>
      </c>
      <c r="O576" s="25" t="str">
        <f t="shared" ca="1" si="98"/>
        <v>kobiet : 791
mężczyzn: 818</v>
      </c>
      <c r="P576" s="25" t="str" cm="1">
        <f t="array" aca="1" ref="P576" ca="1">INDEX(B$2:B$1640,MODE(MATCH(B$2:B$1640,B$2:B$1640,0)),1)</f>
        <v>mężczyzna</v>
      </c>
      <c r="Q576" s="16"/>
      <c r="AX576" s="3" t="str">
        <f t="shared" ca="1" si="91"/>
        <v>8706030087</v>
      </c>
      <c r="AY576" s="1" cm="1">
        <f t="array" aca="1" ref="AY576" ca="1">MOD(10-MOD(SUM(MOD(MID(AX576,{1;2;3;4;5;6;7;8;9;10},1)*{1;3;7;9;1;3;7;9;1;3},10)),10),10)</f>
        <v>9</v>
      </c>
    </row>
    <row r="577" spans="1:51" ht="60" x14ac:dyDescent="0.25">
      <c r="A577" s="3">
        <f t="shared" ca="1" si="92"/>
        <v>32082</v>
      </c>
      <c r="B577" s="9" t="str" cm="1">
        <f t="array" aca="1" ref="B577" ca="1">INDEX({"kobieta";"mężczyzna"},RANDBETWEEN(1,2))</f>
        <v>kobieta</v>
      </c>
      <c r="C577" s="4" t="str">
        <f t="shared" ca="1" si="88"/>
        <v>87110108444</v>
      </c>
      <c r="D577" s="32" t="str" cm="1">
        <f t="array" aca="1" ref="D577" ca="1">INDEX({"niebieski";"zielony";"brązowy";"mieszany"},RANDBETWEEN(1,4))</f>
        <v>niebieski</v>
      </c>
      <c r="E577" s="1">
        <f t="shared" ca="1" si="89"/>
        <v>36</v>
      </c>
      <c r="F577" s="36">
        <f t="shared" ca="1" si="93"/>
        <v>178</v>
      </c>
      <c r="G577" s="1">
        <f t="shared" ca="1" si="94"/>
        <v>78</v>
      </c>
      <c r="H577" s="34"/>
      <c r="I577" s="19">
        <f t="shared" ca="1" si="95"/>
        <v>24.618103774775911</v>
      </c>
      <c r="J577" s="21" t="str">
        <f t="shared" ca="1" si="96"/>
        <v>masa prawidłowa</v>
      </c>
      <c r="K577" s="22" t="str">
        <f t="shared" ca="1" si="97"/>
        <v>bardzo wysoki</v>
      </c>
      <c r="L577" s="16"/>
      <c r="M577" s="25" t="str">
        <f t="shared" ca="1" si="90"/>
        <v>Niebieski: 410
Brązowy: 354
Zielony: 426
Mieszany: 419</v>
      </c>
      <c r="N577" s="25" t="str" cm="1">
        <f t="array" aca="1" ref="N577" ca="1">INDEX(D$2:D$1640,MODE(MATCH(D$2:D$1640,D$2:D$1640,0)),1)</f>
        <v>zielony</v>
      </c>
      <c r="O577" s="25" t="str">
        <f t="shared" ca="1" si="98"/>
        <v>kobiet : 791
mężczyzn: 818</v>
      </c>
      <c r="P577" s="25" t="str" cm="1">
        <f t="array" aca="1" ref="P577" ca="1">INDEX(B$2:B$1640,MODE(MATCH(B$2:B$1640,B$2:B$1640,0)),1)</f>
        <v>mężczyzna</v>
      </c>
      <c r="Q577" s="16"/>
      <c r="AX577" s="3" t="str">
        <f t="shared" ca="1" si="91"/>
        <v>8711010844</v>
      </c>
      <c r="AY577" s="1" cm="1">
        <f t="array" aca="1" ref="AY577" ca="1">MOD(10-MOD(SUM(MOD(MID(AX577,{1;2;3;4;5;6;7;8;9;10},1)*{1;3;7;9;1;3;7;9;1;3},10)),10),10)</f>
        <v>4</v>
      </c>
    </row>
    <row r="578" spans="1:51" ht="60" x14ac:dyDescent="0.25">
      <c r="A578" s="3">
        <f t="shared" ca="1" si="92"/>
        <v>37441</v>
      </c>
      <c r="B578" s="9" t="str" cm="1">
        <f t="array" aca="1" ref="B578" ca="1">INDEX({"kobieta";"mężczyzna"},RANDBETWEEN(1,2))</f>
        <v>mężczyzna</v>
      </c>
      <c r="C578" s="4" t="str">
        <f t="shared" ref="C578:C641" ca="1" si="99">AX578&amp;AY578</f>
        <v>02270403114</v>
      </c>
      <c r="D578" s="32" t="str" cm="1">
        <f t="array" aca="1" ref="D578" ca="1">INDEX({"niebieski";"zielony";"brązowy";"mieszany"},RANDBETWEEN(1,4))</f>
        <v>zielony</v>
      </c>
      <c r="E578" s="1">
        <f t="shared" ref="E578:E641" ca="1" si="100">DATEDIF(A578,TODAY(),"Y")</f>
        <v>21</v>
      </c>
      <c r="F578" s="36">
        <f t="shared" ca="1" si="93"/>
        <v>180</v>
      </c>
      <c r="G578" s="1">
        <f t="shared" ca="1" si="94"/>
        <v>70</v>
      </c>
      <c r="H578" s="34"/>
      <c r="I578" s="19">
        <f t="shared" ca="1" si="95"/>
        <v>21.604938271604937</v>
      </c>
      <c r="J578" s="21" t="str">
        <f t="shared" ca="1" si="96"/>
        <v>masa prawidłowa</v>
      </c>
      <c r="K578" s="22" t="str">
        <f t="shared" ca="1" si="97"/>
        <v>bardzo wysoki</v>
      </c>
      <c r="L578" s="16"/>
      <c r="M578" s="25" t="str">
        <f t="shared" ref="M578:M641" ca="1" si="101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578" s="25" t="str" cm="1">
        <f t="array" aca="1" ref="N578" ca="1">INDEX(D$2:D$1640,MODE(MATCH(D$2:D$1640,D$2:D$1640,0)),1)</f>
        <v>zielony</v>
      </c>
      <c r="O578" s="25" t="str">
        <f t="shared" ca="1" si="98"/>
        <v>kobiet : 791
mężczyzn: 818</v>
      </c>
      <c r="P578" s="25" t="str" cm="1">
        <f t="array" aca="1" ref="P578" ca="1">INDEX(B$2:B$1640,MODE(MATCH(B$2:B$1640,B$2:B$1640,0)),1)</f>
        <v>mężczyzna</v>
      </c>
      <c r="Q578" s="16"/>
      <c r="AX578" s="3" t="str">
        <f t="shared" ref="AX578:AX641" ca="1" si="102">TEXT(A578,"rr")&amp;TEXT(MONTH(A578)+IF(YEAR(A578)&gt;1999,20,0),"00")&amp;TEXT(A578,"dd")&amp;TEXT(RANDBETWEEN(0,499)*2+IF(B578="kobieta",0,1),"0000")</f>
        <v>0227040311</v>
      </c>
      <c r="AY578" s="1" cm="1">
        <f t="array" aca="1" ref="AY578" ca="1">MOD(10-MOD(SUM(MOD(MID(AX578,{1;2;3;4;5;6;7;8;9;10},1)*{1;3;7;9;1;3;7;9;1;3},10)),10),10)</f>
        <v>4</v>
      </c>
    </row>
    <row r="579" spans="1:51" ht="60" x14ac:dyDescent="0.25">
      <c r="A579" s="3">
        <f t="shared" ref="A579:A642" ca="1" si="103">RANDBETWEEN("1976-01-01","2008-12-31")</f>
        <v>29388</v>
      </c>
      <c r="B579" s="9" t="str" cm="1">
        <f t="array" aca="1" ref="B579" ca="1">INDEX({"kobieta";"mężczyzna"},RANDBETWEEN(1,2))</f>
        <v>mężczyzna</v>
      </c>
      <c r="C579" s="4" t="str">
        <f t="shared" ca="1" si="99"/>
        <v>80061601192</v>
      </c>
      <c r="D579" s="32" t="str" cm="1">
        <f t="array" aca="1" ref="D579" ca="1">INDEX({"niebieski";"zielony";"brązowy";"mieszany"},RANDBETWEEN(1,4))</f>
        <v>niebieski</v>
      </c>
      <c r="E579" s="1">
        <f t="shared" ca="1" si="100"/>
        <v>43</v>
      </c>
      <c r="F579" s="36">
        <f t="shared" ref="F579:F642" ca="1" si="104">RANDBETWEEN(155,190)</f>
        <v>185</v>
      </c>
      <c r="G579" s="1">
        <f t="shared" ref="G579:G642" ca="1" si="105">IF(B579="mężczyzna",RANDBETWEEN(70,100),RANDBETWEEN(50,80))</f>
        <v>90</v>
      </c>
      <c r="H579" s="34"/>
      <c r="I579" s="19">
        <f t="shared" ref="I579:I642" ca="1" si="106">G579/((F579*0.01)^2)</f>
        <v>26.296566837107374</v>
      </c>
      <c r="J579" s="21" t="str">
        <f t="shared" ref="J579:J642" ca="1" si="107">IF(I579&lt;18.5,"niedowaga",IF(I579&gt;=18.5,IF(I579&lt;=24.9,"masa prawidłowa",IF(I579&lt;=29.9,"nadwaga","otyłość"))))</f>
        <v>nadwaga</v>
      </c>
      <c r="K579" s="22" t="str">
        <f t="shared" ref="K579:K642" ca="1" si="108">IF(B579="kobieta",
IF(F579&lt;=144,"bardzo niski",
IF(AND(F579&gt;=145,F579&lt;=151),"niski",
IF(AND(F579&gt;=152,F579&lt;=157),"średni",
IF(AND(F579&gt;=158,F579&lt;=165),"wysoki","bardzo wysoki")))),
IF(B579="mężczyzna",
IF(F579&lt;=156,"bardzo niski",
IF(AND(F579&gt;=157,F579&lt;=164),"niski",
IF(AND(F579&gt;=165,F579&lt;=169),"średni",
IF(AND(F579&gt;=170,F579&lt;=177),"wysoki","bardzo wysoki")))),
"Nieznana płeć"))</f>
        <v>bardzo wysoki</v>
      </c>
      <c r="L579" s="16"/>
      <c r="M579" s="25" t="str">
        <f t="shared" ca="1" si="101"/>
        <v>Niebieski: 410
Brązowy: 354
Zielony: 426
Mieszany: 419</v>
      </c>
      <c r="N579" s="25" t="str" cm="1">
        <f t="array" aca="1" ref="N579" ca="1">INDEX(D$2:D$1640,MODE(MATCH(D$2:D$1640,D$2:D$1640,0)),1)</f>
        <v>zielony</v>
      </c>
      <c r="O579" s="25" t="str">
        <f t="shared" ref="O579:O642" ca="1" si="109">"kobiet : "&amp;COUNTIF(B$2:B$1610,"=kobieta")&amp;CHAR(10)&amp;
"mężczyzn: "&amp;COUNTIF(B$2:B$1610,"=mężczyzna")</f>
        <v>kobiet : 791
mężczyzn: 818</v>
      </c>
      <c r="P579" s="25" t="str" cm="1">
        <f t="array" aca="1" ref="P579" ca="1">INDEX(B$2:B$1640,MODE(MATCH(B$2:B$1640,B$2:B$1640,0)),1)</f>
        <v>mężczyzna</v>
      </c>
      <c r="Q579" s="16"/>
      <c r="AX579" s="3" t="str">
        <f t="shared" ca="1" si="102"/>
        <v>8006160119</v>
      </c>
      <c r="AY579" s="1" cm="1">
        <f t="array" aca="1" ref="AY579" ca="1">MOD(10-MOD(SUM(MOD(MID(AX579,{1;2;3;4;5;6;7;8;9;10},1)*{1;3;7;9;1;3;7;9;1;3},10)),10),10)</f>
        <v>2</v>
      </c>
    </row>
    <row r="580" spans="1:51" ht="60" x14ac:dyDescent="0.25">
      <c r="A580" s="3">
        <f t="shared" ca="1" si="103"/>
        <v>39205</v>
      </c>
      <c r="B580" s="9" t="str" cm="1">
        <f t="array" aca="1" ref="B580" ca="1">INDEX({"kobieta";"mężczyzna"},RANDBETWEEN(1,2))</f>
        <v>mężczyzna</v>
      </c>
      <c r="C580" s="4" t="str">
        <f t="shared" ca="1" si="99"/>
        <v>07250305570</v>
      </c>
      <c r="D580" s="32" t="str" cm="1">
        <f t="array" aca="1" ref="D580" ca="1">INDEX({"niebieski";"zielony";"brązowy";"mieszany"},RANDBETWEEN(1,4))</f>
        <v>niebieski</v>
      </c>
      <c r="E580" s="1">
        <f t="shared" ca="1" si="100"/>
        <v>16</v>
      </c>
      <c r="F580" s="36">
        <f t="shared" ca="1" si="104"/>
        <v>186</v>
      </c>
      <c r="G580" s="1">
        <f t="shared" ca="1" si="105"/>
        <v>75</v>
      </c>
      <c r="H580" s="34"/>
      <c r="I580" s="19">
        <f t="shared" ca="1" si="106"/>
        <v>21.678806798473808</v>
      </c>
      <c r="J580" s="21" t="str">
        <f t="shared" ca="1" si="107"/>
        <v>masa prawidłowa</v>
      </c>
      <c r="K580" s="22" t="str">
        <f t="shared" ca="1" si="108"/>
        <v>bardzo wysoki</v>
      </c>
      <c r="L580" s="16"/>
      <c r="M580" s="25" t="str">
        <f t="shared" ca="1" si="101"/>
        <v>Niebieski: 410
Brązowy: 354
Zielony: 426
Mieszany: 419</v>
      </c>
      <c r="N580" s="25" t="str" cm="1">
        <f t="array" aca="1" ref="N580" ca="1">INDEX(D$2:D$1640,MODE(MATCH(D$2:D$1640,D$2:D$1640,0)),1)</f>
        <v>zielony</v>
      </c>
      <c r="O580" s="25" t="str">
        <f t="shared" ca="1" si="109"/>
        <v>kobiet : 791
mężczyzn: 818</v>
      </c>
      <c r="P580" s="25" t="str" cm="1">
        <f t="array" aca="1" ref="P580" ca="1">INDEX(B$2:B$1640,MODE(MATCH(B$2:B$1640,B$2:B$1640,0)),1)</f>
        <v>mężczyzna</v>
      </c>
      <c r="Q580" s="16"/>
      <c r="AX580" s="3" t="str">
        <f t="shared" ca="1" si="102"/>
        <v>0725030557</v>
      </c>
      <c r="AY580" s="1" cm="1">
        <f t="array" aca="1" ref="AY580" ca="1">MOD(10-MOD(SUM(MOD(MID(AX580,{1;2;3;4;5;6;7;8;9;10},1)*{1;3;7;9;1;3;7;9;1;3},10)),10),10)</f>
        <v>0</v>
      </c>
    </row>
    <row r="581" spans="1:51" ht="60" x14ac:dyDescent="0.25">
      <c r="A581" s="3">
        <f t="shared" ca="1" si="103"/>
        <v>30153</v>
      </c>
      <c r="B581" s="9" t="str" cm="1">
        <f t="array" aca="1" ref="B581" ca="1">INDEX({"kobieta";"mężczyzna"},RANDBETWEEN(1,2))</f>
        <v>kobieta</v>
      </c>
      <c r="C581" s="4" t="str">
        <f t="shared" ca="1" si="99"/>
        <v>82072107180</v>
      </c>
      <c r="D581" s="32" t="str" cm="1">
        <f t="array" aca="1" ref="D581" ca="1">INDEX({"niebieski";"zielony";"brązowy";"mieszany"},RANDBETWEEN(1,4))</f>
        <v>zielony</v>
      </c>
      <c r="E581" s="1">
        <f t="shared" ca="1" si="100"/>
        <v>41</v>
      </c>
      <c r="F581" s="36">
        <f t="shared" ca="1" si="104"/>
        <v>180</v>
      </c>
      <c r="G581" s="1">
        <f t="shared" ca="1" si="105"/>
        <v>64</v>
      </c>
      <c r="H581" s="34"/>
      <c r="I581" s="19">
        <f t="shared" ca="1" si="106"/>
        <v>19.753086419753085</v>
      </c>
      <c r="J581" s="21" t="str">
        <f t="shared" ca="1" si="107"/>
        <v>masa prawidłowa</v>
      </c>
      <c r="K581" s="22" t="str">
        <f t="shared" ca="1" si="108"/>
        <v>bardzo wysoki</v>
      </c>
      <c r="L581" s="16"/>
      <c r="M581" s="25" t="str">
        <f t="shared" ca="1" si="101"/>
        <v>Niebieski: 410
Brązowy: 354
Zielony: 426
Mieszany: 419</v>
      </c>
      <c r="N581" s="25" t="str" cm="1">
        <f t="array" aca="1" ref="N581" ca="1">INDEX(D$2:D$1640,MODE(MATCH(D$2:D$1640,D$2:D$1640,0)),1)</f>
        <v>zielony</v>
      </c>
      <c r="O581" s="25" t="str">
        <f t="shared" ca="1" si="109"/>
        <v>kobiet : 791
mężczyzn: 818</v>
      </c>
      <c r="P581" s="25" t="str" cm="1">
        <f t="array" aca="1" ref="P581" ca="1">INDEX(B$2:B$1640,MODE(MATCH(B$2:B$1640,B$2:B$1640,0)),1)</f>
        <v>mężczyzna</v>
      </c>
      <c r="Q581" s="16"/>
      <c r="AX581" s="3" t="str">
        <f t="shared" ca="1" si="102"/>
        <v>8207210718</v>
      </c>
      <c r="AY581" s="1" cm="1">
        <f t="array" aca="1" ref="AY581" ca="1">MOD(10-MOD(SUM(MOD(MID(AX581,{1;2;3;4;5;6;7;8;9;10},1)*{1;3;7;9;1;3;7;9;1;3},10)),10),10)</f>
        <v>0</v>
      </c>
    </row>
    <row r="582" spans="1:51" ht="60" x14ac:dyDescent="0.25">
      <c r="A582" s="3">
        <f t="shared" ca="1" si="103"/>
        <v>38825</v>
      </c>
      <c r="B582" s="9" t="str" cm="1">
        <f t="array" aca="1" ref="B582" ca="1">INDEX({"kobieta";"mężczyzna"},RANDBETWEEN(1,2))</f>
        <v>mężczyzna</v>
      </c>
      <c r="C582" s="4" t="str">
        <f t="shared" ca="1" si="99"/>
        <v>06241805255</v>
      </c>
      <c r="D582" s="32" t="str" cm="1">
        <f t="array" aca="1" ref="D582" ca="1">INDEX({"niebieski";"zielony";"brązowy";"mieszany"},RANDBETWEEN(1,4))</f>
        <v>brązowy</v>
      </c>
      <c r="E582" s="1">
        <f t="shared" ca="1" si="100"/>
        <v>18</v>
      </c>
      <c r="F582" s="36">
        <f t="shared" ca="1" si="104"/>
        <v>174</v>
      </c>
      <c r="G582" s="1">
        <f t="shared" ca="1" si="105"/>
        <v>84</v>
      </c>
      <c r="H582" s="34"/>
      <c r="I582" s="19">
        <f t="shared" ca="1" si="106"/>
        <v>27.744748315497421</v>
      </c>
      <c r="J582" s="21" t="str">
        <f t="shared" ca="1" si="107"/>
        <v>nadwaga</v>
      </c>
      <c r="K582" s="22" t="str">
        <f t="shared" ca="1" si="108"/>
        <v>wysoki</v>
      </c>
      <c r="L582" s="16"/>
      <c r="M582" s="25" t="str">
        <f t="shared" ca="1" si="101"/>
        <v>Niebieski: 410
Brązowy: 354
Zielony: 426
Mieszany: 419</v>
      </c>
      <c r="N582" s="25" t="str" cm="1">
        <f t="array" aca="1" ref="N582" ca="1">INDEX(D$2:D$1640,MODE(MATCH(D$2:D$1640,D$2:D$1640,0)),1)</f>
        <v>zielony</v>
      </c>
      <c r="O582" s="25" t="str">
        <f t="shared" ca="1" si="109"/>
        <v>kobiet : 791
mężczyzn: 818</v>
      </c>
      <c r="P582" s="25" t="str" cm="1">
        <f t="array" aca="1" ref="P582" ca="1">INDEX(B$2:B$1640,MODE(MATCH(B$2:B$1640,B$2:B$1640,0)),1)</f>
        <v>mężczyzna</v>
      </c>
      <c r="Q582" s="16"/>
      <c r="AX582" s="3" t="str">
        <f t="shared" ca="1" si="102"/>
        <v>0624180525</v>
      </c>
      <c r="AY582" s="1" cm="1">
        <f t="array" aca="1" ref="AY582" ca="1">MOD(10-MOD(SUM(MOD(MID(AX582,{1;2;3;4;5;6;7;8;9;10},1)*{1;3;7;9;1;3;7;9;1;3},10)),10),10)</f>
        <v>5</v>
      </c>
    </row>
    <row r="583" spans="1:51" ht="60" x14ac:dyDescent="0.25">
      <c r="A583" s="3">
        <f t="shared" ca="1" si="103"/>
        <v>37700</v>
      </c>
      <c r="B583" s="9" t="str" cm="1">
        <f t="array" aca="1" ref="B583" ca="1">INDEX({"kobieta";"mężczyzna"},RANDBETWEEN(1,2))</f>
        <v>mężczyzna</v>
      </c>
      <c r="C583" s="4" t="str">
        <f t="shared" ca="1" si="99"/>
        <v>03232001290</v>
      </c>
      <c r="D583" s="32" t="str" cm="1">
        <f t="array" aca="1" ref="D583" ca="1">INDEX({"niebieski";"zielony";"brązowy";"mieszany"},RANDBETWEEN(1,4))</f>
        <v>zielony</v>
      </c>
      <c r="E583" s="1">
        <f t="shared" ca="1" si="100"/>
        <v>21</v>
      </c>
      <c r="F583" s="36">
        <f t="shared" ca="1" si="104"/>
        <v>184</v>
      </c>
      <c r="G583" s="1">
        <f t="shared" ca="1" si="105"/>
        <v>91</v>
      </c>
      <c r="H583" s="34"/>
      <c r="I583" s="19">
        <f t="shared" ca="1" si="106"/>
        <v>26.878544423440452</v>
      </c>
      <c r="J583" s="21" t="str">
        <f t="shared" ca="1" si="107"/>
        <v>nadwaga</v>
      </c>
      <c r="K583" s="22" t="str">
        <f t="shared" ca="1" si="108"/>
        <v>bardzo wysoki</v>
      </c>
      <c r="L583" s="16"/>
      <c r="M583" s="25" t="str">
        <f t="shared" ca="1" si="101"/>
        <v>Niebieski: 410
Brązowy: 354
Zielony: 426
Mieszany: 419</v>
      </c>
      <c r="N583" s="25" t="str" cm="1">
        <f t="array" aca="1" ref="N583" ca="1">INDEX(D$2:D$1640,MODE(MATCH(D$2:D$1640,D$2:D$1640,0)),1)</f>
        <v>zielony</v>
      </c>
      <c r="O583" s="25" t="str">
        <f t="shared" ca="1" si="109"/>
        <v>kobiet : 791
mężczyzn: 818</v>
      </c>
      <c r="P583" s="25" t="str" cm="1">
        <f t="array" aca="1" ref="P583" ca="1">INDEX(B$2:B$1640,MODE(MATCH(B$2:B$1640,B$2:B$1640,0)),1)</f>
        <v>mężczyzna</v>
      </c>
      <c r="Q583" s="16"/>
      <c r="AX583" s="3" t="str">
        <f t="shared" ca="1" si="102"/>
        <v>0323200129</v>
      </c>
      <c r="AY583" s="1" cm="1">
        <f t="array" aca="1" ref="AY583" ca="1">MOD(10-MOD(SUM(MOD(MID(AX583,{1;2;3;4;5;6;7;8;9;10},1)*{1;3;7;9;1;3;7;9;1;3},10)),10),10)</f>
        <v>0</v>
      </c>
    </row>
    <row r="584" spans="1:51" ht="60" x14ac:dyDescent="0.25">
      <c r="A584" s="3">
        <f t="shared" ca="1" si="103"/>
        <v>37050</v>
      </c>
      <c r="B584" s="9" t="str" cm="1">
        <f t="array" aca="1" ref="B584" ca="1">INDEX({"kobieta";"mężczyzna"},RANDBETWEEN(1,2))</f>
        <v>kobieta</v>
      </c>
      <c r="C584" s="4" t="str">
        <f t="shared" ca="1" si="99"/>
        <v>01260802021</v>
      </c>
      <c r="D584" s="32" t="str" cm="1">
        <f t="array" aca="1" ref="D584" ca="1">INDEX({"niebieski";"zielony";"brązowy";"mieszany"},RANDBETWEEN(1,4))</f>
        <v>niebieski</v>
      </c>
      <c r="E584" s="1">
        <f t="shared" ca="1" si="100"/>
        <v>22</v>
      </c>
      <c r="F584" s="36">
        <f t="shared" ca="1" si="104"/>
        <v>160</v>
      </c>
      <c r="G584" s="1">
        <f t="shared" ca="1" si="105"/>
        <v>56</v>
      </c>
      <c r="H584" s="34"/>
      <c r="I584" s="19">
        <f t="shared" ca="1" si="106"/>
        <v>21.874999999999996</v>
      </c>
      <c r="J584" s="21" t="str">
        <f t="shared" ca="1" si="107"/>
        <v>masa prawidłowa</v>
      </c>
      <c r="K584" s="22" t="str">
        <f t="shared" ca="1" si="108"/>
        <v>wysoki</v>
      </c>
      <c r="L584" s="16"/>
      <c r="M584" s="25" t="str">
        <f t="shared" ca="1" si="101"/>
        <v>Niebieski: 410
Brązowy: 354
Zielony: 426
Mieszany: 419</v>
      </c>
      <c r="N584" s="25" t="str" cm="1">
        <f t="array" aca="1" ref="N584" ca="1">INDEX(D$2:D$1640,MODE(MATCH(D$2:D$1640,D$2:D$1640,0)),1)</f>
        <v>zielony</v>
      </c>
      <c r="O584" s="25" t="str">
        <f t="shared" ca="1" si="109"/>
        <v>kobiet : 791
mężczyzn: 818</v>
      </c>
      <c r="P584" s="25" t="str" cm="1">
        <f t="array" aca="1" ref="P584" ca="1">INDEX(B$2:B$1640,MODE(MATCH(B$2:B$1640,B$2:B$1640,0)),1)</f>
        <v>mężczyzna</v>
      </c>
      <c r="Q584" s="16"/>
      <c r="AX584" s="3" t="str">
        <f t="shared" ca="1" si="102"/>
        <v>0126080202</v>
      </c>
      <c r="AY584" s="1" cm="1">
        <f t="array" aca="1" ref="AY584" ca="1">MOD(10-MOD(SUM(MOD(MID(AX584,{1;2;3;4;5;6;7;8;9;10},1)*{1;3;7;9;1;3;7;9;1;3},10)),10),10)</f>
        <v>1</v>
      </c>
    </row>
    <row r="585" spans="1:51" ht="60" x14ac:dyDescent="0.25">
      <c r="A585" s="3">
        <f t="shared" ca="1" si="103"/>
        <v>30304</v>
      </c>
      <c r="B585" s="9" t="str" cm="1">
        <f t="array" aca="1" ref="B585" ca="1">INDEX({"kobieta";"mężczyzna"},RANDBETWEEN(1,2))</f>
        <v>kobieta</v>
      </c>
      <c r="C585" s="4" t="str">
        <f t="shared" ca="1" si="99"/>
        <v>82121908902</v>
      </c>
      <c r="D585" s="32" t="str" cm="1">
        <f t="array" aca="1" ref="D585" ca="1">INDEX({"niebieski";"zielony";"brązowy";"mieszany"},RANDBETWEEN(1,4))</f>
        <v>brązowy</v>
      </c>
      <c r="E585" s="1">
        <f t="shared" ca="1" si="100"/>
        <v>41</v>
      </c>
      <c r="F585" s="36">
        <f t="shared" ca="1" si="104"/>
        <v>159</v>
      </c>
      <c r="G585" s="1">
        <f t="shared" ca="1" si="105"/>
        <v>66</v>
      </c>
      <c r="H585" s="34"/>
      <c r="I585" s="19">
        <f t="shared" ca="1" si="106"/>
        <v>26.106562240417702</v>
      </c>
      <c r="J585" s="21" t="str">
        <f t="shared" ca="1" si="107"/>
        <v>nadwaga</v>
      </c>
      <c r="K585" s="22" t="str">
        <f t="shared" ca="1" si="108"/>
        <v>wysoki</v>
      </c>
      <c r="L585" s="16"/>
      <c r="M585" s="25" t="str">
        <f t="shared" ca="1" si="101"/>
        <v>Niebieski: 410
Brązowy: 354
Zielony: 426
Mieszany: 419</v>
      </c>
      <c r="N585" s="25" t="str" cm="1">
        <f t="array" aca="1" ref="N585" ca="1">INDEX(D$2:D$1640,MODE(MATCH(D$2:D$1640,D$2:D$1640,0)),1)</f>
        <v>zielony</v>
      </c>
      <c r="O585" s="25" t="str">
        <f t="shared" ca="1" si="109"/>
        <v>kobiet : 791
mężczyzn: 818</v>
      </c>
      <c r="P585" s="25" t="str" cm="1">
        <f t="array" aca="1" ref="P585" ca="1">INDEX(B$2:B$1640,MODE(MATCH(B$2:B$1640,B$2:B$1640,0)),1)</f>
        <v>mężczyzna</v>
      </c>
      <c r="Q585" s="16"/>
      <c r="AX585" s="3" t="str">
        <f t="shared" ca="1" si="102"/>
        <v>8212190890</v>
      </c>
      <c r="AY585" s="1" cm="1">
        <f t="array" aca="1" ref="AY585" ca="1">MOD(10-MOD(SUM(MOD(MID(AX585,{1;2;3;4;5;6;7;8;9;10},1)*{1;3;7;9;1;3;7;9;1;3},10)),10),10)</f>
        <v>2</v>
      </c>
    </row>
    <row r="586" spans="1:51" ht="60" x14ac:dyDescent="0.25">
      <c r="A586" s="3">
        <f t="shared" ca="1" si="103"/>
        <v>30173</v>
      </c>
      <c r="B586" s="9" t="str" cm="1">
        <f t="array" aca="1" ref="B586" ca="1">INDEX({"kobieta";"mężczyzna"},RANDBETWEEN(1,2))</f>
        <v>kobieta</v>
      </c>
      <c r="C586" s="4" t="str">
        <f t="shared" ca="1" si="99"/>
        <v>82081007086</v>
      </c>
      <c r="D586" s="32" t="str" cm="1">
        <f t="array" aca="1" ref="D586" ca="1">INDEX({"niebieski";"zielony";"brązowy";"mieszany"},RANDBETWEEN(1,4))</f>
        <v>brązowy</v>
      </c>
      <c r="E586" s="1">
        <f t="shared" ca="1" si="100"/>
        <v>41</v>
      </c>
      <c r="F586" s="36">
        <f t="shared" ca="1" si="104"/>
        <v>171</v>
      </c>
      <c r="G586" s="1">
        <f t="shared" ca="1" si="105"/>
        <v>78</v>
      </c>
      <c r="H586" s="34"/>
      <c r="I586" s="19">
        <f t="shared" ca="1" si="106"/>
        <v>26.674874320303687</v>
      </c>
      <c r="J586" s="21" t="str">
        <f t="shared" ca="1" si="107"/>
        <v>nadwaga</v>
      </c>
      <c r="K586" s="22" t="str">
        <f t="shared" ca="1" si="108"/>
        <v>bardzo wysoki</v>
      </c>
      <c r="L586" s="16"/>
      <c r="M586" s="25" t="str">
        <f t="shared" ca="1" si="101"/>
        <v>Niebieski: 410
Brązowy: 354
Zielony: 426
Mieszany: 419</v>
      </c>
      <c r="N586" s="25" t="str" cm="1">
        <f t="array" aca="1" ref="N586" ca="1">INDEX(D$2:D$1640,MODE(MATCH(D$2:D$1640,D$2:D$1640,0)),1)</f>
        <v>zielony</v>
      </c>
      <c r="O586" s="25" t="str">
        <f t="shared" ca="1" si="109"/>
        <v>kobiet : 791
mężczyzn: 818</v>
      </c>
      <c r="P586" s="25" t="str" cm="1">
        <f t="array" aca="1" ref="P586" ca="1">INDEX(B$2:B$1640,MODE(MATCH(B$2:B$1640,B$2:B$1640,0)),1)</f>
        <v>mężczyzna</v>
      </c>
      <c r="Q586" s="16"/>
      <c r="AX586" s="3" t="str">
        <f t="shared" ca="1" si="102"/>
        <v>8208100708</v>
      </c>
      <c r="AY586" s="1" cm="1">
        <f t="array" aca="1" ref="AY586" ca="1">MOD(10-MOD(SUM(MOD(MID(AX586,{1;2;3;4;5;6;7;8;9;10},1)*{1;3;7;9;1;3;7;9;1;3},10)),10),10)</f>
        <v>6</v>
      </c>
    </row>
    <row r="587" spans="1:51" ht="60" x14ac:dyDescent="0.25">
      <c r="A587" s="3">
        <f t="shared" ca="1" si="103"/>
        <v>33996</v>
      </c>
      <c r="B587" s="9" t="str" cm="1">
        <f t="array" aca="1" ref="B587" ca="1">INDEX({"kobieta";"mężczyzna"},RANDBETWEEN(1,2))</f>
        <v>mężczyzna</v>
      </c>
      <c r="C587" s="4" t="str">
        <f t="shared" ca="1" si="99"/>
        <v>93012702033</v>
      </c>
      <c r="D587" s="32" t="str" cm="1">
        <f t="array" aca="1" ref="D587" ca="1">INDEX({"niebieski";"zielony";"brązowy";"mieszany"},RANDBETWEEN(1,4))</f>
        <v>mieszany</v>
      </c>
      <c r="E587" s="1">
        <f t="shared" ca="1" si="100"/>
        <v>31</v>
      </c>
      <c r="F587" s="36">
        <f t="shared" ca="1" si="104"/>
        <v>157</v>
      </c>
      <c r="G587" s="1">
        <f t="shared" ca="1" si="105"/>
        <v>98</v>
      </c>
      <c r="H587" s="34"/>
      <c r="I587" s="19">
        <f t="shared" ca="1" si="106"/>
        <v>39.758205201022349</v>
      </c>
      <c r="J587" s="21" t="str">
        <f t="shared" ca="1" si="107"/>
        <v>otyłość</v>
      </c>
      <c r="K587" s="22" t="str">
        <f t="shared" ca="1" si="108"/>
        <v>niski</v>
      </c>
      <c r="L587" s="16"/>
      <c r="M587" s="25" t="str">
        <f t="shared" ca="1" si="101"/>
        <v>Niebieski: 410
Brązowy: 354
Zielony: 426
Mieszany: 419</v>
      </c>
      <c r="N587" s="25" t="str" cm="1">
        <f t="array" aca="1" ref="N587" ca="1">INDEX(D$2:D$1640,MODE(MATCH(D$2:D$1640,D$2:D$1640,0)),1)</f>
        <v>zielony</v>
      </c>
      <c r="O587" s="25" t="str">
        <f t="shared" ca="1" si="109"/>
        <v>kobiet : 791
mężczyzn: 818</v>
      </c>
      <c r="P587" s="25" t="str" cm="1">
        <f t="array" aca="1" ref="P587" ca="1">INDEX(B$2:B$1640,MODE(MATCH(B$2:B$1640,B$2:B$1640,0)),1)</f>
        <v>mężczyzna</v>
      </c>
      <c r="Q587" s="16"/>
      <c r="AX587" s="3" t="str">
        <f t="shared" ca="1" si="102"/>
        <v>9301270203</v>
      </c>
      <c r="AY587" s="1" cm="1">
        <f t="array" aca="1" ref="AY587" ca="1">MOD(10-MOD(SUM(MOD(MID(AX587,{1;2;3;4;5;6;7;8;9;10},1)*{1;3;7;9;1;3;7;9;1;3},10)),10),10)</f>
        <v>3</v>
      </c>
    </row>
    <row r="588" spans="1:51" ht="60" x14ac:dyDescent="0.25">
      <c r="A588" s="3">
        <f t="shared" ca="1" si="103"/>
        <v>28280</v>
      </c>
      <c r="B588" s="9" t="str" cm="1">
        <f t="array" aca="1" ref="B588" ca="1">INDEX({"kobieta";"mężczyzna"},RANDBETWEEN(1,2))</f>
        <v>kobieta</v>
      </c>
      <c r="C588" s="4" t="str">
        <f t="shared" ca="1" si="99"/>
        <v>77060401748</v>
      </c>
      <c r="D588" s="32" t="str" cm="1">
        <f t="array" aca="1" ref="D588" ca="1">INDEX({"niebieski";"zielony";"brązowy";"mieszany"},RANDBETWEEN(1,4))</f>
        <v>brązowy</v>
      </c>
      <c r="E588" s="1">
        <f t="shared" ca="1" si="100"/>
        <v>46</v>
      </c>
      <c r="F588" s="36">
        <f t="shared" ca="1" si="104"/>
        <v>190</v>
      </c>
      <c r="G588" s="1">
        <f t="shared" ca="1" si="105"/>
        <v>80</v>
      </c>
      <c r="H588" s="34"/>
      <c r="I588" s="19">
        <f t="shared" ca="1" si="106"/>
        <v>22.160664819944596</v>
      </c>
      <c r="J588" s="21" t="str">
        <f t="shared" ca="1" si="107"/>
        <v>masa prawidłowa</v>
      </c>
      <c r="K588" s="22" t="str">
        <f t="shared" ca="1" si="108"/>
        <v>bardzo wysoki</v>
      </c>
      <c r="L588" s="16"/>
      <c r="M588" s="25" t="str">
        <f t="shared" ca="1" si="101"/>
        <v>Niebieski: 410
Brązowy: 354
Zielony: 426
Mieszany: 419</v>
      </c>
      <c r="N588" s="25" t="str" cm="1">
        <f t="array" aca="1" ref="N588" ca="1">INDEX(D$2:D$1640,MODE(MATCH(D$2:D$1640,D$2:D$1640,0)),1)</f>
        <v>zielony</v>
      </c>
      <c r="O588" s="25" t="str">
        <f t="shared" ca="1" si="109"/>
        <v>kobiet : 791
mężczyzn: 818</v>
      </c>
      <c r="P588" s="25" t="str" cm="1">
        <f t="array" aca="1" ref="P588" ca="1">INDEX(B$2:B$1640,MODE(MATCH(B$2:B$1640,B$2:B$1640,0)),1)</f>
        <v>mężczyzna</v>
      </c>
      <c r="Q588" s="16"/>
      <c r="AX588" s="3" t="str">
        <f t="shared" ca="1" si="102"/>
        <v>7706040174</v>
      </c>
      <c r="AY588" s="1" cm="1">
        <f t="array" aca="1" ref="AY588" ca="1">MOD(10-MOD(SUM(MOD(MID(AX588,{1;2;3;4;5;6;7;8;9;10},1)*{1;3;7;9;1;3;7;9;1;3},10)),10),10)</f>
        <v>8</v>
      </c>
    </row>
    <row r="589" spans="1:51" ht="60" x14ac:dyDescent="0.25">
      <c r="A589" s="3">
        <f t="shared" ca="1" si="103"/>
        <v>38921</v>
      </c>
      <c r="B589" s="9" t="str" cm="1">
        <f t="array" aca="1" ref="B589" ca="1">INDEX({"kobieta";"mężczyzna"},RANDBETWEEN(1,2))</f>
        <v>kobieta</v>
      </c>
      <c r="C589" s="4" t="str">
        <f t="shared" ca="1" si="99"/>
        <v>06272306123</v>
      </c>
      <c r="D589" s="32" t="str" cm="1">
        <f t="array" aca="1" ref="D589" ca="1">INDEX({"niebieski";"zielony";"brązowy";"mieszany"},RANDBETWEEN(1,4))</f>
        <v>mieszany</v>
      </c>
      <c r="E589" s="1">
        <f t="shared" ca="1" si="100"/>
        <v>17</v>
      </c>
      <c r="F589" s="36">
        <f t="shared" ca="1" si="104"/>
        <v>189</v>
      </c>
      <c r="G589" s="1">
        <f t="shared" ca="1" si="105"/>
        <v>60</v>
      </c>
      <c r="H589" s="34"/>
      <c r="I589" s="19">
        <f t="shared" ca="1" si="106"/>
        <v>16.79684219366759</v>
      </c>
      <c r="J589" s="21" t="str">
        <f t="shared" ca="1" si="107"/>
        <v>niedowaga</v>
      </c>
      <c r="K589" s="22" t="str">
        <f t="shared" ca="1" si="108"/>
        <v>bardzo wysoki</v>
      </c>
      <c r="L589" s="16"/>
      <c r="M589" s="25" t="str">
        <f t="shared" ca="1" si="101"/>
        <v>Niebieski: 410
Brązowy: 354
Zielony: 426
Mieszany: 419</v>
      </c>
      <c r="N589" s="25" t="str" cm="1">
        <f t="array" aca="1" ref="N589" ca="1">INDEX(D$2:D$1640,MODE(MATCH(D$2:D$1640,D$2:D$1640,0)),1)</f>
        <v>zielony</v>
      </c>
      <c r="O589" s="25" t="str">
        <f t="shared" ca="1" si="109"/>
        <v>kobiet : 791
mężczyzn: 818</v>
      </c>
      <c r="P589" s="25" t="str" cm="1">
        <f t="array" aca="1" ref="P589" ca="1">INDEX(B$2:B$1640,MODE(MATCH(B$2:B$1640,B$2:B$1640,0)),1)</f>
        <v>mężczyzna</v>
      </c>
      <c r="Q589" s="16"/>
      <c r="AX589" s="3" t="str">
        <f t="shared" ca="1" si="102"/>
        <v>0627230612</v>
      </c>
      <c r="AY589" s="1" cm="1">
        <f t="array" aca="1" ref="AY589" ca="1">MOD(10-MOD(SUM(MOD(MID(AX589,{1;2;3;4;5;6;7;8;9;10},1)*{1;3;7;9;1;3;7;9;1;3},10)),10),10)</f>
        <v>3</v>
      </c>
    </row>
    <row r="590" spans="1:51" ht="60" x14ac:dyDescent="0.25">
      <c r="A590" s="3">
        <f t="shared" ca="1" si="103"/>
        <v>35064</v>
      </c>
      <c r="B590" s="9" t="str" cm="1">
        <f t="array" aca="1" ref="B590" ca="1">INDEX({"kobieta";"mężczyzna"},RANDBETWEEN(1,2))</f>
        <v>kobieta</v>
      </c>
      <c r="C590" s="4" t="str">
        <f t="shared" ca="1" si="99"/>
        <v>95123108102</v>
      </c>
      <c r="D590" s="32" t="str" cm="1">
        <f t="array" aca="1" ref="D590" ca="1">INDEX({"niebieski";"zielony";"brązowy";"mieszany"},RANDBETWEEN(1,4))</f>
        <v>mieszany</v>
      </c>
      <c r="E590" s="1">
        <f t="shared" ca="1" si="100"/>
        <v>28</v>
      </c>
      <c r="F590" s="36">
        <f t="shared" ca="1" si="104"/>
        <v>175</v>
      </c>
      <c r="G590" s="1">
        <f t="shared" ca="1" si="105"/>
        <v>62</v>
      </c>
      <c r="H590" s="34"/>
      <c r="I590" s="19">
        <f t="shared" ca="1" si="106"/>
        <v>20.244897959183675</v>
      </c>
      <c r="J590" s="21" t="str">
        <f t="shared" ca="1" si="107"/>
        <v>masa prawidłowa</v>
      </c>
      <c r="K590" s="22" t="str">
        <f t="shared" ca="1" si="108"/>
        <v>bardzo wysoki</v>
      </c>
      <c r="L590" s="16"/>
      <c r="M590" s="25" t="str">
        <f t="shared" ca="1" si="101"/>
        <v>Niebieski: 410
Brązowy: 354
Zielony: 426
Mieszany: 419</v>
      </c>
      <c r="N590" s="25" t="str" cm="1">
        <f t="array" aca="1" ref="N590" ca="1">INDEX(D$2:D$1640,MODE(MATCH(D$2:D$1640,D$2:D$1640,0)),1)</f>
        <v>zielony</v>
      </c>
      <c r="O590" s="25" t="str">
        <f t="shared" ca="1" si="109"/>
        <v>kobiet : 791
mężczyzn: 818</v>
      </c>
      <c r="P590" s="25" t="str" cm="1">
        <f t="array" aca="1" ref="P590" ca="1">INDEX(B$2:B$1640,MODE(MATCH(B$2:B$1640,B$2:B$1640,0)),1)</f>
        <v>mężczyzna</v>
      </c>
      <c r="Q590" s="16"/>
      <c r="AX590" s="3" t="str">
        <f t="shared" ca="1" si="102"/>
        <v>9512310810</v>
      </c>
      <c r="AY590" s="1" cm="1">
        <f t="array" aca="1" ref="AY590" ca="1">MOD(10-MOD(SUM(MOD(MID(AX590,{1;2;3;4;5;6;7;8;9;10},1)*{1;3;7;9;1;3;7;9;1;3},10)),10),10)</f>
        <v>2</v>
      </c>
    </row>
    <row r="591" spans="1:51" ht="60" x14ac:dyDescent="0.25">
      <c r="A591" s="3">
        <f t="shared" ca="1" si="103"/>
        <v>30714</v>
      </c>
      <c r="B591" s="9" t="str" cm="1">
        <f t="array" aca="1" ref="B591" ca="1">INDEX({"kobieta";"mężczyzna"},RANDBETWEEN(1,2))</f>
        <v>mężczyzna</v>
      </c>
      <c r="C591" s="4" t="str">
        <f t="shared" ca="1" si="99"/>
        <v>84020204819</v>
      </c>
      <c r="D591" s="32" t="str" cm="1">
        <f t="array" aca="1" ref="D591" ca="1">INDEX({"niebieski";"zielony";"brązowy";"mieszany"},RANDBETWEEN(1,4))</f>
        <v>zielony</v>
      </c>
      <c r="E591" s="1">
        <f t="shared" ca="1" si="100"/>
        <v>40</v>
      </c>
      <c r="F591" s="36">
        <f t="shared" ca="1" si="104"/>
        <v>161</v>
      </c>
      <c r="G591" s="1">
        <f t="shared" ca="1" si="105"/>
        <v>78</v>
      </c>
      <c r="H591" s="34"/>
      <c r="I591" s="19">
        <f t="shared" ca="1" si="106"/>
        <v>30.091431657729252</v>
      </c>
      <c r="J591" s="21" t="str">
        <f t="shared" ca="1" si="107"/>
        <v>otyłość</v>
      </c>
      <c r="K591" s="22" t="str">
        <f t="shared" ca="1" si="108"/>
        <v>niski</v>
      </c>
      <c r="L591" s="16"/>
      <c r="M591" s="25" t="str">
        <f t="shared" ca="1" si="101"/>
        <v>Niebieski: 410
Brązowy: 354
Zielony: 426
Mieszany: 419</v>
      </c>
      <c r="N591" s="25" t="str" cm="1">
        <f t="array" aca="1" ref="N591" ca="1">INDEX(D$2:D$1640,MODE(MATCH(D$2:D$1640,D$2:D$1640,0)),1)</f>
        <v>zielony</v>
      </c>
      <c r="O591" s="25" t="str">
        <f t="shared" ca="1" si="109"/>
        <v>kobiet : 791
mężczyzn: 818</v>
      </c>
      <c r="P591" s="25" t="str" cm="1">
        <f t="array" aca="1" ref="P591" ca="1">INDEX(B$2:B$1640,MODE(MATCH(B$2:B$1640,B$2:B$1640,0)),1)</f>
        <v>mężczyzna</v>
      </c>
      <c r="Q591" s="16"/>
      <c r="AX591" s="3" t="str">
        <f t="shared" ca="1" si="102"/>
        <v>8402020481</v>
      </c>
      <c r="AY591" s="1" cm="1">
        <f t="array" aca="1" ref="AY591" ca="1">MOD(10-MOD(SUM(MOD(MID(AX591,{1;2;3;4;5;6;7;8;9;10},1)*{1;3;7;9;1;3;7;9;1;3},10)),10),10)</f>
        <v>9</v>
      </c>
    </row>
    <row r="592" spans="1:51" ht="60" x14ac:dyDescent="0.25">
      <c r="A592" s="3">
        <f t="shared" ca="1" si="103"/>
        <v>36404</v>
      </c>
      <c r="B592" s="9" t="str" cm="1">
        <f t="array" aca="1" ref="B592" ca="1">INDEX({"kobieta";"mężczyzna"},RANDBETWEEN(1,2))</f>
        <v>mężczyzna</v>
      </c>
      <c r="C592" s="4" t="str">
        <f t="shared" ca="1" si="99"/>
        <v>99090100970</v>
      </c>
      <c r="D592" s="32" t="str" cm="1">
        <f t="array" aca="1" ref="D592" ca="1">INDEX({"niebieski";"zielony";"brązowy";"mieszany"},RANDBETWEEN(1,4))</f>
        <v>niebieski</v>
      </c>
      <c r="E592" s="1">
        <f t="shared" ca="1" si="100"/>
        <v>24</v>
      </c>
      <c r="F592" s="36">
        <f t="shared" ca="1" si="104"/>
        <v>162</v>
      </c>
      <c r="G592" s="1">
        <f t="shared" ca="1" si="105"/>
        <v>96</v>
      </c>
      <c r="H592" s="34"/>
      <c r="I592" s="19">
        <f t="shared" ca="1" si="106"/>
        <v>36.579789666209415</v>
      </c>
      <c r="J592" s="21" t="str">
        <f t="shared" ca="1" si="107"/>
        <v>otyłość</v>
      </c>
      <c r="K592" s="22" t="str">
        <f t="shared" ca="1" si="108"/>
        <v>niski</v>
      </c>
      <c r="L592" s="16"/>
      <c r="M592" s="25" t="str">
        <f t="shared" ca="1" si="101"/>
        <v>Niebieski: 410
Brązowy: 354
Zielony: 426
Mieszany: 419</v>
      </c>
      <c r="N592" s="25" t="str" cm="1">
        <f t="array" aca="1" ref="N592" ca="1">INDEX(D$2:D$1640,MODE(MATCH(D$2:D$1640,D$2:D$1640,0)),1)</f>
        <v>zielony</v>
      </c>
      <c r="O592" s="25" t="str">
        <f t="shared" ca="1" si="109"/>
        <v>kobiet : 791
mężczyzn: 818</v>
      </c>
      <c r="P592" s="25" t="str" cm="1">
        <f t="array" aca="1" ref="P592" ca="1">INDEX(B$2:B$1640,MODE(MATCH(B$2:B$1640,B$2:B$1640,0)),1)</f>
        <v>mężczyzna</v>
      </c>
      <c r="Q592" s="16"/>
      <c r="AX592" s="3" t="str">
        <f t="shared" ca="1" si="102"/>
        <v>9909010097</v>
      </c>
      <c r="AY592" s="1" cm="1">
        <f t="array" aca="1" ref="AY592" ca="1">MOD(10-MOD(SUM(MOD(MID(AX592,{1;2;3;4;5;6;7;8;9;10},1)*{1;3;7;9;1;3;7;9;1;3},10)),10),10)</f>
        <v>0</v>
      </c>
    </row>
    <row r="593" spans="1:51" ht="60" x14ac:dyDescent="0.25">
      <c r="A593" s="3">
        <f t="shared" ca="1" si="103"/>
        <v>33747</v>
      </c>
      <c r="B593" s="9" t="str" cm="1">
        <f t="array" aca="1" ref="B593" ca="1">INDEX({"kobieta";"mężczyzna"},RANDBETWEEN(1,2))</f>
        <v>mężczyzna</v>
      </c>
      <c r="C593" s="4" t="str">
        <f t="shared" ca="1" si="99"/>
        <v>92052302674</v>
      </c>
      <c r="D593" s="32" t="str" cm="1">
        <f t="array" aca="1" ref="D593" ca="1">INDEX({"niebieski";"zielony";"brązowy";"mieszany"},RANDBETWEEN(1,4))</f>
        <v>mieszany</v>
      </c>
      <c r="E593" s="1">
        <f t="shared" ca="1" si="100"/>
        <v>31</v>
      </c>
      <c r="F593" s="36">
        <f t="shared" ca="1" si="104"/>
        <v>184</v>
      </c>
      <c r="G593" s="1">
        <f t="shared" ca="1" si="105"/>
        <v>71</v>
      </c>
      <c r="H593" s="34"/>
      <c r="I593" s="19">
        <f t="shared" ca="1" si="106"/>
        <v>20.971172022684311</v>
      </c>
      <c r="J593" s="21" t="str">
        <f t="shared" ca="1" si="107"/>
        <v>masa prawidłowa</v>
      </c>
      <c r="K593" s="22" t="str">
        <f t="shared" ca="1" si="108"/>
        <v>bardzo wysoki</v>
      </c>
      <c r="L593" s="16"/>
      <c r="M593" s="25" t="str">
        <f t="shared" ca="1" si="101"/>
        <v>Niebieski: 410
Brązowy: 354
Zielony: 426
Mieszany: 419</v>
      </c>
      <c r="N593" s="25" t="str" cm="1">
        <f t="array" aca="1" ref="N593" ca="1">INDEX(D$2:D$1640,MODE(MATCH(D$2:D$1640,D$2:D$1640,0)),1)</f>
        <v>zielony</v>
      </c>
      <c r="O593" s="25" t="str">
        <f t="shared" ca="1" si="109"/>
        <v>kobiet : 791
mężczyzn: 818</v>
      </c>
      <c r="P593" s="25" t="str" cm="1">
        <f t="array" aca="1" ref="P593" ca="1">INDEX(B$2:B$1640,MODE(MATCH(B$2:B$1640,B$2:B$1640,0)),1)</f>
        <v>mężczyzna</v>
      </c>
      <c r="Q593" s="16"/>
      <c r="AX593" s="3" t="str">
        <f t="shared" ca="1" si="102"/>
        <v>9205230267</v>
      </c>
      <c r="AY593" s="1" cm="1">
        <f t="array" aca="1" ref="AY593" ca="1">MOD(10-MOD(SUM(MOD(MID(AX593,{1;2;3;4;5;6;7;8;9;10},1)*{1;3;7;9;1;3;7;9;1;3},10)),10),10)</f>
        <v>4</v>
      </c>
    </row>
    <row r="594" spans="1:51" ht="60" x14ac:dyDescent="0.25">
      <c r="A594" s="3">
        <f t="shared" ca="1" si="103"/>
        <v>35210</v>
      </c>
      <c r="B594" s="9" t="str" cm="1">
        <f t="array" aca="1" ref="B594" ca="1">INDEX({"kobieta";"mężczyzna"},RANDBETWEEN(1,2))</f>
        <v>mężczyzna</v>
      </c>
      <c r="C594" s="4" t="str">
        <f t="shared" ca="1" si="99"/>
        <v>96052502157</v>
      </c>
      <c r="D594" s="32" t="str" cm="1">
        <f t="array" aca="1" ref="D594" ca="1">INDEX({"niebieski";"zielony";"brązowy";"mieszany"},RANDBETWEEN(1,4))</f>
        <v>niebieski</v>
      </c>
      <c r="E594" s="1">
        <f t="shared" ca="1" si="100"/>
        <v>27</v>
      </c>
      <c r="F594" s="36">
        <f t="shared" ca="1" si="104"/>
        <v>184</v>
      </c>
      <c r="G594" s="1">
        <f t="shared" ca="1" si="105"/>
        <v>78</v>
      </c>
      <c r="H594" s="34"/>
      <c r="I594" s="19">
        <f t="shared" ca="1" si="106"/>
        <v>23.038752362948959</v>
      </c>
      <c r="J594" s="21" t="str">
        <f t="shared" ca="1" si="107"/>
        <v>masa prawidłowa</v>
      </c>
      <c r="K594" s="22" t="str">
        <f t="shared" ca="1" si="108"/>
        <v>bardzo wysoki</v>
      </c>
      <c r="L594" s="16"/>
      <c r="M594" s="25" t="str">
        <f t="shared" ca="1" si="101"/>
        <v>Niebieski: 410
Brązowy: 354
Zielony: 426
Mieszany: 419</v>
      </c>
      <c r="N594" s="25" t="str" cm="1">
        <f t="array" aca="1" ref="N594" ca="1">INDEX(D$2:D$1640,MODE(MATCH(D$2:D$1640,D$2:D$1640,0)),1)</f>
        <v>zielony</v>
      </c>
      <c r="O594" s="25" t="str">
        <f t="shared" ca="1" si="109"/>
        <v>kobiet : 791
mężczyzn: 818</v>
      </c>
      <c r="P594" s="25" t="str" cm="1">
        <f t="array" aca="1" ref="P594" ca="1">INDEX(B$2:B$1640,MODE(MATCH(B$2:B$1640,B$2:B$1640,0)),1)</f>
        <v>mężczyzna</v>
      </c>
      <c r="Q594" s="16"/>
      <c r="AX594" s="3" t="str">
        <f t="shared" ca="1" si="102"/>
        <v>9605250215</v>
      </c>
      <c r="AY594" s="1" cm="1">
        <f t="array" aca="1" ref="AY594" ca="1">MOD(10-MOD(SUM(MOD(MID(AX594,{1;2;3;4;5;6;7;8;9;10},1)*{1;3;7;9;1;3;7;9;1;3},10)),10),10)</f>
        <v>7</v>
      </c>
    </row>
    <row r="595" spans="1:51" ht="60" x14ac:dyDescent="0.25">
      <c r="A595" s="3">
        <f t="shared" ca="1" si="103"/>
        <v>37183</v>
      </c>
      <c r="B595" s="9" t="str" cm="1">
        <f t="array" aca="1" ref="B595" ca="1">INDEX({"kobieta";"mężczyzna"},RANDBETWEEN(1,2))</f>
        <v>kobieta</v>
      </c>
      <c r="C595" s="4" t="str">
        <f t="shared" ca="1" si="99"/>
        <v>01301900503</v>
      </c>
      <c r="D595" s="32" t="str" cm="1">
        <f t="array" aca="1" ref="D595" ca="1">INDEX({"niebieski";"zielony";"brązowy";"mieszany"},RANDBETWEEN(1,4))</f>
        <v>niebieski</v>
      </c>
      <c r="E595" s="1">
        <f t="shared" ca="1" si="100"/>
        <v>22</v>
      </c>
      <c r="F595" s="36">
        <f t="shared" ca="1" si="104"/>
        <v>172</v>
      </c>
      <c r="G595" s="1">
        <f t="shared" ca="1" si="105"/>
        <v>55</v>
      </c>
      <c r="H595" s="34"/>
      <c r="I595" s="19">
        <f t="shared" ca="1" si="106"/>
        <v>18.591130340724717</v>
      </c>
      <c r="J595" s="21" t="str">
        <f t="shared" ca="1" si="107"/>
        <v>masa prawidłowa</v>
      </c>
      <c r="K595" s="22" t="str">
        <f t="shared" ca="1" si="108"/>
        <v>bardzo wysoki</v>
      </c>
      <c r="L595" s="16"/>
      <c r="M595" s="25" t="str">
        <f t="shared" ca="1" si="101"/>
        <v>Niebieski: 410
Brązowy: 354
Zielony: 426
Mieszany: 419</v>
      </c>
      <c r="N595" s="25" t="str" cm="1">
        <f t="array" aca="1" ref="N595" ca="1">INDEX(D$2:D$1640,MODE(MATCH(D$2:D$1640,D$2:D$1640,0)),1)</f>
        <v>zielony</v>
      </c>
      <c r="O595" s="25" t="str">
        <f t="shared" ca="1" si="109"/>
        <v>kobiet : 791
mężczyzn: 818</v>
      </c>
      <c r="P595" s="25" t="str" cm="1">
        <f t="array" aca="1" ref="P595" ca="1">INDEX(B$2:B$1640,MODE(MATCH(B$2:B$1640,B$2:B$1640,0)),1)</f>
        <v>mężczyzna</v>
      </c>
      <c r="Q595" s="16"/>
      <c r="AX595" s="3" t="str">
        <f t="shared" ca="1" si="102"/>
        <v>0130190050</v>
      </c>
      <c r="AY595" s="1" cm="1">
        <f t="array" aca="1" ref="AY595" ca="1">MOD(10-MOD(SUM(MOD(MID(AX595,{1;2;3;4;5;6;7;8;9;10},1)*{1;3;7;9;1;3;7;9;1;3},10)),10),10)</f>
        <v>3</v>
      </c>
    </row>
    <row r="596" spans="1:51" ht="60" x14ac:dyDescent="0.25">
      <c r="A596" s="3">
        <f t="shared" ca="1" si="103"/>
        <v>36981</v>
      </c>
      <c r="B596" s="9" t="str" cm="1">
        <f t="array" aca="1" ref="B596" ca="1">INDEX({"kobieta";"mężczyzna"},RANDBETWEEN(1,2))</f>
        <v>kobieta</v>
      </c>
      <c r="C596" s="4" t="str">
        <f t="shared" ca="1" si="99"/>
        <v>01233103201</v>
      </c>
      <c r="D596" s="32" t="str" cm="1">
        <f t="array" aca="1" ref="D596" ca="1">INDEX({"niebieski";"zielony";"brązowy";"mieszany"},RANDBETWEEN(1,4))</f>
        <v>brązowy</v>
      </c>
      <c r="E596" s="1">
        <f t="shared" ca="1" si="100"/>
        <v>23</v>
      </c>
      <c r="F596" s="36">
        <f t="shared" ca="1" si="104"/>
        <v>162</v>
      </c>
      <c r="G596" s="1">
        <f t="shared" ca="1" si="105"/>
        <v>80</v>
      </c>
      <c r="H596" s="34"/>
      <c r="I596" s="19">
        <f t="shared" ca="1" si="106"/>
        <v>30.48315805517451</v>
      </c>
      <c r="J596" s="21" t="str">
        <f t="shared" ca="1" si="107"/>
        <v>otyłość</v>
      </c>
      <c r="K596" s="22" t="str">
        <f t="shared" ca="1" si="108"/>
        <v>wysoki</v>
      </c>
      <c r="L596" s="16"/>
      <c r="M596" s="25" t="str">
        <f t="shared" ca="1" si="101"/>
        <v>Niebieski: 410
Brązowy: 354
Zielony: 426
Mieszany: 419</v>
      </c>
      <c r="N596" s="25" t="str" cm="1">
        <f t="array" aca="1" ref="N596" ca="1">INDEX(D$2:D$1640,MODE(MATCH(D$2:D$1640,D$2:D$1640,0)),1)</f>
        <v>zielony</v>
      </c>
      <c r="O596" s="25" t="str">
        <f t="shared" ca="1" si="109"/>
        <v>kobiet : 791
mężczyzn: 818</v>
      </c>
      <c r="P596" s="25" t="str" cm="1">
        <f t="array" aca="1" ref="P596" ca="1">INDEX(B$2:B$1640,MODE(MATCH(B$2:B$1640,B$2:B$1640,0)),1)</f>
        <v>mężczyzna</v>
      </c>
      <c r="Q596" s="16"/>
      <c r="AX596" s="3" t="str">
        <f t="shared" ca="1" si="102"/>
        <v>0123310320</v>
      </c>
      <c r="AY596" s="1" cm="1">
        <f t="array" aca="1" ref="AY596" ca="1">MOD(10-MOD(SUM(MOD(MID(AX596,{1;2;3;4;5;6;7;8;9;10},1)*{1;3;7;9;1;3;7;9;1;3},10)),10),10)</f>
        <v>1</v>
      </c>
    </row>
    <row r="597" spans="1:51" ht="60" x14ac:dyDescent="0.25">
      <c r="A597" s="3">
        <f t="shared" ca="1" si="103"/>
        <v>36252</v>
      </c>
      <c r="B597" s="9" t="str" cm="1">
        <f t="array" aca="1" ref="B597" ca="1">INDEX({"kobieta";"mężczyzna"},RANDBETWEEN(1,2))</f>
        <v>mężczyzna</v>
      </c>
      <c r="C597" s="4" t="str">
        <f t="shared" ca="1" si="99"/>
        <v>99040209575</v>
      </c>
      <c r="D597" s="32" t="str" cm="1">
        <f t="array" aca="1" ref="D597" ca="1">INDEX({"niebieski";"zielony";"brązowy";"mieszany"},RANDBETWEEN(1,4))</f>
        <v>brązowy</v>
      </c>
      <c r="E597" s="1">
        <f t="shared" ca="1" si="100"/>
        <v>25</v>
      </c>
      <c r="F597" s="36">
        <f t="shared" ca="1" si="104"/>
        <v>182</v>
      </c>
      <c r="G597" s="1">
        <f t="shared" ca="1" si="105"/>
        <v>92</v>
      </c>
      <c r="H597" s="34"/>
      <c r="I597" s="19">
        <f t="shared" ca="1" si="106"/>
        <v>27.77442337881898</v>
      </c>
      <c r="J597" s="21" t="str">
        <f t="shared" ca="1" si="107"/>
        <v>nadwaga</v>
      </c>
      <c r="K597" s="22" t="str">
        <f t="shared" ca="1" si="108"/>
        <v>bardzo wysoki</v>
      </c>
      <c r="L597" s="16"/>
      <c r="M597" s="25" t="str">
        <f t="shared" ca="1" si="101"/>
        <v>Niebieski: 410
Brązowy: 354
Zielony: 426
Mieszany: 419</v>
      </c>
      <c r="N597" s="25" t="str" cm="1">
        <f t="array" aca="1" ref="N597" ca="1">INDEX(D$2:D$1640,MODE(MATCH(D$2:D$1640,D$2:D$1640,0)),1)</f>
        <v>zielony</v>
      </c>
      <c r="O597" s="25" t="str">
        <f t="shared" ca="1" si="109"/>
        <v>kobiet : 791
mężczyzn: 818</v>
      </c>
      <c r="P597" s="25" t="str" cm="1">
        <f t="array" aca="1" ref="P597" ca="1">INDEX(B$2:B$1640,MODE(MATCH(B$2:B$1640,B$2:B$1640,0)),1)</f>
        <v>mężczyzna</v>
      </c>
      <c r="Q597" s="16"/>
      <c r="AX597" s="3" t="str">
        <f t="shared" ca="1" si="102"/>
        <v>9904020957</v>
      </c>
      <c r="AY597" s="1" cm="1">
        <f t="array" aca="1" ref="AY597" ca="1">MOD(10-MOD(SUM(MOD(MID(AX597,{1;2;3;4;5;6;7;8;9;10},1)*{1;3;7;9;1;3;7;9;1;3},10)),10),10)</f>
        <v>5</v>
      </c>
    </row>
    <row r="598" spans="1:51" ht="60" x14ac:dyDescent="0.25">
      <c r="A598" s="3">
        <f t="shared" ca="1" si="103"/>
        <v>36602</v>
      </c>
      <c r="B598" s="9" t="str" cm="1">
        <f t="array" aca="1" ref="B598" ca="1">INDEX({"kobieta";"mężczyzna"},RANDBETWEEN(1,2))</f>
        <v>mężczyzna</v>
      </c>
      <c r="C598" s="4" t="str">
        <f t="shared" ca="1" si="99"/>
        <v>00231701312</v>
      </c>
      <c r="D598" s="32" t="str" cm="1">
        <f t="array" aca="1" ref="D598" ca="1">INDEX({"niebieski";"zielony";"brązowy";"mieszany"},RANDBETWEEN(1,4))</f>
        <v>zielony</v>
      </c>
      <c r="E598" s="1">
        <f t="shared" ca="1" si="100"/>
        <v>24</v>
      </c>
      <c r="F598" s="36">
        <f t="shared" ca="1" si="104"/>
        <v>173</v>
      </c>
      <c r="G598" s="1">
        <f t="shared" ca="1" si="105"/>
        <v>93</v>
      </c>
      <c r="H598" s="34"/>
      <c r="I598" s="19">
        <f t="shared" ca="1" si="106"/>
        <v>31.073540713020815</v>
      </c>
      <c r="J598" s="21" t="str">
        <f t="shared" ca="1" si="107"/>
        <v>otyłość</v>
      </c>
      <c r="K598" s="22" t="str">
        <f t="shared" ca="1" si="108"/>
        <v>wysoki</v>
      </c>
      <c r="L598" s="16"/>
      <c r="M598" s="25" t="str">
        <f t="shared" ca="1" si="101"/>
        <v>Niebieski: 410
Brązowy: 354
Zielony: 426
Mieszany: 419</v>
      </c>
      <c r="N598" s="25" t="str" cm="1">
        <f t="array" aca="1" ref="N598" ca="1">INDEX(D$2:D$1640,MODE(MATCH(D$2:D$1640,D$2:D$1640,0)),1)</f>
        <v>zielony</v>
      </c>
      <c r="O598" s="25" t="str">
        <f t="shared" ca="1" si="109"/>
        <v>kobiet : 791
mężczyzn: 818</v>
      </c>
      <c r="P598" s="25" t="str" cm="1">
        <f t="array" aca="1" ref="P598" ca="1">INDEX(B$2:B$1640,MODE(MATCH(B$2:B$1640,B$2:B$1640,0)),1)</f>
        <v>mężczyzna</v>
      </c>
      <c r="Q598" s="16"/>
      <c r="AX598" s="3" t="str">
        <f t="shared" ca="1" si="102"/>
        <v>0023170131</v>
      </c>
      <c r="AY598" s="1" cm="1">
        <f t="array" aca="1" ref="AY598" ca="1">MOD(10-MOD(SUM(MOD(MID(AX598,{1;2;3;4;5;6;7;8;9;10},1)*{1;3;7;9;1;3;7;9;1;3},10)),10),10)</f>
        <v>2</v>
      </c>
    </row>
    <row r="599" spans="1:51" ht="60" x14ac:dyDescent="0.25">
      <c r="A599" s="3">
        <f t="shared" ca="1" si="103"/>
        <v>34808</v>
      </c>
      <c r="B599" s="9" t="str" cm="1">
        <f t="array" aca="1" ref="B599" ca="1">INDEX({"kobieta";"mężczyzna"},RANDBETWEEN(1,2))</f>
        <v>mężczyzna</v>
      </c>
      <c r="C599" s="4" t="str">
        <f t="shared" ca="1" si="99"/>
        <v>95041903050</v>
      </c>
      <c r="D599" s="32" t="str" cm="1">
        <f t="array" aca="1" ref="D599" ca="1">INDEX({"niebieski";"zielony";"brązowy";"mieszany"},RANDBETWEEN(1,4))</f>
        <v>zielony</v>
      </c>
      <c r="E599" s="1">
        <f t="shared" ca="1" si="100"/>
        <v>29</v>
      </c>
      <c r="F599" s="36">
        <f t="shared" ca="1" si="104"/>
        <v>174</v>
      </c>
      <c r="G599" s="1">
        <f t="shared" ca="1" si="105"/>
        <v>89</v>
      </c>
      <c r="H599" s="34"/>
      <c r="I599" s="19">
        <f t="shared" ca="1" si="106"/>
        <v>29.396221429515126</v>
      </c>
      <c r="J599" s="21" t="str">
        <f t="shared" ca="1" si="107"/>
        <v>nadwaga</v>
      </c>
      <c r="K599" s="22" t="str">
        <f t="shared" ca="1" si="108"/>
        <v>wysoki</v>
      </c>
      <c r="L599" s="16"/>
      <c r="M599" s="25" t="str">
        <f t="shared" ca="1" si="101"/>
        <v>Niebieski: 410
Brązowy: 354
Zielony: 426
Mieszany: 419</v>
      </c>
      <c r="N599" s="25" t="str" cm="1">
        <f t="array" aca="1" ref="N599" ca="1">INDEX(D$2:D$1640,MODE(MATCH(D$2:D$1640,D$2:D$1640,0)),1)</f>
        <v>zielony</v>
      </c>
      <c r="O599" s="25" t="str">
        <f t="shared" ca="1" si="109"/>
        <v>kobiet : 791
mężczyzn: 818</v>
      </c>
      <c r="P599" s="25" t="str" cm="1">
        <f t="array" aca="1" ref="P599" ca="1">INDEX(B$2:B$1640,MODE(MATCH(B$2:B$1640,B$2:B$1640,0)),1)</f>
        <v>mężczyzna</v>
      </c>
      <c r="Q599" s="16"/>
      <c r="AX599" s="3" t="str">
        <f t="shared" ca="1" si="102"/>
        <v>9504190305</v>
      </c>
      <c r="AY599" s="1" cm="1">
        <f t="array" aca="1" ref="AY599" ca="1">MOD(10-MOD(SUM(MOD(MID(AX599,{1;2;3;4;5;6;7;8;9;10},1)*{1;3;7;9;1;3;7;9;1;3},10)),10),10)</f>
        <v>0</v>
      </c>
    </row>
    <row r="600" spans="1:51" ht="60" x14ac:dyDescent="0.25">
      <c r="A600" s="3">
        <f t="shared" ca="1" si="103"/>
        <v>34821</v>
      </c>
      <c r="B600" s="9" t="str" cm="1">
        <f t="array" aca="1" ref="B600" ca="1">INDEX({"kobieta";"mężczyzna"},RANDBETWEEN(1,2))</f>
        <v>kobieta</v>
      </c>
      <c r="C600" s="4" t="str">
        <f t="shared" ca="1" si="99"/>
        <v>95050204405</v>
      </c>
      <c r="D600" s="32" t="str" cm="1">
        <f t="array" aca="1" ref="D600" ca="1">INDEX({"niebieski";"zielony";"brązowy";"mieszany"},RANDBETWEEN(1,4))</f>
        <v>mieszany</v>
      </c>
      <c r="E600" s="1">
        <f t="shared" ca="1" si="100"/>
        <v>28</v>
      </c>
      <c r="F600" s="36">
        <f t="shared" ca="1" si="104"/>
        <v>159</v>
      </c>
      <c r="G600" s="1">
        <f t="shared" ca="1" si="105"/>
        <v>76</v>
      </c>
      <c r="H600" s="34"/>
      <c r="I600" s="19">
        <f t="shared" ca="1" si="106"/>
        <v>30.062101973814325</v>
      </c>
      <c r="J600" s="21" t="str">
        <f t="shared" ca="1" si="107"/>
        <v>otyłość</v>
      </c>
      <c r="K600" s="22" t="str">
        <f t="shared" ca="1" si="108"/>
        <v>wysoki</v>
      </c>
      <c r="L600" s="16"/>
      <c r="M600" s="25" t="str">
        <f t="shared" ca="1" si="101"/>
        <v>Niebieski: 410
Brązowy: 354
Zielony: 426
Mieszany: 419</v>
      </c>
      <c r="N600" s="25" t="str" cm="1">
        <f t="array" aca="1" ref="N600" ca="1">INDEX(D$2:D$1640,MODE(MATCH(D$2:D$1640,D$2:D$1640,0)),1)</f>
        <v>zielony</v>
      </c>
      <c r="O600" s="25" t="str">
        <f t="shared" ca="1" si="109"/>
        <v>kobiet : 791
mężczyzn: 818</v>
      </c>
      <c r="P600" s="25" t="str" cm="1">
        <f t="array" aca="1" ref="P600" ca="1">INDEX(B$2:B$1640,MODE(MATCH(B$2:B$1640,B$2:B$1640,0)),1)</f>
        <v>mężczyzna</v>
      </c>
      <c r="Q600" s="16"/>
      <c r="AX600" s="3" t="str">
        <f t="shared" ca="1" si="102"/>
        <v>9505020440</v>
      </c>
      <c r="AY600" s="1" cm="1">
        <f t="array" aca="1" ref="AY600" ca="1">MOD(10-MOD(SUM(MOD(MID(AX600,{1;2;3;4;5;6;7;8;9;10},1)*{1;3;7;9;1;3;7;9;1;3},10)),10),10)</f>
        <v>5</v>
      </c>
    </row>
    <row r="601" spans="1:51" ht="60" x14ac:dyDescent="0.25">
      <c r="A601" s="3">
        <f t="shared" ca="1" si="103"/>
        <v>39337</v>
      </c>
      <c r="B601" s="9" t="str" cm="1">
        <f t="array" aca="1" ref="B601" ca="1">INDEX({"kobieta";"mężczyzna"},RANDBETWEEN(1,2))</f>
        <v>mężczyzna</v>
      </c>
      <c r="C601" s="4" t="str">
        <f t="shared" ca="1" si="99"/>
        <v>07291209013</v>
      </c>
      <c r="D601" s="32" t="str" cm="1">
        <f t="array" aca="1" ref="D601" ca="1">INDEX({"niebieski";"zielony";"brązowy";"mieszany"},RANDBETWEEN(1,4))</f>
        <v>zielony</v>
      </c>
      <c r="E601" s="1">
        <f t="shared" ca="1" si="100"/>
        <v>16</v>
      </c>
      <c r="F601" s="36">
        <f t="shared" ca="1" si="104"/>
        <v>185</v>
      </c>
      <c r="G601" s="1">
        <f t="shared" ca="1" si="105"/>
        <v>80</v>
      </c>
      <c r="H601" s="34"/>
      <c r="I601" s="19">
        <f t="shared" ca="1" si="106"/>
        <v>23.374726077428779</v>
      </c>
      <c r="J601" s="21" t="str">
        <f t="shared" ca="1" si="107"/>
        <v>masa prawidłowa</v>
      </c>
      <c r="K601" s="22" t="str">
        <f t="shared" ca="1" si="108"/>
        <v>bardzo wysoki</v>
      </c>
      <c r="L601" s="16"/>
      <c r="M601" s="25" t="str">
        <f t="shared" ca="1" si="101"/>
        <v>Niebieski: 410
Brązowy: 354
Zielony: 426
Mieszany: 419</v>
      </c>
      <c r="N601" s="25" t="str" cm="1">
        <f t="array" aca="1" ref="N601" ca="1">INDEX(D$2:D$1640,MODE(MATCH(D$2:D$1640,D$2:D$1640,0)),1)</f>
        <v>zielony</v>
      </c>
      <c r="O601" s="25" t="str">
        <f t="shared" ca="1" si="109"/>
        <v>kobiet : 791
mężczyzn: 818</v>
      </c>
      <c r="P601" s="25" t="str" cm="1">
        <f t="array" aca="1" ref="P601" ca="1">INDEX(B$2:B$1640,MODE(MATCH(B$2:B$1640,B$2:B$1640,0)),1)</f>
        <v>mężczyzna</v>
      </c>
      <c r="Q601" s="16"/>
      <c r="AX601" s="3" t="str">
        <f t="shared" ca="1" si="102"/>
        <v>0729120901</v>
      </c>
      <c r="AY601" s="1" cm="1">
        <f t="array" aca="1" ref="AY601" ca="1">MOD(10-MOD(SUM(MOD(MID(AX601,{1;2;3;4;5;6;7;8;9;10},1)*{1;3;7;9;1;3;7;9;1;3},10)),10),10)</f>
        <v>3</v>
      </c>
    </row>
    <row r="602" spans="1:51" ht="60" x14ac:dyDescent="0.25">
      <c r="A602" s="3">
        <f t="shared" ca="1" si="103"/>
        <v>34123</v>
      </c>
      <c r="B602" s="9" t="str" cm="1">
        <f t="array" aca="1" ref="B602" ca="1">INDEX({"kobieta";"mężczyzna"},RANDBETWEEN(1,2))</f>
        <v>kobieta</v>
      </c>
      <c r="C602" s="4" t="str">
        <f t="shared" ca="1" si="99"/>
        <v>93060306883</v>
      </c>
      <c r="D602" s="32" t="str" cm="1">
        <f t="array" aca="1" ref="D602" ca="1">INDEX({"niebieski";"zielony";"brązowy";"mieszany"},RANDBETWEEN(1,4))</f>
        <v>niebieski</v>
      </c>
      <c r="E602" s="1">
        <f t="shared" ca="1" si="100"/>
        <v>30</v>
      </c>
      <c r="F602" s="36">
        <f t="shared" ca="1" si="104"/>
        <v>177</v>
      </c>
      <c r="G602" s="1">
        <f t="shared" ca="1" si="105"/>
        <v>58</v>
      </c>
      <c r="H602" s="34"/>
      <c r="I602" s="19">
        <f t="shared" ca="1" si="106"/>
        <v>18.513198633853616</v>
      </c>
      <c r="J602" s="21" t="str">
        <f t="shared" ca="1" si="107"/>
        <v>masa prawidłowa</v>
      </c>
      <c r="K602" s="22" t="str">
        <f t="shared" ca="1" si="108"/>
        <v>bardzo wysoki</v>
      </c>
      <c r="L602" s="16"/>
      <c r="M602" s="25" t="str">
        <f t="shared" ca="1" si="101"/>
        <v>Niebieski: 410
Brązowy: 354
Zielony: 426
Mieszany: 419</v>
      </c>
      <c r="N602" s="25" t="str" cm="1">
        <f t="array" aca="1" ref="N602" ca="1">INDEX(D$2:D$1640,MODE(MATCH(D$2:D$1640,D$2:D$1640,0)),1)</f>
        <v>zielony</v>
      </c>
      <c r="O602" s="25" t="str">
        <f t="shared" ca="1" si="109"/>
        <v>kobiet : 791
mężczyzn: 818</v>
      </c>
      <c r="P602" s="25" t="str" cm="1">
        <f t="array" aca="1" ref="P602" ca="1">INDEX(B$2:B$1640,MODE(MATCH(B$2:B$1640,B$2:B$1640,0)),1)</f>
        <v>mężczyzna</v>
      </c>
      <c r="Q602" s="16"/>
      <c r="AX602" s="3" t="str">
        <f t="shared" ca="1" si="102"/>
        <v>9306030688</v>
      </c>
      <c r="AY602" s="1" cm="1">
        <f t="array" aca="1" ref="AY602" ca="1">MOD(10-MOD(SUM(MOD(MID(AX602,{1;2;3;4;5;6;7;8;9;10},1)*{1;3;7;9;1;3;7;9;1;3},10)),10),10)</f>
        <v>3</v>
      </c>
    </row>
    <row r="603" spans="1:51" ht="60" x14ac:dyDescent="0.25">
      <c r="A603" s="3">
        <f t="shared" ca="1" si="103"/>
        <v>35845</v>
      </c>
      <c r="B603" s="9" t="str" cm="1">
        <f t="array" aca="1" ref="B603" ca="1">INDEX({"kobieta";"mężczyzna"},RANDBETWEEN(1,2))</f>
        <v>kobieta</v>
      </c>
      <c r="C603" s="4" t="str">
        <f t="shared" ca="1" si="99"/>
        <v>98021901187</v>
      </c>
      <c r="D603" s="32" t="str" cm="1">
        <f t="array" aca="1" ref="D603" ca="1">INDEX({"niebieski";"zielony";"brązowy";"mieszany"},RANDBETWEEN(1,4))</f>
        <v>mieszany</v>
      </c>
      <c r="E603" s="1">
        <f t="shared" ca="1" si="100"/>
        <v>26</v>
      </c>
      <c r="F603" s="36">
        <f t="shared" ca="1" si="104"/>
        <v>180</v>
      </c>
      <c r="G603" s="1">
        <f t="shared" ca="1" si="105"/>
        <v>52</v>
      </c>
      <c r="H603" s="34"/>
      <c r="I603" s="19">
        <f t="shared" ca="1" si="106"/>
        <v>16.049382716049383</v>
      </c>
      <c r="J603" s="21" t="str">
        <f t="shared" ca="1" si="107"/>
        <v>niedowaga</v>
      </c>
      <c r="K603" s="22" t="str">
        <f t="shared" ca="1" si="108"/>
        <v>bardzo wysoki</v>
      </c>
      <c r="L603" s="16"/>
      <c r="M603" s="25" t="str">
        <f t="shared" ca="1" si="101"/>
        <v>Niebieski: 410
Brązowy: 354
Zielony: 426
Mieszany: 419</v>
      </c>
      <c r="N603" s="25" t="str" cm="1">
        <f t="array" aca="1" ref="N603" ca="1">INDEX(D$2:D$1640,MODE(MATCH(D$2:D$1640,D$2:D$1640,0)),1)</f>
        <v>zielony</v>
      </c>
      <c r="O603" s="25" t="str">
        <f t="shared" ca="1" si="109"/>
        <v>kobiet : 791
mężczyzn: 818</v>
      </c>
      <c r="P603" s="25" t="str" cm="1">
        <f t="array" aca="1" ref="P603" ca="1">INDEX(B$2:B$1640,MODE(MATCH(B$2:B$1640,B$2:B$1640,0)),1)</f>
        <v>mężczyzna</v>
      </c>
      <c r="Q603" s="16"/>
      <c r="AX603" s="3" t="str">
        <f t="shared" ca="1" si="102"/>
        <v>9802190118</v>
      </c>
      <c r="AY603" s="1" cm="1">
        <f t="array" aca="1" ref="AY603" ca="1">MOD(10-MOD(SUM(MOD(MID(AX603,{1;2;3;4;5;6;7;8;9;10},1)*{1;3;7;9;1;3;7;9;1;3},10)),10),10)</f>
        <v>7</v>
      </c>
    </row>
    <row r="604" spans="1:51" ht="60" x14ac:dyDescent="0.25">
      <c r="A604" s="3">
        <f t="shared" ca="1" si="103"/>
        <v>38665</v>
      </c>
      <c r="B604" s="9" t="str" cm="1">
        <f t="array" aca="1" ref="B604" ca="1">INDEX({"kobieta";"mężczyzna"},RANDBETWEEN(1,2))</f>
        <v>kobieta</v>
      </c>
      <c r="C604" s="4" t="str">
        <f t="shared" ca="1" si="99"/>
        <v>05310909748</v>
      </c>
      <c r="D604" s="32" t="str" cm="1">
        <f t="array" aca="1" ref="D604" ca="1">INDEX({"niebieski";"zielony";"brązowy";"mieszany"},RANDBETWEEN(1,4))</f>
        <v>mieszany</v>
      </c>
      <c r="E604" s="1">
        <f t="shared" ca="1" si="100"/>
        <v>18</v>
      </c>
      <c r="F604" s="36">
        <f t="shared" ca="1" si="104"/>
        <v>168</v>
      </c>
      <c r="G604" s="1">
        <f t="shared" ca="1" si="105"/>
        <v>80</v>
      </c>
      <c r="H604" s="34"/>
      <c r="I604" s="19">
        <f t="shared" ca="1" si="106"/>
        <v>28.344671201814062</v>
      </c>
      <c r="J604" s="21" t="str">
        <f t="shared" ca="1" si="107"/>
        <v>nadwaga</v>
      </c>
      <c r="K604" s="22" t="str">
        <f t="shared" ca="1" si="108"/>
        <v>bardzo wysoki</v>
      </c>
      <c r="L604" s="16"/>
      <c r="M604" s="25" t="str">
        <f t="shared" ca="1" si="101"/>
        <v>Niebieski: 410
Brązowy: 354
Zielony: 426
Mieszany: 419</v>
      </c>
      <c r="N604" s="25" t="str" cm="1">
        <f t="array" aca="1" ref="N604" ca="1">INDEX(D$2:D$1640,MODE(MATCH(D$2:D$1640,D$2:D$1640,0)),1)</f>
        <v>zielony</v>
      </c>
      <c r="O604" s="25" t="str">
        <f t="shared" ca="1" si="109"/>
        <v>kobiet : 791
mężczyzn: 818</v>
      </c>
      <c r="P604" s="25" t="str" cm="1">
        <f t="array" aca="1" ref="P604" ca="1">INDEX(B$2:B$1640,MODE(MATCH(B$2:B$1640,B$2:B$1640,0)),1)</f>
        <v>mężczyzna</v>
      </c>
      <c r="Q604" s="16"/>
      <c r="AX604" s="3" t="str">
        <f t="shared" ca="1" si="102"/>
        <v>0531090974</v>
      </c>
      <c r="AY604" s="1" cm="1">
        <f t="array" aca="1" ref="AY604" ca="1">MOD(10-MOD(SUM(MOD(MID(AX604,{1;2;3;4;5;6;7;8;9;10},1)*{1;3;7;9;1;3;7;9;1;3},10)),10),10)</f>
        <v>8</v>
      </c>
    </row>
    <row r="605" spans="1:51" ht="60" x14ac:dyDescent="0.25">
      <c r="A605" s="3">
        <f t="shared" ca="1" si="103"/>
        <v>27983</v>
      </c>
      <c r="B605" s="9" t="str" cm="1">
        <f t="array" aca="1" ref="B605" ca="1">INDEX({"kobieta";"mężczyzna"},RANDBETWEEN(1,2))</f>
        <v>mężczyzna</v>
      </c>
      <c r="C605" s="4" t="str">
        <f t="shared" ca="1" si="99"/>
        <v>76081106517</v>
      </c>
      <c r="D605" s="32" t="str" cm="1">
        <f t="array" aca="1" ref="D605" ca="1">INDEX({"niebieski";"zielony";"brązowy";"mieszany"},RANDBETWEEN(1,4))</f>
        <v>niebieski</v>
      </c>
      <c r="E605" s="1">
        <f t="shared" ca="1" si="100"/>
        <v>47</v>
      </c>
      <c r="F605" s="36">
        <f t="shared" ca="1" si="104"/>
        <v>172</v>
      </c>
      <c r="G605" s="1">
        <f t="shared" ca="1" si="105"/>
        <v>85</v>
      </c>
      <c r="H605" s="34"/>
      <c r="I605" s="19">
        <f t="shared" ca="1" si="106"/>
        <v>28.731746890210928</v>
      </c>
      <c r="J605" s="21" t="str">
        <f t="shared" ca="1" si="107"/>
        <v>nadwaga</v>
      </c>
      <c r="K605" s="22" t="str">
        <f t="shared" ca="1" si="108"/>
        <v>wysoki</v>
      </c>
      <c r="L605" s="16"/>
      <c r="M605" s="25" t="str">
        <f t="shared" ca="1" si="101"/>
        <v>Niebieski: 410
Brązowy: 354
Zielony: 426
Mieszany: 419</v>
      </c>
      <c r="N605" s="25" t="str" cm="1">
        <f t="array" aca="1" ref="N605" ca="1">INDEX(D$2:D$1640,MODE(MATCH(D$2:D$1640,D$2:D$1640,0)),1)</f>
        <v>zielony</v>
      </c>
      <c r="O605" s="25" t="str">
        <f t="shared" ca="1" si="109"/>
        <v>kobiet : 791
mężczyzn: 818</v>
      </c>
      <c r="P605" s="25" t="str" cm="1">
        <f t="array" aca="1" ref="P605" ca="1">INDEX(B$2:B$1640,MODE(MATCH(B$2:B$1640,B$2:B$1640,0)),1)</f>
        <v>mężczyzna</v>
      </c>
      <c r="Q605" s="16"/>
      <c r="AX605" s="3" t="str">
        <f t="shared" ca="1" si="102"/>
        <v>7608110651</v>
      </c>
      <c r="AY605" s="1" cm="1">
        <f t="array" aca="1" ref="AY605" ca="1">MOD(10-MOD(SUM(MOD(MID(AX605,{1;2;3;4;5;6;7;8;9;10},1)*{1;3;7;9;1;3;7;9;1;3},10)),10),10)</f>
        <v>7</v>
      </c>
    </row>
    <row r="606" spans="1:51" ht="60" x14ac:dyDescent="0.25">
      <c r="A606" s="3">
        <f t="shared" ca="1" si="103"/>
        <v>33840</v>
      </c>
      <c r="B606" s="9" t="str" cm="1">
        <f t="array" aca="1" ref="B606" ca="1">INDEX({"kobieta";"mężczyzna"},RANDBETWEEN(1,2))</f>
        <v>mężczyzna</v>
      </c>
      <c r="C606" s="4" t="str">
        <f t="shared" ca="1" si="99"/>
        <v>92082402117</v>
      </c>
      <c r="D606" s="32" t="str" cm="1">
        <f t="array" aca="1" ref="D606" ca="1">INDEX({"niebieski";"zielony";"brązowy";"mieszany"},RANDBETWEEN(1,4))</f>
        <v>niebieski</v>
      </c>
      <c r="E606" s="1">
        <f t="shared" ca="1" si="100"/>
        <v>31</v>
      </c>
      <c r="F606" s="36">
        <f t="shared" ca="1" si="104"/>
        <v>155</v>
      </c>
      <c r="G606" s="1">
        <f t="shared" ca="1" si="105"/>
        <v>90</v>
      </c>
      <c r="H606" s="34"/>
      <c r="I606" s="19">
        <f t="shared" ca="1" si="106"/>
        <v>37.460978147762745</v>
      </c>
      <c r="J606" s="21" t="str">
        <f t="shared" ca="1" si="107"/>
        <v>otyłość</v>
      </c>
      <c r="K606" s="22" t="str">
        <f t="shared" ca="1" si="108"/>
        <v>bardzo niski</v>
      </c>
      <c r="L606" s="16"/>
      <c r="M606" s="25" t="str">
        <f t="shared" ca="1" si="101"/>
        <v>Niebieski: 410
Brązowy: 354
Zielony: 426
Mieszany: 419</v>
      </c>
      <c r="N606" s="25" t="str" cm="1">
        <f t="array" aca="1" ref="N606" ca="1">INDEX(D$2:D$1640,MODE(MATCH(D$2:D$1640,D$2:D$1640,0)),1)</f>
        <v>zielony</v>
      </c>
      <c r="O606" s="25" t="str">
        <f t="shared" ca="1" si="109"/>
        <v>kobiet : 791
mężczyzn: 818</v>
      </c>
      <c r="P606" s="25" t="str" cm="1">
        <f t="array" aca="1" ref="P606" ca="1">INDEX(B$2:B$1640,MODE(MATCH(B$2:B$1640,B$2:B$1640,0)),1)</f>
        <v>mężczyzna</v>
      </c>
      <c r="Q606" s="16"/>
      <c r="AX606" s="3" t="str">
        <f t="shared" ca="1" si="102"/>
        <v>9208240211</v>
      </c>
      <c r="AY606" s="1" cm="1">
        <f t="array" aca="1" ref="AY606" ca="1">MOD(10-MOD(SUM(MOD(MID(AX606,{1;2;3;4;5;6;7;8;9;10},1)*{1;3;7;9;1;3;7;9;1;3},10)),10),10)</f>
        <v>7</v>
      </c>
    </row>
    <row r="607" spans="1:51" ht="60" x14ac:dyDescent="0.25">
      <c r="A607" s="3">
        <f t="shared" ca="1" si="103"/>
        <v>28513</v>
      </c>
      <c r="B607" s="9" t="str" cm="1">
        <f t="array" aca="1" ref="B607" ca="1">INDEX({"kobieta";"mężczyzna"},RANDBETWEEN(1,2))</f>
        <v>mężczyzna</v>
      </c>
      <c r="C607" s="4" t="str">
        <f t="shared" ca="1" si="99"/>
        <v>78012307310</v>
      </c>
      <c r="D607" s="32" t="str" cm="1">
        <f t="array" aca="1" ref="D607" ca="1">INDEX({"niebieski";"zielony";"brązowy";"mieszany"},RANDBETWEEN(1,4))</f>
        <v>mieszany</v>
      </c>
      <c r="E607" s="1">
        <f t="shared" ca="1" si="100"/>
        <v>46</v>
      </c>
      <c r="F607" s="36">
        <f t="shared" ca="1" si="104"/>
        <v>180</v>
      </c>
      <c r="G607" s="1">
        <f t="shared" ca="1" si="105"/>
        <v>89</v>
      </c>
      <c r="H607" s="34"/>
      <c r="I607" s="19">
        <f t="shared" ca="1" si="106"/>
        <v>27.469135802469133</v>
      </c>
      <c r="J607" s="21" t="str">
        <f t="shared" ca="1" si="107"/>
        <v>nadwaga</v>
      </c>
      <c r="K607" s="22" t="str">
        <f t="shared" ca="1" si="108"/>
        <v>bardzo wysoki</v>
      </c>
      <c r="L607" s="16"/>
      <c r="M607" s="25" t="str">
        <f t="shared" ca="1" si="101"/>
        <v>Niebieski: 410
Brązowy: 354
Zielony: 426
Mieszany: 419</v>
      </c>
      <c r="N607" s="25" t="str" cm="1">
        <f t="array" aca="1" ref="N607" ca="1">INDEX(D$2:D$1640,MODE(MATCH(D$2:D$1640,D$2:D$1640,0)),1)</f>
        <v>zielony</v>
      </c>
      <c r="O607" s="25" t="str">
        <f t="shared" ca="1" si="109"/>
        <v>kobiet : 791
mężczyzn: 818</v>
      </c>
      <c r="P607" s="25" t="str" cm="1">
        <f t="array" aca="1" ref="P607" ca="1">INDEX(B$2:B$1640,MODE(MATCH(B$2:B$1640,B$2:B$1640,0)),1)</f>
        <v>mężczyzna</v>
      </c>
      <c r="Q607" s="16"/>
      <c r="AX607" s="3" t="str">
        <f t="shared" ca="1" si="102"/>
        <v>7801230731</v>
      </c>
      <c r="AY607" s="1" cm="1">
        <f t="array" aca="1" ref="AY607" ca="1">MOD(10-MOD(SUM(MOD(MID(AX607,{1;2;3;4;5;6;7;8;9;10},1)*{1;3;7;9;1;3;7;9;1;3},10)),10),10)</f>
        <v>0</v>
      </c>
    </row>
    <row r="608" spans="1:51" ht="60" x14ac:dyDescent="0.25">
      <c r="A608" s="3">
        <f t="shared" ca="1" si="103"/>
        <v>37468</v>
      </c>
      <c r="B608" s="9" t="str" cm="1">
        <f t="array" aca="1" ref="B608" ca="1">INDEX({"kobieta";"mężczyzna"},RANDBETWEEN(1,2))</f>
        <v>mężczyzna</v>
      </c>
      <c r="C608" s="4" t="str">
        <f t="shared" ca="1" si="99"/>
        <v>02273100032</v>
      </c>
      <c r="D608" s="32" t="str" cm="1">
        <f t="array" aca="1" ref="D608" ca="1">INDEX({"niebieski";"zielony";"brązowy";"mieszany"},RANDBETWEEN(1,4))</f>
        <v>zielony</v>
      </c>
      <c r="E608" s="1">
        <f t="shared" ca="1" si="100"/>
        <v>21</v>
      </c>
      <c r="F608" s="36">
        <f t="shared" ca="1" si="104"/>
        <v>166</v>
      </c>
      <c r="G608" s="1">
        <f t="shared" ca="1" si="105"/>
        <v>96</v>
      </c>
      <c r="H608" s="34"/>
      <c r="I608" s="19">
        <f t="shared" ca="1" si="106"/>
        <v>34.838147771810128</v>
      </c>
      <c r="J608" s="21" t="str">
        <f t="shared" ca="1" si="107"/>
        <v>otyłość</v>
      </c>
      <c r="K608" s="22" t="str">
        <f t="shared" ca="1" si="108"/>
        <v>średni</v>
      </c>
      <c r="L608" s="16"/>
      <c r="M608" s="25" t="str">
        <f t="shared" ca="1" si="101"/>
        <v>Niebieski: 410
Brązowy: 354
Zielony: 426
Mieszany: 419</v>
      </c>
      <c r="N608" s="25" t="str" cm="1">
        <f t="array" aca="1" ref="N608" ca="1">INDEX(D$2:D$1640,MODE(MATCH(D$2:D$1640,D$2:D$1640,0)),1)</f>
        <v>zielony</v>
      </c>
      <c r="O608" s="25" t="str">
        <f t="shared" ca="1" si="109"/>
        <v>kobiet : 791
mężczyzn: 818</v>
      </c>
      <c r="P608" s="25" t="str" cm="1">
        <f t="array" aca="1" ref="P608" ca="1">INDEX(B$2:B$1640,MODE(MATCH(B$2:B$1640,B$2:B$1640,0)),1)</f>
        <v>mężczyzna</v>
      </c>
      <c r="Q608" s="16"/>
      <c r="AX608" s="3" t="str">
        <f t="shared" ca="1" si="102"/>
        <v>0227310003</v>
      </c>
      <c r="AY608" s="1" cm="1">
        <f t="array" aca="1" ref="AY608" ca="1">MOD(10-MOD(SUM(MOD(MID(AX608,{1;2;3;4;5;6;7;8;9;10},1)*{1;3;7;9;1;3;7;9;1;3},10)),10),10)</f>
        <v>2</v>
      </c>
    </row>
    <row r="609" spans="1:51" ht="60" x14ac:dyDescent="0.25">
      <c r="A609" s="3">
        <f t="shared" ca="1" si="103"/>
        <v>31829</v>
      </c>
      <c r="B609" s="9" t="str" cm="1">
        <f t="array" aca="1" ref="B609" ca="1">INDEX({"kobieta";"mężczyzna"},RANDBETWEEN(1,2))</f>
        <v>kobieta</v>
      </c>
      <c r="C609" s="4" t="str">
        <f t="shared" ca="1" si="99"/>
        <v>87022108822</v>
      </c>
      <c r="D609" s="32" t="str" cm="1">
        <f t="array" aca="1" ref="D609" ca="1">INDEX({"niebieski";"zielony";"brązowy";"mieszany"},RANDBETWEEN(1,4))</f>
        <v>zielony</v>
      </c>
      <c r="E609" s="1">
        <f t="shared" ca="1" si="100"/>
        <v>37</v>
      </c>
      <c r="F609" s="36">
        <f t="shared" ca="1" si="104"/>
        <v>190</v>
      </c>
      <c r="G609" s="1">
        <f t="shared" ca="1" si="105"/>
        <v>78</v>
      </c>
      <c r="H609" s="34"/>
      <c r="I609" s="19">
        <f t="shared" ca="1" si="106"/>
        <v>21.606648199445981</v>
      </c>
      <c r="J609" s="21" t="str">
        <f t="shared" ca="1" si="107"/>
        <v>masa prawidłowa</v>
      </c>
      <c r="K609" s="22" t="str">
        <f t="shared" ca="1" si="108"/>
        <v>bardzo wysoki</v>
      </c>
      <c r="L609" s="16"/>
      <c r="M609" s="25" t="str">
        <f t="shared" ca="1" si="101"/>
        <v>Niebieski: 410
Brązowy: 354
Zielony: 426
Mieszany: 419</v>
      </c>
      <c r="N609" s="25" t="str" cm="1">
        <f t="array" aca="1" ref="N609" ca="1">INDEX(D$2:D$1640,MODE(MATCH(D$2:D$1640,D$2:D$1640,0)),1)</f>
        <v>zielony</v>
      </c>
      <c r="O609" s="25" t="str">
        <f t="shared" ca="1" si="109"/>
        <v>kobiet : 791
mężczyzn: 818</v>
      </c>
      <c r="P609" s="25" t="str" cm="1">
        <f t="array" aca="1" ref="P609" ca="1">INDEX(B$2:B$1640,MODE(MATCH(B$2:B$1640,B$2:B$1640,0)),1)</f>
        <v>mężczyzna</v>
      </c>
      <c r="Q609" s="16"/>
      <c r="AX609" s="3" t="str">
        <f t="shared" ca="1" si="102"/>
        <v>8702210882</v>
      </c>
      <c r="AY609" s="1" cm="1">
        <f t="array" aca="1" ref="AY609" ca="1">MOD(10-MOD(SUM(MOD(MID(AX609,{1;2;3;4;5;6;7;8;9;10},1)*{1;3;7;9;1;3;7;9;1;3},10)),10),10)</f>
        <v>2</v>
      </c>
    </row>
    <row r="610" spans="1:51" ht="60" x14ac:dyDescent="0.25">
      <c r="A610" s="3">
        <f t="shared" ca="1" si="103"/>
        <v>33044</v>
      </c>
      <c r="B610" s="9" t="str" cm="1">
        <f t="array" aca="1" ref="B610" ca="1">INDEX({"kobieta";"mężczyzna"},RANDBETWEEN(1,2))</f>
        <v>mężczyzna</v>
      </c>
      <c r="C610" s="4" t="str">
        <f t="shared" ca="1" si="99"/>
        <v>90062003190</v>
      </c>
      <c r="D610" s="32" t="str" cm="1">
        <f t="array" aca="1" ref="D610" ca="1">INDEX({"niebieski";"zielony";"brązowy";"mieszany"},RANDBETWEEN(1,4))</f>
        <v>niebieski</v>
      </c>
      <c r="E610" s="1">
        <f t="shared" ca="1" si="100"/>
        <v>33</v>
      </c>
      <c r="F610" s="36">
        <f t="shared" ca="1" si="104"/>
        <v>168</v>
      </c>
      <c r="G610" s="1">
        <f t="shared" ca="1" si="105"/>
        <v>88</v>
      </c>
      <c r="H610" s="34"/>
      <c r="I610" s="19">
        <f t="shared" ca="1" si="106"/>
        <v>31.17913832199547</v>
      </c>
      <c r="J610" s="21" t="str">
        <f t="shared" ca="1" si="107"/>
        <v>otyłość</v>
      </c>
      <c r="K610" s="22" t="str">
        <f t="shared" ca="1" si="108"/>
        <v>średni</v>
      </c>
      <c r="L610" s="16"/>
      <c r="M610" s="25" t="str">
        <f t="shared" ca="1" si="101"/>
        <v>Niebieski: 410
Brązowy: 354
Zielony: 426
Mieszany: 419</v>
      </c>
      <c r="N610" s="25" t="str" cm="1">
        <f t="array" aca="1" ref="N610" ca="1">INDEX(D$2:D$1640,MODE(MATCH(D$2:D$1640,D$2:D$1640,0)),1)</f>
        <v>zielony</v>
      </c>
      <c r="O610" s="25" t="str">
        <f t="shared" ca="1" si="109"/>
        <v>kobiet : 791
mężczyzn: 818</v>
      </c>
      <c r="P610" s="25" t="str" cm="1">
        <f t="array" aca="1" ref="P610" ca="1">INDEX(B$2:B$1640,MODE(MATCH(B$2:B$1640,B$2:B$1640,0)),1)</f>
        <v>mężczyzna</v>
      </c>
      <c r="Q610" s="16"/>
      <c r="AX610" s="3" t="str">
        <f t="shared" ca="1" si="102"/>
        <v>9006200319</v>
      </c>
      <c r="AY610" s="1" cm="1">
        <f t="array" aca="1" ref="AY610" ca="1">MOD(10-MOD(SUM(MOD(MID(AX610,{1;2;3;4;5;6;7;8;9;10},1)*{1;3;7;9;1;3;7;9;1;3},10)),10),10)</f>
        <v>0</v>
      </c>
    </row>
    <row r="611" spans="1:51" ht="60" x14ac:dyDescent="0.25">
      <c r="A611" s="3">
        <f t="shared" ca="1" si="103"/>
        <v>34041</v>
      </c>
      <c r="B611" s="9" t="str" cm="1">
        <f t="array" aca="1" ref="B611" ca="1">INDEX({"kobieta";"mężczyzna"},RANDBETWEEN(1,2))</f>
        <v>kobieta</v>
      </c>
      <c r="C611" s="4" t="str">
        <f t="shared" ca="1" si="99"/>
        <v>93031305888</v>
      </c>
      <c r="D611" s="32" t="str" cm="1">
        <f t="array" aca="1" ref="D611" ca="1">INDEX({"niebieski";"zielony";"brązowy";"mieszany"},RANDBETWEEN(1,4))</f>
        <v>brązowy</v>
      </c>
      <c r="E611" s="1">
        <f t="shared" ca="1" si="100"/>
        <v>31</v>
      </c>
      <c r="F611" s="36">
        <f t="shared" ca="1" si="104"/>
        <v>163</v>
      </c>
      <c r="G611" s="1">
        <f t="shared" ca="1" si="105"/>
        <v>51</v>
      </c>
      <c r="H611" s="34"/>
      <c r="I611" s="19">
        <f t="shared" ca="1" si="106"/>
        <v>19.19530279649215</v>
      </c>
      <c r="J611" s="21" t="str">
        <f t="shared" ca="1" si="107"/>
        <v>masa prawidłowa</v>
      </c>
      <c r="K611" s="22" t="str">
        <f t="shared" ca="1" si="108"/>
        <v>wysoki</v>
      </c>
      <c r="L611" s="16"/>
      <c r="M611" s="25" t="str">
        <f t="shared" ca="1" si="101"/>
        <v>Niebieski: 410
Brązowy: 354
Zielony: 426
Mieszany: 419</v>
      </c>
      <c r="N611" s="25" t="str" cm="1">
        <f t="array" aca="1" ref="N611" ca="1">INDEX(D$2:D$1640,MODE(MATCH(D$2:D$1640,D$2:D$1640,0)),1)</f>
        <v>zielony</v>
      </c>
      <c r="O611" s="25" t="str">
        <f t="shared" ca="1" si="109"/>
        <v>kobiet : 791
mężczyzn: 818</v>
      </c>
      <c r="P611" s="25" t="str" cm="1">
        <f t="array" aca="1" ref="P611" ca="1">INDEX(B$2:B$1640,MODE(MATCH(B$2:B$1640,B$2:B$1640,0)),1)</f>
        <v>mężczyzna</v>
      </c>
      <c r="Q611" s="16"/>
      <c r="AX611" s="3" t="str">
        <f t="shared" ca="1" si="102"/>
        <v>9303130588</v>
      </c>
      <c r="AY611" s="1" cm="1">
        <f t="array" aca="1" ref="AY611" ca="1">MOD(10-MOD(SUM(MOD(MID(AX611,{1;2;3;4;5;6;7;8;9;10},1)*{1;3;7;9;1;3;7;9;1;3},10)),10),10)</f>
        <v>8</v>
      </c>
    </row>
    <row r="612" spans="1:51" ht="60" x14ac:dyDescent="0.25">
      <c r="A612" s="3">
        <f t="shared" ca="1" si="103"/>
        <v>38140</v>
      </c>
      <c r="B612" s="9" t="str" cm="1">
        <f t="array" aca="1" ref="B612" ca="1">INDEX({"kobieta";"mężczyzna"},RANDBETWEEN(1,2))</f>
        <v>kobieta</v>
      </c>
      <c r="C612" s="4" t="str">
        <f t="shared" ca="1" si="99"/>
        <v>04260207766</v>
      </c>
      <c r="D612" s="32" t="str" cm="1">
        <f t="array" aca="1" ref="D612" ca="1">INDEX({"niebieski";"zielony";"brązowy";"mieszany"},RANDBETWEEN(1,4))</f>
        <v>mieszany</v>
      </c>
      <c r="E612" s="1">
        <f t="shared" ca="1" si="100"/>
        <v>19</v>
      </c>
      <c r="F612" s="36">
        <f t="shared" ca="1" si="104"/>
        <v>156</v>
      </c>
      <c r="G612" s="1">
        <f t="shared" ca="1" si="105"/>
        <v>55</v>
      </c>
      <c r="H612" s="34"/>
      <c r="I612" s="19">
        <f t="shared" ca="1" si="106"/>
        <v>22.600262984878366</v>
      </c>
      <c r="J612" s="21" t="str">
        <f t="shared" ca="1" si="107"/>
        <v>masa prawidłowa</v>
      </c>
      <c r="K612" s="22" t="str">
        <f t="shared" ca="1" si="108"/>
        <v>średni</v>
      </c>
      <c r="L612" s="16"/>
      <c r="M612" s="25" t="str">
        <f t="shared" ca="1" si="101"/>
        <v>Niebieski: 410
Brązowy: 354
Zielony: 426
Mieszany: 419</v>
      </c>
      <c r="N612" s="25" t="str" cm="1">
        <f t="array" aca="1" ref="N612" ca="1">INDEX(D$2:D$1640,MODE(MATCH(D$2:D$1640,D$2:D$1640,0)),1)</f>
        <v>zielony</v>
      </c>
      <c r="O612" s="25" t="str">
        <f t="shared" ca="1" si="109"/>
        <v>kobiet : 791
mężczyzn: 818</v>
      </c>
      <c r="P612" s="25" t="str" cm="1">
        <f t="array" aca="1" ref="P612" ca="1">INDEX(B$2:B$1640,MODE(MATCH(B$2:B$1640,B$2:B$1640,0)),1)</f>
        <v>mężczyzna</v>
      </c>
      <c r="Q612" s="16"/>
      <c r="AX612" s="3" t="str">
        <f t="shared" ca="1" si="102"/>
        <v>0426020776</v>
      </c>
      <c r="AY612" s="1" cm="1">
        <f t="array" aca="1" ref="AY612" ca="1">MOD(10-MOD(SUM(MOD(MID(AX612,{1;2;3;4;5;6;7;8;9;10},1)*{1;3;7;9;1;3;7;9;1;3},10)),10),10)</f>
        <v>6</v>
      </c>
    </row>
    <row r="613" spans="1:51" ht="60" x14ac:dyDescent="0.25">
      <c r="A613" s="3">
        <f t="shared" ca="1" si="103"/>
        <v>36365</v>
      </c>
      <c r="B613" s="9" t="str" cm="1">
        <f t="array" aca="1" ref="B613" ca="1">INDEX({"kobieta";"mężczyzna"},RANDBETWEEN(1,2))</f>
        <v>kobieta</v>
      </c>
      <c r="C613" s="4" t="str">
        <f t="shared" ca="1" si="99"/>
        <v>99072402429</v>
      </c>
      <c r="D613" s="32" t="str" cm="1">
        <f t="array" aca="1" ref="D613" ca="1">INDEX({"niebieski";"zielony";"brązowy";"mieszany"},RANDBETWEEN(1,4))</f>
        <v>niebieski</v>
      </c>
      <c r="E613" s="1">
        <f t="shared" ca="1" si="100"/>
        <v>24</v>
      </c>
      <c r="F613" s="36">
        <f t="shared" ca="1" si="104"/>
        <v>174</v>
      </c>
      <c r="G613" s="1">
        <f t="shared" ca="1" si="105"/>
        <v>60</v>
      </c>
      <c r="H613" s="34"/>
      <c r="I613" s="19">
        <f t="shared" ca="1" si="106"/>
        <v>19.817677368212443</v>
      </c>
      <c r="J613" s="21" t="str">
        <f t="shared" ca="1" si="107"/>
        <v>masa prawidłowa</v>
      </c>
      <c r="K613" s="22" t="str">
        <f t="shared" ca="1" si="108"/>
        <v>bardzo wysoki</v>
      </c>
      <c r="L613" s="16"/>
      <c r="M613" s="25" t="str">
        <f t="shared" ca="1" si="101"/>
        <v>Niebieski: 410
Brązowy: 354
Zielony: 426
Mieszany: 419</v>
      </c>
      <c r="N613" s="25" t="str" cm="1">
        <f t="array" aca="1" ref="N613" ca="1">INDEX(D$2:D$1640,MODE(MATCH(D$2:D$1640,D$2:D$1640,0)),1)</f>
        <v>zielony</v>
      </c>
      <c r="O613" s="25" t="str">
        <f t="shared" ca="1" si="109"/>
        <v>kobiet : 791
mężczyzn: 818</v>
      </c>
      <c r="P613" s="25" t="str" cm="1">
        <f t="array" aca="1" ref="P613" ca="1">INDEX(B$2:B$1640,MODE(MATCH(B$2:B$1640,B$2:B$1640,0)),1)</f>
        <v>mężczyzna</v>
      </c>
      <c r="Q613" s="16"/>
      <c r="AX613" s="3" t="str">
        <f t="shared" ca="1" si="102"/>
        <v>9907240242</v>
      </c>
      <c r="AY613" s="1" cm="1">
        <f t="array" aca="1" ref="AY613" ca="1">MOD(10-MOD(SUM(MOD(MID(AX613,{1;2;3;4;5;6;7;8;9;10},1)*{1;3;7;9;1;3;7;9;1;3},10)),10),10)</f>
        <v>9</v>
      </c>
    </row>
    <row r="614" spans="1:51" ht="60" x14ac:dyDescent="0.25">
      <c r="A614" s="3">
        <f t="shared" ca="1" si="103"/>
        <v>32300</v>
      </c>
      <c r="B614" s="9" t="str" cm="1">
        <f t="array" aca="1" ref="B614" ca="1">INDEX({"kobieta";"mężczyzna"},RANDBETWEEN(1,2))</f>
        <v>mężczyzna</v>
      </c>
      <c r="C614" s="4" t="str">
        <f t="shared" ca="1" si="99"/>
        <v>88060601595</v>
      </c>
      <c r="D614" s="32" t="str" cm="1">
        <f t="array" aca="1" ref="D614" ca="1">INDEX({"niebieski";"zielony";"brązowy";"mieszany"},RANDBETWEEN(1,4))</f>
        <v>zielony</v>
      </c>
      <c r="E614" s="1">
        <f t="shared" ca="1" si="100"/>
        <v>35</v>
      </c>
      <c r="F614" s="36">
        <f t="shared" ca="1" si="104"/>
        <v>161</v>
      </c>
      <c r="G614" s="1">
        <f t="shared" ca="1" si="105"/>
        <v>80</v>
      </c>
      <c r="H614" s="34"/>
      <c r="I614" s="19">
        <f t="shared" ca="1" si="106"/>
        <v>30.863006828440259</v>
      </c>
      <c r="J614" s="21" t="str">
        <f t="shared" ca="1" si="107"/>
        <v>otyłość</v>
      </c>
      <c r="K614" s="22" t="str">
        <f t="shared" ca="1" si="108"/>
        <v>niski</v>
      </c>
      <c r="L614" s="16"/>
      <c r="M614" s="25" t="str">
        <f t="shared" ca="1" si="101"/>
        <v>Niebieski: 410
Brązowy: 354
Zielony: 426
Mieszany: 419</v>
      </c>
      <c r="N614" s="25" t="str" cm="1">
        <f t="array" aca="1" ref="N614" ca="1">INDEX(D$2:D$1640,MODE(MATCH(D$2:D$1640,D$2:D$1640,0)),1)</f>
        <v>zielony</v>
      </c>
      <c r="O614" s="25" t="str">
        <f t="shared" ca="1" si="109"/>
        <v>kobiet : 791
mężczyzn: 818</v>
      </c>
      <c r="P614" s="25" t="str" cm="1">
        <f t="array" aca="1" ref="P614" ca="1">INDEX(B$2:B$1640,MODE(MATCH(B$2:B$1640,B$2:B$1640,0)),1)</f>
        <v>mężczyzna</v>
      </c>
      <c r="Q614" s="16"/>
      <c r="AX614" s="3" t="str">
        <f t="shared" ca="1" si="102"/>
        <v>8806060159</v>
      </c>
      <c r="AY614" s="1" cm="1">
        <f t="array" aca="1" ref="AY614" ca="1">MOD(10-MOD(SUM(MOD(MID(AX614,{1;2;3;4;5;6;7;8;9;10},1)*{1;3;7;9;1;3;7;9;1;3},10)),10),10)</f>
        <v>5</v>
      </c>
    </row>
    <row r="615" spans="1:51" ht="60" x14ac:dyDescent="0.25">
      <c r="A615" s="3">
        <f t="shared" ca="1" si="103"/>
        <v>36908</v>
      </c>
      <c r="B615" s="9" t="str" cm="1">
        <f t="array" aca="1" ref="B615" ca="1">INDEX({"kobieta";"mężczyzna"},RANDBETWEEN(1,2))</f>
        <v>mężczyzna</v>
      </c>
      <c r="C615" s="4" t="str">
        <f t="shared" ca="1" si="99"/>
        <v>01211702172</v>
      </c>
      <c r="D615" s="32" t="str" cm="1">
        <f t="array" aca="1" ref="D615" ca="1">INDEX({"niebieski";"zielony";"brązowy";"mieszany"},RANDBETWEEN(1,4))</f>
        <v>zielony</v>
      </c>
      <c r="E615" s="1">
        <f t="shared" ca="1" si="100"/>
        <v>23</v>
      </c>
      <c r="F615" s="36">
        <f t="shared" ca="1" si="104"/>
        <v>179</v>
      </c>
      <c r="G615" s="1">
        <f t="shared" ca="1" si="105"/>
        <v>98</v>
      </c>
      <c r="H615" s="34"/>
      <c r="I615" s="19">
        <f t="shared" ca="1" si="106"/>
        <v>30.585811928466654</v>
      </c>
      <c r="J615" s="21" t="str">
        <f t="shared" ca="1" si="107"/>
        <v>otyłość</v>
      </c>
      <c r="K615" s="22" t="str">
        <f t="shared" ca="1" si="108"/>
        <v>bardzo wysoki</v>
      </c>
      <c r="L615" s="16"/>
      <c r="M615" s="25" t="str">
        <f t="shared" ca="1" si="101"/>
        <v>Niebieski: 410
Brązowy: 354
Zielony: 426
Mieszany: 419</v>
      </c>
      <c r="N615" s="25" t="str" cm="1">
        <f t="array" aca="1" ref="N615" ca="1">INDEX(D$2:D$1640,MODE(MATCH(D$2:D$1640,D$2:D$1640,0)),1)</f>
        <v>zielony</v>
      </c>
      <c r="O615" s="25" t="str">
        <f t="shared" ca="1" si="109"/>
        <v>kobiet : 791
mężczyzn: 818</v>
      </c>
      <c r="P615" s="25" t="str" cm="1">
        <f t="array" aca="1" ref="P615" ca="1">INDEX(B$2:B$1640,MODE(MATCH(B$2:B$1640,B$2:B$1640,0)),1)</f>
        <v>mężczyzna</v>
      </c>
      <c r="Q615" s="16"/>
      <c r="AX615" s="3" t="str">
        <f t="shared" ca="1" si="102"/>
        <v>0121170217</v>
      </c>
      <c r="AY615" s="1" cm="1">
        <f t="array" aca="1" ref="AY615" ca="1">MOD(10-MOD(SUM(MOD(MID(AX615,{1;2;3;4;5;6;7;8;9;10},1)*{1;3;7;9;1;3;7;9;1;3},10)),10),10)</f>
        <v>2</v>
      </c>
    </row>
    <row r="616" spans="1:51" ht="60" x14ac:dyDescent="0.25">
      <c r="A616" s="3">
        <f t="shared" ca="1" si="103"/>
        <v>37368</v>
      </c>
      <c r="B616" s="9" t="str" cm="1">
        <f t="array" aca="1" ref="B616" ca="1">INDEX({"kobieta";"mężczyzna"},RANDBETWEEN(1,2))</f>
        <v>kobieta</v>
      </c>
      <c r="C616" s="4" t="str">
        <f t="shared" ca="1" si="99"/>
        <v>02242206705</v>
      </c>
      <c r="D616" s="32" t="str" cm="1">
        <f t="array" aca="1" ref="D616" ca="1">INDEX({"niebieski";"zielony";"brązowy";"mieszany"},RANDBETWEEN(1,4))</f>
        <v>zielony</v>
      </c>
      <c r="E616" s="1">
        <f t="shared" ca="1" si="100"/>
        <v>22</v>
      </c>
      <c r="F616" s="36">
        <f t="shared" ca="1" si="104"/>
        <v>187</v>
      </c>
      <c r="G616" s="1">
        <f t="shared" ca="1" si="105"/>
        <v>69</v>
      </c>
      <c r="H616" s="34"/>
      <c r="I616" s="19">
        <f t="shared" ca="1" si="106"/>
        <v>19.731762418141781</v>
      </c>
      <c r="J616" s="21" t="str">
        <f t="shared" ca="1" si="107"/>
        <v>masa prawidłowa</v>
      </c>
      <c r="K616" s="22" t="str">
        <f t="shared" ca="1" si="108"/>
        <v>bardzo wysoki</v>
      </c>
      <c r="L616" s="16"/>
      <c r="M616" s="25" t="str">
        <f t="shared" ca="1" si="101"/>
        <v>Niebieski: 410
Brązowy: 354
Zielony: 426
Mieszany: 419</v>
      </c>
      <c r="N616" s="25" t="str" cm="1">
        <f t="array" aca="1" ref="N616" ca="1">INDEX(D$2:D$1640,MODE(MATCH(D$2:D$1640,D$2:D$1640,0)),1)</f>
        <v>zielony</v>
      </c>
      <c r="O616" s="25" t="str">
        <f t="shared" ca="1" si="109"/>
        <v>kobiet : 791
mężczyzn: 818</v>
      </c>
      <c r="P616" s="25" t="str" cm="1">
        <f t="array" aca="1" ref="P616" ca="1">INDEX(B$2:B$1640,MODE(MATCH(B$2:B$1640,B$2:B$1640,0)),1)</f>
        <v>mężczyzna</v>
      </c>
      <c r="Q616" s="16"/>
      <c r="AX616" s="3" t="str">
        <f t="shared" ca="1" si="102"/>
        <v>0224220670</v>
      </c>
      <c r="AY616" s="1" cm="1">
        <f t="array" aca="1" ref="AY616" ca="1">MOD(10-MOD(SUM(MOD(MID(AX616,{1;2;3;4;5;6;7;8;9;10},1)*{1;3;7;9;1;3;7;9;1;3},10)),10),10)</f>
        <v>5</v>
      </c>
    </row>
    <row r="617" spans="1:51" ht="60" x14ac:dyDescent="0.25">
      <c r="A617" s="3">
        <f t="shared" ca="1" si="103"/>
        <v>37563</v>
      </c>
      <c r="B617" s="9" t="str" cm="1">
        <f t="array" aca="1" ref="B617" ca="1">INDEX({"kobieta";"mężczyzna"},RANDBETWEEN(1,2))</f>
        <v>kobieta</v>
      </c>
      <c r="C617" s="4" t="str">
        <f t="shared" ca="1" si="99"/>
        <v>02310304986</v>
      </c>
      <c r="D617" s="32" t="str" cm="1">
        <f t="array" aca="1" ref="D617" ca="1">INDEX({"niebieski";"zielony";"brązowy";"mieszany"},RANDBETWEEN(1,4))</f>
        <v>mieszany</v>
      </c>
      <c r="E617" s="1">
        <f t="shared" ca="1" si="100"/>
        <v>21</v>
      </c>
      <c r="F617" s="36">
        <f t="shared" ca="1" si="104"/>
        <v>167</v>
      </c>
      <c r="G617" s="1">
        <f t="shared" ca="1" si="105"/>
        <v>75</v>
      </c>
      <c r="H617" s="34"/>
      <c r="I617" s="19">
        <f t="shared" ca="1" si="106"/>
        <v>26.892323138154829</v>
      </c>
      <c r="J617" s="21" t="str">
        <f t="shared" ca="1" si="107"/>
        <v>nadwaga</v>
      </c>
      <c r="K617" s="22" t="str">
        <f t="shared" ca="1" si="108"/>
        <v>bardzo wysoki</v>
      </c>
      <c r="L617" s="16"/>
      <c r="M617" s="25" t="str">
        <f t="shared" ca="1" si="101"/>
        <v>Niebieski: 410
Brązowy: 354
Zielony: 426
Mieszany: 419</v>
      </c>
      <c r="N617" s="25" t="str" cm="1">
        <f t="array" aca="1" ref="N617" ca="1">INDEX(D$2:D$1640,MODE(MATCH(D$2:D$1640,D$2:D$1640,0)),1)</f>
        <v>zielony</v>
      </c>
      <c r="O617" s="25" t="str">
        <f t="shared" ca="1" si="109"/>
        <v>kobiet : 791
mężczyzn: 818</v>
      </c>
      <c r="P617" s="25" t="str" cm="1">
        <f t="array" aca="1" ref="P617" ca="1">INDEX(B$2:B$1640,MODE(MATCH(B$2:B$1640,B$2:B$1640,0)),1)</f>
        <v>mężczyzna</v>
      </c>
      <c r="Q617" s="16"/>
      <c r="AX617" s="3" t="str">
        <f t="shared" ca="1" si="102"/>
        <v>0231030498</v>
      </c>
      <c r="AY617" s="1" cm="1">
        <f t="array" aca="1" ref="AY617" ca="1">MOD(10-MOD(SUM(MOD(MID(AX617,{1;2;3;4;5;6;7;8;9;10},1)*{1;3;7;9;1;3;7;9;1;3},10)),10),10)</f>
        <v>6</v>
      </c>
    </row>
    <row r="618" spans="1:51" ht="60" x14ac:dyDescent="0.25">
      <c r="A618" s="3">
        <f t="shared" ca="1" si="103"/>
        <v>35996</v>
      </c>
      <c r="B618" s="9" t="str" cm="1">
        <f t="array" aca="1" ref="B618" ca="1">INDEX({"kobieta";"mężczyzna"},RANDBETWEEN(1,2))</f>
        <v>mężczyzna</v>
      </c>
      <c r="C618" s="4" t="str">
        <f t="shared" ca="1" si="99"/>
        <v>98072008796</v>
      </c>
      <c r="D618" s="32" t="str" cm="1">
        <f t="array" aca="1" ref="D618" ca="1">INDEX({"niebieski";"zielony";"brązowy";"mieszany"},RANDBETWEEN(1,4))</f>
        <v>niebieski</v>
      </c>
      <c r="E618" s="1">
        <f t="shared" ca="1" si="100"/>
        <v>25</v>
      </c>
      <c r="F618" s="36">
        <f t="shared" ca="1" si="104"/>
        <v>187</v>
      </c>
      <c r="G618" s="1">
        <f t="shared" ca="1" si="105"/>
        <v>87</v>
      </c>
      <c r="H618" s="34"/>
      <c r="I618" s="19">
        <f t="shared" ca="1" si="106"/>
        <v>24.879178701135288</v>
      </c>
      <c r="J618" s="21" t="str">
        <f t="shared" ca="1" si="107"/>
        <v>masa prawidłowa</v>
      </c>
      <c r="K618" s="22" t="str">
        <f t="shared" ca="1" si="108"/>
        <v>bardzo wysoki</v>
      </c>
      <c r="L618" s="16"/>
      <c r="M618" s="25" t="str">
        <f t="shared" ca="1" si="101"/>
        <v>Niebieski: 410
Brązowy: 354
Zielony: 426
Mieszany: 419</v>
      </c>
      <c r="N618" s="25" t="str" cm="1">
        <f t="array" aca="1" ref="N618" ca="1">INDEX(D$2:D$1640,MODE(MATCH(D$2:D$1640,D$2:D$1640,0)),1)</f>
        <v>zielony</v>
      </c>
      <c r="O618" s="25" t="str">
        <f t="shared" ca="1" si="109"/>
        <v>kobiet : 791
mężczyzn: 818</v>
      </c>
      <c r="P618" s="25" t="str" cm="1">
        <f t="array" aca="1" ref="P618" ca="1">INDEX(B$2:B$1640,MODE(MATCH(B$2:B$1640,B$2:B$1640,0)),1)</f>
        <v>mężczyzna</v>
      </c>
      <c r="Q618" s="16"/>
      <c r="AX618" s="3" t="str">
        <f t="shared" ca="1" si="102"/>
        <v>9807200879</v>
      </c>
      <c r="AY618" s="1" cm="1">
        <f t="array" aca="1" ref="AY618" ca="1">MOD(10-MOD(SUM(MOD(MID(AX618,{1;2;3;4;5;6;7;8;9;10},1)*{1;3;7;9;1;3;7;9;1;3},10)),10),10)</f>
        <v>6</v>
      </c>
    </row>
    <row r="619" spans="1:51" ht="60" x14ac:dyDescent="0.25">
      <c r="A619" s="3">
        <f t="shared" ca="1" si="103"/>
        <v>28657</v>
      </c>
      <c r="B619" s="9" t="str" cm="1">
        <f t="array" aca="1" ref="B619" ca="1">INDEX({"kobieta";"mężczyzna"},RANDBETWEEN(1,2))</f>
        <v>kobieta</v>
      </c>
      <c r="C619" s="4" t="str">
        <f t="shared" ca="1" si="99"/>
        <v>78061606224</v>
      </c>
      <c r="D619" s="32" t="str" cm="1">
        <f t="array" aca="1" ref="D619" ca="1">INDEX({"niebieski";"zielony";"brązowy";"mieszany"},RANDBETWEEN(1,4))</f>
        <v>niebieski</v>
      </c>
      <c r="E619" s="1">
        <f t="shared" ca="1" si="100"/>
        <v>45</v>
      </c>
      <c r="F619" s="36">
        <f t="shared" ca="1" si="104"/>
        <v>184</v>
      </c>
      <c r="G619" s="1">
        <f t="shared" ca="1" si="105"/>
        <v>77</v>
      </c>
      <c r="H619" s="34"/>
      <c r="I619" s="19">
        <f t="shared" ca="1" si="106"/>
        <v>22.743383742911153</v>
      </c>
      <c r="J619" s="21" t="str">
        <f t="shared" ca="1" si="107"/>
        <v>masa prawidłowa</v>
      </c>
      <c r="K619" s="22" t="str">
        <f t="shared" ca="1" si="108"/>
        <v>bardzo wysoki</v>
      </c>
      <c r="L619" s="16"/>
      <c r="M619" s="25" t="str">
        <f t="shared" ca="1" si="101"/>
        <v>Niebieski: 410
Brązowy: 354
Zielony: 426
Mieszany: 419</v>
      </c>
      <c r="N619" s="25" t="str" cm="1">
        <f t="array" aca="1" ref="N619" ca="1">INDEX(D$2:D$1640,MODE(MATCH(D$2:D$1640,D$2:D$1640,0)),1)</f>
        <v>zielony</v>
      </c>
      <c r="O619" s="25" t="str">
        <f t="shared" ca="1" si="109"/>
        <v>kobiet : 791
mężczyzn: 818</v>
      </c>
      <c r="P619" s="25" t="str" cm="1">
        <f t="array" aca="1" ref="P619" ca="1">INDEX(B$2:B$1640,MODE(MATCH(B$2:B$1640,B$2:B$1640,0)),1)</f>
        <v>mężczyzna</v>
      </c>
      <c r="Q619" s="16"/>
      <c r="AX619" s="3" t="str">
        <f t="shared" ca="1" si="102"/>
        <v>7806160622</v>
      </c>
      <c r="AY619" s="1" cm="1">
        <f t="array" aca="1" ref="AY619" ca="1">MOD(10-MOD(SUM(MOD(MID(AX619,{1;2;3;4;5;6;7;8;9;10},1)*{1;3;7;9;1;3;7;9;1;3},10)),10),10)</f>
        <v>4</v>
      </c>
    </row>
    <row r="620" spans="1:51" ht="60" x14ac:dyDescent="0.25">
      <c r="A620" s="3">
        <f t="shared" ca="1" si="103"/>
        <v>37077</v>
      </c>
      <c r="B620" s="9" t="str" cm="1">
        <f t="array" aca="1" ref="B620" ca="1">INDEX({"kobieta";"mężczyzna"},RANDBETWEEN(1,2))</f>
        <v>kobieta</v>
      </c>
      <c r="C620" s="4" t="str">
        <f t="shared" ca="1" si="99"/>
        <v>01270505543</v>
      </c>
      <c r="D620" s="32" t="str" cm="1">
        <f t="array" aca="1" ref="D620" ca="1">INDEX({"niebieski";"zielony";"brązowy";"mieszany"},RANDBETWEEN(1,4))</f>
        <v>mieszany</v>
      </c>
      <c r="E620" s="1">
        <f t="shared" ca="1" si="100"/>
        <v>22</v>
      </c>
      <c r="F620" s="36">
        <f t="shared" ca="1" si="104"/>
        <v>162</v>
      </c>
      <c r="G620" s="1">
        <f t="shared" ca="1" si="105"/>
        <v>80</v>
      </c>
      <c r="H620" s="34"/>
      <c r="I620" s="19">
        <f t="shared" ca="1" si="106"/>
        <v>30.48315805517451</v>
      </c>
      <c r="J620" s="21" t="str">
        <f t="shared" ca="1" si="107"/>
        <v>otyłość</v>
      </c>
      <c r="K620" s="22" t="str">
        <f t="shared" ca="1" si="108"/>
        <v>wysoki</v>
      </c>
      <c r="L620" s="16"/>
      <c r="M620" s="25" t="str">
        <f t="shared" ca="1" si="101"/>
        <v>Niebieski: 410
Brązowy: 354
Zielony: 426
Mieszany: 419</v>
      </c>
      <c r="N620" s="25" t="str" cm="1">
        <f t="array" aca="1" ref="N620" ca="1">INDEX(D$2:D$1640,MODE(MATCH(D$2:D$1640,D$2:D$1640,0)),1)</f>
        <v>zielony</v>
      </c>
      <c r="O620" s="25" t="str">
        <f t="shared" ca="1" si="109"/>
        <v>kobiet : 791
mężczyzn: 818</v>
      </c>
      <c r="P620" s="25" t="str" cm="1">
        <f t="array" aca="1" ref="P620" ca="1">INDEX(B$2:B$1640,MODE(MATCH(B$2:B$1640,B$2:B$1640,0)),1)</f>
        <v>mężczyzna</v>
      </c>
      <c r="Q620" s="16"/>
      <c r="AX620" s="3" t="str">
        <f t="shared" ca="1" si="102"/>
        <v>0127050554</v>
      </c>
      <c r="AY620" s="1" cm="1">
        <f t="array" aca="1" ref="AY620" ca="1">MOD(10-MOD(SUM(MOD(MID(AX620,{1;2;3;4;5;6;7;8;9;10},1)*{1;3;7;9;1;3;7;9;1;3},10)),10),10)</f>
        <v>3</v>
      </c>
    </row>
    <row r="621" spans="1:51" ht="60" x14ac:dyDescent="0.25">
      <c r="A621" s="3">
        <f t="shared" ca="1" si="103"/>
        <v>32262</v>
      </c>
      <c r="B621" s="9" t="str" cm="1">
        <f t="array" aca="1" ref="B621" ca="1">INDEX({"kobieta";"mężczyzna"},RANDBETWEEN(1,2))</f>
        <v>kobieta</v>
      </c>
      <c r="C621" s="4" t="str">
        <f t="shared" ca="1" si="99"/>
        <v>88042907369</v>
      </c>
      <c r="D621" s="32" t="str" cm="1">
        <f t="array" aca="1" ref="D621" ca="1">INDEX({"niebieski";"zielony";"brązowy";"mieszany"},RANDBETWEEN(1,4))</f>
        <v>brązowy</v>
      </c>
      <c r="E621" s="1">
        <f t="shared" ca="1" si="100"/>
        <v>35</v>
      </c>
      <c r="F621" s="36">
        <f t="shared" ca="1" si="104"/>
        <v>190</v>
      </c>
      <c r="G621" s="1">
        <f t="shared" ca="1" si="105"/>
        <v>60</v>
      </c>
      <c r="H621" s="34"/>
      <c r="I621" s="19">
        <f t="shared" ca="1" si="106"/>
        <v>16.620498614958446</v>
      </c>
      <c r="J621" s="21" t="str">
        <f t="shared" ca="1" si="107"/>
        <v>niedowaga</v>
      </c>
      <c r="K621" s="22" t="str">
        <f t="shared" ca="1" si="108"/>
        <v>bardzo wysoki</v>
      </c>
      <c r="L621" s="16"/>
      <c r="M621" s="25" t="str">
        <f t="shared" ca="1" si="101"/>
        <v>Niebieski: 410
Brązowy: 354
Zielony: 426
Mieszany: 419</v>
      </c>
      <c r="N621" s="25" t="str" cm="1">
        <f t="array" aca="1" ref="N621" ca="1">INDEX(D$2:D$1640,MODE(MATCH(D$2:D$1640,D$2:D$1640,0)),1)</f>
        <v>zielony</v>
      </c>
      <c r="O621" s="25" t="str">
        <f t="shared" ca="1" si="109"/>
        <v>kobiet : 791
mężczyzn: 818</v>
      </c>
      <c r="P621" s="25" t="str" cm="1">
        <f t="array" aca="1" ref="P621" ca="1">INDEX(B$2:B$1640,MODE(MATCH(B$2:B$1640,B$2:B$1640,0)),1)</f>
        <v>mężczyzna</v>
      </c>
      <c r="Q621" s="16"/>
      <c r="AX621" s="3" t="str">
        <f t="shared" ca="1" si="102"/>
        <v>8804290736</v>
      </c>
      <c r="AY621" s="1" cm="1">
        <f t="array" aca="1" ref="AY621" ca="1">MOD(10-MOD(SUM(MOD(MID(AX621,{1;2;3;4;5;6;7;8;9;10},1)*{1;3;7;9;1;3;7;9;1;3},10)),10),10)</f>
        <v>9</v>
      </c>
    </row>
    <row r="622" spans="1:51" ht="60" x14ac:dyDescent="0.25">
      <c r="A622" s="3">
        <f t="shared" ca="1" si="103"/>
        <v>30423</v>
      </c>
      <c r="B622" s="9" t="str" cm="1">
        <f t="array" aca="1" ref="B622" ca="1">INDEX({"kobieta";"mężczyzna"},RANDBETWEEN(1,2))</f>
        <v>mężczyzna</v>
      </c>
      <c r="C622" s="4" t="str">
        <f t="shared" ca="1" si="99"/>
        <v>83041708539</v>
      </c>
      <c r="D622" s="32" t="str" cm="1">
        <f t="array" aca="1" ref="D622" ca="1">INDEX({"niebieski";"zielony";"brązowy";"mieszany"},RANDBETWEEN(1,4))</f>
        <v>brązowy</v>
      </c>
      <c r="E622" s="1">
        <f t="shared" ca="1" si="100"/>
        <v>41</v>
      </c>
      <c r="F622" s="36">
        <f t="shared" ca="1" si="104"/>
        <v>156</v>
      </c>
      <c r="G622" s="1">
        <f t="shared" ca="1" si="105"/>
        <v>91</v>
      </c>
      <c r="H622" s="34"/>
      <c r="I622" s="19">
        <f t="shared" ca="1" si="106"/>
        <v>37.393162393162392</v>
      </c>
      <c r="J622" s="21" t="str">
        <f t="shared" ca="1" si="107"/>
        <v>otyłość</v>
      </c>
      <c r="K622" s="22" t="str">
        <f t="shared" ca="1" si="108"/>
        <v>bardzo niski</v>
      </c>
      <c r="L622" s="16"/>
      <c r="M622" s="25" t="str">
        <f t="shared" ca="1" si="101"/>
        <v>Niebieski: 410
Brązowy: 354
Zielony: 426
Mieszany: 419</v>
      </c>
      <c r="N622" s="25" t="str" cm="1">
        <f t="array" aca="1" ref="N622" ca="1">INDEX(D$2:D$1640,MODE(MATCH(D$2:D$1640,D$2:D$1640,0)),1)</f>
        <v>zielony</v>
      </c>
      <c r="O622" s="25" t="str">
        <f t="shared" ca="1" si="109"/>
        <v>kobiet : 791
mężczyzn: 818</v>
      </c>
      <c r="P622" s="25" t="str" cm="1">
        <f t="array" aca="1" ref="P622" ca="1">INDEX(B$2:B$1640,MODE(MATCH(B$2:B$1640,B$2:B$1640,0)),1)</f>
        <v>mężczyzna</v>
      </c>
      <c r="Q622" s="16"/>
      <c r="AX622" s="3" t="str">
        <f t="shared" ca="1" si="102"/>
        <v>8304170853</v>
      </c>
      <c r="AY622" s="1" cm="1">
        <f t="array" aca="1" ref="AY622" ca="1">MOD(10-MOD(SUM(MOD(MID(AX622,{1;2;3;4;5;6;7;8;9;10},1)*{1;3;7;9;1;3;7;9;1;3},10)),10),10)</f>
        <v>9</v>
      </c>
    </row>
    <row r="623" spans="1:51" ht="60" x14ac:dyDescent="0.25">
      <c r="A623" s="3">
        <f t="shared" ca="1" si="103"/>
        <v>37973</v>
      </c>
      <c r="B623" s="9" t="str" cm="1">
        <f t="array" aca="1" ref="B623" ca="1">INDEX({"kobieta";"mężczyzna"},RANDBETWEEN(1,2))</f>
        <v>mężczyzna</v>
      </c>
      <c r="C623" s="4" t="str">
        <f t="shared" ca="1" si="99"/>
        <v>03321802573</v>
      </c>
      <c r="D623" s="32" t="str" cm="1">
        <f t="array" aca="1" ref="D623" ca="1">INDEX({"niebieski";"zielony";"brązowy";"mieszany"},RANDBETWEEN(1,4))</f>
        <v>niebieski</v>
      </c>
      <c r="E623" s="1">
        <f t="shared" ca="1" si="100"/>
        <v>20</v>
      </c>
      <c r="F623" s="36">
        <f t="shared" ca="1" si="104"/>
        <v>172</v>
      </c>
      <c r="G623" s="1">
        <f t="shared" ca="1" si="105"/>
        <v>81</v>
      </c>
      <c r="H623" s="34"/>
      <c r="I623" s="19">
        <f t="shared" ca="1" si="106"/>
        <v>27.379664683612766</v>
      </c>
      <c r="J623" s="21" t="str">
        <f t="shared" ca="1" si="107"/>
        <v>nadwaga</v>
      </c>
      <c r="K623" s="22" t="str">
        <f t="shared" ca="1" si="108"/>
        <v>wysoki</v>
      </c>
      <c r="L623" s="16"/>
      <c r="M623" s="25" t="str">
        <f t="shared" ca="1" si="101"/>
        <v>Niebieski: 410
Brązowy: 354
Zielony: 426
Mieszany: 419</v>
      </c>
      <c r="N623" s="25" t="str" cm="1">
        <f t="array" aca="1" ref="N623" ca="1">INDEX(D$2:D$1640,MODE(MATCH(D$2:D$1640,D$2:D$1640,0)),1)</f>
        <v>zielony</v>
      </c>
      <c r="O623" s="25" t="str">
        <f t="shared" ca="1" si="109"/>
        <v>kobiet : 791
mężczyzn: 818</v>
      </c>
      <c r="P623" s="25" t="str" cm="1">
        <f t="array" aca="1" ref="P623" ca="1">INDEX(B$2:B$1640,MODE(MATCH(B$2:B$1640,B$2:B$1640,0)),1)</f>
        <v>mężczyzna</v>
      </c>
      <c r="Q623" s="16"/>
      <c r="AX623" s="3" t="str">
        <f t="shared" ca="1" si="102"/>
        <v>0332180257</v>
      </c>
      <c r="AY623" s="1" cm="1">
        <f t="array" aca="1" ref="AY623" ca="1">MOD(10-MOD(SUM(MOD(MID(AX623,{1;2;3;4;5;6;7;8;9;10},1)*{1;3;7;9;1;3;7;9;1;3},10)),10),10)</f>
        <v>3</v>
      </c>
    </row>
    <row r="624" spans="1:51" ht="60" x14ac:dyDescent="0.25">
      <c r="A624" s="3">
        <f t="shared" ca="1" si="103"/>
        <v>28229</v>
      </c>
      <c r="B624" s="9" t="str" cm="1">
        <f t="array" aca="1" ref="B624" ca="1">INDEX({"kobieta";"mężczyzna"},RANDBETWEEN(1,2))</f>
        <v>kobieta</v>
      </c>
      <c r="C624" s="4" t="str">
        <f t="shared" ca="1" si="99"/>
        <v>77041402708</v>
      </c>
      <c r="D624" s="32" t="str" cm="1">
        <f t="array" aca="1" ref="D624" ca="1">INDEX({"niebieski";"zielony";"brązowy";"mieszany"},RANDBETWEEN(1,4))</f>
        <v>zielony</v>
      </c>
      <c r="E624" s="1">
        <f t="shared" ca="1" si="100"/>
        <v>47</v>
      </c>
      <c r="F624" s="36">
        <f t="shared" ca="1" si="104"/>
        <v>157</v>
      </c>
      <c r="G624" s="1">
        <f t="shared" ca="1" si="105"/>
        <v>65</v>
      </c>
      <c r="H624" s="34"/>
      <c r="I624" s="19">
        <f t="shared" ca="1" si="106"/>
        <v>26.370238143535232</v>
      </c>
      <c r="J624" s="21" t="str">
        <f t="shared" ca="1" si="107"/>
        <v>nadwaga</v>
      </c>
      <c r="K624" s="22" t="str">
        <f t="shared" ca="1" si="108"/>
        <v>średni</v>
      </c>
      <c r="L624" s="16"/>
      <c r="M624" s="25" t="str">
        <f t="shared" ca="1" si="101"/>
        <v>Niebieski: 410
Brązowy: 354
Zielony: 426
Mieszany: 419</v>
      </c>
      <c r="N624" s="25" t="str" cm="1">
        <f t="array" aca="1" ref="N624" ca="1">INDEX(D$2:D$1640,MODE(MATCH(D$2:D$1640,D$2:D$1640,0)),1)</f>
        <v>zielony</v>
      </c>
      <c r="O624" s="25" t="str">
        <f t="shared" ca="1" si="109"/>
        <v>kobiet : 791
mężczyzn: 818</v>
      </c>
      <c r="P624" s="25" t="str" cm="1">
        <f t="array" aca="1" ref="P624" ca="1">INDEX(B$2:B$1640,MODE(MATCH(B$2:B$1640,B$2:B$1640,0)),1)</f>
        <v>mężczyzna</v>
      </c>
      <c r="Q624" s="16"/>
      <c r="AX624" s="3" t="str">
        <f t="shared" ca="1" si="102"/>
        <v>7704140270</v>
      </c>
      <c r="AY624" s="1" cm="1">
        <f t="array" aca="1" ref="AY624" ca="1">MOD(10-MOD(SUM(MOD(MID(AX624,{1;2;3;4;5;6;7;8;9;10},1)*{1;3;7;9;1;3;7;9;1;3},10)),10),10)</f>
        <v>8</v>
      </c>
    </row>
    <row r="625" spans="1:51" ht="60" x14ac:dyDescent="0.25">
      <c r="A625" s="3">
        <f t="shared" ca="1" si="103"/>
        <v>38444</v>
      </c>
      <c r="B625" s="9" t="str" cm="1">
        <f t="array" aca="1" ref="B625" ca="1">INDEX({"kobieta";"mężczyzna"},RANDBETWEEN(1,2))</f>
        <v>mężczyzna</v>
      </c>
      <c r="C625" s="4" t="str">
        <f t="shared" ca="1" si="99"/>
        <v>05240203095</v>
      </c>
      <c r="D625" s="32" t="str" cm="1">
        <f t="array" aca="1" ref="D625" ca="1">INDEX({"niebieski";"zielony";"brązowy";"mieszany"},RANDBETWEEN(1,4))</f>
        <v>brązowy</v>
      </c>
      <c r="E625" s="1">
        <f t="shared" ca="1" si="100"/>
        <v>19</v>
      </c>
      <c r="F625" s="36">
        <f t="shared" ca="1" si="104"/>
        <v>179</v>
      </c>
      <c r="G625" s="1">
        <f t="shared" ca="1" si="105"/>
        <v>90</v>
      </c>
      <c r="H625" s="34"/>
      <c r="I625" s="19">
        <f t="shared" ca="1" si="106"/>
        <v>28.089010954714272</v>
      </c>
      <c r="J625" s="21" t="str">
        <f t="shared" ca="1" si="107"/>
        <v>nadwaga</v>
      </c>
      <c r="K625" s="22" t="str">
        <f t="shared" ca="1" si="108"/>
        <v>bardzo wysoki</v>
      </c>
      <c r="L625" s="16"/>
      <c r="M625" s="25" t="str">
        <f t="shared" ca="1" si="101"/>
        <v>Niebieski: 410
Brązowy: 354
Zielony: 426
Mieszany: 419</v>
      </c>
      <c r="N625" s="25" t="str" cm="1">
        <f t="array" aca="1" ref="N625" ca="1">INDEX(D$2:D$1640,MODE(MATCH(D$2:D$1640,D$2:D$1640,0)),1)</f>
        <v>zielony</v>
      </c>
      <c r="O625" s="25" t="str">
        <f t="shared" ca="1" si="109"/>
        <v>kobiet : 791
mężczyzn: 818</v>
      </c>
      <c r="P625" s="25" t="str" cm="1">
        <f t="array" aca="1" ref="P625" ca="1">INDEX(B$2:B$1640,MODE(MATCH(B$2:B$1640,B$2:B$1640,0)),1)</f>
        <v>mężczyzna</v>
      </c>
      <c r="Q625" s="16"/>
      <c r="AX625" s="3" t="str">
        <f t="shared" ca="1" si="102"/>
        <v>0524020309</v>
      </c>
      <c r="AY625" s="1" cm="1">
        <f t="array" aca="1" ref="AY625" ca="1">MOD(10-MOD(SUM(MOD(MID(AX625,{1;2;3;4;5;6;7;8;9;10},1)*{1;3;7;9;1;3;7;9;1;3},10)),10),10)</f>
        <v>5</v>
      </c>
    </row>
    <row r="626" spans="1:51" ht="60" x14ac:dyDescent="0.25">
      <c r="A626" s="3">
        <f t="shared" ca="1" si="103"/>
        <v>39109</v>
      </c>
      <c r="B626" s="9" t="str" cm="1">
        <f t="array" aca="1" ref="B626" ca="1">INDEX({"kobieta";"mężczyzna"},RANDBETWEEN(1,2))</f>
        <v>mężczyzna</v>
      </c>
      <c r="C626" s="4" t="str">
        <f t="shared" ca="1" si="99"/>
        <v>07212700690</v>
      </c>
      <c r="D626" s="32" t="str" cm="1">
        <f t="array" aca="1" ref="D626" ca="1">INDEX({"niebieski";"zielony";"brązowy";"mieszany"},RANDBETWEEN(1,4))</f>
        <v>zielony</v>
      </c>
      <c r="E626" s="1">
        <f t="shared" ca="1" si="100"/>
        <v>17</v>
      </c>
      <c r="F626" s="36">
        <f t="shared" ca="1" si="104"/>
        <v>189</v>
      </c>
      <c r="G626" s="1">
        <f t="shared" ca="1" si="105"/>
        <v>100</v>
      </c>
      <c r="H626" s="34"/>
      <c r="I626" s="19">
        <f t="shared" ca="1" si="106"/>
        <v>27.994736989445983</v>
      </c>
      <c r="J626" s="21" t="str">
        <f t="shared" ca="1" si="107"/>
        <v>nadwaga</v>
      </c>
      <c r="K626" s="22" t="str">
        <f t="shared" ca="1" si="108"/>
        <v>bardzo wysoki</v>
      </c>
      <c r="L626" s="16"/>
      <c r="M626" s="25" t="str">
        <f t="shared" ca="1" si="101"/>
        <v>Niebieski: 410
Brązowy: 354
Zielony: 426
Mieszany: 419</v>
      </c>
      <c r="N626" s="25" t="str" cm="1">
        <f t="array" aca="1" ref="N626" ca="1">INDEX(D$2:D$1640,MODE(MATCH(D$2:D$1640,D$2:D$1640,0)),1)</f>
        <v>zielony</v>
      </c>
      <c r="O626" s="25" t="str">
        <f t="shared" ca="1" si="109"/>
        <v>kobiet : 791
mężczyzn: 818</v>
      </c>
      <c r="P626" s="25" t="str" cm="1">
        <f t="array" aca="1" ref="P626" ca="1">INDEX(B$2:B$1640,MODE(MATCH(B$2:B$1640,B$2:B$1640,0)),1)</f>
        <v>mężczyzna</v>
      </c>
      <c r="Q626" s="16"/>
      <c r="AX626" s="3" t="str">
        <f t="shared" ca="1" si="102"/>
        <v>0721270069</v>
      </c>
      <c r="AY626" s="1" cm="1">
        <f t="array" aca="1" ref="AY626" ca="1">MOD(10-MOD(SUM(MOD(MID(AX626,{1;2;3;4;5;6;7;8;9;10},1)*{1;3;7;9;1;3;7;9;1;3},10)),10),10)</f>
        <v>0</v>
      </c>
    </row>
    <row r="627" spans="1:51" ht="60" x14ac:dyDescent="0.25">
      <c r="A627" s="3">
        <f t="shared" ca="1" si="103"/>
        <v>30009</v>
      </c>
      <c r="B627" s="9" t="str" cm="1">
        <f t="array" aca="1" ref="B627" ca="1">INDEX({"kobieta";"mężczyzna"},RANDBETWEEN(1,2))</f>
        <v>kobieta</v>
      </c>
      <c r="C627" s="4" t="str">
        <f t="shared" ca="1" si="99"/>
        <v>82022704061</v>
      </c>
      <c r="D627" s="32" t="str" cm="1">
        <f t="array" aca="1" ref="D627" ca="1">INDEX({"niebieski";"zielony";"brązowy";"mieszany"},RANDBETWEEN(1,4))</f>
        <v>mieszany</v>
      </c>
      <c r="E627" s="1">
        <f t="shared" ca="1" si="100"/>
        <v>42</v>
      </c>
      <c r="F627" s="36">
        <f t="shared" ca="1" si="104"/>
        <v>187</v>
      </c>
      <c r="G627" s="1">
        <f t="shared" ca="1" si="105"/>
        <v>55</v>
      </c>
      <c r="H627" s="34"/>
      <c r="I627" s="19">
        <f t="shared" ca="1" si="106"/>
        <v>15.72821642025794</v>
      </c>
      <c r="J627" s="21" t="str">
        <f t="shared" ca="1" si="107"/>
        <v>niedowaga</v>
      </c>
      <c r="K627" s="22" t="str">
        <f t="shared" ca="1" si="108"/>
        <v>bardzo wysoki</v>
      </c>
      <c r="L627" s="16"/>
      <c r="M627" s="25" t="str">
        <f t="shared" ca="1" si="101"/>
        <v>Niebieski: 410
Brązowy: 354
Zielony: 426
Mieszany: 419</v>
      </c>
      <c r="N627" s="25" t="str" cm="1">
        <f t="array" aca="1" ref="N627" ca="1">INDEX(D$2:D$1640,MODE(MATCH(D$2:D$1640,D$2:D$1640,0)),1)</f>
        <v>zielony</v>
      </c>
      <c r="O627" s="25" t="str">
        <f t="shared" ca="1" si="109"/>
        <v>kobiet : 791
mężczyzn: 818</v>
      </c>
      <c r="P627" s="25" t="str" cm="1">
        <f t="array" aca="1" ref="P627" ca="1">INDEX(B$2:B$1640,MODE(MATCH(B$2:B$1640,B$2:B$1640,0)),1)</f>
        <v>mężczyzna</v>
      </c>
      <c r="Q627" s="16"/>
      <c r="AX627" s="3" t="str">
        <f t="shared" ca="1" si="102"/>
        <v>8202270406</v>
      </c>
      <c r="AY627" s="1" cm="1">
        <f t="array" aca="1" ref="AY627" ca="1">MOD(10-MOD(SUM(MOD(MID(AX627,{1;2;3;4;5;6;7;8;9;10},1)*{1;3;7;9;1;3;7;9;1;3},10)),10),10)</f>
        <v>1</v>
      </c>
    </row>
    <row r="628" spans="1:51" ht="60" x14ac:dyDescent="0.25">
      <c r="A628" s="3">
        <f t="shared" ca="1" si="103"/>
        <v>31116</v>
      </c>
      <c r="B628" s="9" t="str" cm="1">
        <f t="array" aca="1" ref="B628" ca="1">INDEX({"kobieta";"mężczyzna"},RANDBETWEEN(1,2))</f>
        <v>kobieta</v>
      </c>
      <c r="C628" s="4" t="str">
        <f t="shared" ca="1" si="99"/>
        <v>85031007501</v>
      </c>
      <c r="D628" s="32" t="str" cm="1">
        <f t="array" aca="1" ref="D628" ca="1">INDEX({"niebieski";"zielony";"brązowy";"mieszany"},RANDBETWEEN(1,4))</f>
        <v>brązowy</v>
      </c>
      <c r="E628" s="1">
        <f t="shared" ca="1" si="100"/>
        <v>39</v>
      </c>
      <c r="F628" s="36">
        <f t="shared" ca="1" si="104"/>
        <v>183</v>
      </c>
      <c r="G628" s="1">
        <f t="shared" ca="1" si="105"/>
        <v>76</v>
      </c>
      <c r="H628" s="34"/>
      <c r="I628" s="19">
        <f t="shared" ca="1" si="106"/>
        <v>22.694018931589476</v>
      </c>
      <c r="J628" s="21" t="str">
        <f t="shared" ca="1" si="107"/>
        <v>masa prawidłowa</v>
      </c>
      <c r="K628" s="22" t="str">
        <f t="shared" ca="1" si="108"/>
        <v>bardzo wysoki</v>
      </c>
      <c r="L628" s="16"/>
      <c r="M628" s="25" t="str">
        <f t="shared" ca="1" si="101"/>
        <v>Niebieski: 410
Brązowy: 354
Zielony: 426
Mieszany: 419</v>
      </c>
      <c r="N628" s="25" t="str" cm="1">
        <f t="array" aca="1" ref="N628" ca="1">INDEX(D$2:D$1640,MODE(MATCH(D$2:D$1640,D$2:D$1640,0)),1)</f>
        <v>zielony</v>
      </c>
      <c r="O628" s="25" t="str">
        <f t="shared" ca="1" si="109"/>
        <v>kobiet : 791
mężczyzn: 818</v>
      </c>
      <c r="P628" s="25" t="str" cm="1">
        <f t="array" aca="1" ref="P628" ca="1">INDEX(B$2:B$1640,MODE(MATCH(B$2:B$1640,B$2:B$1640,0)),1)</f>
        <v>mężczyzna</v>
      </c>
      <c r="Q628" s="16"/>
      <c r="AX628" s="3" t="str">
        <f t="shared" ca="1" si="102"/>
        <v>8503100750</v>
      </c>
      <c r="AY628" s="1" cm="1">
        <f t="array" aca="1" ref="AY628" ca="1">MOD(10-MOD(SUM(MOD(MID(AX628,{1;2;3;4;5;6;7;8;9;10},1)*{1;3;7;9;1;3;7;9;1;3},10)),10),10)</f>
        <v>1</v>
      </c>
    </row>
    <row r="629" spans="1:51" ht="60" x14ac:dyDescent="0.25">
      <c r="A629" s="3">
        <f t="shared" ca="1" si="103"/>
        <v>35127</v>
      </c>
      <c r="B629" s="9" t="str" cm="1">
        <f t="array" aca="1" ref="B629" ca="1">INDEX({"kobieta";"mężczyzna"},RANDBETWEEN(1,2))</f>
        <v>mężczyzna</v>
      </c>
      <c r="C629" s="4" t="str">
        <f t="shared" ca="1" si="99"/>
        <v>96030300373</v>
      </c>
      <c r="D629" s="32" t="str" cm="1">
        <f t="array" aca="1" ref="D629" ca="1">INDEX({"niebieski";"zielony";"brązowy";"mieszany"},RANDBETWEEN(1,4))</f>
        <v>niebieski</v>
      </c>
      <c r="E629" s="1">
        <f t="shared" ca="1" si="100"/>
        <v>28</v>
      </c>
      <c r="F629" s="36">
        <f t="shared" ca="1" si="104"/>
        <v>185</v>
      </c>
      <c r="G629" s="1">
        <f t="shared" ca="1" si="105"/>
        <v>86</v>
      </c>
      <c r="H629" s="34"/>
      <c r="I629" s="19">
        <f t="shared" ca="1" si="106"/>
        <v>25.127830533235937</v>
      </c>
      <c r="J629" s="21" t="str">
        <f t="shared" ca="1" si="107"/>
        <v>nadwaga</v>
      </c>
      <c r="K629" s="22" t="str">
        <f t="shared" ca="1" si="108"/>
        <v>bardzo wysoki</v>
      </c>
      <c r="L629" s="16"/>
      <c r="M629" s="25" t="str">
        <f t="shared" ca="1" si="101"/>
        <v>Niebieski: 410
Brązowy: 354
Zielony: 426
Mieszany: 419</v>
      </c>
      <c r="N629" s="25" t="str" cm="1">
        <f t="array" aca="1" ref="N629" ca="1">INDEX(D$2:D$1640,MODE(MATCH(D$2:D$1640,D$2:D$1640,0)),1)</f>
        <v>zielony</v>
      </c>
      <c r="O629" s="25" t="str">
        <f t="shared" ca="1" si="109"/>
        <v>kobiet : 791
mężczyzn: 818</v>
      </c>
      <c r="P629" s="25" t="str" cm="1">
        <f t="array" aca="1" ref="P629" ca="1">INDEX(B$2:B$1640,MODE(MATCH(B$2:B$1640,B$2:B$1640,0)),1)</f>
        <v>mężczyzna</v>
      </c>
      <c r="Q629" s="16"/>
      <c r="AX629" s="3" t="str">
        <f t="shared" ca="1" si="102"/>
        <v>9603030037</v>
      </c>
      <c r="AY629" s="1" cm="1">
        <f t="array" aca="1" ref="AY629" ca="1">MOD(10-MOD(SUM(MOD(MID(AX629,{1;2;3;4;5;6;7;8;9;10},1)*{1;3;7;9;1;3;7;9;1;3},10)),10),10)</f>
        <v>3</v>
      </c>
    </row>
    <row r="630" spans="1:51" ht="60" x14ac:dyDescent="0.25">
      <c r="A630" s="3">
        <f t="shared" ca="1" si="103"/>
        <v>32490</v>
      </c>
      <c r="B630" s="9" t="str" cm="1">
        <f t="array" aca="1" ref="B630" ca="1">INDEX({"kobieta";"mężczyzna"},RANDBETWEEN(1,2))</f>
        <v>mężczyzna</v>
      </c>
      <c r="C630" s="4" t="str">
        <f t="shared" ca="1" si="99"/>
        <v>88121306078</v>
      </c>
      <c r="D630" s="32" t="str" cm="1">
        <f t="array" aca="1" ref="D630" ca="1">INDEX({"niebieski";"zielony";"brązowy";"mieszany"},RANDBETWEEN(1,4))</f>
        <v>zielony</v>
      </c>
      <c r="E630" s="1">
        <f t="shared" ca="1" si="100"/>
        <v>35</v>
      </c>
      <c r="F630" s="36">
        <f t="shared" ca="1" si="104"/>
        <v>166</v>
      </c>
      <c r="G630" s="1">
        <f t="shared" ca="1" si="105"/>
        <v>92</v>
      </c>
      <c r="H630" s="34"/>
      <c r="I630" s="19">
        <f t="shared" ca="1" si="106"/>
        <v>33.386558281318038</v>
      </c>
      <c r="J630" s="21" t="str">
        <f t="shared" ca="1" si="107"/>
        <v>otyłość</v>
      </c>
      <c r="K630" s="22" t="str">
        <f t="shared" ca="1" si="108"/>
        <v>średni</v>
      </c>
      <c r="L630" s="16"/>
      <c r="M630" s="25" t="str">
        <f t="shared" ca="1" si="101"/>
        <v>Niebieski: 410
Brązowy: 354
Zielony: 426
Mieszany: 419</v>
      </c>
      <c r="N630" s="25" t="str" cm="1">
        <f t="array" aca="1" ref="N630" ca="1">INDEX(D$2:D$1640,MODE(MATCH(D$2:D$1640,D$2:D$1640,0)),1)</f>
        <v>zielony</v>
      </c>
      <c r="O630" s="25" t="str">
        <f t="shared" ca="1" si="109"/>
        <v>kobiet : 791
mężczyzn: 818</v>
      </c>
      <c r="P630" s="25" t="str" cm="1">
        <f t="array" aca="1" ref="P630" ca="1">INDEX(B$2:B$1640,MODE(MATCH(B$2:B$1640,B$2:B$1640,0)),1)</f>
        <v>mężczyzna</v>
      </c>
      <c r="Q630" s="16"/>
      <c r="AX630" s="3" t="str">
        <f t="shared" ca="1" si="102"/>
        <v>8812130607</v>
      </c>
      <c r="AY630" s="1" cm="1">
        <f t="array" aca="1" ref="AY630" ca="1">MOD(10-MOD(SUM(MOD(MID(AX630,{1;2;3;4;5;6;7;8;9;10},1)*{1;3;7;9;1;3;7;9;1;3},10)),10),10)</f>
        <v>8</v>
      </c>
    </row>
    <row r="631" spans="1:51" ht="60" x14ac:dyDescent="0.25">
      <c r="A631" s="3">
        <f t="shared" ca="1" si="103"/>
        <v>33429</v>
      </c>
      <c r="B631" s="9" t="str" cm="1">
        <f t="array" aca="1" ref="B631" ca="1">INDEX({"kobieta";"mężczyzna"},RANDBETWEEN(1,2))</f>
        <v>kobieta</v>
      </c>
      <c r="C631" s="4" t="str">
        <f t="shared" ca="1" si="99"/>
        <v>91071007285</v>
      </c>
      <c r="D631" s="32" t="str" cm="1">
        <f t="array" aca="1" ref="D631" ca="1">INDEX({"niebieski";"zielony";"brązowy";"mieszany"},RANDBETWEEN(1,4))</f>
        <v>niebieski</v>
      </c>
      <c r="E631" s="1">
        <f t="shared" ca="1" si="100"/>
        <v>32</v>
      </c>
      <c r="F631" s="36">
        <f t="shared" ca="1" si="104"/>
        <v>190</v>
      </c>
      <c r="G631" s="1">
        <f t="shared" ca="1" si="105"/>
        <v>69</v>
      </c>
      <c r="H631" s="34"/>
      <c r="I631" s="19">
        <f t="shared" ca="1" si="106"/>
        <v>19.113573407202214</v>
      </c>
      <c r="J631" s="21" t="str">
        <f t="shared" ca="1" si="107"/>
        <v>masa prawidłowa</v>
      </c>
      <c r="K631" s="22" t="str">
        <f t="shared" ca="1" si="108"/>
        <v>bardzo wysoki</v>
      </c>
      <c r="L631" s="16"/>
      <c r="M631" s="25" t="str">
        <f t="shared" ca="1" si="101"/>
        <v>Niebieski: 410
Brązowy: 354
Zielony: 426
Mieszany: 419</v>
      </c>
      <c r="N631" s="25" t="str" cm="1">
        <f t="array" aca="1" ref="N631" ca="1">INDEX(D$2:D$1640,MODE(MATCH(D$2:D$1640,D$2:D$1640,0)),1)</f>
        <v>zielony</v>
      </c>
      <c r="O631" s="25" t="str">
        <f t="shared" ca="1" si="109"/>
        <v>kobiet : 791
mężczyzn: 818</v>
      </c>
      <c r="P631" s="25" t="str" cm="1">
        <f t="array" aca="1" ref="P631" ca="1">INDEX(B$2:B$1640,MODE(MATCH(B$2:B$1640,B$2:B$1640,0)),1)</f>
        <v>mężczyzna</v>
      </c>
      <c r="Q631" s="16"/>
      <c r="AX631" s="3" t="str">
        <f t="shared" ca="1" si="102"/>
        <v>9107100728</v>
      </c>
      <c r="AY631" s="1" cm="1">
        <f t="array" aca="1" ref="AY631" ca="1">MOD(10-MOD(SUM(MOD(MID(AX631,{1;2;3;4;5;6;7;8;9;10},1)*{1;3;7;9;1;3;7;9;1;3},10)),10),10)</f>
        <v>5</v>
      </c>
    </row>
    <row r="632" spans="1:51" ht="60" x14ac:dyDescent="0.25">
      <c r="A632" s="3">
        <f t="shared" ca="1" si="103"/>
        <v>33683</v>
      </c>
      <c r="B632" s="9" t="str" cm="1">
        <f t="array" aca="1" ref="B632" ca="1">INDEX({"kobieta";"mężczyzna"},RANDBETWEEN(1,2))</f>
        <v>kobieta</v>
      </c>
      <c r="C632" s="4" t="str">
        <f t="shared" ca="1" si="99"/>
        <v>92032001304</v>
      </c>
      <c r="D632" s="32" t="str" cm="1">
        <f t="array" aca="1" ref="D632" ca="1">INDEX({"niebieski";"zielony";"brązowy";"mieszany"},RANDBETWEEN(1,4))</f>
        <v>niebieski</v>
      </c>
      <c r="E632" s="1">
        <f t="shared" ca="1" si="100"/>
        <v>32</v>
      </c>
      <c r="F632" s="36">
        <f t="shared" ca="1" si="104"/>
        <v>189</v>
      </c>
      <c r="G632" s="1">
        <f t="shared" ca="1" si="105"/>
        <v>71</v>
      </c>
      <c r="H632" s="34"/>
      <c r="I632" s="19">
        <f t="shared" ca="1" si="106"/>
        <v>19.876263262506647</v>
      </c>
      <c r="J632" s="21" t="str">
        <f t="shared" ca="1" si="107"/>
        <v>masa prawidłowa</v>
      </c>
      <c r="K632" s="22" t="str">
        <f t="shared" ca="1" si="108"/>
        <v>bardzo wysoki</v>
      </c>
      <c r="L632" s="16"/>
      <c r="M632" s="25" t="str">
        <f t="shared" ca="1" si="101"/>
        <v>Niebieski: 410
Brązowy: 354
Zielony: 426
Mieszany: 419</v>
      </c>
      <c r="N632" s="25" t="str" cm="1">
        <f t="array" aca="1" ref="N632" ca="1">INDEX(D$2:D$1640,MODE(MATCH(D$2:D$1640,D$2:D$1640,0)),1)</f>
        <v>zielony</v>
      </c>
      <c r="O632" s="25" t="str">
        <f t="shared" ca="1" si="109"/>
        <v>kobiet : 791
mężczyzn: 818</v>
      </c>
      <c r="P632" s="25" t="str" cm="1">
        <f t="array" aca="1" ref="P632" ca="1">INDEX(B$2:B$1640,MODE(MATCH(B$2:B$1640,B$2:B$1640,0)),1)</f>
        <v>mężczyzna</v>
      </c>
      <c r="Q632" s="16"/>
      <c r="AX632" s="3" t="str">
        <f t="shared" ca="1" si="102"/>
        <v>9203200130</v>
      </c>
      <c r="AY632" s="1" cm="1">
        <f t="array" aca="1" ref="AY632" ca="1">MOD(10-MOD(SUM(MOD(MID(AX632,{1;2;3;4;5;6;7;8;9;10},1)*{1;3;7;9;1;3;7;9;1;3},10)),10),10)</f>
        <v>4</v>
      </c>
    </row>
    <row r="633" spans="1:51" ht="60" x14ac:dyDescent="0.25">
      <c r="A633" s="3">
        <f t="shared" ca="1" si="103"/>
        <v>36678</v>
      </c>
      <c r="B633" s="9" t="str" cm="1">
        <f t="array" aca="1" ref="B633" ca="1">INDEX({"kobieta";"mężczyzna"},RANDBETWEEN(1,2))</f>
        <v>kobieta</v>
      </c>
      <c r="C633" s="4" t="str">
        <f t="shared" ca="1" si="99"/>
        <v>00260109145</v>
      </c>
      <c r="D633" s="32" t="str" cm="1">
        <f t="array" aca="1" ref="D633" ca="1">INDEX({"niebieski";"zielony";"brązowy";"mieszany"},RANDBETWEEN(1,4))</f>
        <v>zielony</v>
      </c>
      <c r="E633" s="1">
        <f t="shared" ca="1" si="100"/>
        <v>23</v>
      </c>
      <c r="F633" s="36">
        <f t="shared" ca="1" si="104"/>
        <v>168</v>
      </c>
      <c r="G633" s="1">
        <f t="shared" ca="1" si="105"/>
        <v>68</v>
      </c>
      <c r="H633" s="34"/>
      <c r="I633" s="19">
        <f t="shared" ca="1" si="106"/>
        <v>24.092970521541954</v>
      </c>
      <c r="J633" s="21" t="str">
        <f t="shared" ca="1" si="107"/>
        <v>masa prawidłowa</v>
      </c>
      <c r="K633" s="22" t="str">
        <f t="shared" ca="1" si="108"/>
        <v>bardzo wysoki</v>
      </c>
      <c r="L633" s="16"/>
      <c r="M633" s="25" t="str">
        <f t="shared" ca="1" si="101"/>
        <v>Niebieski: 410
Brązowy: 354
Zielony: 426
Mieszany: 419</v>
      </c>
      <c r="N633" s="25" t="str" cm="1">
        <f t="array" aca="1" ref="N633" ca="1">INDEX(D$2:D$1640,MODE(MATCH(D$2:D$1640,D$2:D$1640,0)),1)</f>
        <v>zielony</v>
      </c>
      <c r="O633" s="25" t="str">
        <f t="shared" ca="1" si="109"/>
        <v>kobiet : 791
mężczyzn: 818</v>
      </c>
      <c r="P633" s="25" t="str" cm="1">
        <f t="array" aca="1" ref="P633" ca="1">INDEX(B$2:B$1640,MODE(MATCH(B$2:B$1640,B$2:B$1640,0)),1)</f>
        <v>mężczyzna</v>
      </c>
      <c r="Q633" s="16"/>
      <c r="AX633" s="3" t="str">
        <f t="shared" ca="1" si="102"/>
        <v>0026010914</v>
      </c>
      <c r="AY633" s="1" cm="1">
        <f t="array" aca="1" ref="AY633" ca="1">MOD(10-MOD(SUM(MOD(MID(AX633,{1;2;3;4;5;6;7;8;9;10},1)*{1;3;7;9;1;3;7;9;1;3},10)),10),10)</f>
        <v>5</v>
      </c>
    </row>
    <row r="634" spans="1:51" ht="60" x14ac:dyDescent="0.25">
      <c r="A634" s="3">
        <f t="shared" ca="1" si="103"/>
        <v>39057</v>
      </c>
      <c r="B634" s="9" t="str" cm="1">
        <f t="array" aca="1" ref="B634" ca="1">INDEX({"kobieta";"mężczyzna"},RANDBETWEEN(1,2))</f>
        <v>kobieta</v>
      </c>
      <c r="C634" s="4" t="str">
        <f t="shared" ca="1" si="99"/>
        <v>06320605048</v>
      </c>
      <c r="D634" s="32" t="str" cm="1">
        <f t="array" aca="1" ref="D634" ca="1">INDEX({"niebieski";"zielony";"brązowy";"mieszany"},RANDBETWEEN(1,4))</f>
        <v>mieszany</v>
      </c>
      <c r="E634" s="1">
        <f t="shared" ca="1" si="100"/>
        <v>17</v>
      </c>
      <c r="F634" s="36">
        <f t="shared" ca="1" si="104"/>
        <v>185</v>
      </c>
      <c r="G634" s="1">
        <f t="shared" ca="1" si="105"/>
        <v>78</v>
      </c>
      <c r="H634" s="34"/>
      <c r="I634" s="19">
        <f t="shared" ca="1" si="106"/>
        <v>22.790357925493058</v>
      </c>
      <c r="J634" s="21" t="str">
        <f t="shared" ca="1" si="107"/>
        <v>masa prawidłowa</v>
      </c>
      <c r="K634" s="22" t="str">
        <f t="shared" ca="1" si="108"/>
        <v>bardzo wysoki</v>
      </c>
      <c r="L634" s="16"/>
      <c r="M634" s="25" t="str">
        <f t="shared" ca="1" si="101"/>
        <v>Niebieski: 410
Brązowy: 354
Zielony: 426
Mieszany: 419</v>
      </c>
      <c r="N634" s="25" t="str" cm="1">
        <f t="array" aca="1" ref="N634" ca="1">INDEX(D$2:D$1640,MODE(MATCH(D$2:D$1640,D$2:D$1640,0)),1)</f>
        <v>zielony</v>
      </c>
      <c r="O634" s="25" t="str">
        <f t="shared" ca="1" si="109"/>
        <v>kobiet : 791
mężczyzn: 818</v>
      </c>
      <c r="P634" s="25" t="str" cm="1">
        <f t="array" aca="1" ref="P634" ca="1">INDEX(B$2:B$1640,MODE(MATCH(B$2:B$1640,B$2:B$1640,0)),1)</f>
        <v>mężczyzna</v>
      </c>
      <c r="Q634" s="16"/>
      <c r="AX634" s="3" t="str">
        <f t="shared" ca="1" si="102"/>
        <v>0632060504</v>
      </c>
      <c r="AY634" s="1" cm="1">
        <f t="array" aca="1" ref="AY634" ca="1">MOD(10-MOD(SUM(MOD(MID(AX634,{1;2;3;4;5;6;7;8;9;10},1)*{1;3;7;9;1;3;7;9;1;3},10)),10),10)</f>
        <v>8</v>
      </c>
    </row>
    <row r="635" spans="1:51" ht="60" x14ac:dyDescent="0.25">
      <c r="A635" s="3">
        <f t="shared" ca="1" si="103"/>
        <v>28409</v>
      </c>
      <c r="B635" s="9" t="str" cm="1">
        <f t="array" aca="1" ref="B635" ca="1">INDEX({"kobieta";"mężczyzna"},RANDBETWEEN(1,2))</f>
        <v>mężczyzna</v>
      </c>
      <c r="C635" s="4" t="str">
        <f t="shared" ca="1" si="99"/>
        <v>77101103813</v>
      </c>
      <c r="D635" s="32" t="str" cm="1">
        <f t="array" aca="1" ref="D635" ca="1">INDEX({"niebieski";"zielony";"brązowy";"mieszany"},RANDBETWEEN(1,4))</f>
        <v>zielony</v>
      </c>
      <c r="E635" s="1">
        <f t="shared" ca="1" si="100"/>
        <v>46</v>
      </c>
      <c r="F635" s="36">
        <f t="shared" ca="1" si="104"/>
        <v>183</v>
      </c>
      <c r="G635" s="1">
        <f t="shared" ca="1" si="105"/>
        <v>85</v>
      </c>
      <c r="H635" s="34"/>
      <c r="I635" s="19">
        <f t="shared" ca="1" si="106"/>
        <v>25.381468541909282</v>
      </c>
      <c r="J635" s="21" t="str">
        <f t="shared" ca="1" si="107"/>
        <v>nadwaga</v>
      </c>
      <c r="K635" s="22" t="str">
        <f t="shared" ca="1" si="108"/>
        <v>bardzo wysoki</v>
      </c>
      <c r="L635" s="16"/>
      <c r="M635" s="25" t="str">
        <f t="shared" ca="1" si="101"/>
        <v>Niebieski: 410
Brązowy: 354
Zielony: 426
Mieszany: 419</v>
      </c>
      <c r="N635" s="25" t="str" cm="1">
        <f t="array" aca="1" ref="N635" ca="1">INDEX(D$2:D$1640,MODE(MATCH(D$2:D$1640,D$2:D$1640,0)),1)</f>
        <v>zielony</v>
      </c>
      <c r="O635" s="25" t="str">
        <f t="shared" ca="1" si="109"/>
        <v>kobiet : 791
mężczyzn: 818</v>
      </c>
      <c r="P635" s="25" t="str" cm="1">
        <f t="array" aca="1" ref="P635" ca="1">INDEX(B$2:B$1640,MODE(MATCH(B$2:B$1640,B$2:B$1640,0)),1)</f>
        <v>mężczyzna</v>
      </c>
      <c r="Q635" s="16"/>
      <c r="AX635" s="3" t="str">
        <f t="shared" ca="1" si="102"/>
        <v>7710110381</v>
      </c>
      <c r="AY635" s="1" cm="1">
        <f t="array" aca="1" ref="AY635" ca="1">MOD(10-MOD(SUM(MOD(MID(AX635,{1;2;3;4;5;6;7;8;9;10},1)*{1;3;7;9;1;3;7;9;1;3},10)),10),10)</f>
        <v>3</v>
      </c>
    </row>
    <row r="636" spans="1:51" ht="60" x14ac:dyDescent="0.25">
      <c r="A636" s="3">
        <f t="shared" ca="1" si="103"/>
        <v>39102</v>
      </c>
      <c r="B636" s="9" t="str" cm="1">
        <f t="array" aca="1" ref="B636" ca="1">INDEX({"kobieta";"mężczyzna"},RANDBETWEEN(1,2))</f>
        <v>mężczyzna</v>
      </c>
      <c r="C636" s="4" t="str">
        <f t="shared" ca="1" si="99"/>
        <v>07212000738</v>
      </c>
      <c r="D636" s="32" t="str" cm="1">
        <f t="array" aca="1" ref="D636" ca="1">INDEX({"niebieski";"zielony";"brązowy";"mieszany"},RANDBETWEEN(1,4))</f>
        <v>zielony</v>
      </c>
      <c r="E636" s="1">
        <f t="shared" ca="1" si="100"/>
        <v>17</v>
      </c>
      <c r="F636" s="36">
        <f t="shared" ca="1" si="104"/>
        <v>168</v>
      </c>
      <c r="G636" s="1">
        <f t="shared" ca="1" si="105"/>
        <v>76</v>
      </c>
      <c r="H636" s="34"/>
      <c r="I636" s="19">
        <f t="shared" ca="1" si="106"/>
        <v>26.927437641723358</v>
      </c>
      <c r="J636" s="21" t="str">
        <f t="shared" ca="1" si="107"/>
        <v>nadwaga</v>
      </c>
      <c r="K636" s="22" t="str">
        <f t="shared" ca="1" si="108"/>
        <v>średni</v>
      </c>
      <c r="L636" s="16"/>
      <c r="M636" s="25" t="str">
        <f t="shared" ca="1" si="101"/>
        <v>Niebieski: 410
Brązowy: 354
Zielony: 426
Mieszany: 419</v>
      </c>
      <c r="N636" s="25" t="str" cm="1">
        <f t="array" aca="1" ref="N636" ca="1">INDEX(D$2:D$1640,MODE(MATCH(D$2:D$1640,D$2:D$1640,0)),1)</f>
        <v>zielony</v>
      </c>
      <c r="O636" s="25" t="str">
        <f t="shared" ca="1" si="109"/>
        <v>kobiet : 791
mężczyzn: 818</v>
      </c>
      <c r="P636" s="25" t="str" cm="1">
        <f t="array" aca="1" ref="P636" ca="1">INDEX(B$2:B$1640,MODE(MATCH(B$2:B$1640,B$2:B$1640,0)),1)</f>
        <v>mężczyzna</v>
      </c>
      <c r="Q636" s="16"/>
      <c r="AX636" s="3" t="str">
        <f t="shared" ca="1" si="102"/>
        <v>0721200073</v>
      </c>
      <c r="AY636" s="1" cm="1">
        <f t="array" aca="1" ref="AY636" ca="1">MOD(10-MOD(SUM(MOD(MID(AX636,{1;2;3;4;5;6;7;8;9;10},1)*{1;3;7;9;1;3;7;9;1;3},10)),10),10)</f>
        <v>8</v>
      </c>
    </row>
    <row r="637" spans="1:51" ht="60" x14ac:dyDescent="0.25">
      <c r="A637" s="3">
        <f t="shared" ca="1" si="103"/>
        <v>34848</v>
      </c>
      <c r="B637" s="9" t="str" cm="1">
        <f t="array" aca="1" ref="B637" ca="1">INDEX({"kobieta";"mężczyzna"},RANDBETWEEN(1,2))</f>
        <v>mężczyzna</v>
      </c>
      <c r="C637" s="4" t="str">
        <f t="shared" ca="1" si="99"/>
        <v>95052904952</v>
      </c>
      <c r="D637" s="32" t="str" cm="1">
        <f t="array" aca="1" ref="D637" ca="1">INDEX({"niebieski";"zielony";"brązowy";"mieszany"},RANDBETWEEN(1,4))</f>
        <v>mieszany</v>
      </c>
      <c r="E637" s="1">
        <f t="shared" ca="1" si="100"/>
        <v>28</v>
      </c>
      <c r="F637" s="36">
        <f t="shared" ca="1" si="104"/>
        <v>171</v>
      </c>
      <c r="G637" s="1">
        <f t="shared" ca="1" si="105"/>
        <v>97</v>
      </c>
      <c r="H637" s="34"/>
      <c r="I637" s="19">
        <f t="shared" ca="1" si="106"/>
        <v>33.172600116275099</v>
      </c>
      <c r="J637" s="21" t="str">
        <f t="shared" ca="1" si="107"/>
        <v>otyłość</v>
      </c>
      <c r="K637" s="22" t="str">
        <f t="shared" ca="1" si="108"/>
        <v>wysoki</v>
      </c>
      <c r="L637" s="16"/>
      <c r="M637" s="25" t="str">
        <f t="shared" ca="1" si="101"/>
        <v>Niebieski: 410
Brązowy: 354
Zielony: 426
Mieszany: 419</v>
      </c>
      <c r="N637" s="25" t="str" cm="1">
        <f t="array" aca="1" ref="N637" ca="1">INDEX(D$2:D$1640,MODE(MATCH(D$2:D$1640,D$2:D$1640,0)),1)</f>
        <v>zielony</v>
      </c>
      <c r="O637" s="25" t="str">
        <f t="shared" ca="1" si="109"/>
        <v>kobiet : 791
mężczyzn: 818</v>
      </c>
      <c r="P637" s="25" t="str" cm="1">
        <f t="array" aca="1" ref="P637" ca="1">INDEX(B$2:B$1640,MODE(MATCH(B$2:B$1640,B$2:B$1640,0)),1)</f>
        <v>mężczyzna</v>
      </c>
      <c r="Q637" s="16"/>
      <c r="AX637" s="3" t="str">
        <f t="shared" ca="1" si="102"/>
        <v>9505290495</v>
      </c>
      <c r="AY637" s="1" cm="1">
        <f t="array" aca="1" ref="AY637" ca="1">MOD(10-MOD(SUM(MOD(MID(AX637,{1;2;3;4;5;6;7;8;9;10},1)*{1;3;7;9;1;3;7;9;1;3},10)),10),10)</f>
        <v>2</v>
      </c>
    </row>
    <row r="638" spans="1:51" ht="60" x14ac:dyDescent="0.25">
      <c r="A638" s="3">
        <f t="shared" ca="1" si="103"/>
        <v>37155</v>
      </c>
      <c r="B638" s="9" t="str" cm="1">
        <f t="array" aca="1" ref="B638" ca="1">INDEX({"kobieta";"mężczyzna"},RANDBETWEEN(1,2))</f>
        <v>mężczyzna</v>
      </c>
      <c r="C638" s="4" t="str">
        <f t="shared" ca="1" si="99"/>
        <v>01292102931</v>
      </c>
      <c r="D638" s="32" t="str" cm="1">
        <f t="array" aca="1" ref="D638" ca="1">INDEX({"niebieski";"zielony";"brązowy";"mieszany"},RANDBETWEEN(1,4))</f>
        <v>brązowy</v>
      </c>
      <c r="E638" s="1">
        <f t="shared" ca="1" si="100"/>
        <v>22</v>
      </c>
      <c r="F638" s="36">
        <f t="shared" ca="1" si="104"/>
        <v>172</v>
      </c>
      <c r="G638" s="1">
        <f t="shared" ca="1" si="105"/>
        <v>91</v>
      </c>
      <c r="H638" s="34"/>
      <c r="I638" s="19">
        <f t="shared" ca="1" si="106"/>
        <v>30.759870200108171</v>
      </c>
      <c r="J638" s="21" t="str">
        <f t="shared" ca="1" si="107"/>
        <v>otyłość</v>
      </c>
      <c r="K638" s="22" t="str">
        <f t="shared" ca="1" si="108"/>
        <v>wysoki</v>
      </c>
      <c r="L638" s="16"/>
      <c r="M638" s="25" t="str">
        <f t="shared" ca="1" si="101"/>
        <v>Niebieski: 410
Brązowy: 354
Zielony: 426
Mieszany: 419</v>
      </c>
      <c r="N638" s="25" t="str" cm="1">
        <f t="array" aca="1" ref="N638" ca="1">INDEX(D$2:D$1640,MODE(MATCH(D$2:D$1640,D$2:D$1640,0)),1)</f>
        <v>zielony</v>
      </c>
      <c r="O638" s="25" t="str">
        <f t="shared" ca="1" si="109"/>
        <v>kobiet : 791
mężczyzn: 818</v>
      </c>
      <c r="P638" s="25" t="str" cm="1">
        <f t="array" aca="1" ref="P638" ca="1">INDEX(B$2:B$1640,MODE(MATCH(B$2:B$1640,B$2:B$1640,0)),1)</f>
        <v>mężczyzna</v>
      </c>
      <c r="Q638" s="16"/>
      <c r="AX638" s="3" t="str">
        <f t="shared" ca="1" si="102"/>
        <v>0129210293</v>
      </c>
      <c r="AY638" s="1" cm="1">
        <f t="array" aca="1" ref="AY638" ca="1">MOD(10-MOD(SUM(MOD(MID(AX638,{1;2;3;4;5;6;7;8;9;10},1)*{1;3;7;9;1;3;7;9;1;3},10)),10),10)</f>
        <v>1</v>
      </c>
    </row>
    <row r="639" spans="1:51" ht="60" x14ac:dyDescent="0.25">
      <c r="A639" s="3">
        <f t="shared" ca="1" si="103"/>
        <v>37006</v>
      </c>
      <c r="B639" s="9" t="str" cm="1">
        <f t="array" aca="1" ref="B639" ca="1">INDEX({"kobieta";"mężczyzna"},RANDBETWEEN(1,2))</f>
        <v>mężczyzna</v>
      </c>
      <c r="C639" s="4" t="str">
        <f t="shared" ca="1" si="99"/>
        <v>01242503058</v>
      </c>
      <c r="D639" s="32" t="str" cm="1">
        <f t="array" aca="1" ref="D639" ca="1">INDEX({"niebieski";"zielony";"brązowy";"mieszany"},RANDBETWEEN(1,4))</f>
        <v>niebieski</v>
      </c>
      <c r="E639" s="1">
        <f t="shared" ca="1" si="100"/>
        <v>23</v>
      </c>
      <c r="F639" s="36">
        <f t="shared" ca="1" si="104"/>
        <v>168</v>
      </c>
      <c r="G639" s="1">
        <f t="shared" ca="1" si="105"/>
        <v>78</v>
      </c>
      <c r="H639" s="34"/>
      <c r="I639" s="19">
        <f t="shared" ca="1" si="106"/>
        <v>27.636054421768712</v>
      </c>
      <c r="J639" s="21" t="str">
        <f t="shared" ca="1" si="107"/>
        <v>nadwaga</v>
      </c>
      <c r="K639" s="22" t="str">
        <f t="shared" ca="1" si="108"/>
        <v>średni</v>
      </c>
      <c r="L639" s="16"/>
      <c r="M639" s="25" t="str">
        <f t="shared" ca="1" si="101"/>
        <v>Niebieski: 410
Brązowy: 354
Zielony: 426
Mieszany: 419</v>
      </c>
      <c r="N639" s="25" t="str" cm="1">
        <f t="array" aca="1" ref="N639" ca="1">INDEX(D$2:D$1640,MODE(MATCH(D$2:D$1640,D$2:D$1640,0)),1)</f>
        <v>zielony</v>
      </c>
      <c r="O639" s="25" t="str">
        <f t="shared" ca="1" si="109"/>
        <v>kobiet : 791
mężczyzn: 818</v>
      </c>
      <c r="P639" s="25" t="str" cm="1">
        <f t="array" aca="1" ref="P639" ca="1">INDEX(B$2:B$1640,MODE(MATCH(B$2:B$1640,B$2:B$1640,0)),1)</f>
        <v>mężczyzna</v>
      </c>
      <c r="Q639" s="16"/>
      <c r="AX639" s="3" t="str">
        <f t="shared" ca="1" si="102"/>
        <v>0124250305</v>
      </c>
      <c r="AY639" s="1" cm="1">
        <f t="array" aca="1" ref="AY639" ca="1">MOD(10-MOD(SUM(MOD(MID(AX639,{1;2;3;4;5;6;7;8;9;10},1)*{1;3;7;9;1;3;7;9;1;3},10)),10),10)</f>
        <v>8</v>
      </c>
    </row>
    <row r="640" spans="1:51" ht="60" x14ac:dyDescent="0.25">
      <c r="A640" s="3">
        <f t="shared" ca="1" si="103"/>
        <v>30964</v>
      </c>
      <c r="B640" s="9" t="str" cm="1">
        <f t="array" aca="1" ref="B640" ca="1">INDEX({"kobieta";"mężczyzna"},RANDBETWEEN(1,2))</f>
        <v>mężczyzna</v>
      </c>
      <c r="C640" s="4" t="str">
        <f t="shared" ca="1" si="99"/>
        <v>84100904017</v>
      </c>
      <c r="D640" s="32" t="str" cm="1">
        <f t="array" aca="1" ref="D640" ca="1">INDEX({"niebieski";"zielony";"brązowy";"mieszany"},RANDBETWEEN(1,4))</f>
        <v>zielony</v>
      </c>
      <c r="E640" s="1">
        <f t="shared" ca="1" si="100"/>
        <v>39</v>
      </c>
      <c r="F640" s="36">
        <f t="shared" ca="1" si="104"/>
        <v>170</v>
      </c>
      <c r="G640" s="1">
        <f t="shared" ca="1" si="105"/>
        <v>76</v>
      </c>
      <c r="H640" s="34"/>
      <c r="I640" s="19">
        <f t="shared" ca="1" si="106"/>
        <v>26.297577854671282</v>
      </c>
      <c r="J640" s="21" t="str">
        <f t="shared" ca="1" si="107"/>
        <v>nadwaga</v>
      </c>
      <c r="K640" s="22" t="str">
        <f t="shared" ca="1" si="108"/>
        <v>wysoki</v>
      </c>
      <c r="L640" s="16"/>
      <c r="M640" s="25" t="str">
        <f t="shared" ca="1" si="101"/>
        <v>Niebieski: 410
Brązowy: 354
Zielony: 426
Mieszany: 419</v>
      </c>
      <c r="N640" s="25" t="str" cm="1">
        <f t="array" aca="1" ref="N640" ca="1">INDEX(D$2:D$1640,MODE(MATCH(D$2:D$1640,D$2:D$1640,0)),1)</f>
        <v>zielony</v>
      </c>
      <c r="O640" s="25" t="str">
        <f t="shared" ca="1" si="109"/>
        <v>kobiet : 791
mężczyzn: 818</v>
      </c>
      <c r="P640" s="25" t="str" cm="1">
        <f t="array" aca="1" ref="P640" ca="1">INDEX(B$2:B$1640,MODE(MATCH(B$2:B$1640,B$2:B$1640,0)),1)</f>
        <v>mężczyzna</v>
      </c>
      <c r="Q640" s="16"/>
      <c r="AX640" s="3" t="str">
        <f t="shared" ca="1" si="102"/>
        <v>8410090401</v>
      </c>
      <c r="AY640" s="1" cm="1">
        <f t="array" aca="1" ref="AY640" ca="1">MOD(10-MOD(SUM(MOD(MID(AX640,{1;2;3;4;5;6;7;8;9;10},1)*{1;3;7;9;1;3;7;9;1;3},10)),10),10)</f>
        <v>7</v>
      </c>
    </row>
    <row r="641" spans="1:51" ht="60" x14ac:dyDescent="0.25">
      <c r="A641" s="3">
        <f t="shared" ca="1" si="103"/>
        <v>35820</v>
      </c>
      <c r="B641" s="9" t="str" cm="1">
        <f t="array" aca="1" ref="B641" ca="1">INDEX({"kobieta";"mężczyzna"},RANDBETWEEN(1,2))</f>
        <v>mężczyzna</v>
      </c>
      <c r="C641" s="4" t="str">
        <f t="shared" ca="1" si="99"/>
        <v>98012507534</v>
      </c>
      <c r="D641" s="32" t="str" cm="1">
        <f t="array" aca="1" ref="D641" ca="1">INDEX({"niebieski";"zielony";"brązowy";"mieszany"},RANDBETWEEN(1,4))</f>
        <v>brązowy</v>
      </c>
      <c r="E641" s="1">
        <f t="shared" ca="1" si="100"/>
        <v>26</v>
      </c>
      <c r="F641" s="36">
        <f t="shared" ca="1" si="104"/>
        <v>168</v>
      </c>
      <c r="G641" s="1">
        <f t="shared" ca="1" si="105"/>
        <v>94</v>
      </c>
      <c r="H641" s="34"/>
      <c r="I641" s="19">
        <f t="shared" ca="1" si="106"/>
        <v>33.304988662131521</v>
      </c>
      <c r="J641" s="21" t="str">
        <f t="shared" ca="1" si="107"/>
        <v>otyłość</v>
      </c>
      <c r="K641" s="22" t="str">
        <f t="shared" ca="1" si="108"/>
        <v>średni</v>
      </c>
      <c r="L641" s="16"/>
      <c r="M641" s="25" t="str">
        <f t="shared" ca="1" si="101"/>
        <v>Niebieski: 410
Brązowy: 354
Zielony: 426
Mieszany: 419</v>
      </c>
      <c r="N641" s="25" t="str" cm="1">
        <f t="array" aca="1" ref="N641" ca="1">INDEX(D$2:D$1640,MODE(MATCH(D$2:D$1640,D$2:D$1640,0)),1)</f>
        <v>zielony</v>
      </c>
      <c r="O641" s="25" t="str">
        <f t="shared" ca="1" si="109"/>
        <v>kobiet : 791
mężczyzn: 818</v>
      </c>
      <c r="P641" s="25" t="str" cm="1">
        <f t="array" aca="1" ref="P641" ca="1">INDEX(B$2:B$1640,MODE(MATCH(B$2:B$1640,B$2:B$1640,0)),1)</f>
        <v>mężczyzna</v>
      </c>
      <c r="Q641" s="16"/>
      <c r="AX641" s="3" t="str">
        <f t="shared" ca="1" si="102"/>
        <v>9801250753</v>
      </c>
      <c r="AY641" s="1" cm="1">
        <f t="array" aca="1" ref="AY641" ca="1">MOD(10-MOD(SUM(MOD(MID(AX641,{1;2;3;4;5;6;7;8;9;10},1)*{1;3;7;9;1;3;7;9;1;3},10)),10),10)</f>
        <v>4</v>
      </c>
    </row>
    <row r="642" spans="1:51" ht="60" x14ac:dyDescent="0.25">
      <c r="A642" s="3">
        <f t="shared" ca="1" si="103"/>
        <v>33420</v>
      </c>
      <c r="B642" s="9" t="str" cm="1">
        <f t="array" aca="1" ref="B642" ca="1">INDEX({"kobieta";"mężczyzna"},RANDBETWEEN(1,2))</f>
        <v>mężczyzna</v>
      </c>
      <c r="C642" s="4" t="str">
        <f t="shared" ref="C642:C705" ca="1" si="110">AX642&amp;AY642</f>
        <v>91070108154</v>
      </c>
      <c r="D642" s="32" t="str" cm="1">
        <f t="array" aca="1" ref="D642" ca="1">INDEX({"niebieski";"zielony";"brązowy";"mieszany"},RANDBETWEEN(1,4))</f>
        <v>niebieski</v>
      </c>
      <c r="E642" s="1">
        <f t="shared" ref="E642:E705" ca="1" si="111">DATEDIF(A642,TODAY(),"Y")</f>
        <v>32</v>
      </c>
      <c r="F642" s="36">
        <f t="shared" ca="1" si="104"/>
        <v>188</v>
      </c>
      <c r="G642" s="1">
        <f t="shared" ca="1" si="105"/>
        <v>99</v>
      </c>
      <c r="H642" s="34"/>
      <c r="I642" s="19">
        <f t="shared" ca="1" si="106"/>
        <v>28.010411951109095</v>
      </c>
      <c r="J642" s="21" t="str">
        <f t="shared" ca="1" si="107"/>
        <v>nadwaga</v>
      </c>
      <c r="K642" s="22" t="str">
        <f t="shared" ca="1" si="108"/>
        <v>bardzo wysoki</v>
      </c>
      <c r="L642" s="16"/>
      <c r="M642" s="25" t="str">
        <f t="shared" ref="M642:M705" ca="1" si="11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642" s="25" t="str" cm="1">
        <f t="array" aca="1" ref="N642" ca="1">INDEX(D$2:D$1640,MODE(MATCH(D$2:D$1640,D$2:D$1640,0)),1)</f>
        <v>zielony</v>
      </c>
      <c r="O642" s="25" t="str">
        <f t="shared" ca="1" si="109"/>
        <v>kobiet : 791
mężczyzn: 818</v>
      </c>
      <c r="P642" s="25" t="str" cm="1">
        <f t="array" aca="1" ref="P642" ca="1">INDEX(B$2:B$1640,MODE(MATCH(B$2:B$1640,B$2:B$1640,0)),1)</f>
        <v>mężczyzna</v>
      </c>
      <c r="Q642" s="16"/>
      <c r="AX642" s="3" t="str">
        <f t="shared" ref="AX642:AX705" ca="1" si="113">TEXT(A642,"rr")&amp;TEXT(MONTH(A642)+IF(YEAR(A642)&gt;1999,20,0),"00")&amp;TEXT(A642,"dd")&amp;TEXT(RANDBETWEEN(0,499)*2+IF(B642="kobieta",0,1),"0000")</f>
        <v>9107010815</v>
      </c>
      <c r="AY642" s="1" cm="1">
        <f t="array" aca="1" ref="AY642" ca="1">MOD(10-MOD(SUM(MOD(MID(AX642,{1;2;3;4;5;6;7;8;9;10},1)*{1;3;7;9;1;3;7;9;1;3},10)),10),10)</f>
        <v>4</v>
      </c>
    </row>
    <row r="643" spans="1:51" ht="60" x14ac:dyDescent="0.25">
      <c r="A643" s="3">
        <f t="shared" ref="A643:A706" ca="1" si="114">RANDBETWEEN("1976-01-01","2008-12-31")</f>
        <v>35670</v>
      </c>
      <c r="B643" s="9" t="str" cm="1">
        <f t="array" aca="1" ref="B643" ca="1">INDEX({"kobieta";"mężczyzna"},RANDBETWEEN(1,2))</f>
        <v>kobieta</v>
      </c>
      <c r="C643" s="4" t="str">
        <f t="shared" ca="1" si="110"/>
        <v>97082809827</v>
      </c>
      <c r="D643" s="32" t="str" cm="1">
        <f t="array" aca="1" ref="D643" ca="1">INDEX({"niebieski";"zielony";"brązowy";"mieszany"},RANDBETWEEN(1,4))</f>
        <v>zielony</v>
      </c>
      <c r="E643" s="1">
        <f t="shared" ca="1" si="111"/>
        <v>26</v>
      </c>
      <c r="F643" s="36">
        <f t="shared" ref="F643:F706" ca="1" si="115">RANDBETWEEN(155,190)</f>
        <v>175</v>
      </c>
      <c r="G643" s="1">
        <f t="shared" ref="G643:G706" ca="1" si="116">IF(B643="mężczyzna",RANDBETWEEN(70,100),RANDBETWEEN(50,80))</f>
        <v>73</v>
      </c>
      <c r="H643" s="34"/>
      <c r="I643" s="19">
        <f t="shared" ref="I643:I706" ca="1" si="117">G643/((F643*0.01)^2)</f>
        <v>23.836734693877553</v>
      </c>
      <c r="J643" s="21" t="str">
        <f t="shared" ref="J643:J706" ca="1" si="118">IF(I643&lt;18.5,"niedowaga",IF(I643&gt;=18.5,IF(I643&lt;=24.9,"masa prawidłowa",IF(I643&lt;=29.9,"nadwaga","otyłość"))))</f>
        <v>masa prawidłowa</v>
      </c>
      <c r="K643" s="22" t="str">
        <f t="shared" ref="K643:K706" ca="1" si="119">IF(B643="kobieta",
IF(F643&lt;=144,"bardzo niski",
IF(AND(F643&gt;=145,F643&lt;=151),"niski",
IF(AND(F643&gt;=152,F643&lt;=157),"średni",
IF(AND(F643&gt;=158,F643&lt;=165),"wysoki","bardzo wysoki")))),
IF(B643="mężczyzna",
IF(F643&lt;=156,"bardzo niski",
IF(AND(F643&gt;=157,F643&lt;=164),"niski",
IF(AND(F643&gt;=165,F643&lt;=169),"średni",
IF(AND(F643&gt;=170,F643&lt;=177),"wysoki","bardzo wysoki")))),
"Nieznana płeć"))</f>
        <v>bardzo wysoki</v>
      </c>
      <c r="L643" s="16"/>
      <c r="M643" s="25" t="str">
        <f t="shared" ca="1" si="112"/>
        <v>Niebieski: 410
Brązowy: 354
Zielony: 426
Mieszany: 419</v>
      </c>
      <c r="N643" s="25" t="str" cm="1">
        <f t="array" aca="1" ref="N643" ca="1">INDEX(D$2:D$1640,MODE(MATCH(D$2:D$1640,D$2:D$1640,0)),1)</f>
        <v>zielony</v>
      </c>
      <c r="O643" s="25" t="str">
        <f t="shared" ref="O643:O706" ca="1" si="120">"kobiet : "&amp;COUNTIF(B$2:B$1610,"=kobieta")&amp;CHAR(10)&amp;
"mężczyzn: "&amp;COUNTIF(B$2:B$1610,"=mężczyzna")</f>
        <v>kobiet : 791
mężczyzn: 818</v>
      </c>
      <c r="P643" s="25" t="str" cm="1">
        <f t="array" aca="1" ref="P643" ca="1">INDEX(B$2:B$1640,MODE(MATCH(B$2:B$1640,B$2:B$1640,0)),1)</f>
        <v>mężczyzna</v>
      </c>
      <c r="Q643" s="16"/>
      <c r="AX643" s="3" t="str">
        <f t="shared" ca="1" si="113"/>
        <v>9708280982</v>
      </c>
      <c r="AY643" s="1" cm="1">
        <f t="array" aca="1" ref="AY643" ca="1">MOD(10-MOD(SUM(MOD(MID(AX643,{1;2;3;4;5;6;7;8;9;10},1)*{1;3;7;9;1;3;7;9;1;3},10)),10),10)</f>
        <v>7</v>
      </c>
    </row>
    <row r="644" spans="1:51" ht="60" x14ac:dyDescent="0.25">
      <c r="A644" s="3">
        <f t="shared" ca="1" si="114"/>
        <v>34812</v>
      </c>
      <c r="B644" s="9" t="str" cm="1">
        <f t="array" aca="1" ref="B644" ca="1">INDEX({"kobieta";"mężczyzna"},RANDBETWEEN(1,2))</f>
        <v>mężczyzna</v>
      </c>
      <c r="C644" s="4" t="str">
        <f t="shared" ca="1" si="110"/>
        <v>95042303835</v>
      </c>
      <c r="D644" s="32" t="str" cm="1">
        <f t="array" aca="1" ref="D644" ca="1">INDEX({"niebieski";"zielony";"brązowy";"mieszany"},RANDBETWEEN(1,4))</f>
        <v>niebieski</v>
      </c>
      <c r="E644" s="1">
        <f t="shared" ca="1" si="111"/>
        <v>29</v>
      </c>
      <c r="F644" s="36">
        <f t="shared" ca="1" si="115"/>
        <v>171</v>
      </c>
      <c r="G644" s="1">
        <f t="shared" ca="1" si="116"/>
        <v>95</v>
      </c>
      <c r="H644" s="34"/>
      <c r="I644" s="19">
        <f t="shared" ca="1" si="117"/>
        <v>32.488628979857054</v>
      </c>
      <c r="J644" s="21" t="str">
        <f t="shared" ca="1" si="118"/>
        <v>otyłość</v>
      </c>
      <c r="K644" s="22" t="str">
        <f t="shared" ca="1" si="119"/>
        <v>wysoki</v>
      </c>
      <c r="L644" s="16"/>
      <c r="M644" s="25" t="str">
        <f t="shared" ca="1" si="112"/>
        <v>Niebieski: 410
Brązowy: 354
Zielony: 426
Mieszany: 419</v>
      </c>
      <c r="N644" s="25" t="str" cm="1">
        <f t="array" aca="1" ref="N644" ca="1">INDEX(D$2:D$1640,MODE(MATCH(D$2:D$1640,D$2:D$1640,0)),1)</f>
        <v>zielony</v>
      </c>
      <c r="O644" s="25" t="str">
        <f t="shared" ca="1" si="120"/>
        <v>kobiet : 791
mężczyzn: 818</v>
      </c>
      <c r="P644" s="25" t="str" cm="1">
        <f t="array" aca="1" ref="P644" ca="1">INDEX(B$2:B$1640,MODE(MATCH(B$2:B$1640,B$2:B$1640,0)),1)</f>
        <v>mężczyzna</v>
      </c>
      <c r="Q644" s="16"/>
      <c r="AX644" s="3" t="str">
        <f t="shared" ca="1" si="113"/>
        <v>9504230383</v>
      </c>
      <c r="AY644" s="1" cm="1">
        <f t="array" aca="1" ref="AY644" ca="1">MOD(10-MOD(SUM(MOD(MID(AX644,{1;2;3;4;5;6;7;8;9;10},1)*{1;3;7;9;1;3;7;9;1;3},10)),10),10)</f>
        <v>5</v>
      </c>
    </row>
    <row r="645" spans="1:51" ht="60" x14ac:dyDescent="0.25">
      <c r="A645" s="3">
        <f t="shared" ca="1" si="114"/>
        <v>30368</v>
      </c>
      <c r="B645" s="9" t="str" cm="1">
        <f t="array" aca="1" ref="B645" ca="1">INDEX({"kobieta";"mężczyzna"},RANDBETWEEN(1,2))</f>
        <v>kobieta</v>
      </c>
      <c r="C645" s="4" t="str">
        <f t="shared" ca="1" si="110"/>
        <v>83022106426</v>
      </c>
      <c r="D645" s="32" t="str" cm="1">
        <f t="array" aca="1" ref="D645" ca="1">INDEX({"niebieski";"zielony";"brązowy";"mieszany"},RANDBETWEEN(1,4))</f>
        <v>niebieski</v>
      </c>
      <c r="E645" s="1">
        <f t="shared" ca="1" si="111"/>
        <v>41</v>
      </c>
      <c r="F645" s="36">
        <f t="shared" ca="1" si="115"/>
        <v>175</v>
      </c>
      <c r="G645" s="1">
        <f t="shared" ca="1" si="116"/>
        <v>71</v>
      </c>
      <c r="H645" s="34"/>
      <c r="I645" s="19">
        <f t="shared" ca="1" si="117"/>
        <v>23.183673469387756</v>
      </c>
      <c r="J645" s="21" t="str">
        <f t="shared" ca="1" si="118"/>
        <v>masa prawidłowa</v>
      </c>
      <c r="K645" s="22" t="str">
        <f t="shared" ca="1" si="119"/>
        <v>bardzo wysoki</v>
      </c>
      <c r="L645" s="16"/>
      <c r="M645" s="25" t="str">
        <f t="shared" ca="1" si="112"/>
        <v>Niebieski: 410
Brązowy: 354
Zielony: 426
Mieszany: 419</v>
      </c>
      <c r="N645" s="25" t="str" cm="1">
        <f t="array" aca="1" ref="N645" ca="1">INDEX(D$2:D$1640,MODE(MATCH(D$2:D$1640,D$2:D$1640,0)),1)</f>
        <v>zielony</v>
      </c>
      <c r="O645" s="25" t="str">
        <f t="shared" ca="1" si="120"/>
        <v>kobiet : 791
mężczyzn: 818</v>
      </c>
      <c r="P645" s="25" t="str" cm="1">
        <f t="array" aca="1" ref="P645" ca="1">INDEX(B$2:B$1640,MODE(MATCH(B$2:B$1640,B$2:B$1640,0)),1)</f>
        <v>mężczyzna</v>
      </c>
      <c r="Q645" s="16"/>
      <c r="AX645" s="3" t="str">
        <f t="shared" ca="1" si="113"/>
        <v>8302210642</v>
      </c>
      <c r="AY645" s="1" cm="1">
        <f t="array" aca="1" ref="AY645" ca="1">MOD(10-MOD(SUM(MOD(MID(AX645,{1;2;3;4;5;6;7;8;9;10},1)*{1;3;7;9;1;3;7;9;1;3},10)),10),10)</f>
        <v>6</v>
      </c>
    </row>
    <row r="646" spans="1:51" ht="60" x14ac:dyDescent="0.25">
      <c r="A646" s="3">
        <f t="shared" ca="1" si="114"/>
        <v>37815</v>
      </c>
      <c r="B646" s="9" t="str" cm="1">
        <f t="array" aca="1" ref="B646" ca="1">INDEX({"kobieta";"mężczyzna"},RANDBETWEEN(1,2))</f>
        <v>mężczyzna</v>
      </c>
      <c r="C646" s="4" t="str">
        <f t="shared" ca="1" si="110"/>
        <v>03271300318</v>
      </c>
      <c r="D646" s="32" t="str" cm="1">
        <f t="array" aca="1" ref="D646" ca="1">INDEX({"niebieski";"zielony";"brązowy";"mieszany"},RANDBETWEEN(1,4))</f>
        <v>mieszany</v>
      </c>
      <c r="E646" s="1">
        <f t="shared" ca="1" si="111"/>
        <v>20</v>
      </c>
      <c r="F646" s="36">
        <f t="shared" ca="1" si="115"/>
        <v>178</v>
      </c>
      <c r="G646" s="1">
        <f t="shared" ca="1" si="116"/>
        <v>97</v>
      </c>
      <c r="H646" s="34"/>
      <c r="I646" s="19">
        <f t="shared" ca="1" si="117"/>
        <v>30.614821360939274</v>
      </c>
      <c r="J646" s="21" t="str">
        <f t="shared" ca="1" si="118"/>
        <v>otyłość</v>
      </c>
      <c r="K646" s="22" t="str">
        <f t="shared" ca="1" si="119"/>
        <v>bardzo wysoki</v>
      </c>
      <c r="L646" s="16"/>
      <c r="M646" s="25" t="str">
        <f t="shared" ca="1" si="112"/>
        <v>Niebieski: 410
Brązowy: 354
Zielony: 426
Mieszany: 419</v>
      </c>
      <c r="N646" s="25" t="str" cm="1">
        <f t="array" aca="1" ref="N646" ca="1">INDEX(D$2:D$1640,MODE(MATCH(D$2:D$1640,D$2:D$1640,0)),1)</f>
        <v>zielony</v>
      </c>
      <c r="O646" s="25" t="str">
        <f t="shared" ca="1" si="120"/>
        <v>kobiet : 791
mężczyzn: 818</v>
      </c>
      <c r="P646" s="25" t="str" cm="1">
        <f t="array" aca="1" ref="P646" ca="1">INDEX(B$2:B$1640,MODE(MATCH(B$2:B$1640,B$2:B$1640,0)),1)</f>
        <v>mężczyzna</v>
      </c>
      <c r="Q646" s="16"/>
      <c r="AX646" s="3" t="str">
        <f t="shared" ca="1" si="113"/>
        <v>0327130031</v>
      </c>
      <c r="AY646" s="1" cm="1">
        <f t="array" aca="1" ref="AY646" ca="1">MOD(10-MOD(SUM(MOD(MID(AX646,{1;2;3;4;5;6;7;8;9;10},1)*{1;3;7;9;1;3;7;9;1;3},10)),10),10)</f>
        <v>8</v>
      </c>
    </row>
    <row r="647" spans="1:51" ht="60" x14ac:dyDescent="0.25">
      <c r="A647" s="3">
        <f t="shared" ca="1" si="114"/>
        <v>38624</v>
      </c>
      <c r="B647" s="9" t="str" cm="1">
        <f t="array" aca="1" ref="B647" ca="1">INDEX({"kobieta";"mężczyzna"},RANDBETWEEN(1,2))</f>
        <v>mężczyzna</v>
      </c>
      <c r="C647" s="4" t="str">
        <f t="shared" ca="1" si="110"/>
        <v>05292900391</v>
      </c>
      <c r="D647" s="32" t="str" cm="1">
        <f t="array" aca="1" ref="D647" ca="1">INDEX({"niebieski";"zielony";"brązowy";"mieszany"},RANDBETWEEN(1,4))</f>
        <v>niebieski</v>
      </c>
      <c r="E647" s="1">
        <f t="shared" ca="1" si="111"/>
        <v>18</v>
      </c>
      <c r="F647" s="36">
        <f t="shared" ca="1" si="115"/>
        <v>177</v>
      </c>
      <c r="G647" s="1">
        <f t="shared" ca="1" si="116"/>
        <v>95</v>
      </c>
      <c r="H647" s="34"/>
      <c r="I647" s="19">
        <f t="shared" ca="1" si="117"/>
        <v>30.323342589932647</v>
      </c>
      <c r="J647" s="21" t="str">
        <f t="shared" ca="1" si="118"/>
        <v>otyłość</v>
      </c>
      <c r="K647" s="22" t="str">
        <f t="shared" ca="1" si="119"/>
        <v>wysoki</v>
      </c>
      <c r="L647" s="16"/>
      <c r="M647" s="25" t="str">
        <f t="shared" ca="1" si="112"/>
        <v>Niebieski: 410
Brązowy: 354
Zielony: 426
Mieszany: 419</v>
      </c>
      <c r="N647" s="25" t="str" cm="1">
        <f t="array" aca="1" ref="N647" ca="1">INDEX(D$2:D$1640,MODE(MATCH(D$2:D$1640,D$2:D$1640,0)),1)</f>
        <v>zielony</v>
      </c>
      <c r="O647" s="25" t="str">
        <f t="shared" ca="1" si="120"/>
        <v>kobiet : 791
mężczyzn: 818</v>
      </c>
      <c r="P647" s="25" t="str" cm="1">
        <f t="array" aca="1" ref="P647" ca="1">INDEX(B$2:B$1640,MODE(MATCH(B$2:B$1640,B$2:B$1640,0)),1)</f>
        <v>mężczyzna</v>
      </c>
      <c r="Q647" s="16"/>
      <c r="AX647" s="3" t="str">
        <f t="shared" ca="1" si="113"/>
        <v>0529290039</v>
      </c>
      <c r="AY647" s="1" cm="1">
        <f t="array" aca="1" ref="AY647" ca="1">MOD(10-MOD(SUM(MOD(MID(AX647,{1;2;3;4;5;6;7;8;9;10},1)*{1;3;7;9;1;3;7;9;1;3},10)),10),10)</f>
        <v>1</v>
      </c>
    </row>
    <row r="648" spans="1:51" ht="60" x14ac:dyDescent="0.25">
      <c r="A648" s="3">
        <f t="shared" ca="1" si="114"/>
        <v>33012</v>
      </c>
      <c r="B648" s="9" t="str" cm="1">
        <f t="array" aca="1" ref="B648" ca="1">INDEX({"kobieta";"mężczyzna"},RANDBETWEEN(1,2))</f>
        <v>kobieta</v>
      </c>
      <c r="C648" s="4" t="str">
        <f t="shared" ca="1" si="110"/>
        <v>90051908488</v>
      </c>
      <c r="D648" s="32" t="str" cm="1">
        <f t="array" aca="1" ref="D648" ca="1">INDEX({"niebieski";"zielony";"brązowy";"mieszany"},RANDBETWEEN(1,4))</f>
        <v>mieszany</v>
      </c>
      <c r="E648" s="1">
        <f t="shared" ca="1" si="111"/>
        <v>33</v>
      </c>
      <c r="F648" s="36">
        <f t="shared" ca="1" si="115"/>
        <v>186</v>
      </c>
      <c r="G648" s="1">
        <f t="shared" ca="1" si="116"/>
        <v>68</v>
      </c>
      <c r="H648" s="34"/>
      <c r="I648" s="19">
        <f t="shared" ca="1" si="117"/>
        <v>19.655451497282922</v>
      </c>
      <c r="J648" s="21" t="str">
        <f t="shared" ca="1" si="118"/>
        <v>masa prawidłowa</v>
      </c>
      <c r="K648" s="22" t="str">
        <f t="shared" ca="1" si="119"/>
        <v>bardzo wysoki</v>
      </c>
      <c r="L648" s="16"/>
      <c r="M648" s="25" t="str">
        <f t="shared" ca="1" si="112"/>
        <v>Niebieski: 410
Brązowy: 354
Zielony: 426
Mieszany: 419</v>
      </c>
      <c r="N648" s="25" t="str" cm="1">
        <f t="array" aca="1" ref="N648" ca="1">INDEX(D$2:D$1640,MODE(MATCH(D$2:D$1640,D$2:D$1640,0)),1)</f>
        <v>zielony</v>
      </c>
      <c r="O648" s="25" t="str">
        <f t="shared" ca="1" si="120"/>
        <v>kobiet : 791
mężczyzn: 818</v>
      </c>
      <c r="P648" s="25" t="str" cm="1">
        <f t="array" aca="1" ref="P648" ca="1">INDEX(B$2:B$1640,MODE(MATCH(B$2:B$1640,B$2:B$1640,0)),1)</f>
        <v>mężczyzna</v>
      </c>
      <c r="Q648" s="16"/>
      <c r="AX648" s="3" t="str">
        <f t="shared" ca="1" si="113"/>
        <v>9005190848</v>
      </c>
      <c r="AY648" s="1" cm="1">
        <f t="array" aca="1" ref="AY648" ca="1">MOD(10-MOD(SUM(MOD(MID(AX648,{1;2;3;4;5;6;7;8;9;10},1)*{1;3;7;9;1;3;7;9;1;3},10)),10),10)</f>
        <v>8</v>
      </c>
    </row>
    <row r="649" spans="1:51" ht="60" x14ac:dyDescent="0.25">
      <c r="A649" s="3">
        <f t="shared" ca="1" si="114"/>
        <v>33750</v>
      </c>
      <c r="B649" s="9" t="str" cm="1">
        <f t="array" aca="1" ref="B649" ca="1">INDEX({"kobieta";"mężczyzna"},RANDBETWEEN(1,2))</f>
        <v>kobieta</v>
      </c>
      <c r="C649" s="4" t="str">
        <f t="shared" ca="1" si="110"/>
        <v>92052601964</v>
      </c>
      <c r="D649" s="32" t="str" cm="1">
        <f t="array" aca="1" ref="D649" ca="1">INDEX({"niebieski";"zielony";"brązowy";"mieszany"},RANDBETWEEN(1,4))</f>
        <v>mieszany</v>
      </c>
      <c r="E649" s="1">
        <f t="shared" ca="1" si="111"/>
        <v>31</v>
      </c>
      <c r="F649" s="36">
        <f t="shared" ca="1" si="115"/>
        <v>169</v>
      </c>
      <c r="G649" s="1">
        <f t="shared" ca="1" si="116"/>
        <v>77</v>
      </c>
      <c r="H649" s="34"/>
      <c r="I649" s="19">
        <f t="shared" ca="1" si="117"/>
        <v>26.959840341724732</v>
      </c>
      <c r="J649" s="21" t="str">
        <f t="shared" ca="1" si="118"/>
        <v>nadwaga</v>
      </c>
      <c r="K649" s="22" t="str">
        <f t="shared" ca="1" si="119"/>
        <v>bardzo wysoki</v>
      </c>
      <c r="L649" s="16"/>
      <c r="M649" s="25" t="str">
        <f t="shared" ca="1" si="112"/>
        <v>Niebieski: 410
Brązowy: 354
Zielony: 426
Mieszany: 419</v>
      </c>
      <c r="N649" s="25" t="str" cm="1">
        <f t="array" aca="1" ref="N649" ca="1">INDEX(D$2:D$1640,MODE(MATCH(D$2:D$1640,D$2:D$1640,0)),1)</f>
        <v>zielony</v>
      </c>
      <c r="O649" s="25" t="str">
        <f t="shared" ca="1" si="120"/>
        <v>kobiet : 791
mężczyzn: 818</v>
      </c>
      <c r="P649" s="25" t="str" cm="1">
        <f t="array" aca="1" ref="P649" ca="1">INDEX(B$2:B$1640,MODE(MATCH(B$2:B$1640,B$2:B$1640,0)),1)</f>
        <v>mężczyzna</v>
      </c>
      <c r="Q649" s="16"/>
      <c r="AX649" s="3" t="str">
        <f t="shared" ca="1" si="113"/>
        <v>9205260196</v>
      </c>
      <c r="AY649" s="1" cm="1">
        <f t="array" aca="1" ref="AY649" ca="1">MOD(10-MOD(SUM(MOD(MID(AX649,{1;2;3;4;5;6;7;8;9;10},1)*{1;3;7;9;1;3;7;9;1;3},10)),10),10)</f>
        <v>4</v>
      </c>
    </row>
    <row r="650" spans="1:51" ht="60" x14ac:dyDescent="0.25">
      <c r="A650" s="3">
        <f t="shared" ca="1" si="114"/>
        <v>31383</v>
      </c>
      <c r="B650" s="9" t="str" cm="1">
        <f t="array" aca="1" ref="B650" ca="1">INDEX({"kobieta";"mężczyzna"},RANDBETWEEN(1,2))</f>
        <v>mężczyzna</v>
      </c>
      <c r="C650" s="4" t="str">
        <f t="shared" ca="1" si="110"/>
        <v>85120207614</v>
      </c>
      <c r="D650" s="32" t="str" cm="1">
        <f t="array" aca="1" ref="D650" ca="1">INDEX({"niebieski";"zielony";"brązowy";"mieszany"},RANDBETWEEN(1,4))</f>
        <v>zielony</v>
      </c>
      <c r="E650" s="1">
        <f t="shared" ca="1" si="111"/>
        <v>38</v>
      </c>
      <c r="F650" s="36">
        <f t="shared" ca="1" si="115"/>
        <v>174</v>
      </c>
      <c r="G650" s="1">
        <f t="shared" ca="1" si="116"/>
        <v>86</v>
      </c>
      <c r="H650" s="34"/>
      <c r="I650" s="19">
        <f t="shared" ca="1" si="117"/>
        <v>28.405337561104506</v>
      </c>
      <c r="J650" s="21" t="str">
        <f t="shared" ca="1" si="118"/>
        <v>nadwaga</v>
      </c>
      <c r="K650" s="22" t="str">
        <f t="shared" ca="1" si="119"/>
        <v>wysoki</v>
      </c>
      <c r="L650" s="16"/>
      <c r="M650" s="25" t="str">
        <f t="shared" ca="1" si="112"/>
        <v>Niebieski: 410
Brązowy: 354
Zielony: 426
Mieszany: 419</v>
      </c>
      <c r="N650" s="25" t="str" cm="1">
        <f t="array" aca="1" ref="N650" ca="1">INDEX(D$2:D$1640,MODE(MATCH(D$2:D$1640,D$2:D$1640,0)),1)</f>
        <v>zielony</v>
      </c>
      <c r="O650" s="25" t="str">
        <f t="shared" ca="1" si="120"/>
        <v>kobiet : 791
mężczyzn: 818</v>
      </c>
      <c r="P650" s="25" t="str" cm="1">
        <f t="array" aca="1" ref="P650" ca="1">INDEX(B$2:B$1640,MODE(MATCH(B$2:B$1640,B$2:B$1640,0)),1)</f>
        <v>mężczyzna</v>
      </c>
      <c r="Q650" s="16"/>
      <c r="AX650" s="3" t="str">
        <f t="shared" ca="1" si="113"/>
        <v>8512020761</v>
      </c>
      <c r="AY650" s="1" cm="1">
        <f t="array" aca="1" ref="AY650" ca="1">MOD(10-MOD(SUM(MOD(MID(AX650,{1;2;3;4;5;6;7;8;9;10},1)*{1;3;7;9;1;3;7;9;1;3},10)),10),10)</f>
        <v>4</v>
      </c>
    </row>
    <row r="651" spans="1:51" ht="60" x14ac:dyDescent="0.25">
      <c r="A651" s="3">
        <f t="shared" ca="1" si="114"/>
        <v>37998</v>
      </c>
      <c r="B651" s="9" t="str" cm="1">
        <f t="array" aca="1" ref="B651" ca="1">INDEX({"kobieta";"mężczyzna"},RANDBETWEEN(1,2))</f>
        <v>mężczyzna</v>
      </c>
      <c r="C651" s="4" t="str">
        <f t="shared" ca="1" si="110"/>
        <v>04211201511</v>
      </c>
      <c r="D651" s="32" t="str" cm="1">
        <f t="array" aca="1" ref="D651" ca="1">INDEX({"niebieski";"zielony";"brązowy";"mieszany"},RANDBETWEEN(1,4))</f>
        <v>niebieski</v>
      </c>
      <c r="E651" s="1">
        <f t="shared" ca="1" si="111"/>
        <v>20</v>
      </c>
      <c r="F651" s="36">
        <f t="shared" ca="1" si="115"/>
        <v>180</v>
      </c>
      <c r="G651" s="1">
        <f t="shared" ca="1" si="116"/>
        <v>78</v>
      </c>
      <c r="H651" s="34"/>
      <c r="I651" s="19">
        <f t="shared" ca="1" si="117"/>
        <v>24.074074074074073</v>
      </c>
      <c r="J651" s="21" t="str">
        <f t="shared" ca="1" si="118"/>
        <v>masa prawidłowa</v>
      </c>
      <c r="K651" s="22" t="str">
        <f t="shared" ca="1" si="119"/>
        <v>bardzo wysoki</v>
      </c>
      <c r="L651" s="16"/>
      <c r="M651" s="25" t="str">
        <f t="shared" ca="1" si="112"/>
        <v>Niebieski: 410
Brązowy: 354
Zielony: 426
Mieszany: 419</v>
      </c>
      <c r="N651" s="25" t="str" cm="1">
        <f t="array" aca="1" ref="N651" ca="1">INDEX(D$2:D$1640,MODE(MATCH(D$2:D$1640,D$2:D$1640,0)),1)</f>
        <v>zielony</v>
      </c>
      <c r="O651" s="25" t="str">
        <f t="shared" ca="1" si="120"/>
        <v>kobiet : 791
mężczyzn: 818</v>
      </c>
      <c r="P651" s="25" t="str" cm="1">
        <f t="array" aca="1" ref="P651" ca="1">INDEX(B$2:B$1640,MODE(MATCH(B$2:B$1640,B$2:B$1640,0)),1)</f>
        <v>mężczyzna</v>
      </c>
      <c r="Q651" s="16"/>
      <c r="AX651" s="3" t="str">
        <f t="shared" ca="1" si="113"/>
        <v>0421120151</v>
      </c>
      <c r="AY651" s="1" cm="1">
        <f t="array" aca="1" ref="AY651" ca="1">MOD(10-MOD(SUM(MOD(MID(AX651,{1;2;3;4;5;6;7;8;9;10},1)*{1;3;7;9;1;3;7;9;1;3},10)),10),10)</f>
        <v>1</v>
      </c>
    </row>
    <row r="652" spans="1:51" ht="60" x14ac:dyDescent="0.25">
      <c r="A652" s="3">
        <f t="shared" ca="1" si="114"/>
        <v>35548</v>
      </c>
      <c r="B652" s="9" t="str" cm="1">
        <f t="array" aca="1" ref="B652" ca="1">INDEX({"kobieta";"mężczyzna"},RANDBETWEEN(1,2))</f>
        <v>mężczyzna</v>
      </c>
      <c r="C652" s="4" t="str">
        <f t="shared" ca="1" si="110"/>
        <v>97042802055</v>
      </c>
      <c r="D652" s="32" t="str" cm="1">
        <f t="array" aca="1" ref="D652" ca="1">INDEX({"niebieski";"zielony";"brązowy";"mieszany"},RANDBETWEEN(1,4))</f>
        <v>zielony</v>
      </c>
      <c r="E652" s="1">
        <f t="shared" ca="1" si="111"/>
        <v>26</v>
      </c>
      <c r="F652" s="36">
        <f t="shared" ca="1" si="115"/>
        <v>184</v>
      </c>
      <c r="G652" s="1">
        <f t="shared" ca="1" si="116"/>
        <v>87</v>
      </c>
      <c r="H652" s="34"/>
      <c r="I652" s="19">
        <f t="shared" ca="1" si="117"/>
        <v>25.697069943289225</v>
      </c>
      <c r="J652" s="21" t="str">
        <f t="shared" ca="1" si="118"/>
        <v>nadwaga</v>
      </c>
      <c r="K652" s="22" t="str">
        <f t="shared" ca="1" si="119"/>
        <v>bardzo wysoki</v>
      </c>
      <c r="L652" s="16"/>
      <c r="M652" s="25" t="str">
        <f t="shared" ca="1" si="112"/>
        <v>Niebieski: 410
Brązowy: 354
Zielony: 426
Mieszany: 419</v>
      </c>
      <c r="N652" s="25" t="str" cm="1">
        <f t="array" aca="1" ref="N652" ca="1">INDEX(D$2:D$1640,MODE(MATCH(D$2:D$1640,D$2:D$1640,0)),1)</f>
        <v>zielony</v>
      </c>
      <c r="O652" s="25" t="str">
        <f t="shared" ca="1" si="120"/>
        <v>kobiet : 791
mężczyzn: 818</v>
      </c>
      <c r="P652" s="25" t="str" cm="1">
        <f t="array" aca="1" ref="P652" ca="1">INDEX(B$2:B$1640,MODE(MATCH(B$2:B$1640,B$2:B$1640,0)),1)</f>
        <v>mężczyzna</v>
      </c>
      <c r="Q652" s="16"/>
      <c r="AX652" s="3" t="str">
        <f t="shared" ca="1" si="113"/>
        <v>9704280205</v>
      </c>
      <c r="AY652" s="1" cm="1">
        <f t="array" aca="1" ref="AY652" ca="1">MOD(10-MOD(SUM(MOD(MID(AX652,{1;2;3;4;5;6;7;8;9;10},1)*{1;3;7;9;1;3;7;9;1;3},10)),10),10)</f>
        <v>5</v>
      </c>
    </row>
    <row r="653" spans="1:51" ht="60" x14ac:dyDescent="0.25">
      <c r="A653" s="3">
        <f t="shared" ca="1" si="114"/>
        <v>36732</v>
      </c>
      <c r="B653" s="9" t="str" cm="1">
        <f t="array" aca="1" ref="B653" ca="1">INDEX({"kobieta";"mężczyzna"},RANDBETWEEN(1,2))</f>
        <v>mężczyzna</v>
      </c>
      <c r="C653" s="4" t="str">
        <f t="shared" ca="1" si="110"/>
        <v>00272505599</v>
      </c>
      <c r="D653" s="32" t="str" cm="1">
        <f t="array" aca="1" ref="D653" ca="1">INDEX({"niebieski";"zielony";"brązowy";"mieszany"},RANDBETWEEN(1,4))</f>
        <v>mieszany</v>
      </c>
      <c r="E653" s="1">
        <f t="shared" ca="1" si="111"/>
        <v>23</v>
      </c>
      <c r="F653" s="36">
        <f t="shared" ca="1" si="115"/>
        <v>170</v>
      </c>
      <c r="G653" s="1">
        <f t="shared" ca="1" si="116"/>
        <v>80</v>
      </c>
      <c r="H653" s="34"/>
      <c r="I653" s="19">
        <f t="shared" ca="1" si="117"/>
        <v>27.681660899653981</v>
      </c>
      <c r="J653" s="21" t="str">
        <f t="shared" ca="1" si="118"/>
        <v>nadwaga</v>
      </c>
      <c r="K653" s="22" t="str">
        <f t="shared" ca="1" si="119"/>
        <v>wysoki</v>
      </c>
      <c r="L653" s="16"/>
      <c r="M653" s="25" t="str">
        <f t="shared" ca="1" si="112"/>
        <v>Niebieski: 410
Brązowy: 354
Zielony: 426
Mieszany: 419</v>
      </c>
      <c r="N653" s="25" t="str" cm="1">
        <f t="array" aca="1" ref="N653" ca="1">INDEX(D$2:D$1640,MODE(MATCH(D$2:D$1640,D$2:D$1640,0)),1)</f>
        <v>zielony</v>
      </c>
      <c r="O653" s="25" t="str">
        <f t="shared" ca="1" si="120"/>
        <v>kobiet : 791
mężczyzn: 818</v>
      </c>
      <c r="P653" s="25" t="str" cm="1">
        <f t="array" aca="1" ref="P653" ca="1">INDEX(B$2:B$1640,MODE(MATCH(B$2:B$1640,B$2:B$1640,0)),1)</f>
        <v>mężczyzna</v>
      </c>
      <c r="Q653" s="16"/>
      <c r="AX653" s="3" t="str">
        <f t="shared" ca="1" si="113"/>
        <v>0027250559</v>
      </c>
      <c r="AY653" s="1" cm="1">
        <f t="array" aca="1" ref="AY653" ca="1">MOD(10-MOD(SUM(MOD(MID(AX653,{1;2;3;4;5;6;7;8;9;10},1)*{1;3;7;9;1;3;7;9;1;3},10)),10),10)</f>
        <v>9</v>
      </c>
    </row>
    <row r="654" spans="1:51" ht="60" x14ac:dyDescent="0.25">
      <c r="A654" s="3">
        <f t="shared" ca="1" si="114"/>
        <v>36042</v>
      </c>
      <c r="B654" s="9" t="str" cm="1">
        <f t="array" aca="1" ref="B654" ca="1">INDEX({"kobieta";"mężczyzna"},RANDBETWEEN(1,2))</f>
        <v>kobieta</v>
      </c>
      <c r="C654" s="4" t="str">
        <f t="shared" ca="1" si="110"/>
        <v>98090400561</v>
      </c>
      <c r="D654" s="32" t="str" cm="1">
        <f t="array" aca="1" ref="D654" ca="1">INDEX({"niebieski";"zielony";"brązowy";"mieszany"},RANDBETWEEN(1,4))</f>
        <v>mieszany</v>
      </c>
      <c r="E654" s="1">
        <f t="shared" ca="1" si="111"/>
        <v>25</v>
      </c>
      <c r="F654" s="36">
        <f t="shared" ca="1" si="115"/>
        <v>181</v>
      </c>
      <c r="G654" s="1">
        <f t="shared" ca="1" si="116"/>
        <v>65</v>
      </c>
      <c r="H654" s="34"/>
      <c r="I654" s="19">
        <f t="shared" ca="1" si="117"/>
        <v>19.840664204389366</v>
      </c>
      <c r="J654" s="21" t="str">
        <f t="shared" ca="1" si="118"/>
        <v>masa prawidłowa</v>
      </c>
      <c r="K654" s="22" t="str">
        <f t="shared" ca="1" si="119"/>
        <v>bardzo wysoki</v>
      </c>
      <c r="L654" s="16"/>
      <c r="M654" s="25" t="str">
        <f t="shared" ca="1" si="112"/>
        <v>Niebieski: 410
Brązowy: 354
Zielony: 426
Mieszany: 419</v>
      </c>
      <c r="N654" s="25" t="str" cm="1">
        <f t="array" aca="1" ref="N654" ca="1">INDEX(D$2:D$1640,MODE(MATCH(D$2:D$1640,D$2:D$1640,0)),1)</f>
        <v>zielony</v>
      </c>
      <c r="O654" s="25" t="str">
        <f t="shared" ca="1" si="120"/>
        <v>kobiet : 791
mężczyzn: 818</v>
      </c>
      <c r="P654" s="25" t="str" cm="1">
        <f t="array" aca="1" ref="P654" ca="1">INDEX(B$2:B$1640,MODE(MATCH(B$2:B$1640,B$2:B$1640,0)),1)</f>
        <v>mężczyzna</v>
      </c>
      <c r="Q654" s="16"/>
      <c r="AX654" s="3" t="str">
        <f t="shared" ca="1" si="113"/>
        <v>9809040056</v>
      </c>
      <c r="AY654" s="1" cm="1">
        <f t="array" aca="1" ref="AY654" ca="1">MOD(10-MOD(SUM(MOD(MID(AX654,{1;2;3;4;5;6;7;8;9;10},1)*{1;3;7;9;1;3;7;9;1;3},10)),10),10)</f>
        <v>1</v>
      </c>
    </row>
    <row r="655" spans="1:51" ht="60" x14ac:dyDescent="0.25">
      <c r="A655" s="3">
        <f t="shared" ca="1" si="114"/>
        <v>31942</v>
      </c>
      <c r="B655" s="9" t="str" cm="1">
        <f t="array" aca="1" ref="B655" ca="1">INDEX({"kobieta";"mężczyzna"},RANDBETWEEN(1,2))</f>
        <v>mężczyzna</v>
      </c>
      <c r="C655" s="4" t="str">
        <f t="shared" ca="1" si="110"/>
        <v>87061407438</v>
      </c>
      <c r="D655" s="32" t="str" cm="1">
        <f t="array" aca="1" ref="D655" ca="1">INDEX({"niebieski";"zielony";"brązowy";"mieszany"},RANDBETWEEN(1,4))</f>
        <v>zielony</v>
      </c>
      <c r="E655" s="1">
        <f t="shared" ca="1" si="111"/>
        <v>36</v>
      </c>
      <c r="F655" s="36">
        <f t="shared" ca="1" si="115"/>
        <v>158</v>
      </c>
      <c r="G655" s="1">
        <f t="shared" ca="1" si="116"/>
        <v>89</v>
      </c>
      <c r="H655" s="34"/>
      <c r="I655" s="19">
        <f t="shared" ca="1" si="117"/>
        <v>35.651337926614318</v>
      </c>
      <c r="J655" s="21" t="str">
        <f t="shared" ca="1" si="118"/>
        <v>otyłość</v>
      </c>
      <c r="K655" s="22" t="str">
        <f t="shared" ca="1" si="119"/>
        <v>niski</v>
      </c>
      <c r="L655" s="16"/>
      <c r="M655" s="25" t="str">
        <f t="shared" ca="1" si="112"/>
        <v>Niebieski: 410
Brązowy: 354
Zielony: 426
Mieszany: 419</v>
      </c>
      <c r="N655" s="25" t="str" cm="1">
        <f t="array" aca="1" ref="N655" ca="1">INDEX(D$2:D$1640,MODE(MATCH(D$2:D$1640,D$2:D$1640,0)),1)</f>
        <v>zielony</v>
      </c>
      <c r="O655" s="25" t="str">
        <f t="shared" ca="1" si="120"/>
        <v>kobiet : 791
mężczyzn: 818</v>
      </c>
      <c r="P655" s="25" t="str" cm="1">
        <f t="array" aca="1" ref="P655" ca="1">INDEX(B$2:B$1640,MODE(MATCH(B$2:B$1640,B$2:B$1640,0)),1)</f>
        <v>mężczyzna</v>
      </c>
      <c r="Q655" s="16"/>
      <c r="AX655" s="3" t="str">
        <f t="shared" ca="1" si="113"/>
        <v>8706140743</v>
      </c>
      <c r="AY655" s="1" cm="1">
        <f t="array" aca="1" ref="AY655" ca="1">MOD(10-MOD(SUM(MOD(MID(AX655,{1;2;3;4;5;6;7;8;9;10},1)*{1;3;7;9;1;3;7;9;1;3},10)),10),10)</f>
        <v>8</v>
      </c>
    </row>
    <row r="656" spans="1:51" ht="60" x14ac:dyDescent="0.25">
      <c r="A656" s="3">
        <f t="shared" ca="1" si="114"/>
        <v>31739</v>
      </c>
      <c r="B656" s="9" t="str" cm="1">
        <f t="array" aca="1" ref="B656" ca="1">INDEX({"kobieta";"mężczyzna"},RANDBETWEEN(1,2))</f>
        <v>mężczyzna</v>
      </c>
      <c r="C656" s="4" t="str">
        <f t="shared" ca="1" si="110"/>
        <v>86112309334</v>
      </c>
      <c r="D656" s="32" t="str" cm="1">
        <f t="array" aca="1" ref="D656" ca="1">INDEX({"niebieski";"zielony";"brązowy";"mieszany"},RANDBETWEEN(1,4))</f>
        <v>zielony</v>
      </c>
      <c r="E656" s="1">
        <f t="shared" ca="1" si="111"/>
        <v>37</v>
      </c>
      <c r="F656" s="36">
        <f t="shared" ca="1" si="115"/>
        <v>178</v>
      </c>
      <c r="G656" s="1">
        <f t="shared" ca="1" si="116"/>
        <v>76</v>
      </c>
      <c r="H656" s="34"/>
      <c r="I656" s="19">
        <f t="shared" ca="1" si="117"/>
        <v>23.98687034465345</v>
      </c>
      <c r="J656" s="21" t="str">
        <f t="shared" ca="1" si="118"/>
        <v>masa prawidłowa</v>
      </c>
      <c r="K656" s="22" t="str">
        <f t="shared" ca="1" si="119"/>
        <v>bardzo wysoki</v>
      </c>
      <c r="L656" s="16"/>
      <c r="M656" s="25" t="str">
        <f t="shared" ca="1" si="112"/>
        <v>Niebieski: 410
Brązowy: 354
Zielony: 426
Mieszany: 419</v>
      </c>
      <c r="N656" s="25" t="str" cm="1">
        <f t="array" aca="1" ref="N656" ca="1">INDEX(D$2:D$1640,MODE(MATCH(D$2:D$1640,D$2:D$1640,0)),1)</f>
        <v>zielony</v>
      </c>
      <c r="O656" s="25" t="str">
        <f t="shared" ca="1" si="120"/>
        <v>kobiet : 791
mężczyzn: 818</v>
      </c>
      <c r="P656" s="25" t="str" cm="1">
        <f t="array" aca="1" ref="P656" ca="1">INDEX(B$2:B$1640,MODE(MATCH(B$2:B$1640,B$2:B$1640,0)),1)</f>
        <v>mężczyzna</v>
      </c>
      <c r="Q656" s="16"/>
      <c r="AX656" s="3" t="str">
        <f t="shared" ca="1" si="113"/>
        <v>8611230933</v>
      </c>
      <c r="AY656" s="1" cm="1">
        <f t="array" aca="1" ref="AY656" ca="1">MOD(10-MOD(SUM(MOD(MID(AX656,{1;2;3;4;5;6;7;8;9;10},1)*{1;3;7;9;1;3;7;9;1;3},10)),10),10)</f>
        <v>4</v>
      </c>
    </row>
    <row r="657" spans="1:51" ht="60" x14ac:dyDescent="0.25">
      <c r="A657" s="3">
        <f t="shared" ca="1" si="114"/>
        <v>30433</v>
      </c>
      <c r="B657" s="9" t="str" cm="1">
        <f t="array" aca="1" ref="B657" ca="1">INDEX({"kobieta";"mężczyzna"},RANDBETWEEN(1,2))</f>
        <v>mężczyzna</v>
      </c>
      <c r="C657" s="4" t="str">
        <f t="shared" ca="1" si="110"/>
        <v>83042703335</v>
      </c>
      <c r="D657" s="32" t="str" cm="1">
        <f t="array" aca="1" ref="D657" ca="1">INDEX({"niebieski";"zielony";"brązowy";"mieszany"},RANDBETWEEN(1,4))</f>
        <v>niebieski</v>
      </c>
      <c r="E657" s="1">
        <f t="shared" ca="1" si="111"/>
        <v>40</v>
      </c>
      <c r="F657" s="36">
        <f t="shared" ca="1" si="115"/>
        <v>157</v>
      </c>
      <c r="G657" s="1">
        <f t="shared" ca="1" si="116"/>
        <v>76</v>
      </c>
      <c r="H657" s="34"/>
      <c r="I657" s="19">
        <f t="shared" ca="1" si="117"/>
        <v>30.832893829364274</v>
      </c>
      <c r="J657" s="21" t="str">
        <f t="shared" ca="1" si="118"/>
        <v>otyłość</v>
      </c>
      <c r="K657" s="22" t="str">
        <f t="shared" ca="1" si="119"/>
        <v>niski</v>
      </c>
      <c r="L657" s="16"/>
      <c r="M657" s="25" t="str">
        <f t="shared" ca="1" si="112"/>
        <v>Niebieski: 410
Brązowy: 354
Zielony: 426
Mieszany: 419</v>
      </c>
      <c r="N657" s="25" t="str" cm="1">
        <f t="array" aca="1" ref="N657" ca="1">INDEX(D$2:D$1640,MODE(MATCH(D$2:D$1640,D$2:D$1640,0)),1)</f>
        <v>zielony</v>
      </c>
      <c r="O657" s="25" t="str">
        <f t="shared" ca="1" si="120"/>
        <v>kobiet : 791
mężczyzn: 818</v>
      </c>
      <c r="P657" s="25" t="str" cm="1">
        <f t="array" aca="1" ref="P657" ca="1">INDEX(B$2:B$1640,MODE(MATCH(B$2:B$1640,B$2:B$1640,0)),1)</f>
        <v>mężczyzna</v>
      </c>
      <c r="Q657" s="16"/>
      <c r="AX657" s="3" t="str">
        <f t="shared" ca="1" si="113"/>
        <v>8304270333</v>
      </c>
      <c r="AY657" s="1" cm="1">
        <f t="array" aca="1" ref="AY657" ca="1">MOD(10-MOD(SUM(MOD(MID(AX657,{1;2;3;4;5;6;7;8;9;10},1)*{1;3;7;9;1;3;7;9;1;3},10)),10),10)</f>
        <v>5</v>
      </c>
    </row>
    <row r="658" spans="1:51" ht="60" x14ac:dyDescent="0.25">
      <c r="A658" s="3">
        <f t="shared" ca="1" si="114"/>
        <v>32591</v>
      </c>
      <c r="B658" s="9" t="str" cm="1">
        <f t="array" aca="1" ref="B658" ca="1">INDEX({"kobieta";"mężczyzna"},RANDBETWEEN(1,2))</f>
        <v>kobieta</v>
      </c>
      <c r="C658" s="4" t="str">
        <f t="shared" ca="1" si="110"/>
        <v>89032401722</v>
      </c>
      <c r="D658" s="32" t="str" cm="1">
        <f t="array" aca="1" ref="D658" ca="1">INDEX({"niebieski";"zielony";"brązowy";"mieszany"},RANDBETWEEN(1,4))</f>
        <v>zielony</v>
      </c>
      <c r="E658" s="1">
        <f t="shared" ca="1" si="111"/>
        <v>35</v>
      </c>
      <c r="F658" s="36">
        <f t="shared" ca="1" si="115"/>
        <v>170</v>
      </c>
      <c r="G658" s="1">
        <f t="shared" ca="1" si="116"/>
        <v>59</v>
      </c>
      <c r="H658" s="34"/>
      <c r="I658" s="19">
        <f t="shared" ca="1" si="117"/>
        <v>20.415224913494811</v>
      </c>
      <c r="J658" s="21" t="str">
        <f t="shared" ca="1" si="118"/>
        <v>masa prawidłowa</v>
      </c>
      <c r="K658" s="22" t="str">
        <f t="shared" ca="1" si="119"/>
        <v>bardzo wysoki</v>
      </c>
      <c r="L658" s="16"/>
      <c r="M658" s="25" t="str">
        <f t="shared" ca="1" si="112"/>
        <v>Niebieski: 410
Brązowy: 354
Zielony: 426
Mieszany: 419</v>
      </c>
      <c r="N658" s="25" t="str" cm="1">
        <f t="array" aca="1" ref="N658" ca="1">INDEX(D$2:D$1640,MODE(MATCH(D$2:D$1640,D$2:D$1640,0)),1)</f>
        <v>zielony</v>
      </c>
      <c r="O658" s="25" t="str">
        <f t="shared" ca="1" si="120"/>
        <v>kobiet : 791
mężczyzn: 818</v>
      </c>
      <c r="P658" s="25" t="str" cm="1">
        <f t="array" aca="1" ref="P658" ca="1">INDEX(B$2:B$1640,MODE(MATCH(B$2:B$1640,B$2:B$1640,0)),1)</f>
        <v>mężczyzna</v>
      </c>
      <c r="Q658" s="16"/>
      <c r="AX658" s="3" t="str">
        <f t="shared" ca="1" si="113"/>
        <v>8903240172</v>
      </c>
      <c r="AY658" s="1" cm="1">
        <f t="array" aca="1" ref="AY658" ca="1">MOD(10-MOD(SUM(MOD(MID(AX658,{1;2;3;4;5;6;7;8;9;10},1)*{1;3;7;9;1;3;7;9;1;3},10)),10),10)</f>
        <v>2</v>
      </c>
    </row>
    <row r="659" spans="1:51" ht="60" x14ac:dyDescent="0.25">
      <c r="A659" s="3">
        <f t="shared" ca="1" si="114"/>
        <v>31076</v>
      </c>
      <c r="B659" s="9" t="str" cm="1">
        <f t="array" aca="1" ref="B659" ca="1">INDEX({"kobieta";"mężczyzna"},RANDBETWEEN(1,2))</f>
        <v>kobieta</v>
      </c>
      <c r="C659" s="4" t="str">
        <f t="shared" ca="1" si="110"/>
        <v>85012904560</v>
      </c>
      <c r="D659" s="32" t="str" cm="1">
        <f t="array" aca="1" ref="D659" ca="1">INDEX({"niebieski";"zielony";"brązowy";"mieszany"},RANDBETWEEN(1,4))</f>
        <v>mieszany</v>
      </c>
      <c r="E659" s="1">
        <f t="shared" ca="1" si="111"/>
        <v>39</v>
      </c>
      <c r="F659" s="36">
        <f t="shared" ca="1" si="115"/>
        <v>155</v>
      </c>
      <c r="G659" s="1">
        <f t="shared" ca="1" si="116"/>
        <v>64</v>
      </c>
      <c r="H659" s="34"/>
      <c r="I659" s="19">
        <f t="shared" ca="1" si="117"/>
        <v>26.638917793964616</v>
      </c>
      <c r="J659" s="21" t="str">
        <f t="shared" ca="1" si="118"/>
        <v>nadwaga</v>
      </c>
      <c r="K659" s="22" t="str">
        <f t="shared" ca="1" si="119"/>
        <v>średni</v>
      </c>
      <c r="L659" s="16"/>
      <c r="M659" s="25" t="str">
        <f t="shared" ca="1" si="112"/>
        <v>Niebieski: 410
Brązowy: 354
Zielony: 426
Mieszany: 419</v>
      </c>
      <c r="N659" s="25" t="str" cm="1">
        <f t="array" aca="1" ref="N659" ca="1">INDEX(D$2:D$1640,MODE(MATCH(D$2:D$1640,D$2:D$1640,0)),1)</f>
        <v>zielony</v>
      </c>
      <c r="O659" s="25" t="str">
        <f t="shared" ca="1" si="120"/>
        <v>kobiet : 791
mężczyzn: 818</v>
      </c>
      <c r="P659" s="25" t="str" cm="1">
        <f t="array" aca="1" ref="P659" ca="1">INDEX(B$2:B$1640,MODE(MATCH(B$2:B$1640,B$2:B$1640,0)),1)</f>
        <v>mężczyzna</v>
      </c>
      <c r="Q659" s="16"/>
      <c r="AX659" s="3" t="str">
        <f t="shared" ca="1" si="113"/>
        <v>8501290456</v>
      </c>
      <c r="AY659" s="1" cm="1">
        <f t="array" aca="1" ref="AY659" ca="1">MOD(10-MOD(SUM(MOD(MID(AX659,{1;2;3;4;5;6;7;8;9;10},1)*{1;3;7;9;1;3;7;9;1;3},10)),10),10)</f>
        <v>0</v>
      </c>
    </row>
    <row r="660" spans="1:51" ht="60" x14ac:dyDescent="0.25">
      <c r="A660" s="3">
        <f t="shared" ca="1" si="114"/>
        <v>38763</v>
      </c>
      <c r="B660" s="9" t="str" cm="1">
        <f t="array" aca="1" ref="B660" ca="1">INDEX({"kobieta";"mężczyzna"},RANDBETWEEN(1,2))</f>
        <v>mężczyzna</v>
      </c>
      <c r="C660" s="4" t="str">
        <f t="shared" ca="1" si="110"/>
        <v>06221503977</v>
      </c>
      <c r="D660" s="32" t="str" cm="1">
        <f t="array" aca="1" ref="D660" ca="1">INDEX({"niebieski";"zielony";"brązowy";"mieszany"},RANDBETWEEN(1,4))</f>
        <v>niebieski</v>
      </c>
      <c r="E660" s="1">
        <f t="shared" ca="1" si="111"/>
        <v>18</v>
      </c>
      <c r="F660" s="36">
        <f t="shared" ca="1" si="115"/>
        <v>165</v>
      </c>
      <c r="G660" s="1">
        <f t="shared" ca="1" si="116"/>
        <v>96</v>
      </c>
      <c r="H660" s="34"/>
      <c r="I660" s="19">
        <f t="shared" ca="1" si="117"/>
        <v>35.26170798898071</v>
      </c>
      <c r="J660" s="21" t="str">
        <f t="shared" ca="1" si="118"/>
        <v>otyłość</v>
      </c>
      <c r="K660" s="22" t="str">
        <f t="shared" ca="1" si="119"/>
        <v>średni</v>
      </c>
      <c r="L660" s="16"/>
      <c r="M660" s="25" t="str">
        <f t="shared" ca="1" si="112"/>
        <v>Niebieski: 410
Brązowy: 354
Zielony: 426
Mieszany: 419</v>
      </c>
      <c r="N660" s="25" t="str" cm="1">
        <f t="array" aca="1" ref="N660" ca="1">INDEX(D$2:D$1640,MODE(MATCH(D$2:D$1640,D$2:D$1640,0)),1)</f>
        <v>zielony</v>
      </c>
      <c r="O660" s="25" t="str">
        <f t="shared" ca="1" si="120"/>
        <v>kobiet : 791
mężczyzn: 818</v>
      </c>
      <c r="P660" s="25" t="str" cm="1">
        <f t="array" aca="1" ref="P660" ca="1">INDEX(B$2:B$1640,MODE(MATCH(B$2:B$1640,B$2:B$1640,0)),1)</f>
        <v>mężczyzna</v>
      </c>
      <c r="Q660" s="16"/>
      <c r="AX660" s="3" t="str">
        <f t="shared" ca="1" si="113"/>
        <v>0622150397</v>
      </c>
      <c r="AY660" s="1" cm="1">
        <f t="array" aca="1" ref="AY660" ca="1">MOD(10-MOD(SUM(MOD(MID(AX660,{1;2;3;4;5;6;7;8;9;10},1)*{1;3;7;9;1;3;7;9;1;3},10)),10),10)</f>
        <v>7</v>
      </c>
    </row>
    <row r="661" spans="1:51" ht="60" x14ac:dyDescent="0.25">
      <c r="A661" s="3">
        <f t="shared" ca="1" si="114"/>
        <v>32929</v>
      </c>
      <c r="B661" s="9" t="str" cm="1">
        <f t="array" aca="1" ref="B661" ca="1">INDEX({"kobieta";"mężczyzna"},RANDBETWEEN(1,2))</f>
        <v>kobieta</v>
      </c>
      <c r="C661" s="4" t="str">
        <f t="shared" ca="1" si="110"/>
        <v>90022509340</v>
      </c>
      <c r="D661" s="32" t="str" cm="1">
        <f t="array" aca="1" ref="D661" ca="1">INDEX({"niebieski";"zielony";"brązowy";"mieszany"},RANDBETWEEN(1,4))</f>
        <v>zielony</v>
      </c>
      <c r="E661" s="1">
        <f t="shared" ca="1" si="111"/>
        <v>34</v>
      </c>
      <c r="F661" s="36">
        <f t="shared" ca="1" si="115"/>
        <v>178</v>
      </c>
      <c r="G661" s="1">
        <f t="shared" ca="1" si="116"/>
        <v>57</v>
      </c>
      <c r="H661" s="34"/>
      <c r="I661" s="19">
        <f t="shared" ca="1" si="117"/>
        <v>17.99015275849009</v>
      </c>
      <c r="J661" s="21" t="str">
        <f t="shared" ca="1" si="118"/>
        <v>niedowaga</v>
      </c>
      <c r="K661" s="22" t="str">
        <f t="shared" ca="1" si="119"/>
        <v>bardzo wysoki</v>
      </c>
      <c r="L661" s="16"/>
      <c r="M661" s="25" t="str">
        <f t="shared" ca="1" si="112"/>
        <v>Niebieski: 410
Brązowy: 354
Zielony: 426
Mieszany: 419</v>
      </c>
      <c r="N661" s="25" t="str" cm="1">
        <f t="array" aca="1" ref="N661" ca="1">INDEX(D$2:D$1640,MODE(MATCH(D$2:D$1640,D$2:D$1640,0)),1)</f>
        <v>zielony</v>
      </c>
      <c r="O661" s="25" t="str">
        <f t="shared" ca="1" si="120"/>
        <v>kobiet : 791
mężczyzn: 818</v>
      </c>
      <c r="P661" s="25" t="str" cm="1">
        <f t="array" aca="1" ref="P661" ca="1">INDEX(B$2:B$1640,MODE(MATCH(B$2:B$1640,B$2:B$1640,0)),1)</f>
        <v>mężczyzna</v>
      </c>
      <c r="Q661" s="16"/>
      <c r="AX661" s="3" t="str">
        <f t="shared" ca="1" si="113"/>
        <v>9002250934</v>
      </c>
      <c r="AY661" s="1" cm="1">
        <f t="array" aca="1" ref="AY661" ca="1">MOD(10-MOD(SUM(MOD(MID(AX661,{1;2;3;4;5;6;7;8;9;10},1)*{1;3;7;9;1;3;7;9;1;3},10)),10),10)</f>
        <v>0</v>
      </c>
    </row>
    <row r="662" spans="1:51" ht="60" x14ac:dyDescent="0.25">
      <c r="A662" s="3">
        <f t="shared" ca="1" si="114"/>
        <v>34111</v>
      </c>
      <c r="B662" s="9" t="str" cm="1">
        <f t="array" aca="1" ref="B662" ca="1">INDEX({"kobieta";"mężczyzna"},RANDBETWEEN(1,2))</f>
        <v>mężczyzna</v>
      </c>
      <c r="C662" s="4" t="str">
        <f t="shared" ca="1" si="110"/>
        <v>93052207013</v>
      </c>
      <c r="D662" s="32" t="str" cm="1">
        <f t="array" aca="1" ref="D662" ca="1">INDEX({"niebieski";"zielony";"brązowy";"mieszany"},RANDBETWEEN(1,4))</f>
        <v>brązowy</v>
      </c>
      <c r="E662" s="1">
        <f t="shared" ca="1" si="111"/>
        <v>30</v>
      </c>
      <c r="F662" s="36">
        <f t="shared" ca="1" si="115"/>
        <v>177</v>
      </c>
      <c r="G662" s="1">
        <f t="shared" ca="1" si="116"/>
        <v>92</v>
      </c>
      <c r="H662" s="34"/>
      <c r="I662" s="19">
        <f t="shared" ca="1" si="117"/>
        <v>29.365763350250564</v>
      </c>
      <c r="J662" s="21" t="str">
        <f t="shared" ca="1" si="118"/>
        <v>nadwaga</v>
      </c>
      <c r="K662" s="22" t="str">
        <f t="shared" ca="1" si="119"/>
        <v>wysoki</v>
      </c>
      <c r="L662" s="16"/>
      <c r="M662" s="25" t="str">
        <f t="shared" ca="1" si="112"/>
        <v>Niebieski: 410
Brązowy: 354
Zielony: 426
Mieszany: 419</v>
      </c>
      <c r="N662" s="25" t="str" cm="1">
        <f t="array" aca="1" ref="N662" ca="1">INDEX(D$2:D$1640,MODE(MATCH(D$2:D$1640,D$2:D$1640,0)),1)</f>
        <v>zielony</v>
      </c>
      <c r="O662" s="25" t="str">
        <f t="shared" ca="1" si="120"/>
        <v>kobiet : 791
mężczyzn: 818</v>
      </c>
      <c r="P662" s="25" t="str" cm="1">
        <f t="array" aca="1" ref="P662" ca="1">INDEX(B$2:B$1640,MODE(MATCH(B$2:B$1640,B$2:B$1640,0)),1)</f>
        <v>mężczyzna</v>
      </c>
      <c r="Q662" s="16"/>
      <c r="AX662" s="3" t="str">
        <f t="shared" ca="1" si="113"/>
        <v>9305220701</v>
      </c>
      <c r="AY662" s="1" cm="1">
        <f t="array" aca="1" ref="AY662" ca="1">MOD(10-MOD(SUM(MOD(MID(AX662,{1;2;3;4;5;6;7;8;9;10},1)*{1;3;7;9;1;3;7;9;1;3},10)),10),10)</f>
        <v>3</v>
      </c>
    </row>
    <row r="663" spans="1:51" ht="60" x14ac:dyDescent="0.25">
      <c r="A663" s="3">
        <f t="shared" ca="1" si="114"/>
        <v>39080</v>
      </c>
      <c r="B663" s="9" t="str" cm="1">
        <f t="array" aca="1" ref="B663" ca="1">INDEX({"kobieta";"mężczyzna"},RANDBETWEEN(1,2))</f>
        <v>kobieta</v>
      </c>
      <c r="C663" s="4" t="str">
        <f t="shared" ca="1" si="110"/>
        <v>06322902600</v>
      </c>
      <c r="D663" s="32" t="str" cm="1">
        <f t="array" aca="1" ref="D663" ca="1">INDEX({"niebieski";"zielony";"brązowy";"mieszany"},RANDBETWEEN(1,4))</f>
        <v>brązowy</v>
      </c>
      <c r="E663" s="1">
        <f t="shared" ca="1" si="111"/>
        <v>17</v>
      </c>
      <c r="F663" s="36">
        <f t="shared" ca="1" si="115"/>
        <v>185</v>
      </c>
      <c r="G663" s="1">
        <f t="shared" ca="1" si="116"/>
        <v>79</v>
      </c>
      <c r="H663" s="34"/>
      <c r="I663" s="19">
        <f t="shared" ca="1" si="117"/>
        <v>23.082542001460919</v>
      </c>
      <c r="J663" s="21" t="str">
        <f t="shared" ca="1" si="118"/>
        <v>masa prawidłowa</v>
      </c>
      <c r="K663" s="22" t="str">
        <f t="shared" ca="1" si="119"/>
        <v>bardzo wysoki</v>
      </c>
      <c r="L663" s="16"/>
      <c r="M663" s="25" t="str">
        <f t="shared" ca="1" si="112"/>
        <v>Niebieski: 410
Brązowy: 354
Zielony: 426
Mieszany: 419</v>
      </c>
      <c r="N663" s="25" t="str" cm="1">
        <f t="array" aca="1" ref="N663" ca="1">INDEX(D$2:D$1640,MODE(MATCH(D$2:D$1640,D$2:D$1640,0)),1)</f>
        <v>zielony</v>
      </c>
      <c r="O663" s="25" t="str">
        <f t="shared" ca="1" si="120"/>
        <v>kobiet : 791
mężczyzn: 818</v>
      </c>
      <c r="P663" s="25" t="str" cm="1">
        <f t="array" aca="1" ref="P663" ca="1">INDEX(B$2:B$1640,MODE(MATCH(B$2:B$1640,B$2:B$1640,0)),1)</f>
        <v>mężczyzna</v>
      </c>
      <c r="Q663" s="16"/>
      <c r="AX663" s="3" t="str">
        <f t="shared" ca="1" si="113"/>
        <v>0632290260</v>
      </c>
      <c r="AY663" s="1" cm="1">
        <f t="array" aca="1" ref="AY663" ca="1">MOD(10-MOD(SUM(MOD(MID(AX663,{1;2;3;4;5;6;7;8;9;10},1)*{1;3;7;9;1;3;7;9;1;3},10)),10),10)</f>
        <v>0</v>
      </c>
    </row>
    <row r="664" spans="1:51" ht="60" x14ac:dyDescent="0.25">
      <c r="A664" s="3">
        <f t="shared" ca="1" si="114"/>
        <v>39292</v>
      </c>
      <c r="B664" s="9" t="str" cm="1">
        <f t="array" aca="1" ref="B664" ca="1">INDEX({"kobieta";"mężczyzna"},RANDBETWEEN(1,2))</f>
        <v>kobieta</v>
      </c>
      <c r="C664" s="4" t="str">
        <f t="shared" ca="1" si="110"/>
        <v>07272904267</v>
      </c>
      <c r="D664" s="32" t="str" cm="1">
        <f t="array" aca="1" ref="D664" ca="1">INDEX({"niebieski";"zielony";"brązowy";"mieszany"},RANDBETWEEN(1,4))</f>
        <v>brązowy</v>
      </c>
      <c r="E664" s="1">
        <f t="shared" ca="1" si="111"/>
        <v>16</v>
      </c>
      <c r="F664" s="36">
        <f t="shared" ca="1" si="115"/>
        <v>162</v>
      </c>
      <c r="G664" s="1">
        <f t="shared" ca="1" si="116"/>
        <v>51</v>
      </c>
      <c r="H664" s="34"/>
      <c r="I664" s="19">
        <f t="shared" ca="1" si="117"/>
        <v>19.433013260173752</v>
      </c>
      <c r="J664" s="21" t="str">
        <f t="shared" ca="1" si="118"/>
        <v>masa prawidłowa</v>
      </c>
      <c r="K664" s="22" t="str">
        <f t="shared" ca="1" si="119"/>
        <v>wysoki</v>
      </c>
      <c r="L664" s="16"/>
      <c r="M664" s="25" t="str">
        <f t="shared" ca="1" si="112"/>
        <v>Niebieski: 410
Brązowy: 354
Zielony: 426
Mieszany: 419</v>
      </c>
      <c r="N664" s="25" t="str" cm="1">
        <f t="array" aca="1" ref="N664" ca="1">INDEX(D$2:D$1640,MODE(MATCH(D$2:D$1640,D$2:D$1640,0)),1)</f>
        <v>zielony</v>
      </c>
      <c r="O664" s="25" t="str">
        <f t="shared" ca="1" si="120"/>
        <v>kobiet : 791
mężczyzn: 818</v>
      </c>
      <c r="P664" s="25" t="str" cm="1">
        <f t="array" aca="1" ref="P664" ca="1">INDEX(B$2:B$1640,MODE(MATCH(B$2:B$1640,B$2:B$1640,0)),1)</f>
        <v>mężczyzna</v>
      </c>
      <c r="Q664" s="16"/>
      <c r="AX664" s="3" t="str">
        <f t="shared" ca="1" si="113"/>
        <v>0727290426</v>
      </c>
      <c r="AY664" s="1" cm="1">
        <f t="array" aca="1" ref="AY664" ca="1">MOD(10-MOD(SUM(MOD(MID(AX664,{1;2;3;4;5;6;7;8;9;10},1)*{1;3;7;9;1;3;7;9;1;3},10)),10),10)</f>
        <v>7</v>
      </c>
    </row>
    <row r="665" spans="1:51" ht="60" x14ac:dyDescent="0.25">
      <c r="A665" s="3">
        <f t="shared" ca="1" si="114"/>
        <v>28518</v>
      </c>
      <c r="B665" s="9" t="str" cm="1">
        <f t="array" aca="1" ref="B665" ca="1">INDEX({"kobieta";"mężczyzna"},RANDBETWEEN(1,2))</f>
        <v>mężczyzna</v>
      </c>
      <c r="C665" s="4" t="str">
        <f t="shared" ca="1" si="110"/>
        <v>78012808330</v>
      </c>
      <c r="D665" s="32" t="str" cm="1">
        <f t="array" aca="1" ref="D665" ca="1">INDEX({"niebieski";"zielony";"brązowy";"mieszany"},RANDBETWEEN(1,4))</f>
        <v>mieszany</v>
      </c>
      <c r="E665" s="1">
        <f t="shared" ca="1" si="111"/>
        <v>46</v>
      </c>
      <c r="F665" s="36">
        <f t="shared" ca="1" si="115"/>
        <v>178</v>
      </c>
      <c r="G665" s="1">
        <f t="shared" ca="1" si="116"/>
        <v>71</v>
      </c>
      <c r="H665" s="34"/>
      <c r="I665" s="19">
        <f t="shared" ca="1" si="117"/>
        <v>22.408786769347305</v>
      </c>
      <c r="J665" s="21" t="str">
        <f t="shared" ca="1" si="118"/>
        <v>masa prawidłowa</v>
      </c>
      <c r="K665" s="22" t="str">
        <f t="shared" ca="1" si="119"/>
        <v>bardzo wysoki</v>
      </c>
      <c r="L665" s="16"/>
      <c r="M665" s="25" t="str">
        <f t="shared" ca="1" si="112"/>
        <v>Niebieski: 410
Brązowy: 354
Zielony: 426
Mieszany: 419</v>
      </c>
      <c r="N665" s="25" t="str" cm="1">
        <f t="array" aca="1" ref="N665" ca="1">INDEX(D$2:D$1640,MODE(MATCH(D$2:D$1640,D$2:D$1640,0)),1)</f>
        <v>zielony</v>
      </c>
      <c r="O665" s="25" t="str">
        <f t="shared" ca="1" si="120"/>
        <v>kobiet : 791
mężczyzn: 818</v>
      </c>
      <c r="P665" s="25" t="str" cm="1">
        <f t="array" aca="1" ref="P665" ca="1">INDEX(B$2:B$1640,MODE(MATCH(B$2:B$1640,B$2:B$1640,0)),1)</f>
        <v>mężczyzna</v>
      </c>
      <c r="Q665" s="16"/>
      <c r="AX665" s="3" t="str">
        <f t="shared" ca="1" si="113"/>
        <v>7801280833</v>
      </c>
      <c r="AY665" s="1" cm="1">
        <f t="array" aca="1" ref="AY665" ca="1">MOD(10-MOD(SUM(MOD(MID(AX665,{1;2;3;4;5;6;7;8;9;10},1)*{1;3;7;9;1;3;7;9;1;3},10)),10),10)</f>
        <v>0</v>
      </c>
    </row>
    <row r="666" spans="1:51" ht="60" x14ac:dyDescent="0.25">
      <c r="A666" s="3">
        <f t="shared" ca="1" si="114"/>
        <v>29401</v>
      </c>
      <c r="B666" s="9" t="str" cm="1">
        <f t="array" aca="1" ref="B666" ca="1">INDEX({"kobieta";"mężczyzna"},RANDBETWEEN(1,2))</f>
        <v>kobieta</v>
      </c>
      <c r="C666" s="4" t="str">
        <f t="shared" ca="1" si="110"/>
        <v>80062906968</v>
      </c>
      <c r="D666" s="32" t="str" cm="1">
        <f t="array" aca="1" ref="D666" ca="1">INDEX({"niebieski";"zielony";"brązowy";"mieszany"},RANDBETWEEN(1,4))</f>
        <v>mieszany</v>
      </c>
      <c r="E666" s="1">
        <f t="shared" ca="1" si="111"/>
        <v>43</v>
      </c>
      <c r="F666" s="36">
        <f t="shared" ca="1" si="115"/>
        <v>185</v>
      </c>
      <c r="G666" s="1">
        <f t="shared" ca="1" si="116"/>
        <v>72</v>
      </c>
      <c r="H666" s="34"/>
      <c r="I666" s="19">
        <f t="shared" ca="1" si="117"/>
        <v>21.037253469685901</v>
      </c>
      <c r="J666" s="21" t="str">
        <f t="shared" ca="1" si="118"/>
        <v>masa prawidłowa</v>
      </c>
      <c r="K666" s="22" t="str">
        <f t="shared" ca="1" si="119"/>
        <v>bardzo wysoki</v>
      </c>
      <c r="L666" s="16"/>
      <c r="M666" s="25" t="str">
        <f t="shared" ca="1" si="112"/>
        <v>Niebieski: 410
Brązowy: 354
Zielony: 426
Mieszany: 419</v>
      </c>
      <c r="N666" s="25" t="str" cm="1">
        <f t="array" aca="1" ref="N666" ca="1">INDEX(D$2:D$1640,MODE(MATCH(D$2:D$1640,D$2:D$1640,0)),1)</f>
        <v>zielony</v>
      </c>
      <c r="O666" s="25" t="str">
        <f t="shared" ca="1" si="120"/>
        <v>kobiet : 791
mężczyzn: 818</v>
      </c>
      <c r="P666" s="25" t="str" cm="1">
        <f t="array" aca="1" ref="P666" ca="1">INDEX(B$2:B$1640,MODE(MATCH(B$2:B$1640,B$2:B$1640,0)),1)</f>
        <v>mężczyzna</v>
      </c>
      <c r="Q666" s="16"/>
      <c r="AX666" s="3" t="str">
        <f t="shared" ca="1" si="113"/>
        <v>8006290696</v>
      </c>
      <c r="AY666" s="1" cm="1">
        <f t="array" aca="1" ref="AY666" ca="1">MOD(10-MOD(SUM(MOD(MID(AX666,{1;2;3;4;5;6;7;8;9;10},1)*{1;3;7;9;1;3;7;9;1;3},10)),10),10)</f>
        <v>8</v>
      </c>
    </row>
    <row r="667" spans="1:51" ht="60" x14ac:dyDescent="0.25">
      <c r="A667" s="3">
        <f t="shared" ca="1" si="114"/>
        <v>34181</v>
      </c>
      <c r="B667" s="9" t="str" cm="1">
        <f t="array" aca="1" ref="B667" ca="1">INDEX({"kobieta";"mężczyzna"},RANDBETWEEN(1,2))</f>
        <v>mężczyzna</v>
      </c>
      <c r="C667" s="4" t="str">
        <f t="shared" ca="1" si="110"/>
        <v>93073103051</v>
      </c>
      <c r="D667" s="32" t="str" cm="1">
        <f t="array" aca="1" ref="D667" ca="1">INDEX({"niebieski";"zielony";"brązowy";"mieszany"},RANDBETWEEN(1,4))</f>
        <v>mieszany</v>
      </c>
      <c r="E667" s="1">
        <f t="shared" ca="1" si="111"/>
        <v>30</v>
      </c>
      <c r="F667" s="36">
        <f t="shared" ca="1" si="115"/>
        <v>163</v>
      </c>
      <c r="G667" s="1">
        <f t="shared" ca="1" si="116"/>
        <v>99</v>
      </c>
      <c r="H667" s="34"/>
      <c r="I667" s="19">
        <f t="shared" ca="1" si="117"/>
        <v>37.261470134367116</v>
      </c>
      <c r="J667" s="21" t="str">
        <f t="shared" ca="1" si="118"/>
        <v>otyłość</v>
      </c>
      <c r="K667" s="22" t="str">
        <f t="shared" ca="1" si="119"/>
        <v>niski</v>
      </c>
      <c r="L667" s="16"/>
      <c r="M667" s="25" t="str">
        <f t="shared" ca="1" si="112"/>
        <v>Niebieski: 410
Brązowy: 354
Zielony: 426
Mieszany: 419</v>
      </c>
      <c r="N667" s="25" t="str" cm="1">
        <f t="array" aca="1" ref="N667" ca="1">INDEX(D$2:D$1640,MODE(MATCH(D$2:D$1640,D$2:D$1640,0)),1)</f>
        <v>zielony</v>
      </c>
      <c r="O667" s="25" t="str">
        <f t="shared" ca="1" si="120"/>
        <v>kobiet : 791
mężczyzn: 818</v>
      </c>
      <c r="P667" s="25" t="str" cm="1">
        <f t="array" aca="1" ref="P667" ca="1">INDEX(B$2:B$1640,MODE(MATCH(B$2:B$1640,B$2:B$1640,0)),1)</f>
        <v>mężczyzna</v>
      </c>
      <c r="Q667" s="16"/>
      <c r="AX667" s="3" t="str">
        <f t="shared" ca="1" si="113"/>
        <v>9307310305</v>
      </c>
      <c r="AY667" s="1" cm="1">
        <f t="array" aca="1" ref="AY667" ca="1">MOD(10-MOD(SUM(MOD(MID(AX667,{1;2;3;4;5;6;7;8;9;10},1)*{1;3;7;9;1;3;7;9;1;3},10)),10),10)</f>
        <v>1</v>
      </c>
    </row>
    <row r="668" spans="1:51" ht="60" x14ac:dyDescent="0.25">
      <c r="A668" s="3">
        <f t="shared" ca="1" si="114"/>
        <v>36182</v>
      </c>
      <c r="B668" s="9" t="str" cm="1">
        <f t="array" aca="1" ref="B668" ca="1">INDEX({"kobieta";"mężczyzna"},RANDBETWEEN(1,2))</f>
        <v>kobieta</v>
      </c>
      <c r="C668" s="4" t="str">
        <f t="shared" ca="1" si="110"/>
        <v>99012203161</v>
      </c>
      <c r="D668" s="32" t="str" cm="1">
        <f t="array" aca="1" ref="D668" ca="1">INDEX({"niebieski";"zielony";"brązowy";"mieszany"},RANDBETWEEN(1,4))</f>
        <v>brązowy</v>
      </c>
      <c r="E668" s="1">
        <f t="shared" ca="1" si="111"/>
        <v>25</v>
      </c>
      <c r="F668" s="36">
        <f t="shared" ca="1" si="115"/>
        <v>157</v>
      </c>
      <c r="G668" s="1">
        <f t="shared" ca="1" si="116"/>
        <v>59</v>
      </c>
      <c r="H668" s="34"/>
      <c r="I668" s="19">
        <f t="shared" ca="1" si="117"/>
        <v>23.936062314901211</v>
      </c>
      <c r="J668" s="21" t="str">
        <f t="shared" ca="1" si="118"/>
        <v>masa prawidłowa</v>
      </c>
      <c r="K668" s="22" t="str">
        <f t="shared" ca="1" si="119"/>
        <v>średni</v>
      </c>
      <c r="L668" s="16"/>
      <c r="M668" s="25" t="str">
        <f t="shared" ca="1" si="112"/>
        <v>Niebieski: 410
Brązowy: 354
Zielony: 426
Mieszany: 419</v>
      </c>
      <c r="N668" s="25" t="str" cm="1">
        <f t="array" aca="1" ref="N668" ca="1">INDEX(D$2:D$1640,MODE(MATCH(D$2:D$1640,D$2:D$1640,0)),1)</f>
        <v>zielony</v>
      </c>
      <c r="O668" s="25" t="str">
        <f t="shared" ca="1" si="120"/>
        <v>kobiet : 791
mężczyzn: 818</v>
      </c>
      <c r="P668" s="25" t="str" cm="1">
        <f t="array" aca="1" ref="P668" ca="1">INDEX(B$2:B$1640,MODE(MATCH(B$2:B$1640,B$2:B$1640,0)),1)</f>
        <v>mężczyzna</v>
      </c>
      <c r="Q668" s="16"/>
      <c r="AX668" s="3" t="str">
        <f t="shared" ca="1" si="113"/>
        <v>9901220316</v>
      </c>
      <c r="AY668" s="1" cm="1">
        <f t="array" aca="1" ref="AY668" ca="1">MOD(10-MOD(SUM(MOD(MID(AX668,{1;2;3;4;5;6;7;8;9;10},1)*{1;3;7;9;1;3;7;9;1;3},10)),10),10)</f>
        <v>1</v>
      </c>
    </row>
    <row r="669" spans="1:51" ht="60" x14ac:dyDescent="0.25">
      <c r="A669" s="3">
        <f t="shared" ca="1" si="114"/>
        <v>29309</v>
      </c>
      <c r="B669" s="9" t="str" cm="1">
        <f t="array" aca="1" ref="B669" ca="1">INDEX({"kobieta";"mężczyzna"},RANDBETWEEN(1,2))</f>
        <v>kobieta</v>
      </c>
      <c r="C669" s="4" t="str">
        <f t="shared" ca="1" si="110"/>
        <v>80032906200</v>
      </c>
      <c r="D669" s="32" t="str" cm="1">
        <f t="array" aca="1" ref="D669" ca="1">INDEX({"niebieski";"zielony";"brązowy";"mieszany"},RANDBETWEEN(1,4))</f>
        <v>zielony</v>
      </c>
      <c r="E669" s="1">
        <f t="shared" ca="1" si="111"/>
        <v>44</v>
      </c>
      <c r="F669" s="36">
        <f t="shared" ca="1" si="115"/>
        <v>163</v>
      </c>
      <c r="G669" s="1">
        <f t="shared" ca="1" si="116"/>
        <v>68</v>
      </c>
      <c r="H669" s="34"/>
      <c r="I669" s="19">
        <f t="shared" ca="1" si="117"/>
        <v>25.593737061989533</v>
      </c>
      <c r="J669" s="21" t="str">
        <f t="shared" ca="1" si="118"/>
        <v>nadwaga</v>
      </c>
      <c r="K669" s="22" t="str">
        <f t="shared" ca="1" si="119"/>
        <v>wysoki</v>
      </c>
      <c r="L669" s="16"/>
      <c r="M669" s="25" t="str">
        <f t="shared" ca="1" si="112"/>
        <v>Niebieski: 410
Brązowy: 354
Zielony: 426
Mieszany: 419</v>
      </c>
      <c r="N669" s="25" t="str" cm="1">
        <f t="array" aca="1" ref="N669" ca="1">INDEX(D$2:D$1640,MODE(MATCH(D$2:D$1640,D$2:D$1640,0)),1)</f>
        <v>zielony</v>
      </c>
      <c r="O669" s="25" t="str">
        <f t="shared" ca="1" si="120"/>
        <v>kobiet : 791
mężczyzn: 818</v>
      </c>
      <c r="P669" s="25" t="str" cm="1">
        <f t="array" aca="1" ref="P669" ca="1">INDEX(B$2:B$1640,MODE(MATCH(B$2:B$1640,B$2:B$1640,0)),1)</f>
        <v>mężczyzna</v>
      </c>
      <c r="Q669" s="16"/>
      <c r="AX669" s="3" t="str">
        <f t="shared" ca="1" si="113"/>
        <v>8003290620</v>
      </c>
      <c r="AY669" s="1" cm="1">
        <f t="array" aca="1" ref="AY669" ca="1">MOD(10-MOD(SUM(MOD(MID(AX669,{1;2;3;4;5;6;7;8;9;10},1)*{1;3;7;9;1;3;7;9;1;3},10)),10),10)</f>
        <v>0</v>
      </c>
    </row>
    <row r="670" spans="1:51" ht="60" x14ac:dyDescent="0.25">
      <c r="A670" s="3">
        <f t="shared" ca="1" si="114"/>
        <v>30783</v>
      </c>
      <c r="B670" s="9" t="str" cm="1">
        <f t="array" aca="1" ref="B670" ca="1">INDEX({"kobieta";"mężczyzna"},RANDBETWEEN(1,2))</f>
        <v>mężczyzna</v>
      </c>
      <c r="C670" s="4" t="str">
        <f t="shared" ca="1" si="110"/>
        <v>84041103775</v>
      </c>
      <c r="D670" s="32" t="str" cm="1">
        <f t="array" aca="1" ref="D670" ca="1">INDEX({"niebieski";"zielony";"brązowy";"mieszany"},RANDBETWEEN(1,4))</f>
        <v>niebieski</v>
      </c>
      <c r="E670" s="1">
        <f t="shared" ca="1" si="111"/>
        <v>40</v>
      </c>
      <c r="F670" s="36">
        <f t="shared" ca="1" si="115"/>
        <v>156</v>
      </c>
      <c r="G670" s="1">
        <f t="shared" ca="1" si="116"/>
        <v>93</v>
      </c>
      <c r="H670" s="34"/>
      <c r="I670" s="19">
        <f t="shared" ca="1" si="117"/>
        <v>38.214990138067058</v>
      </c>
      <c r="J670" s="21" t="str">
        <f t="shared" ca="1" si="118"/>
        <v>otyłość</v>
      </c>
      <c r="K670" s="22" t="str">
        <f t="shared" ca="1" si="119"/>
        <v>bardzo niski</v>
      </c>
      <c r="L670" s="16"/>
      <c r="M670" s="25" t="str">
        <f t="shared" ca="1" si="112"/>
        <v>Niebieski: 410
Brązowy: 354
Zielony: 426
Mieszany: 419</v>
      </c>
      <c r="N670" s="25" t="str" cm="1">
        <f t="array" aca="1" ref="N670" ca="1">INDEX(D$2:D$1640,MODE(MATCH(D$2:D$1640,D$2:D$1640,0)),1)</f>
        <v>zielony</v>
      </c>
      <c r="O670" s="25" t="str">
        <f t="shared" ca="1" si="120"/>
        <v>kobiet : 791
mężczyzn: 818</v>
      </c>
      <c r="P670" s="25" t="str" cm="1">
        <f t="array" aca="1" ref="P670" ca="1">INDEX(B$2:B$1640,MODE(MATCH(B$2:B$1640,B$2:B$1640,0)),1)</f>
        <v>mężczyzna</v>
      </c>
      <c r="Q670" s="16"/>
      <c r="AX670" s="3" t="str">
        <f t="shared" ca="1" si="113"/>
        <v>8404110377</v>
      </c>
      <c r="AY670" s="1" cm="1">
        <f t="array" aca="1" ref="AY670" ca="1">MOD(10-MOD(SUM(MOD(MID(AX670,{1;2;3;4;5;6;7;8;9;10},1)*{1;3;7;9;1;3;7;9;1;3},10)),10),10)</f>
        <v>5</v>
      </c>
    </row>
    <row r="671" spans="1:51" ht="60" x14ac:dyDescent="0.25">
      <c r="A671" s="3">
        <f t="shared" ca="1" si="114"/>
        <v>31146</v>
      </c>
      <c r="B671" s="9" t="str" cm="1">
        <f t="array" aca="1" ref="B671" ca="1">INDEX({"kobieta";"mężczyzna"},RANDBETWEEN(1,2))</f>
        <v>mężczyzna</v>
      </c>
      <c r="C671" s="4" t="str">
        <f t="shared" ca="1" si="110"/>
        <v>85040902310</v>
      </c>
      <c r="D671" s="32" t="str" cm="1">
        <f t="array" aca="1" ref="D671" ca="1">INDEX({"niebieski";"zielony";"brązowy";"mieszany"},RANDBETWEEN(1,4))</f>
        <v>mieszany</v>
      </c>
      <c r="E671" s="1">
        <f t="shared" ca="1" si="111"/>
        <v>39</v>
      </c>
      <c r="F671" s="36">
        <f t="shared" ca="1" si="115"/>
        <v>184</v>
      </c>
      <c r="G671" s="1">
        <f t="shared" ca="1" si="116"/>
        <v>73</v>
      </c>
      <c r="H671" s="34"/>
      <c r="I671" s="19">
        <f t="shared" ca="1" si="117"/>
        <v>21.561909262759922</v>
      </c>
      <c r="J671" s="21" t="str">
        <f t="shared" ca="1" si="118"/>
        <v>masa prawidłowa</v>
      </c>
      <c r="K671" s="22" t="str">
        <f t="shared" ca="1" si="119"/>
        <v>bardzo wysoki</v>
      </c>
      <c r="L671" s="16"/>
      <c r="M671" s="25" t="str">
        <f t="shared" ca="1" si="112"/>
        <v>Niebieski: 410
Brązowy: 354
Zielony: 426
Mieszany: 419</v>
      </c>
      <c r="N671" s="25" t="str" cm="1">
        <f t="array" aca="1" ref="N671" ca="1">INDEX(D$2:D$1640,MODE(MATCH(D$2:D$1640,D$2:D$1640,0)),1)</f>
        <v>zielony</v>
      </c>
      <c r="O671" s="25" t="str">
        <f t="shared" ca="1" si="120"/>
        <v>kobiet : 791
mężczyzn: 818</v>
      </c>
      <c r="P671" s="25" t="str" cm="1">
        <f t="array" aca="1" ref="P671" ca="1">INDEX(B$2:B$1640,MODE(MATCH(B$2:B$1640,B$2:B$1640,0)),1)</f>
        <v>mężczyzna</v>
      </c>
      <c r="Q671" s="16"/>
      <c r="AX671" s="3" t="str">
        <f t="shared" ca="1" si="113"/>
        <v>8504090231</v>
      </c>
      <c r="AY671" s="1" cm="1">
        <f t="array" aca="1" ref="AY671" ca="1">MOD(10-MOD(SUM(MOD(MID(AX671,{1;2;3;4;5;6;7;8;9;10},1)*{1;3;7;9;1;3;7;9;1;3},10)),10),10)</f>
        <v>0</v>
      </c>
    </row>
    <row r="672" spans="1:51" ht="60" x14ac:dyDescent="0.25">
      <c r="A672" s="3">
        <f t="shared" ca="1" si="114"/>
        <v>34059</v>
      </c>
      <c r="B672" s="9" t="str" cm="1">
        <f t="array" aca="1" ref="B672" ca="1">INDEX({"kobieta";"mężczyzna"},RANDBETWEEN(1,2))</f>
        <v>mężczyzna</v>
      </c>
      <c r="C672" s="4" t="str">
        <f t="shared" ca="1" si="110"/>
        <v>93033101598</v>
      </c>
      <c r="D672" s="32" t="str" cm="1">
        <f t="array" aca="1" ref="D672" ca="1">INDEX({"niebieski";"zielony";"brązowy";"mieszany"},RANDBETWEEN(1,4))</f>
        <v>niebieski</v>
      </c>
      <c r="E672" s="1">
        <f t="shared" ca="1" si="111"/>
        <v>31</v>
      </c>
      <c r="F672" s="36">
        <f t="shared" ca="1" si="115"/>
        <v>155</v>
      </c>
      <c r="G672" s="1">
        <f t="shared" ca="1" si="116"/>
        <v>87</v>
      </c>
      <c r="H672" s="34"/>
      <c r="I672" s="19">
        <f t="shared" ca="1" si="117"/>
        <v>36.21227887617065</v>
      </c>
      <c r="J672" s="21" t="str">
        <f t="shared" ca="1" si="118"/>
        <v>otyłość</v>
      </c>
      <c r="K672" s="22" t="str">
        <f t="shared" ca="1" si="119"/>
        <v>bardzo niski</v>
      </c>
      <c r="L672" s="16"/>
      <c r="M672" s="25" t="str">
        <f t="shared" ca="1" si="112"/>
        <v>Niebieski: 410
Brązowy: 354
Zielony: 426
Mieszany: 419</v>
      </c>
      <c r="N672" s="25" t="str" cm="1">
        <f t="array" aca="1" ref="N672" ca="1">INDEX(D$2:D$1640,MODE(MATCH(D$2:D$1640,D$2:D$1640,0)),1)</f>
        <v>zielony</v>
      </c>
      <c r="O672" s="25" t="str">
        <f t="shared" ca="1" si="120"/>
        <v>kobiet : 791
mężczyzn: 818</v>
      </c>
      <c r="P672" s="25" t="str" cm="1">
        <f t="array" aca="1" ref="P672" ca="1">INDEX(B$2:B$1640,MODE(MATCH(B$2:B$1640,B$2:B$1640,0)),1)</f>
        <v>mężczyzna</v>
      </c>
      <c r="Q672" s="16"/>
      <c r="AX672" s="3" t="str">
        <f t="shared" ca="1" si="113"/>
        <v>9303310159</v>
      </c>
      <c r="AY672" s="1" cm="1">
        <f t="array" aca="1" ref="AY672" ca="1">MOD(10-MOD(SUM(MOD(MID(AX672,{1;2;3;4;5;6;7;8;9;10},1)*{1;3;7;9;1;3;7;9;1;3},10)),10),10)</f>
        <v>8</v>
      </c>
    </row>
    <row r="673" spans="1:51" ht="60" x14ac:dyDescent="0.25">
      <c r="A673" s="3">
        <f t="shared" ca="1" si="114"/>
        <v>35656</v>
      </c>
      <c r="B673" s="9" t="str" cm="1">
        <f t="array" aca="1" ref="B673" ca="1">INDEX({"kobieta";"mężczyzna"},RANDBETWEEN(1,2))</f>
        <v>mężczyzna</v>
      </c>
      <c r="C673" s="4" t="str">
        <f t="shared" ca="1" si="110"/>
        <v>97081402014</v>
      </c>
      <c r="D673" s="32" t="str" cm="1">
        <f t="array" aca="1" ref="D673" ca="1">INDEX({"niebieski";"zielony";"brązowy";"mieszany"},RANDBETWEEN(1,4))</f>
        <v>niebieski</v>
      </c>
      <c r="E673" s="1">
        <f t="shared" ca="1" si="111"/>
        <v>26</v>
      </c>
      <c r="F673" s="36">
        <f t="shared" ca="1" si="115"/>
        <v>184</v>
      </c>
      <c r="G673" s="1">
        <f t="shared" ca="1" si="116"/>
        <v>76</v>
      </c>
      <c r="H673" s="34"/>
      <c r="I673" s="19">
        <f t="shared" ca="1" si="117"/>
        <v>22.448015122873343</v>
      </c>
      <c r="J673" s="21" t="str">
        <f t="shared" ca="1" si="118"/>
        <v>masa prawidłowa</v>
      </c>
      <c r="K673" s="22" t="str">
        <f t="shared" ca="1" si="119"/>
        <v>bardzo wysoki</v>
      </c>
      <c r="L673" s="16"/>
      <c r="M673" s="25" t="str">
        <f t="shared" ca="1" si="112"/>
        <v>Niebieski: 410
Brązowy: 354
Zielony: 426
Mieszany: 419</v>
      </c>
      <c r="N673" s="25" t="str" cm="1">
        <f t="array" aca="1" ref="N673" ca="1">INDEX(D$2:D$1640,MODE(MATCH(D$2:D$1640,D$2:D$1640,0)),1)</f>
        <v>zielony</v>
      </c>
      <c r="O673" s="25" t="str">
        <f t="shared" ca="1" si="120"/>
        <v>kobiet : 791
mężczyzn: 818</v>
      </c>
      <c r="P673" s="25" t="str" cm="1">
        <f t="array" aca="1" ref="P673" ca="1">INDEX(B$2:B$1640,MODE(MATCH(B$2:B$1640,B$2:B$1640,0)),1)</f>
        <v>mężczyzna</v>
      </c>
      <c r="Q673" s="16"/>
      <c r="AX673" s="3" t="str">
        <f t="shared" ca="1" si="113"/>
        <v>9708140201</v>
      </c>
      <c r="AY673" s="1" cm="1">
        <f t="array" aca="1" ref="AY673" ca="1">MOD(10-MOD(SUM(MOD(MID(AX673,{1;2;3;4;5;6;7;8;9;10},1)*{1;3;7;9;1;3;7;9;1;3},10)),10),10)</f>
        <v>4</v>
      </c>
    </row>
    <row r="674" spans="1:51" ht="60" x14ac:dyDescent="0.25">
      <c r="A674" s="3">
        <f t="shared" ca="1" si="114"/>
        <v>31764</v>
      </c>
      <c r="B674" s="9" t="str" cm="1">
        <f t="array" aca="1" ref="B674" ca="1">INDEX({"kobieta";"mężczyzna"},RANDBETWEEN(1,2))</f>
        <v>mężczyzna</v>
      </c>
      <c r="C674" s="4" t="str">
        <f t="shared" ca="1" si="110"/>
        <v>86121802457</v>
      </c>
      <c r="D674" s="32" t="str" cm="1">
        <f t="array" aca="1" ref="D674" ca="1">INDEX({"niebieski";"zielony";"brązowy";"mieszany"},RANDBETWEEN(1,4))</f>
        <v>niebieski</v>
      </c>
      <c r="E674" s="1">
        <f t="shared" ca="1" si="111"/>
        <v>37</v>
      </c>
      <c r="F674" s="36">
        <f t="shared" ca="1" si="115"/>
        <v>171</v>
      </c>
      <c r="G674" s="1">
        <f t="shared" ca="1" si="116"/>
        <v>78</v>
      </c>
      <c r="H674" s="34"/>
      <c r="I674" s="19">
        <f t="shared" ca="1" si="117"/>
        <v>26.674874320303687</v>
      </c>
      <c r="J674" s="21" t="str">
        <f t="shared" ca="1" si="118"/>
        <v>nadwaga</v>
      </c>
      <c r="K674" s="22" t="str">
        <f t="shared" ca="1" si="119"/>
        <v>wysoki</v>
      </c>
      <c r="L674" s="16"/>
      <c r="M674" s="25" t="str">
        <f t="shared" ca="1" si="112"/>
        <v>Niebieski: 410
Brązowy: 354
Zielony: 426
Mieszany: 419</v>
      </c>
      <c r="N674" s="25" t="str" cm="1">
        <f t="array" aca="1" ref="N674" ca="1">INDEX(D$2:D$1640,MODE(MATCH(D$2:D$1640,D$2:D$1640,0)),1)</f>
        <v>zielony</v>
      </c>
      <c r="O674" s="25" t="str">
        <f t="shared" ca="1" si="120"/>
        <v>kobiet : 791
mężczyzn: 818</v>
      </c>
      <c r="P674" s="25" t="str" cm="1">
        <f t="array" aca="1" ref="P674" ca="1">INDEX(B$2:B$1640,MODE(MATCH(B$2:B$1640,B$2:B$1640,0)),1)</f>
        <v>mężczyzna</v>
      </c>
      <c r="Q674" s="16"/>
      <c r="AX674" s="3" t="str">
        <f t="shared" ca="1" si="113"/>
        <v>8612180245</v>
      </c>
      <c r="AY674" s="1" cm="1">
        <f t="array" aca="1" ref="AY674" ca="1">MOD(10-MOD(SUM(MOD(MID(AX674,{1;2;3;4;5;6;7;8;9;10},1)*{1;3;7;9;1;3;7;9;1;3},10)),10),10)</f>
        <v>7</v>
      </c>
    </row>
    <row r="675" spans="1:51" ht="60" x14ac:dyDescent="0.25">
      <c r="A675" s="3">
        <f t="shared" ca="1" si="114"/>
        <v>39091</v>
      </c>
      <c r="B675" s="9" t="str" cm="1">
        <f t="array" aca="1" ref="B675" ca="1">INDEX({"kobieta";"mężczyzna"},RANDBETWEEN(1,2))</f>
        <v>kobieta</v>
      </c>
      <c r="C675" s="4" t="str">
        <f t="shared" ca="1" si="110"/>
        <v>07210909787</v>
      </c>
      <c r="D675" s="32" t="str" cm="1">
        <f t="array" aca="1" ref="D675" ca="1">INDEX({"niebieski";"zielony";"brązowy";"mieszany"},RANDBETWEEN(1,4))</f>
        <v>brązowy</v>
      </c>
      <c r="E675" s="1">
        <f t="shared" ca="1" si="111"/>
        <v>17</v>
      </c>
      <c r="F675" s="36">
        <f t="shared" ca="1" si="115"/>
        <v>160</v>
      </c>
      <c r="G675" s="1">
        <f t="shared" ca="1" si="116"/>
        <v>64</v>
      </c>
      <c r="H675" s="34"/>
      <c r="I675" s="19">
        <f t="shared" ca="1" si="117"/>
        <v>24.999999999999996</v>
      </c>
      <c r="J675" s="21" t="str">
        <f t="shared" ca="1" si="118"/>
        <v>nadwaga</v>
      </c>
      <c r="K675" s="22" t="str">
        <f t="shared" ca="1" si="119"/>
        <v>wysoki</v>
      </c>
      <c r="L675" s="16"/>
      <c r="M675" s="25" t="str">
        <f t="shared" ca="1" si="112"/>
        <v>Niebieski: 410
Brązowy: 354
Zielony: 426
Mieszany: 419</v>
      </c>
      <c r="N675" s="25" t="str" cm="1">
        <f t="array" aca="1" ref="N675" ca="1">INDEX(D$2:D$1640,MODE(MATCH(D$2:D$1640,D$2:D$1640,0)),1)</f>
        <v>zielony</v>
      </c>
      <c r="O675" s="25" t="str">
        <f t="shared" ca="1" si="120"/>
        <v>kobiet : 791
mężczyzn: 818</v>
      </c>
      <c r="P675" s="25" t="str" cm="1">
        <f t="array" aca="1" ref="P675" ca="1">INDEX(B$2:B$1640,MODE(MATCH(B$2:B$1640,B$2:B$1640,0)),1)</f>
        <v>mężczyzna</v>
      </c>
      <c r="Q675" s="16"/>
      <c r="AX675" s="3" t="str">
        <f t="shared" ca="1" si="113"/>
        <v>0721090978</v>
      </c>
      <c r="AY675" s="1" cm="1">
        <f t="array" aca="1" ref="AY675" ca="1">MOD(10-MOD(SUM(MOD(MID(AX675,{1;2;3;4;5;6;7;8;9;10},1)*{1;3;7;9;1;3;7;9;1;3},10)),10),10)</f>
        <v>7</v>
      </c>
    </row>
    <row r="676" spans="1:51" ht="60" x14ac:dyDescent="0.25">
      <c r="A676" s="3">
        <f t="shared" ca="1" si="114"/>
        <v>28165</v>
      </c>
      <c r="B676" s="9" t="str" cm="1">
        <f t="array" aca="1" ref="B676" ca="1">INDEX({"kobieta";"mężczyzna"},RANDBETWEEN(1,2))</f>
        <v>mężczyzna</v>
      </c>
      <c r="C676" s="4" t="str">
        <f t="shared" ca="1" si="110"/>
        <v>77020906157</v>
      </c>
      <c r="D676" s="32" t="str" cm="1">
        <f t="array" aca="1" ref="D676" ca="1">INDEX({"niebieski";"zielony";"brązowy";"mieszany"},RANDBETWEEN(1,4))</f>
        <v>zielony</v>
      </c>
      <c r="E676" s="1">
        <f t="shared" ca="1" si="111"/>
        <v>47</v>
      </c>
      <c r="F676" s="36">
        <f t="shared" ca="1" si="115"/>
        <v>179</v>
      </c>
      <c r="G676" s="1">
        <f t="shared" ca="1" si="116"/>
        <v>82</v>
      </c>
      <c r="H676" s="34"/>
      <c r="I676" s="19">
        <f t="shared" ca="1" si="117"/>
        <v>25.592209980961893</v>
      </c>
      <c r="J676" s="21" t="str">
        <f t="shared" ca="1" si="118"/>
        <v>nadwaga</v>
      </c>
      <c r="K676" s="22" t="str">
        <f t="shared" ca="1" si="119"/>
        <v>bardzo wysoki</v>
      </c>
      <c r="L676" s="16"/>
      <c r="M676" s="25" t="str">
        <f t="shared" ca="1" si="112"/>
        <v>Niebieski: 410
Brązowy: 354
Zielony: 426
Mieszany: 419</v>
      </c>
      <c r="N676" s="25" t="str" cm="1">
        <f t="array" aca="1" ref="N676" ca="1">INDEX(D$2:D$1640,MODE(MATCH(D$2:D$1640,D$2:D$1640,0)),1)</f>
        <v>zielony</v>
      </c>
      <c r="O676" s="25" t="str">
        <f t="shared" ca="1" si="120"/>
        <v>kobiet : 791
mężczyzn: 818</v>
      </c>
      <c r="P676" s="25" t="str" cm="1">
        <f t="array" aca="1" ref="P676" ca="1">INDEX(B$2:B$1640,MODE(MATCH(B$2:B$1640,B$2:B$1640,0)),1)</f>
        <v>mężczyzna</v>
      </c>
      <c r="Q676" s="16"/>
      <c r="AX676" s="3" t="str">
        <f t="shared" ca="1" si="113"/>
        <v>7702090615</v>
      </c>
      <c r="AY676" s="1" cm="1">
        <f t="array" aca="1" ref="AY676" ca="1">MOD(10-MOD(SUM(MOD(MID(AX676,{1;2;3;4;5;6;7;8;9;10},1)*{1;3;7;9;1;3;7;9;1;3},10)),10),10)</f>
        <v>7</v>
      </c>
    </row>
    <row r="677" spans="1:51" ht="60" x14ac:dyDescent="0.25">
      <c r="A677" s="3">
        <f t="shared" ca="1" si="114"/>
        <v>31258</v>
      </c>
      <c r="B677" s="9" t="str" cm="1">
        <f t="array" aca="1" ref="B677" ca="1">INDEX({"kobieta";"mężczyzna"},RANDBETWEEN(1,2))</f>
        <v>mężczyzna</v>
      </c>
      <c r="C677" s="4" t="str">
        <f t="shared" ca="1" si="110"/>
        <v>85073005099</v>
      </c>
      <c r="D677" s="32" t="str" cm="1">
        <f t="array" aca="1" ref="D677" ca="1">INDEX({"niebieski";"zielony";"brązowy";"mieszany"},RANDBETWEEN(1,4))</f>
        <v>mieszany</v>
      </c>
      <c r="E677" s="1">
        <f t="shared" ca="1" si="111"/>
        <v>38</v>
      </c>
      <c r="F677" s="36">
        <f t="shared" ca="1" si="115"/>
        <v>178</v>
      </c>
      <c r="G677" s="1">
        <f t="shared" ca="1" si="116"/>
        <v>78</v>
      </c>
      <c r="H677" s="34"/>
      <c r="I677" s="19">
        <f t="shared" ca="1" si="117"/>
        <v>24.618103774775911</v>
      </c>
      <c r="J677" s="21" t="str">
        <f t="shared" ca="1" si="118"/>
        <v>masa prawidłowa</v>
      </c>
      <c r="K677" s="22" t="str">
        <f t="shared" ca="1" si="119"/>
        <v>bardzo wysoki</v>
      </c>
      <c r="L677" s="16"/>
      <c r="M677" s="25" t="str">
        <f t="shared" ca="1" si="112"/>
        <v>Niebieski: 410
Brązowy: 354
Zielony: 426
Mieszany: 419</v>
      </c>
      <c r="N677" s="25" t="str" cm="1">
        <f t="array" aca="1" ref="N677" ca="1">INDEX(D$2:D$1640,MODE(MATCH(D$2:D$1640,D$2:D$1640,0)),1)</f>
        <v>zielony</v>
      </c>
      <c r="O677" s="25" t="str">
        <f t="shared" ca="1" si="120"/>
        <v>kobiet : 791
mężczyzn: 818</v>
      </c>
      <c r="P677" s="25" t="str" cm="1">
        <f t="array" aca="1" ref="P677" ca="1">INDEX(B$2:B$1640,MODE(MATCH(B$2:B$1640,B$2:B$1640,0)),1)</f>
        <v>mężczyzna</v>
      </c>
      <c r="Q677" s="16"/>
      <c r="AX677" s="3" t="str">
        <f t="shared" ca="1" si="113"/>
        <v>8507300509</v>
      </c>
      <c r="AY677" s="1" cm="1">
        <f t="array" aca="1" ref="AY677" ca="1">MOD(10-MOD(SUM(MOD(MID(AX677,{1;2;3;4;5;6;7;8;9;10},1)*{1;3;7;9;1;3;7;9;1;3},10)),10),10)</f>
        <v>9</v>
      </c>
    </row>
    <row r="678" spans="1:51" ht="60" x14ac:dyDescent="0.25">
      <c r="A678" s="3">
        <f t="shared" ca="1" si="114"/>
        <v>36350</v>
      </c>
      <c r="B678" s="9" t="str" cm="1">
        <f t="array" aca="1" ref="B678" ca="1">INDEX({"kobieta";"mężczyzna"},RANDBETWEEN(1,2))</f>
        <v>mężczyzna</v>
      </c>
      <c r="C678" s="4" t="str">
        <f t="shared" ca="1" si="110"/>
        <v>99070902532</v>
      </c>
      <c r="D678" s="32" t="str" cm="1">
        <f t="array" aca="1" ref="D678" ca="1">INDEX({"niebieski";"zielony";"brązowy";"mieszany"},RANDBETWEEN(1,4))</f>
        <v>mieszany</v>
      </c>
      <c r="E678" s="1">
        <f t="shared" ca="1" si="111"/>
        <v>24</v>
      </c>
      <c r="F678" s="36">
        <f t="shared" ca="1" si="115"/>
        <v>156</v>
      </c>
      <c r="G678" s="1">
        <f t="shared" ca="1" si="116"/>
        <v>99</v>
      </c>
      <c r="H678" s="34"/>
      <c r="I678" s="19">
        <f t="shared" ca="1" si="117"/>
        <v>40.680473372781059</v>
      </c>
      <c r="J678" s="21" t="str">
        <f t="shared" ca="1" si="118"/>
        <v>otyłość</v>
      </c>
      <c r="K678" s="22" t="str">
        <f t="shared" ca="1" si="119"/>
        <v>bardzo niski</v>
      </c>
      <c r="L678" s="16"/>
      <c r="M678" s="25" t="str">
        <f t="shared" ca="1" si="112"/>
        <v>Niebieski: 410
Brązowy: 354
Zielony: 426
Mieszany: 419</v>
      </c>
      <c r="N678" s="25" t="str" cm="1">
        <f t="array" aca="1" ref="N678" ca="1">INDEX(D$2:D$1640,MODE(MATCH(D$2:D$1640,D$2:D$1640,0)),1)</f>
        <v>zielony</v>
      </c>
      <c r="O678" s="25" t="str">
        <f t="shared" ca="1" si="120"/>
        <v>kobiet : 791
mężczyzn: 818</v>
      </c>
      <c r="P678" s="25" t="str" cm="1">
        <f t="array" aca="1" ref="P678" ca="1">INDEX(B$2:B$1640,MODE(MATCH(B$2:B$1640,B$2:B$1640,0)),1)</f>
        <v>mężczyzna</v>
      </c>
      <c r="Q678" s="16"/>
      <c r="AX678" s="3" t="str">
        <f t="shared" ca="1" si="113"/>
        <v>9907090253</v>
      </c>
      <c r="AY678" s="1" cm="1">
        <f t="array" aca="1" ref="AY678" ca="1">MOD(10-MOD(SUM(MOD(MID(AX678,{1;2;3;4;5;6;7;8;9;10},1)*{1;3;7;9;1;3;7;9;1;3},10)),10),10)</f>
        <v>2</v>
      </c>
    </row>
    <row r="679" spans="1:51" ht="60" x14ac:dyDescent="0.25">
      <c r="A679" s="3">
        <f t="shared" ca="1" si="114"/>
        <v>28883</v>
      </c>
      <c r="B679" s="9" t="str" cm="1">
        <f t="array" aca="1" ref="B679" ca="1">INDEX({"kobieta";"mężczyzna"},RANDBETWEEN(1,2))</f>
        <v>kobieta</v>
      </c>
      <c r="C679" s="4" t="str">
        <f t="shared" ca="1" si="110"/>
        <v>79012804586</v>
      </c>
      <c r="D679" s="32" t="str" cm="1">
        <f t="array" aca="1" ref="D679" ca="1">INDEX({"niebieski";"zielony";"brązowy";"mieszany"},RANDBETWEEN(1,4))</f>
        <v>zielony</v>
      </c>
      <c r="E679" s="1">
        <f t="shared" ca="1" si="111"/>
        <v>45</v>
      </c>
      <c r="F679" s="36">
        <f t="shared" ca="1" si="115"/>
        <v>175</v>
      </c>
      <c r="G679" s="1">
        <f t="shared" ca="1" si="116"/>
        <v>62</v>
      </c>
      <c r="H679" s="34"/>
      <c r="I679" s="19">
        <f t="shared" ca="1" si="117"/>
        <v>20.244897959183675</v>
      </c>
      <c r="J679" s="21" t="str">
        <f t="shared" ca="1" si="118"/>
        <v>masa prawidłowa</v>
      </c>
      <c r="K679" s="22" t="str">
        <f t="shared" ca="1" si="119"/>
        <v>bardzo wysoki</v>
      </c>
      <c r="L679" s="16"/>
      <c r="M679" s="25" t="str">
        <f t="shared" ca="1" si="112"/>
        <v>Niebieski: 410
Brązowy: 354
Zielony: 426
Mieszany: 419</v>
      </c>
      <c r="N679" s="25" t="str" cm="1">
        <f t="array" aca="1" ref="N679" ca="1">INDEX(D$2:D$1640,MODE(MATCH(D$2:D$1640,D$2:D$1640,0)),1)</f>
        <v>zielony</v>
      </c>
      <c r="O679" s="25" t="str">
        <f t="shared" ca="1" si="120"/>
        <v>kobiet : 791
mężczyzn: 818</v>
      </c>
      <c r="P679" s="25" t="str" cm="1">
        <f t="array" aca="1" ref="P679" ca="1">INDEX(B$2:B$1640,MODE(MATCH(B$2:B$1640,B$2:B$1640,0)),1)</f>
        <v>mężczyzna</v>
      </c>
      <c r="Q679" s="16"/>
      <c r="AX679" s="3" t="str">
        <f t="shared" ca="1" si="113"/>
        <v>7901280458</v>
      </c>
      <c r="AY679" s="1" cm="1">
        <f t="array" aca="1" ref="AY679" ca="1">MOD(10-MOD(SUM(MOD(MID(AX679,{1;2;3;4;5;6;7;8;9;10},1)*{1;3;7;9;1;3;7;9;1;3},10)),10),10)</f>
        <v>6</v>
      </c>
    </row>
    <row r="680" spans="1:51" ht="60" x14ac:dyDescent="0.25">
      <c r="A680" s="3">
        <f t="shared" ca="1" si="114"/>
        <v>35008</v>
      </c>
      <c r="B680" s="9" t="str" cm="1">
        <f t="array" aca="1" ref="B680" ca="1">INDEX({"kobieta";"mężczyzna"},RANDBETWEEN(1,2))</f>
        <v>kobieta</v>
      </c>
      <c r="C680" s="4" t="str">
        <f t="shared" ca="1" si="110"/>
        <v>95110501600</v>
      </c>
      <c r="D680" s="32" t="str" cm="1">
        <f t="array" aca="1" ref="D680" ca="1">INDEX({"niebieski";"zielony";"brązowy";"mieszany"},RANDBETWEEN(1,4))</f>
        <v>brązowy</v>
      </c>
      <c r="E680" s="1">
        <f t="shared" ca="1" si="111"/>
        <v>28</v>
      </c>
      <c r="F680" s="36">
        <f t="shared" ca="1" si="115"/>
        <v>168</v>
      </c>
      <c r="G680" s="1">
        <f t="shared" ca="1" si="116"/>
        <v>52</v>
      </c>
      <c r="H680" s="34"/>
      <c r="I680" s="19">
        <f t="shared" ca="1" si="117"/>
        <v>18.424036281179141</v>
      </c>
      <c r="J680" s="21" t="str">
        <f t="shared" ca="1" si="118"/>
        <v>niedowaga</v>
      </c>
      <c r="K680" s="22" t="str">
        <f t="shared" ca="1" si="119"/>
        <v>bardzo wysoki</v>
      </c>
      <c r="L680" s="16"/>
      <c r="M680" s="25" t="str">
        <f t="shared" ca="1" si="112"/>
        <v>Niebieski: 410
Brązowy: 354
Zielony: 426
Mieszany: 419</v>
      </c>
      <c r="N680" s="25" t="str" cm="1">
        <f t="array" aca="1" ref="N680" ca="1">INDEX(D$2:D$1640,MODE(MATCH(D$2:D$1640,D$2:D$1640,0)),1)</f>
        <v>zielony</v>
      </c>
      <c r="O680" s="25" t="str">
        <f t="shared" ca="1" si="120"/>
        <v>kobiet : 791
mężczyzn: 818</v>
      </c>
      <c r="P680" s="25" t="str" cm="1">
        <f t="array" aca="1" ref="P680" ca="1">INDEX(B$2:B$1640,MODE(MATCH(B$2:B$1640,B$2:B$1640,0)),1)</f>
        <v>mężczyzna</v>
      </c>
      <c r="Q680" s="16"/>
      <c r="AX680" s="3" t="str">
        <f t="shared" ca="1" si="113"/>
        <v>9511050160</v>
      </c>
      <c r="AY680" s="1" cm="1">
        <f t="array" aca="1" ref="AY680" ca="1">MOD(10-MOD(SUM(MOD(MID(AX680,{1;2;3;4;5;6;7;8;9;10},1)*{1;3;7;9;1;3;7;9;1;3},10)),10),10)</f>
        <v>0</v>
      </c>
    </row>
    <row r="681" spans="1:51" ht="60" x14ac:dyDescent="0.25">
      <c r="A681" s="3">
        <f t="shared" ca="1" si="114"/>
        <v>38744</v>
      </c>
      <c r="B681" s="9" t="str" cm="1">
        <f t="array" aca="1" ref="B681" ca="1">INDEX({"kobieta";"mężczyzna"},RANDBETWEEN(1,2))</f>
        <v>kobieta</v>
      </c>
      <c r="C681" s="4" t="str">
        <f t="shared" ca="1" si="110"/>
        <v>06212708905</v>
      </c>
      <c r="D681" s="32" t="str" cm="1">
        <f t="array" aca="1" ref="D681" ca="1">INDEX({"niebieski";"zielony";"brązowy";"mieszany"},RANDBETWEEN(1,4))</f>
        <v>mieszany</v>
      </c>
      <c r="E681" s="1">
        <f t="shared" ca="1" si="111"/>
        <v>18</v>
      </c>
      <c r="F681" s="36">
        <f t="shared" ca="1" si="115"/>
        <v>180</v>
      </c>
      <c r="G681" s="1">
        <f t="shared" ca="1" si="116"/>
        <v>77</v>
      </c>
      <c r="H681" s="34"/>
      <c r="I681" s="19">
        <f t="shared" ca="1" si="117"/>
        <v>23.76543209876543</v>
      </c>
      <c r="J681" s="21" t="str">
        <f t="shared" ca="1" si="118"/>
        <v>masa prawidłowa</v>
      </c>
      <c r="K681" s="22" t="str">
        <f t="shared" ca="1" si="119"/>
        <v>bardzo wysoki</v>
      </c>
      <c r="L681" s="16"/>
      <c r="M681" s="25" t="str">
        <f t="shared" ca="1" si="112"/>
        <v>Niebieski: 410
Brązowy: 354
Zielony: 426
Mieszany: 419</v>
      </c>
      <c r="N681" s="25" t="str" cm="1">
        <f t="array" aca="1" ref="N681" ca="1">INDEX(D$2:D$1640,MODE(MATCH(D$2:D$1640,D$2:D$1640,0)),1)</f>
        <v>zielony</v>
      </c>
      <c r="O681" s="25" t="str">
        <f t="shared" ca="1" si="120"/>
        <v>kobiet : 791
mężczyzn: 818</v>
      </c>
      <c r="P681" s="25" t="str" cm="1">
        <f t="array" aca="1" ref="P681" ca="1">INDEX(B$2:B$1640,MODE(MATCH(B$2:B$1640,B$2:B$1640,0)),1)</f>
        <v>mężczyzna</v>
      </c>
      <c r="Q681" s="16"/>
      <c r="AX681" s="3" t="str">
        <f t="shared" ca="1" si="113"/>
        <v>0621270890</v>
      </c>
      <c r="AY681" s="1" cm="1">
        <f t="array" aca="1" ref="AY681" ca="1">MOD(10-MOD(SUM(MOD(MID(AX681,{1;2;3;4;5;6;7;8;9;10},1)*{1;3;7;9;1;3;7;9;1;3},10)),10),10)</f>
        <v>5</v>
      </c>
    </row>
    <row r="682" spans="1:51" ht="60" x14ac:dyDescent="0.25">
      <c r="A682" s="3">
        <f t="shared" ca="1" si="114"/>
        <v>35053</v>
      </c>
      <c r="B682" s="9" t="str" cm="1">
        <f t="array" aca="1" ref="B682" ca="1">INDEX({"kobieta";"mężczyzna"},RANDBETWEEN(1,2))</f>
        <v>kobieta</v>
      </c>
      <c r="C682" s="4" t="str">
        <f t="shared" ca="1" si="110"/>
        <v>95122004706</v>
      </c>
      <c r="D682" s="32" t="str" cm="1">
        <f t="array" aca="1" ref="D682" ca="1">INDEX({"niebieski";"zielony";"brązowy";"mieszany"},RANDBETWEEN(1,4))</f>
        <v>niebieski</v>
      </c>
      <c r="E682" s="1">
        <f t="shared" ca="1" si="111"/>
        <v>28</v>
      </c>
      <c r="F682" s="36">
        <f t="shared" ca="1" si="115"/>
        <v>167</v>
      </c>
      <c r="G682" s="1">
        <f t="shared" ca="1" si="116"/>
        <v>77</v>
      </c>
      <c r="H682" s="34"/>
      <c r="I682" s="19">
        <f t="shared" ca="1" si="117"/>
        <v>27.609451755172291</v>
      </c>
      <c r="J682" s="21" t="str">
        <f t="shared" ca="1" si="118"/>
        <v>nadwaga</v>
      </c>
      <c r="K682" s="22" t="str">
        <f t="shared" ca="1" si="119"/>
        <v>bardzo wysoki</v>
      </c>
      <c r="L682" s="16"/>
      <c r="M682" s="25" t="str">
        <f t="shared" ca="1" si="112"/>
        <v>Niebieski: 410
Brązowy: 354
Zielony: 426
Mieszany: 419</v>
      </c>
      <c r="N682" s="25" t="str" cm="1">
        <f t="array" aca="1" ref="N682" ca="1">INDEX(D$2:D$1640,MODE(MATCH(D$2:D$1640,D$2:D$1640,0)),1)</f>
        <v>zielony</v>
      </c>
      <c r="O682" s="25" t="str">
        <f t="shared" ca="1" si="120"/>
        <v>kobiet : 791
mężczyzn: 818</v>
      </c>
      <c r="P682" s="25" t="str" cm="1">
        <f t="array" aca="1" ref="P682" ca="1">INDEX(B$2:B$1640,MODE(MATCH(B$2:B$1640,B$2:B$1640,0)),1)</f>
        <v>mężczyzna</v>
      </c>
      <c r="Q682" s="16"/>
      <c r="AX682" s="3" t="str">
        <f t="shared" ca="1" si="113"/>
        <v>9512200470</v>
      </c>
      <c r="AY682" s="1" cm="1">
        <f t="array" aca="1" ref="AY682" ca="1">MOD(10-MOD(SUM(MOD(MID(AX682,{1;2;3;4;5;6;7;8;9;10},1)*{1;3;7;9;1;3;7;9;1;3},10)),10),10)</f>
        <v>6</v>
      </c>
    </row>
    <row r="683" spans="1:51" ht="60" x14ac:dyDescent="0.25">
      <c r="A683" s="3">
        <f t="shared" ca="1" si="114"/>
        <v>38742</v>
      </c>
      <c r="B683" s="9" t="str" cm="1">
        <f t="array" aca="1" ref="B683" ca="1">INDEX({"kobieta";"mężczyzna"},RANDBETWEEN(1,2))</f>
        <v>mężczyzna</v>
      </c>
      <c r="C683" s="4" t="str">
        <f t="shared" ca="1" si="110"/>
        <v>06212504471</v>
      </c>
      <c r="D683" s="32" t="str" cm="1">
        <f t="array" aca="1" ref="D683" ca="1">INDEX({"niebieski";"zielony";"brązowy";"mieszany"},RANDBETWEEN(1,4))</f>
        <v>mieszany</v>
      </c>
      <c r="E683" s="1">
        <f t="shared" ca="1" si="111"/>
        <v>18</v>
      </c>
      <c r="F683" s="36">
        <f t="shared" ca="1" si="115"/>
        <v>185</v>
      </c>
      <c r="G683" s="1">
        <f t="shared" ca="1" si="116"/>
        <v>93</v>
      </c>
      <c r="H683" s="34"/>
      <c r="I683" s="19">
        <f t="shared" ca="1" si="117"/>
        <v>27.173119065010955</v>
      </c>
      <c r="J683" s="21" t="str">
        <f t="shared" ca="1" si="118"/>
        <v>nadwaga</v>
      </c>
      <c r="K683" s="22" t="str">
        <f t="shared" ca="1" si="119"/>
        <v>bardzo wysoki</v>
      </c>
      <c r="L683" s="16"/>
      <c r="M683" s="25" t="str">
        <f t="shared" ca="1" si="112"/>
        <v>Niebieski: 410
Brązowy: 354
Zielony: 426
Mieszany: 419</v>
      </c>
      <c r="N683" s="25" t="str" cm="1">
        <f t="array" aca="1" ref="N683" ca="1">INDEX(D$2:D$1640,MODE(MATCH(D$2:D$1640,D$2:D$1640,0)),1)</f>
        <v>zielony</v>
      </c>
      <c r="O683" s="25" t="str">
        <f t="shared" ca="1" si="120"/>
        <v>kobiet : 791
mężczyzn: 818</v>
      </c>
      <c r="P683" s="25" t="str" cm="1">
        <f t="array" aca="1" ref="P683" ca="1">INDEX(B$2:B$1640,MODE(MATCH(B$2:B$1640,B$2:B$1640,0)),1)</f>
        <v>mężczyzna</v>
      </c>
      <c r="Q683" s="16"/>
      <c r="AX683" s="3" t="str">
        <f t="shared" ca="1" si="113"/>
        <v>0621250447</v>
      </c>
      <c r="AY683" s="1" cm="1">
        <f t="array" aca="1" ref="AY683" ca="1">MOD(10-MOD(SUM(MOD(MID(AX683,{1;2;3;4;5;6;7;8;9;10},1)*{1;3;7;9;1;3;7;9;1;3},10)),10),10)</f>
        <v>1</v>
      </c>
    </row>
    <row r="684" spans="1:51" ht="60" x14ac:dyDescent="0.25">
      <c r="A684" s="3">
        <f t="shared" ca="1" si="114"/>
        <v>39472</v>
      </c>
      <c r="B684" s="9" t="str" cm="1">
        <f t="array" aca="1" ref="B684" ca="1">INDEX({"kobieta";"mężczyzna"},RANDBETWEEN(1,2))</f>
        <v>kobieta</v>
      </c>
      <c r="C684" s="4" t="str">
        <f t="shared" ca="1" si="110"/>
        <v>08212502305</v>
      </c>
      <c r="D684" s="32" t="str" cm="1">
        <f t="array" aca="1" ref="D684" ca="1">INDEX({"niebieski";"zielony";"brązowy";"mieszany"},RANDBETWEEN(1,4))</f>
        <v>mieszany</v>
      </c>
      <c r="E684" s="1">
        <f t="shared" ca="1" si="111"/>
        <v>16</v>
      </c>
      <c r="F684" s="36">
        <f t="shared" ca="1" si="115"/>
        <v>162</v>
      </c>
      <c r="G684" s="1">
        <f t="shared" ca="1" si="116"/>
        <v>78</v>
      </c>
      <c r="H684" s="34"/>
      <c r="I684" s="19">
        <f t="shared" ca="1" si="117"/>
        <v>29.721079103795148</v>
      </c>
      <c r="J684" s="21" t="str">
        <f t="shared" ca="1" si="118"/>
        <v>nadwaga</v>
      </c>
      <c r="K684" s="22" t="str">
        <f t="shared" ca="1" si="119"/>
        <v>wysoki</v>
      </c>
      <c r="L684" s="16"/>
      <c r="M684" s="25" t="str">
        <f t="shared" ca="1" si="112"/>
        <v>Niebieski: 410
Brązowy: 354
Zielony: 426
Mieszany: 419</v>
      </c>
      <c r="N684" s="25" t="str" cm="1">
        <f t="array" aca="1" ref="N684" ca="1">INDEX(D$2:D$1640,MODE(MATCH(D$2:D$1640,D$2:D$1640,0)),1)</f>
        <v>zielony</v>
      </c>
      <c r="O684" s="25" t="str">
        <f t="shared" ca="1" si="120"/>
        <v>kobiet : 791
mężczyzn: 818</v>
      </c>
      <c r="P684" s="25" t="str" cm="1">
        <f t="array" aca="1" ref="P684" ca="1">INDEX(B$2:B$1640,MODE(MATCH(B$2:B$1640,B$2:B$1640,0)),1)</f>
        <v>mężczyzna</v>
      </c>
      <c r="Q684" s="16"/>
      <c r="AX684" s="3" t="str">
        <f t="shared" ca="1" si="113"/>
        <v>0821250230</v>
      </c>
      <c r="AY684" s="1" cm="1">
        <f t="array" aca="1" ref="AY684" ca="1">MOD(10-MOD(SUM(MOD(MID(AX684,{1;2;3;4;5;6;7;8;9;10},1)*{1;3;7;9;1;3;7;9;1;3},10)),10),10)</f>
        <v>5</v>
      </c>
    </row>
    <row r="685" spans="1:51" ht="60" x14ac:dyDescent="0.25">
      <c r="A685" s="3">
        <f t="shared" ca="1" si="114"/>
        <v>34419</v>
      </c>
      <c r="B685" s="9" t="str" cm="1">
        <f t="array" aca="1" ref="B685" ca="1">INDEX({"kobieta";"mężczyzna"},RANDBETWEEN(1,2))</f>
        <v>mężczyzna</v>
      </c>
      <c r="C685" s="4" t="str">
        <f t="shared" ca="1" si="110"/>
        <v>94032602219</v>
      </c>
      <c r="D685" s="32" t="str" cm="1">
        <f t="array" aca="1" ref="D685" ca="1">INDEX({"niebieski";"zielony";"brązowy";"mieszany"},RANDBETWEEN(1,4))</f>
        <v>zielony</v>
      </c>
      <c r="E685" s="1">
        <f t="shared" ca="1" si="111"/>
        <v>30</v>
      </c>
      <c r="F685" s="36">
        <f t="shared" ca="1" si="115"/>
        <v>181</v>
      </c>
      <c r="G685" s="1">
        <f t="shared" ca="1" si="116"/>
        <v>93</v>
      </c>
      <c r="H685" s="34"/>
      <c r="I685" s="19">
        <f t="shared" ca="1" si="117"/>
        <v>28.387411861664784</v>
      </c>
      <c r="J685" s="21" t="str">
        <f t="shared" ca="1" si="118"/>
        <v>nadwaga</v>
      </c>
      <c r="K685" s="22" t="str">
        <f t="shared" ca="1" si="119"/>
        <v>bardzo wysoki</v>
      </c>
      <c r="L685" s="16"/>
      <c r="M685" s="25" t="str">
        <f t="shared" ca="1" si="112"/>
        <v>Niebieski: 410
Brązowy: 354
Zielony: 426
Mieszany: 419</v>
      </c>
      <c r="N685" s="25" t="str" cm="1">
        <f t="array" aca="1" ref="N685" ca="1">INDEX(D$2:D$1640,MODE(MATCH(D$2:D$1640,D$2:D$1640,0)),1)</f>
        <v>zielony</v>
      </c>
      <c r="O685" s="25" t="str">
        <f t="shared" ca="1" si="120"/>
        <v>kobiet : 791
mężczyzn: 818</v>
      </c>
      <c r="P685" s="25" t="str" cm="1">
        <f t="array" aca="1" ref="P685" ca="1">INDEX(B$2:B$1640,MODE(MATCH(B$2:B$1640,B$2:B$1640,0)),1)</f>
        <v>mężczyzna</v>
      </c>
      <c r="Q685" s="16"/>
      <c r="AX685" s="3" t="str">
        <f t="shared" ca="1" si="113"/>
        <v>9403260221</v>
      </c>
      <c r="AY685" s="1" cm="1">
        <f t="array" aca="1" ref="AY685" ca="1">MOD(10-MOD(SUM(MOD(MID(AX685,{1;2;3;4;5;6;7;8;9;10},1)*{1;3;7;9;1;3;7;9;1;3},10)),10),10)</f>
        <v>9</v>
      </c>
    </row>
    <row r="686" spans="1:51" ht="60" x14ac:dyDescent="0.25">
      <c r="A686" s="3">
        <f t="shared" ca="1" si="114"/>
        <v>29875</v>
      </c>
      <c r="B686" s="9" t="str" cm="1">
        <f t="array" aca="1" ref="B686" ca="1">INDEX({"kobieta";"mężczyzna"},RANDBETWEEN(1,2))</f>
        <v>mężczyzna</v>
      </c>
      <c r="C686" s="4" t="str">
        <f t="shared" ca="1" si="110"/>
        <v>81101606436</v>
      </c>
      <c r="D686" s="32" t="str" cm="1">
        <f t="array" aca="1" ref="D686" ca="1">INDEX({"niebieski";"zielony";"brązowy";"mieszany"},RANDBETWEEN(1,4))</f>
        <v>mieszany</v>
      </c>
      <c r="E686" s="1">
        <f t="shared" ca="1" si="111"/>
        <v>42</v>
      </c>
      <c r="F686" s="36">
        <f t="shared" ca="1" si="115"/>
        <v>183</v>
      </c>
      <c r="G686" s="1">
        <f t="shared" ca="1" si="116"/>
        <v>79</v>
      </c>
      <c r="H686" s="34"/>
      <c r="I686" s="19">
        <f t="shared" ca="1" si="117"/>
        <v>23.589835468362743</v>
      </c>
      <c r="J686" s="21" t="str">
        <f t="shared" ca="1" si="118"/>
        <v>masa prawidłowa</v>
      </c>
      <c r="K686" s="22" t="str">
        <f t="shared" ca="1" si="119"/>
        <v>bardzo wysoki</v>
      </c>
      <c r="L686" s="16"/>
      <c r="M686" s="25" t="str">
        <f t="shared" ca="1" si="112"/>
        <v>Niebieski: 410
Brązowy: 354
Zielony: 426
Mieszany: 419</v>
      </c>
      <c r="N686" s="25" t="str" cm="1">
        <f t="array" aca="1" ref="N686" ca="1">INDEX(D$2:D$1640,MODE(MATCH(D$2:D$1640,D$2:D$1640,0)),1)</f>
        <v>zielony</v>
      </c>
      <c r="O686" s="25" t="str">
        <f t="shared" ca="1" si="120"/>
        <v>kobiet : 791
mężczyzn: 818</v>
      </c>
      <c r="P686" s="25" t="str" cm="1">
        <f t="array" aca="1" ref="P686" ca="1">INDEX(B$2:B$1640,MODE(MATCH(B$2:B$1640,B$2:B$1640,0)),1)</f>
        <v>mężczyzna</v>
      </c>
      <c r="Q686" s="16"/>
      <c r="AX686" s="3" t="str">
        <f t="shared" ca="1" si="113"/>
        <v>8110160643</v>
      </c>
      <c r="AY686" s="1" cm="1">
        <f t="array" aca="1" ref="AY686" ca="1">MOD(10-MOD(SUM(MOD(MID(AX686,{1;2;3;4;5;6;7;8;9;10},1)*{1;3;7;9;1;3;7;9;1;3},10)),10),10)</f>
        <v>6</v>
      </c>
    </row>
    <row r="687" spans="1:51" ht="60" x14ac:dyDescent="0.25">
      <c r="A687" s="3">
        <f t="shared" ca="1" si="114"/>
        <v>28913</v>
      </c>
      <c r="B687" s="9" t="str" cm="1">
        <f t="array" aca="1" ref="B687" ca="1">INDEX({"kobieta";"mężczyzna"},RANDBETWEEN(1,2))</f>
        <v>kobieta</v>
      </c>
      <c r="C687" s="4" t="str">
        <f t="shared" ca="1" si="110"/>
        <v>79022708164</v>
      </c>
      <c r="D687" s="32" t="str" cm="1">
        <f t="array" aca="1" ref="D687" ca="1">INDEX({"niebieski";"zielony";"brązowy";"mieszany"},RANDBETWEEN(1,4))</f>
        <v>zielony</v>
      </c>
      <c r="E687" s="1">
        <f t="shared" ca="1" si="111"/>
        <v>45</v>
      </c>
      <c r="F687" s="36">
        <f t="shared" ca="1" si="115"/>
        <v>172</v>
      </c>
      <c r="G687" s="1">
        <f t="shared" ca="1" si="116"/>
        <v>80</v>
      </c>
      <c r="H687" s="34"/>
      <c r="I687" s="19">
        <f t="shared" ca="1" si="117"/>
        <v>27.041644131963228</v>
      </c>
      <c r="J687" s="21" t="str">
        <f t="shared" ca="1" si="118"/>
        <v>nadwaga</v>
      </c>
      <c r="K687" s="22" t="str">
        <f t="shared" ca="1" si="119"/>
        <v>bardzo wysoki</v>
      </c>
      <c r="L687" s="16"/>
      <c r="M687" s="25" t="str">
        <f t="shared" ca="1" si="112"/>
        <v>Niebieski: 410
Brązowy: 354
Zielony: 426
Mieszany: 419</v>
      </c>
      <c r="N687" s="25" t="str" cm="1">
        <f t="array" aca="1" ref="N687" ca="1">INDEX(D$2:D$1640,MODE(MATCH(D$2:D$1640,D$2:D$1640,0)),1)</f>
        <v>zielony</v>
      </c>
      <c r="O687" s="25" t="str">
        <f t="shared" ca="1" si="120"/>
        <v>kobiet : 791
mężczyzn: 818</v>
      </c>
      <c r="P687" s="25" t="str" cm="1">
        <f t="array" aca="1" ref="P687" ca="1">INDEX(B$2:B$1640,MODE(MATCH(B$2:B$1640,B$2:B$1640,0)),1)</f>
        <v>mężczyzna</v>
      </c>
      <c r="Q687" s="16"/>
      <c r="AX687" s="3" t="str">
        <f t="shared" ca="1" si="113"/>
        <v>7902270816</v>
      </c>
      <c r="AY687" s="1" cm="1">
        <f t="array" aca="1" ref="AY687" ca="1">MOD(10-MOD(SUM(MOD(MID(AX687,{1;2;3;4;5;6;7;8;9;10},1)*{1;3;7;9;1;3;7;9;1;3},10)),10),10)</f>
        <v>4</v>
      </c>
    </row>
    <row r="688" spans="1:51" ht="60" x14ac:dyDescent="0.25">
      <c r="A688" s="3">
        <f t="shared" ca="1" si="114"/>
        <v>30023</v>
      </c>
      <c r="B688" s="9" t="str" cm="1">
        <f t="array" aca="1" ref="B688" ca="1">INDEX({"kobieta";"mężczyzna"},RANDBETWEEN(1,2))</f>
        <v>mężczyzna</v>
      </c>
      <c r="C688" s="4" t="str">
        <f t="shared" ca="1" si="110"/>
        <v>82031308618</v>
      </c>
      <c r="D688" s="32" t="str" cm="1">
        <f t="array" aca="1" ref="D688" ca="1">INDEX({"niebieski";"zielony";"brązowy";"mieszany"},RANDBETWEEN(1,4))</f>
        <v>mieszany</v>
      </c>
      <c r="E688" s="1">
        <f t="shared" ca="1" si="111"/>
        <v>42</v>
      </c>
      <c r="F688" s="36">
        <f t="shared" ca="1" si="115"/>
        <v>180</v>
      </c>
      <c r="G688" s="1">
        <f t="shared" ca="1" si="116"/>
        <v>70</v>
      </c>
      <c r="H688" s="34"/>
      <c r="I688" s="19">
        <f t="shared" ca="1" si="117"/>
        <v>21.604938271604937</v>
      </c>
      <c r="J688" s="21" t="str">
        <f t="shared" ca="1" si="118"/>
        <v>masa prawidłowa</v>
      </c>
      <c r="K688" s="22" t="str">
        <f t="shared" ca="1" si="119"/>
        <v>bardzo wysoki</v>
      </c>
      <c r="L688" s="16"/>
      <c r="M688" s="25" t="str">
        <f t="shared" ca="1" si="112"/>
        <v>Niebieski: 410
Brązowy: 354
Zielony: 426
Mieszany: 419</v>
      </c>
      <c r="N688" s="25" t="str" cm="1">
        <f t="array" aca="1" ref="N688" ca="1">INDEX(D$2:D$1640,MODE(MATCH(D$2:D$1640,D$2:D$1640,0)),1)</f>
        <v>zielony</v>
      </c>
      <c r="O688" s="25" t="str">
        <f t="shared" ca="1" si="120"/>
        <v>kobiet : 791
mężczyzn: 818</v>
      </c>
      <c r="P688" s="25" t="str" cm="1">
        <f t="array" aca="1" ref="P688" ca="1">INDEX(B$2:B$1640,MODE(MATCH(B$2:B$1640,B$2:B$1640,0)),1)</f>
        <v>mężczyzna</v>
      </c>
      <c r="Q688" s="16"/>
      <c r="AX688" s="3" t="str">
        <f t="shared" ca="1" si="113"/>
        <v>8203130861</v>
      </c>
      <c r="AY688" s="1" cm="1">
        <f t="array" aca="1" ref="AY688" ca="1">MOD(10-MOD(SUM(MOD(MID(AX688,{1;2;3;4;5;6;7;8;9;10},1)*{1;3;7;9;1;3;7;9;1;3},10)),10),10)</f>
        <v>8</v>
      </c>
    </row>
    <row r="689" spans="1:51" ht="60" x14ac:dyDescent="0.25">
      <c r="A689" s="3">
        <f t="shared" ca="1" si="114"/>
        <v>36675</v>
      </c>
      <c r="B689" s="9" t="str" cm="1">
        <f t="array" aca="1" ref="B689" ca="1">INDEX({"kobieta";"mężczyzna"},RANDBETWEEN(1,2))</f>
        <v>mężczyzna</v>
      </c>
      <c r="C689" s="4" t="str">
        <f t="shared" ca="1" si="110"/>
        <v>00252905496</v>
      </c>
      <c r="D689" s="32" t="str" cm="1">
        <f t="array" aca="1" ref="D689" ca="1">INDEX({"niebieski";"zielony";"brązowy";"mieszany"},RANDBETWEEN(1,4))</f>
        <v>mieszany</v>
      </c>
      <c r="E689" s="1">
        <f t="shared" ca="1" si="111"/>
        <v>23</v>
      </c>
      <c r="F689" s="36">
        <f t="shared" ca="1" si="115"/>
        <v>171</v>
      </c>
      <c r="G689" s="1">
        <f t="shared" ca="1" si="116"/>
        <v>88</v>
      </c>
      <c r="H689" s="34"/>
      <c r="I689" s="19">
        <f t="shared" ca="1" si="117"/>
        <v>30.094730002393902</v>
      </c>
      <c r="J689" s="21" t="str">
        <f t="shared" ca="1" si="118"/>
        <v>otyłość</v>
      </c>
      <c r="K689" s="22" t="str">
        <f t="shared" ca="1" si="119"/>
        <v>wysoki</v>
      </c>
      <c r="L689" s="16"/>
      <c r="M689" s="25" t="str">
        <f t="shared" ca="1" si="112"/>
        <v>Niebieski: 410
Brązowy: 354
Zielony: 426
Mieszany: 419</v>
      </c>
      <c r="N689" s="25" t="str" cm="1">
        <f t="array" aca="1" ref="N689" ca="1">INDEX(D$2:D$1640,MODE(MATCH(D$2:D$1640,D$2:D$1640,0)),1)</f>
        <v>zielony</v>
      </c>
      <c r="O689" s="25" t="str">
        <f t="shared" ca="1" si="120"/>
        <v>kobiet : 791
mężczyzn: 818</v>
      </c>
      <c r="P689" s="25" t="str" cm="1">
        <f t="array" aca="1" ref="P689" ca="1">INDEX(B$2:B$1640,MODE(MATCH(B$2:B$1640,B$2:B$1640,0)),1)</f>
        <v>mężczyzna</v>
      </c>
      <c r="Q689" s="16"/>
      <c r="AX689" s="3" t="str">
        <f t="shared" ca="1" si="113"/>
        <v>0025290549</v>
      </c>
      <c r="AY689" s="1" cm="1">
        <f t="array" aca="1" ref="AY689" ca="1">MOD(10-MOD(SUM(MOD(MID(AX689,{1;2;3;4;5;6;7;8;9;10},1)*{1;3;7;9;1;3;7;9;1;3},10)),10),10)</f>
        <v>6</v>
      </c>
    </row>
    <row r="690" spans="1:51" ht="60" x14ac:dyDescent="0.25">
      <c r="A690" s="3">
        <f t="shared" ca="1" si="114"/>
        <v>38957</v>
      </c>
      <c r="B690" s="9" t="str" cm="1">
        <f t="array" aca="1" ref="B690" ca="1">INDEX({"kobieta";"mężczyzna"},RANDBETWEEN(1,2))</f>
        <v>kobieta</v>
      </c>
      <c r="C690" s="4" t="str">
        <f t="shared" ca="1" si="110"/>
        <v>06282804967</v>
      </c>
      <c r="D690" s="32" t="str" cm="1">
        <f t="array" aca="1" ref="D690" ca="1">INDEX({"niebieski";"zielony";"brązowy";"mieszany"},RANDBETWEEN(1,4))</f>
        <v>niebieski</v>
      </c>
      <c r="E690" s="1">
        <f t="shared" ca="1" si="111"/>
        <v>17</v>
      </c>
      <c r="F690" s="36">
        <f t="shared" ca="1" si="115"/>
        <v>158</v>
      </c>
      <c r="G690" s="1">
        <f t="shared" ca="1" si="116"/>
        <v>79</v>
      </c>
      <c r="H690" s="34"/>
      <c r="I690" s="19">
        <f t="shared" ca="1" si="117"/>
        <v>31.645569620253159</v>
      </c>
      <c r="J690" s="21" t="str">
        <f t="shared" ca="1" si="118"/>
        <v>otyłość</v>
      </c>
      <c r="K690" s="22" t="str">
        <f t="shared" ca="1" si="119"/>
        <v>wysoki</v>
      </c>
      <c r="L690" s="16"/>
      <c r="M690" s="25" t="str">
        <f t="shared" ca="1" si="112"/>
        <v>Niebieski: 410
Brązowy: 354
Zielony: 426
Mieszany: 419</v>
      </c>
      <c r="N690" s="25" t="str" cm="1">
        <f t="array" aca="1" ref="N690" ca="1">INDEX(D$2:D$1640,MODE(MATCH(D$2:D$1640,D$2:D$1640,0)),1)</f>
        <v>zielony</v>
      </c>
      <c r="O690" s="25" t="str">
        <f t="shared" ca="1" si="120"/>
        <v>kobiet : 791
mężczyzn: 818</v>
      </c>
      <c r="P690" s="25" t="str" cm="1">
        <f t="array" aca="1" ref="P690" ca="1">INDEX(B$2:B$1640,MODE(MATCH(B$2:B$1640,B$2:B$1640,0)),1)</f>
        <v>mężczyzna</v>
      </c>
      <c r="Q690" s="16"/>
      <c r="AX690" s="3" t="str">
        <f t="shared" ca="1" si="113"/>
        <v>0628280496</v>
      </c>
      <c r="AY690" s="1" cm="1">
        <f t="array" aca="1" ref="AY690" ca="1">MOD(10-MOD(SUM(MOD(MID(AX690,{1;2;3;4;5;6;7;8;9;10},1)*{1;3;7;9;1;3;7;9;1;3},10)),10),10)</f>
        <v>7</v>
      </c>
    </row>
    <row r="691" spans="1:51" ht="60" x14ac:dyDescent="0.25">
      <c r="A691" s="3">
        <f t="shared" ca="1" si="114"/>
        <v>34278</v>
      </c>
      <c r="B691" s="9" t="str" cm="1">
        <f t="array" aca="1" ref="B691" ca="1">INDEX({"kobieta";"mężczyzna"},RANDBETWEEN(1,2))</f>
        <v>kobieta</v>
      </c>
      <c r="C691" s="4" t="str">
        <f t="shared" ca="1" si="110"/>
        <v>93110504241</v>
      </c>
      <c r="D691" s="32" t="str" cm="1">
        <f t="array" aca="1" ref="D691" ca="1">INDEX({"niebieski";"zielony";"brązowy";"mieszany"},RANDBETWEEN(1,4))</f>
        <v>mieszany</v>
      </c>
      <c r="E691" s="1">
        <f t="shared" ca="1" si="111"/>
        <v>30</v>
      </c>
      <c r="F691" s="36">
        <f t="shared" ca="1" si="115"/>
        <v>180</v>
      </c>
      <c r="G691" s="1">
        <f t="shared" ca="1" si="116"/>
        <v>66</v>
      </c>
      <c r="H691" s="34"/>
      <c r="I691" s="19">
        <f t="shared" ca="1" si="117"/>
        <v>20.37037037037037</v>
      </c>
      <c r="J691" s="21" t="str">
        <f t="shared" ca="1" si="118"/>
        <v>masa prawidłowa</v>
      </c>
      <c r="K691" s="22" t="str">
        <f t="shared" ca="1" si="119"/>
        <v>bardzo wysoki</v>
      </c>
      <c r="L691" s="16"/>
      <c r="M691" s="25" t="str">
        <f t="shared" ca="1" si="112"/>
        <v>Niebieski: 410
Brązowy: 354
Zielony: 426
Mieszany: 419</v>
      </c>
      <c r="N691" s="25" t="str" cm="1">
        <f t="array" aca="1" ref="N691" ca="1">INDEX(D$2:D$1640,MODE(MATCH(D$2:D$1640,D$2:D$1640,0)),1)</f>
        <v>zielony</v>
      </c>
      <c r="O691" s="25" t="str">
        <f t="shared" ca="1" si="120"/>
        <v>kobiet : 791
mężczyzn: 818</v>
      </c>
      <c r="P691" s="25" t="str" cm="1">
        <f t="array" aca="1" ref="P691" ca="1">INDEX(B$2:B$1640,MODE(MATCH(B$2:B$1640,B$2:B$1640,0)),1)</f>
        <v>mężczyzna</v>
      </c>
      <c r="Q691" s="16"/>
      <c r="AX691" s="3" t="str">
        <f t="shared" ca="1" si="113"/>
        <v>9311050424</v>
      </c>
      <c r="AY691" s="1" cm="1">
        <f t="array" aca="1" ref="AY691" ca="1">MOD(10-MOD(SUM(MOD(MID(AX691,{1;2;3;4;5;6;7;8;9;10},1)*{1;3;7;9;1;3;7;9;1;3},10)),10),10)</f>
        <v>1</v>
      </c>
    </row>
    <row r="692" spans="1:51" ht="60" x14ac:dyDescent="0.25">
      <c r="A692" s="3">
        <f t="shared" ca="1" si="114"/>
        <v>39458</v>
      </c>
      <c r="B692" s="9" t="str" cm="1">
        <f t="array" aca="1" ref="B692" ca="1">INDEX({"kobieta";"mężczyzna"},RANDBETWEEN(1,2))</f>
        <v>mężczyzna</v>
      </c>
      <c r="C692" s="4" t="str">
        <f t="shared" ca="1" si="110"/>
        <v>08211101215</v>
      </c>
      <c r="D692" s="32" t="str" cm="1">
        <f t="array" aca="1" ref="D692" ca="1">INDEX({"niebieski";"zielony";"brązowy";"mieszany"},RANDBETWEEN(1,4))</f>
        <v>zielony</v>
      </c>
      <c r="E692" s="1">
        <f t="shared" ca="1" si="111"/>
        <v>16</v>
      </c>
      <c r="F692" s="36">
        <f t="shared" ca="1" si="115"/>
        <v>175</v>
      </c>
      <c r="G692" s="1">
        <f t="shared" ca="1" si="116"/>
        <v>83</v>
      </c>
      <c r="H692" s="34"/>
      <c r="I692" s="19">
        <f t="shared" ca="1" si="117"/>
        <v>27.102040816326532</v>
      </c>
      <c r="J692" s="21" t="str">
        <f t="shared" ca="1" si="118"/>
        <v>nadwaga</v>
      </c>
      <c r="K692" s="22" t="str">
        <f t="shared" ca="1" si="119"/>
        <v>wysoki</v>
      </c>
      <c r="L692" s="16"/>
      <c r="M692" s="25" t="str">
        <f t="shared" ca="1" si="112"/>
        <v>Niebieski: 410
Brązowy: 354
Zielony: 426
Mieszany: 419</v>
      </c>
      <c r="N692" s="25" t="str" cm="1">
        <f t="array" aca="1" ref="N692" ca="1">INDEX(D$2:D$1640,MODE(MATCH(D$2:D$1640,D$2:D$1640,0)),1)</f>
        <v>zielony</v>
      </c>
      <c r="O692" s="25" t="str">
        <f t="shared" ca="1" si="120"/>
        <v>kobiet : 791
mężczyzn: 818</v>
      </c>
      <c r="P692" s="25" t="str" cm="1">
        <f t="array" aca="1" ref="P692" ca="1">INDEX(B$2:B$1640,MODE(MATCH(B$2:B$1640,B$2:B$1640,0)),1)</f>
        <v>mężczyzna</v>
      </c>
      <c r="Q692" s="16"/>
      <c r="AX692" s="3" t="str">
        <f t="shared" ca="1" si="113"/>
        <v>0821110121</v>
      </c>
      <c r="AY692" s="1" cm="1">
        <f t="array" aca="1" ref="AY692" ca="1">MOD(10-MOD(SUM(MOD(MID(AX692,{1;2;3;4;5;6;7;8;9;10},1)*{1;3;7;9;1;3;7;9;1;3},10)),10),10)</f>
        <v>5</v>
      </c>
    </row>
    <row r="693" spans="1:51" ht="60" x14ac:dyDescent="0.25">
      <c r="A693" s="3">
        <f t="shared" ca="1" si="114"/>
        <v>37294</v>
      </c>
      <c r="B693" s="9" t="str" cm="1">
        <f t="array" aca="1" ref="B693" ca="1">INDEX({"kobieta";"mężczyzna"},RANDBETWEEN(1,2))</f>
        <v>mężczyzna</v>
      </c>
      <c r="C693" s="4" t="str">
        <f t="shared" ca="1" si="110"/>
        <v>02220704210</v>
      </c>
      <c r="D693" s="32" t="str" cm="1">
        <f t="array" aca="1" ref="D693" ca="1">INDEX({"niebieski";"zielony";"brązowy";"mieszany"},RANDBETWEEN(1,4))</f>
        <v>mieszany</v>
      </c>
      <c r="E693" s="1">
        <f t="shared" ca="1" si="111"/>
        <v>22</v>
      </c>
      <c r="F693" s="36">
        <f t="shared" ca="1" si="115"/>
        <v>172</v>
      </c>
      <c r="G693" s="1">
        <f t="shared" ca="1" si="116"/>
        <v>72</v>
      </c>
      <c r="H693" s="34"/>
      <c r="I693" s="19">
        <f t="shared" ca="1" si="117"/>
        <v>24.337479718766904</v>
      </c>
      <c r="J693" s="21" t="str">
        <f t="shared" ca="1" si="118"/>
        <v>masa prawidłowa</v>
      </c>
      <c r="K693" s="22" t="str">
        <f t="shared" ca="1" si="119"/>
        <v>wysoki</v>
      </c>
      <c r="L693" s="16"/>
      <c r="M693" s="25" t="str">
        <f t="shared" ca="1" si="112"/>
        <v>Niebieski: 410
Brązowy: 354
Zielony: 426
Mieszany: 419</v>
      </c>
      <c r="N693" s="25" t="str" cm="1">
        <f t="array" aca="1" ref="N693" ca="1">INDEX(D$2:D$1640,MODE(MATCH(D$2:D$1640,D$2:D$1640,0)),1)</f>
        <v>zielony</v>
      </c>
      <c r="O693" s="25" t="str">
        <f t="shared" ca="1" si="120"/>
        <v>kobiet : 791
mężczyzn: 818</v>
      </c>
      <c r="P693" s="25" t="str" cm="1">
        <f t="array" aca="1" ref="P693" ca="1">INDEX(B$2:B$1640,MODE(MATCH(B$2:B$1640,B$2:B$1640,0)),1)</f>
        <v>mężczyzna</v>
      </c>
      <c r="Q693" s="16"/>
      <c r="AX693" s="3" t="str">
        <f t="shared" ca="1" si="113"/>
        <v>0222070421</v>
      </c>
      <c r="AY693" s="1" cm="1">
        <f t="array" aca="1" ref="AY693" ca="1">MOD(10-MOD(SUM(MOD(MID(AX693,{1;2;3;4;5;6;7;8;9;10},1)*{1;3;7;9;1;3;7;9;1;3},10)),10),10)</f>
        <v>0</v>
      </c>
    </row>
    <row r="694" spans="1:51" ht="60" x14ac:dyDescent="0.25">
      <c r="A694" s="3">
        <f t="shared" ca="1" si="114"/>
        <v>32572</v>
      </c>
      <c r="B694" s="9" t="str" cm="1">
        <f t="array" aca="1" ref="B694" ca="1">INDEX({"kobieta";"mężczyzna"},RANDBETWEEN(1,2))</f>
        <v>kobieta</v>
      </c>
      <c r="C694" s="4" t="str">
        <f t="shared" ca="1" si="110"/>
        <v>89030506047</v>
      </c>
      <c r="D694" s="32" t="str" cm="1">
        <f t="array" aca="1" ref="D694" ca="1">INDEX({"niebieski";"zielony";"brązowy";"mieszany"},RANDBETWEEN(1,4))</f>
        <v>brązowy</v>
      </c>
      <c r="E694" s="1">
        <f t="shared" ca="1" si="111"/>
        <v>35</v>
      </c>
      <c r="F694" s="36">
        <f t="shared" ca="1" si="115"/>
        <v>185</v>
      </c>
      <c r="G694" s="1">
        <f t="shared" ca="1" si="116"/>
        <v>52</v>
      </c>
      <c r="H694" s="34"/>
      <c r="I694" s="19">
        <f t="shared" ca="1" si="117"/>
        <v>15.193571950328705</v>
      </c>
      <c r="J694" s="21" t="str">
        <f t="shared" ca="1" si="118"/>
        <v>niedowaga</v>
      </c>
      <c r="K694" s="22" t="str">
        <f t="shared" ca="1" si="119"/>
        <v>bardzo wysoki</v>
      </c>
      <c r="L694" s="16"/>
      <c r="M694" s="25" t="str">
        <f t="shared" ca="1" si="112"/>
        <v>Niebieski: 410
Brązowy: 354
Zielony: 426
Mieszany: 419</v>
      </c>
      <c r="N694" s="25" t="str" cm="1">
        <f t="array" aca="1" ref="N694" ca="1">INDEX(D$2:D$1640,MODE(MATCH(D$2:D$1640,D$2:D$1640,0)),1)</f>
        <v>zielony</v>
      </c>
      <c r="O694" s="25" t="str">
        <f t="shared" ca="1" si="120"/>
        <v>kobiet : 791
mężczyzn: 818</v>
      </c>
      <c r="P694" s="25" t="str" cm="1">
        <f t="array" aca="1" ref="P694" ca="1">INDEX(B$2:B$1640,MODE(MATCH(B$2:B$1640,B$2:B$1640,0)),1)</f>
        <v>mężczyzna</v>
      </c>
      <c r="Q694" s="16"/>
      <c r="AX694" s="3" t="str">
        <f t="shared" ca="1" si="113"/>
        <v>8903050604</v>
      </c>
      <c r="AY694" s="1" cm="1">
        <f t="array" aca="1" ref="AY694" ca="1">MOD(10-MOD(SUM(MOD(MID(AX694,{1;2;3;4;5;6;7;8;9;10},1)*{1;3;7;9;1;3;7;9;1;3},10)),10),10)</f>
        <v>7</v>
      </c>
    </row>
    <row r="695" spans="1:51" ht="60" x14ac:dyDescent="0.25">
      <c r="A695" s="3">
        <f t="shared" ca="1" si="114"/>
        <v>28933</v>
      </c>
      <c r="B695" s="9" t="str" cm="1">
        <f t="array" aca="1" ref="B695" ca="1">INDEX({"kobieta";"mężczyzna"},RANDBETWEEN(1,2))</f>
        <v>kobieta</v>
      </c>
      <c r="C695" s="4" t="str">
        <f t="shared" ca="1" si="110"/>
        <v>79031907589</v>
      </c>
      <c r="D695" s="32" t="str" cm="1">
        <f t="array" aca="1" ref="D695" ca="1">INDEX({"niebieski";"zielony";"brązowy";"mieszany"},RANDBETWEEN(1,4))</f>
        <v>zielony</v>
      </c>
      <c r="E695" s="1">
        <f t="shared" ca="1" si="111"/>
        <v>45</v>
      </c>
      <c r="F695" s="36">
        <f t="shared" ca="1" si="115"/>
        <v>173</v>
      </c>
      <c r="G695" s="1">
        <f t="shared" ca="1" si="116"/>
        <v>64</v>
      </c>
      <c r="H695" s="34"/>
      <c r="I695" s="19">
        <f t="shared" ca="1" si="117"/>
        <v>21.383941996057334</v>
      </c>
      <c r="J695" s="21" t="str">
        <f t="shared" ca="1" si="118"/>
        <v>masa prawidłowa</v>
      </c>
      <c r="K695" s="22" t="str">
        <f t="shared" ca="1" si="119"/>
        <v>bardzo wysoki</v>
      </c>
      <c r="L695" s="16"/>
      <c r="M695" s="25" t="str">
        <f t="shared" ca="1" si="112"/>
        <v>Niebieski: 410
Brązowy: 354
Zielony: 426
Mieszany: 419</v>
      </c>
      <c r="N695" s="25" t="str" cm="1">
        <f t="array" aca="1" ref="N695" ca="1">INDEX(D$2:D$1640,MODE(MATCH(D$2:D$1640,D$2:D$1640,0)),1)</f>
        <v>zielony</v>
      </c>
      <c r="O695" s="25" t="str">
        <f t="shared" ca="1" si="120"/>
        <v>kobiet : 791
mężczyzn: 818</v>
      </c>
      <c r="P695" s="25" t="str" cm="1">
        <f t="array" aca="1" ref="P695" ca="1">INDEX(B$2:B$1640,MODE(MATCH(B$2:B$1640,B$2:B$1640,0)),1)</f>
        <v>mężczyzna</v>
      </c>
      <c r="Q695" s="16"/>
      <c r="AX695" s="3" t="str">
        <f t="shared" ca="1" si="113"/>
        <v>7903190758</v>
      </c>
      <c r="AY695" s="1" cm="1">
        <f t="array" aca="1" ref="AY695" ca="1">MOD(10-MOD(SUM(MOD(MID(AX695,{1;2;3;4;5;6;7;8;9;10},1)*{1;3;7;9;1;3;7;9;1;3},10)),10),10)</f>
        <v>9</v>
      </c>
    </row>
    <row r="696" spans="1:51" ht="60" x14ac:dyDescent="0.25">
      <c r="A696" s="3">
        <f t="shared" ca="1" si="114"/>
        <v>35374</v>
      </c>
      <c r="B696" s="9" t="str" cm="1">
        <f t="array" aca="1" ref="B696" ca="1">INDEX({"kobieta";"mężczyzna"},RANDBETWEEN(1,2))</f>
        <v>kobieta</v>
      </c>
      <c r="C696" s="4" t="str">
        <f t="shared" ca="1" si="110"/>
        <v>96110507863</v>
      </c>
      <c r="D696" s="32" t="str" cm="1">
        <f t="array" aca="1" ref="D696" ca="1">INDEX({"niebieski";"zielony";"brązowy";"mieszany"},RANDBETWEEN(1,4))</f>
        <v>zielony</v>
      </c>
      <c r="E696" s="1">
        <f t="shared" ca="1" si="111"/>
        <v>27</v>
      </c>
      <c r="F696" s="36">
        <f t="shared" ca="1" si="115"/>
        <v>186</v>
      </c>
      <c r="G696" s="1">
        <f t="shared" ca="1" si="116"/>
        <v>79</v>
      </c>
      <c r="H696" s="34"/>
      <c r="I696" s="19">
        <f t="shared" ca="1" si="117"/>
        <v>22.835009827725745</v>
      </c>
      <c r="J696" s="21" t="str">
        <f t="shared" ca="1" si="118"/>
        <v>masa prawidłowa</v>
      </c>
      <c r="K696" s="22" t="str">
        <f t="shared" ca="1" si="119"/>
        <v>bardzo wysoki</v>
      </c>
      <c r="L696" s="16"/>
      <c r="M696" s="25" t="str">
        <f t="shared" ca="1" si="112"/>
        <v>Niebieski: 410
Brązowy: 354
Zielony: 426
Mieszany: 419</v>
      </c>
      <c r="N696" s="25" t="str" cm="1">
        <f t="array" aca="1" ref="N696" ca="1">INDEX(D$2:D$1640,MODE(MATCH(D$2:D$1640,D$2:D$1640,0)),1)</f>
        <v>zielony</v>
      </c>
      <c r="O696" s="25" t="str">
        <f t="shared" ca="1" si="120"/>
        <v>kobiet : 791
mężczyzn: 818</v>
      </c>
      <c r="P696" s="25" t="str" cm="1">
        <f t="array" aca="1" ref="P696" ca="1">INDEX(B$2:B$1640,MODE(MATCH(B$2:B$1640,B$2:B$1640,0)),1)</f>
        <v>mężczyzna</v>
      </c>
      <c r="Q696" s="16"/>
      <c r="AX696" s="3" t="str">
        <f t="shared" ca="1" si="113"/>
        <v>9611050786</v>
      </c>
      <c r="AY696" s="1" cm="1">
        <f t="array" aca="1" ref="AY696" ca="1">MOD(10-MOD(SUM(MOD(MID(AX696,{1;2;3;4;5;6;7;8;9;10},1)*{1;3;7;9;1;3;7;9;1;3},10)),10),10)</f>
        <v>3</v>
      </c>
    </row>
    <row r="697" spans="1:51" ht="60" x14ac:dyDescent="0.25">
      <c r="A697" s="3">
        <f t="shared" ca="1" si="114"/>
        <v>28687</v>
      </c>
      <c r="B697" s="9" t="str" cm="1">
        <f t="array" aca="1" ref="B697" ca="1">INDEX({"kobieta";"mężczyzna"},RANDBETWEEN(1,2))</f>
        <v>kobieta</v>
      </c>
      <c r="C697" s="4" t="str">
        <f t="shared" ca="1" si="110"/>
        <v>78071607288</v>
      </c>
      <c r="D697" s="32" t="str" cm="1">
        <f t="array" aca="1" ref="D697" ca="1">INDEX({"niebieski";"zielony";"brązowy";"mieszany"},RANDBETWEEN(1,4))</f>
        <v>mieszany</v>
      </c>
      <c r="E697" s="1">
        <f t="shared" ca="1" si="111"/>
        <v>45</v>
      </c>
      <c r="F697" s="36">
        <f t="shared" ca="1" si="115"/>
        <v>163</v>
      </c>
      <c r="G697" s="1">
        <f t="shared" ca="1" si="116"/>
        <v>73</v>
      </c>
      <c r="H697" s="34"/>
      <c r="I697" s="19">
        <f t="shared" ca="1" si="117"/>
        <v>27.475629493018175</v>
      </c>
      <c r="J697" s="21" t="str">
        <f t="shared" ca="1" si="118"/>
        <v>nadwaga</v>
      </c>
      <c r="K697" s="22" t="str">
        <f t="shared" ca="1" si="119"/>
        <v>wysoki</v>
      </c>
      <c r="L697" s="16"/>
      <c r="M697" s="25" t="str">
        <f t="shared" ca="1" si="112"/>
        <v>Niebieski: 410
Brązowy: 354
Zielony: 426
Mieszany: 419</v>
      </c>
      <c r="N697" s="25" t="str" cm="1">
        <f t="array" aca="1" ref="N697" ca="1">INDEX(D$2:D$1640,MODE(MATCH(D$2:D$1640,D$2:D$1640,0)),1)</f>
        <v>zielony</v>
      </c>
      <c r="O697" s="25" t="str">
        <f t="shared" ca="1" si="120"/>
        <v>kobiet : 791
mężczyzn: 818</v>
      </c>
      <c r="P697" s="25" t="str" cm="1">
        <f t="array" aca="1" ref="P697" ca="1">INDEX(B$2:B$1640,MODE(MATCH(B$2:B$1640,B$2:B$1640,0)),1)</f>
        <v>mężczyzna</v>
      </c>
      <c r="Q697" s="16"/>
      <c r="AX697" s="3" t="str">
        <f t="shared" ca="1" si="113"/>
        <v>7807160728</v>
      </c>
      <c r="AY697" s="1" cm="1">
        <f t="array" aca="1" ref="AY697" ca="1">MOD(10-MOD(SUM(MOD(MID(AX697,{1;2;3;4;5;6;7;8;9;10},1)*{1;3;7;9;1;3;7;9;1;3},10)),10),10)</f>
        <v>8</v>
      </c>
    </row>
    <row r="698" spans="1:51" ht="60" x14ac:dyDescent="0.25">
      <c r="A698" s="3">
        <f t="shared" ca="1" si="114"/>
        <v>37495</v>
      </c>
      <c r="B698" s="9" t="str" cm="1">
        <f t="array" aca="1" ref="B698" ca="1">INDEX({"kobieta";"mężczyzna"},RANDBETWEEN(1,2))</f>
        <v>mężczyzna</v>
      </c>
      <c r="C698" s="4" t="str">
        <f t="shared" ca="1" si="110"/>
        <v>02282702274</v>
      </c>
      <c r="D698" s="32" t="str" cm="1">
        <f t="array" aca="1" ref="D698" ca="1">INDEX({"niebieski";"zielony";"brązowy";"mieszany"},RANDBETWEEN(1,4))</f>
        <v>mieszany</v>
      </c>
      <c r="E698" s="1">
        <f t="shared" ca="1" si="111"/>
        <v>21</v>
      </c>
      <c r="F698" s="36">
        <f t="shared" ca="1" si="115"/>
        <v>174</v>
      </c>
      <c r="G698" s="1">
        <f t="shared" ca="1" si="116"/>
        <v>89</v>
      </c>
      <c r="H698" s="34"/>
      <c r="I698" s="19">
        <f t="shared" ca="1" si="117"/>
        <v>29.396221429515126</v>
      </c>
      <c r="J698" s="21" t="str">
        <f t="shared" ca="1" si="118"/>
        <v>nadwaga</v>
      </c>
      <c r="K698" s="22" t="str">
        <f t="shared" ca="1" si="119"/>
        <v>wysoki</v>
      </c>
      <c r="L698" s="16"/>
      <c r="M698" s="25" t="str">
        <f t="shared" ca="1" si="112"/>
        <v>Niebieski: 410
Brązowy: 354
Zielony: 426
Mieszany: 419</v>
      </c>
      <c r="N698" s="25" t="str" cm="1">
        <f t="array" aca="1" ref="N698" ca="1">INDEX(D$2:D$1640,MODE(MATCH(D$2:D$1640,D$2:D$1640,0)),1)</f>
        <v>zielony</v>
      </c>
      <c r="O698" s="25" t="str">
        <f t="shared" ca="1" si="120"/>
        <v>kobiet : 791
mężczyzn: 818</v>
      </c>
      <c r="P698" s="25" t="str" cm="1">
        <f t="array" aca="1" ref="P698" ca="1">INDEX(B$2:B$1640,MODE(MATCH(B$2:B$1640,B$2:B$1640,0)),1)</f>
        <v>mężczyzna</v>
      </c>
      <c r="Q698" s="16"/>
      <c r="AX698" s="3" t="str">
        <f t="shared" ca="1" si="113"/>
        <v>0228270227</v>
      </c>
      <c r="AY698" s="1" cm="1">
        <f t="array" aca="1" ref="AY698" ca="1">MOD(10-MOD(SUM(MOD(MID(AX698,{1;2;3;4;5;6;7;8;9;10},1)*{1;3;7;9;1;3;7;9;1;3},10)),10),10)</f>
        <v>4</v>
      </c>
    </row>
    <row r="699" spans="1:51" ht="60" x14ac:dyDescent="0.25">
      <c r="A699" s="3">
        <f t="shared" ca="1" si="114"/>
        <v>31512</v>
      </c>
      <c r="B699" s="9" t="str" cm="1">
        <f t="array" aca="1" ref="B699" ca="1">INDEX({"kobieta";"mężczyzna"},RANDBETWEEN(1,2))</f>
        <v>mężczyzna</v>
      </c>
      <c r="C699" s="4" t="str">
        <f t="shared" ca="1" si="110"/>
        <v>86041008890</v>
      </c>
      <c r="D699" s="32" t="str" cm="1">
        <f t="array" aca="1" ref="D699" ca="1">INDEX({"niebieski";"zielony";"brązowy";"mieszany"},RANDBETWEEN(1,4))</f>
        <v>mieszany</v>
      </c>
      <c r="E699" s="1">
        <f t="shared" ca="1" si="111"/>
        <v>38</v>
      </c>
      <c r="F699" s="36">
        <f t="shared" ca="1" si="115"/>
        <v>184</v>
      </c>
      <c r="G699" s="1">
        <f t="shared" ca="1" si="116"/>
        <v>72</v>
      </c>
      <c r="H699" s="34"/>
      <c r="I699" s="19">
        <f t="shared" ca="1" si="117"/>
        <v>21.266540642722116</v>
      </c>
      <c r="J699" s="21" t="str">
        <f t="shared" ca="1" si="118"/>
        <v>masa prawidłowa</v>
      </c>
      <c r="K699" s="22" t="str">
        <f t="shared" ca="1" si="119"/>
        <v>bardzo wysoki</v>
      </c>
      <c r="L699" s="16"/>
      <c r="M699" s="25" t="str">
        <f t="shared" ca="1" si="112"/>
        <v>Niebieski: 410
Brązowy: 354
Zielony: 426
Mieszany: 419</v>
      </c>
      <c r="N699" s="25" t="str" cm="1">
        <f t="array" aca="1" ref="N699" ca="1">INDEX(D$2:D$1640,MODE(MATCH(D$2:D$1640,D$2:D$1640,0)),1)</f>
        <v>zielony</v>
      </c>
      <c r="O699" s="25" t="str">
        <f t="shared" ca="1" si="120"/>
        <v>kobiet : 791
mężczyzn: 818</v>
      </c>
      <c r="P699" s="25" t="str" cm="1">
        <f t="array" aca="1" ref="P699" ca="1">INDEX(B$2:B$1640,MODE(MATCH(B$2:B$1640,B$2:B$1640,0)),1)</f>
        <v>mężczyzna</v>
      </c>
      <c r="Q699" s="16"/>
      <c r="AX699" s="3" t="str">
        <f t="shared" ca="1" si="113"/>
        <v>8604100889</v>
      </c>
      <c r="AY699" s="1" cm="1">
        <f t="array" aca="1" ref="AY699" ca="1">MOD(10-MOD(SUM(MOD(MID(AX699,{1;2;3;4;5;6;7;8;9;10},1)*{1;3;7;9;1;3;7;9;1;3},10)),10),10)</f>
        <v>0</v>
      </c>
    </row>
    <row r="700" spans="1:51" ht="60" x14ac:dyDescent="0.25">
      <c r="A700" s="3">
        <f t="shared" ca="1" si="114"/>
        <v>32060</v>
      </c>
      <c r="B700" s="9" t="str" cm="1">
        <f t="array" aca="1" ref="B700" ca="1">INDEX({"kobieta";"mężczyzna"},RANDBETWEEN(1,2))</f>
        <v>mężczyzna</v>
      </c>
      <c r="C700" s="4" t="str">
        <f t="shared" ca="1" si="110"/>
        <v>87101002753</v>
      </c>
      <c r="D700" s="32" t="str" cm="1">
        <f t="array" aca="1" ref="D700" ca="1">INDEX({"niebieski";"zielony";"brązowy";"mieszany"},RANDBETWEEN(1,4))</f>
        <v>zielony</v>
      </c>
      <c r="E700" s="1">
        <f t="shared" ca="1" si="111"/>
        <v>36</v>
      </c>
      <c r="F700" s="36">
        <f t="shared" ca="1" si="115"/>
        <v>169</v>
      </c>
      <c r="G700" s="1">
        <f t="shared" ca="1" si="116"/>
        <v>86</v>
      </c>
      <c r="H700" s="34"/>
      <c r="I700" s="19">
        <f t="shared" ca="1" si="117"/>
        <v>30.110990511536716</v>
      </c>
      <c r="J700" s="21" t="str">
        <f t="shared" ca="1" si="118"/>
        <v>otyłość</v>
      </c>
      <c r="K700" s="22" t="str">
        <f t="shared" ca="1" si="119"/>
        <v>średni</v>
      </c>
      <c r="L700" s="16"/>
      <c r="M700" s="25" t="str">
        <f t="shared" ca="1" si="112"/>
        <v>Niebieski: 410
Brązowy: 354
Zielony: 426
Mieszany: 419</v>
      </c>
      <c r="N700" s="25" t="str" cm="1">
        <f t="array" aca="1" ref="N700" ca="1">INDEX(D$2:D$1640,MODE(MATCH(D$2:D$1640,D$2:D$1640,0)),1)</f>
        <v>zielony</v>
      </c>
      <c r="O700" s="25" t="str">
        <f t="shared" ca="1" si="120"/>
        <v>kobiet : 791
mężczyzn: 818</v>
      </c>
      <c r="P700" s="25" t="str" cm="1">
        <f t="array" aca="1" ref="P700" ca="1">INDEX(B$2:B$1640,MODE(MATCH(B$2:B$1640,B$2:B$1640,0)),1)</f>
        <v>mężczyzna</v>
      </c>
      <c r="Q700" s="16"/>
      <c r="AX700" s="3" t="str">
        <f t="shared" ca="1" si="113"/>
        <v>8710100275</v>
      </c>
      <c r="AY700" s="1" cm="1">
        <f t="array" aca="1" ref="AY700" ca="1">MOD(10-MOD(SUM(MOD(MID(AX700,{1;2;3;4;5;6;7;8;9;10},1)*{1;3;7;9;1;3;7;9;1;3},10)),10),10)</f>
        <v>3</v>
      </c>
    </row>
    <row r="701" spans="1:51" ht="60" x14ac:dyDescent="0.25">
      <c r="A701" s="3">
        <f t="shared" ca="1" si="114"/>
        <v>31655</v>
      </c>
      <c r="B701" s="9" t="str" cm="1">
        <f t="array" aca="1" ref="B701" ca="1">INDEX({"kobieta";"mężczyzna"},RANDBETWEEN(1,2))</f>
        <v>mężczyzna</v>
      </c>
      <c r="C701" s="4" t="str">
        <f t="shared" ca="1" si="110"/>
        <v>86083108011</v>
      </c>
      <c r="D701" s="32" t="str" cm="1">
        <f t="array" aca="1" ref="D701" ca="1">INDEX({"niebieski";"zielony";"brązowy";"mieszany"},RANDBETWEEN(1,4))</f>
        <v>mieszany</v>
      </c>
      <c r="E701" s="1">
        <f t="shared" ca="1" si="111"/>
        <v>37</v>
      </c>
      <c r="F701" s="36">
        <f t="shared" ca="1" si="115"/>
        <v>175</v>
      </c>
      <c r="G701" s="1">
        <f t="shared" ca="1" si="116"/>
        <v>97</v>
      </c>
      <c r="H701" s="34"/>
      <c r="I701" s="19">
        <f t="shared" ca="1" si="117"/>
        <v>31.673469387755102</v>
      </c>
      <c r="J701" s="21" t="str">
        <f t="shared" ca="1" si="118"/>
        <v>otyłość</v>
      </c>
      <c r="K701" s="22" t="str">
        <f t="shared" ca="1" si="119"/>
        <v>wysoki</v>
      </c>
      <c r="L701" s="16"/>
      <c r="M701" s="25" t="str">
        <f t="shared" ca="1" si="112"/>
        <v>Niebieski: 410
Brązowy: 354
Zielony: 426
Mieszany: 419</v>
      </c>
      <c r="N701" s="25" t="str" cm="1">
        <f t="array" aca="1" ref="N701" ca="1">INDEX(D$2:D$1640,MODE(MATCH(D$2:D$1640,D$2:D$1640,0)),1)</f>
        <v>zielony</v>
      </c>
      <c r="O701" s="25" t="str">
        <f t="shared" ca="1" si="120"/>
        <v>kobiet : 791
mężczyzn: 818</v>
      </c>
      <c r="P701" s="25" t="str" cm="1">
        <f t="array" aca="1" ref="P701" ca="1">INDEX(B$2:B$1640,MODE(MATCH(B$2:B$1640,B$2:B$1640,0)),1)</f>
        <v>mężczyzna</v>
      </c>
      <c r="Q701" s="16"/>
      <c r="AX701" s="3" t="str">
        <f t="shared" ca="1" si="113"/>
        <v>8608310801</v>
      </c>
      <c r="AY701" s="1" cm="1">
        <f t="array" aca="1" ref="AY701" ca="1">MOD(10-MOD(SUM(MOD(MID(AX701,{1;2;3;4;5;6;7;8;9;10},1)*{1;3;7;9;1;3;7;9;1;3},10)),10),10)</f>
        <v>1</v>
      </c>
    </row>
    <row r="702" spans="1:51" ht="60" x14ac:dyDescent="0.25">
      <c r="A702" s="3">
        <f t="shared" ca="1" si="114"/>
        <v>36957</v>
      </c>
      <c r="B702" s="9" t="str" cm="1">
        <f t="array" aca="1" ref="B702" ca="1">INDEX({"kobieta";"mężczyzna"},RANDBETWEEN(1,2))</f>
        <v>mężczyzna</v>
      </c>
      <c r="C702" s="4" t="str">
        <f t="shared" ca="1" si="110"/>
        <v>01230705055</v>
      </c>
      <c r="D702" s="32" t="str" cm="1">
        <f t="array" aca="1" ref="D702" ca="1">INDEX({"niebieski";"zielony";"brązowy";"mieszany"},RANDBETWEEN(1,4))</f>
        <v>mieszany</v>
      </c>
      <c r="E702" s="1">
        <f t="shared" ca="1" si="111"/>
        <v>23</v>
      </c>
      <c r="F702" s="36">
        <f t="shared" ca="1" si="115"/>
        <v>170</v>
      </c>
      <c r="G702" s="1">
        <f t="shared" ca="1" si="116"/>
        <v>84</v>
      </c>
      <c r="H702" s="34"/>
      <c r="I702" s="19">
        <f t="shared" ca="1" si="117"/>
        <v>29.065743944636683</v>
      </c>
      <c r="J702" s="21" t="str">
        <f t="shared" ca="1" si="118"/>
        <v>nadwaga</v>
      </c>
      <c r="K702" s="22" t="str">
        <f t="shared" ca="1" si="119"/>
        <v>wysoki</v>
      </c>
      <c r="L702" s="16"/>
      <c r="M702" s="25" t="str">
        <f t="shared" ca="1" si="112"/>
        <v>Niebieski: 410
Brązowy: 354
Zielony: 426
Mieszany: 419</v>
      </c>
      <c r="N702" s="25" t="str" cm="1">
        <f t="array" aca="1" ref="N702" ca="1">INDEX(D$2:D$1640,MODE(MATCH(D$2:D$1640,D$2:D$1640,0)),1)</f>
        <v>zielony</v>
      </c>
      <c r="O702" s="25" t="str">
        <f t="shared" ca="1" si="120"/>
        <v>kobiet : 791
mężczyzn: 818</v>
      </c>
      <c r="P702" s="25" t="str" cm="1">
        <f t="array" aca="1" ref="P702" ca="1">INDEX(B$2:B$1640,MODE(MATCH(B$2:B$1640,B$2:B$1640,0)),1)</f>
        <v>mężczyzna</v>
      </c>
      <c r="Q702" s="16"/>
      <c r="AX702" s="3" t="str">
        <f t="shared" ca="1" si="113"/>
        <v>0123070505</v>
      </c>
      <c r="AY702" s="1" cm="1">
        <f t="array" aca="1" ref="AY702" ca="1">MOD(10-MOD(SUM(MOD(MID(AX702,{1;2;3;4;5;6;7;8;9;10},1)*{1;3;7;9;1;3;7;9;1;3},10)),10),10)</f>
        <v>5</v>
      </c>
    </row>
    <row r="703" spans="1:51" ht="60" x14ac:dyDescent="0.25">
      <c r="A703" s="3">
        <f t="shared" ca="1" si="114"/>
        <v>31191</v>
      </c>
      <c r="B703" s="9" t="str" cm="1">
        <f t="array" aca="1" ref="B703" ca="1">INDEX({"kobieta";"mężczyzna"},RANDBETWEEN(1,2))</f>
        <v>kobieta</v>
      </c>
      <c r="C703" s="4" t="str">
        <f t="shared" ca="1" si="110"/>
        <v>85052408587</v>
      </c>
      <c r="D703" s="32" t="str" cm="1">
        <f t="array" aca="1" ref="D703" ca="1">INDEX({"niebieski";"zielony";"brązowy";"mieszany"},RANDBETWEEN(1,4))</f>
        <v>brązowy</v>
      </c>
      <c r="E703" s="1">
        <f t="shared" ca="1" si="111"/>
        <v>38</v>
      </c>
      <c r="F703" s="36">
        <f t="shared" ca="1" si="115"/>
        <v>177</v>
      </c>
      <c r="G703" s="1">
        <f t="shared" ca="1" si="116"/>
        <v>54</v>
      </c>
      <c r="H703" s="34"/>
      <c r="I703" s="19">
        <f t="shared" ca="1" si="117"/>
        <v>17.236426314277505</v>
      </c>
      <c r="J703" s="21" t="str">
        <f t="shared" ca="1" si="118"/>
        <v>niedowaga</v>
      </c>
      <c r="K703" s="22" t="str">
        <f t="shared" ca="1" si="119"/>
        <v>bardzo wysoki</v>
      </c>
      <c r="L703" s="16"/>
      <c r="M703" s="25" t="str">
        <f t="shared" ca="1" si="112"/>
        <v>Niebieski: 410
Brązowy: 354
Zielony: 426
Mieszany: 419</v>
      </c>
      <c r="N703" s="25" t="str" cm="1">
        <f t="array" aca="1" ref="N703" ca="1">INDEX(D$2:D$1640,MODE(MATCH(D$2:D$1640,D$2:D$1640,0)),1)</f>
        <v>zielony</v>
      </c>
      <c r="O703" s="25" t="str">
        <f t="shared" ca="1" si="120"/>
        <v>kobiet : 791
mężczyzn: 818</v>
      </c>
      <c r="P703" s="25" t="str" cm="1">
        <f t="array" aca="1" ref="P703" ca="1">INDEX(B$2:B$1640,MODE(MATCH(B$2:B$1640,B$2:B$1640,0)),1)</f>
        <v>mężczyzna</v>
      </c>
      <c r="Q703" s="16"/>
      <c r="AX703" s="3" t="str">
        <f t="shared" ca="1" si="113"/>
        <v>8505240858</v>
      </c>
      <c r="AY703" s="1" cm="1">
        <f t="array" aca="1" ref="AY703" ca="1">MOD(10-MOD(SUM(MOD(MID(AX703,{1;2;3;4;5;6;7;8;9;10},1)*{1;3;7;9;1;3;7;9;1;3},10)),10),10)</f>
        <v>7</v>
      </c>
    </row>
    <row r="704" spans="1:51" ht="60" x14ac:dyDescent="0.25">
      <c r="A704" s="3">
        <f t="shared" ca="1" si="114"/>
        <v>36393</v>
      </c>
      <c r="B704" s="9" t="str" cm="1">
        <f t="array" aca="1" ref="B704" ca="1">INDEX({"kobieta";"mężczyzna"},RANDBETWEEN(1,2))</f>
        <v>kobieta</v>
      </c>
      <c r="C704" s="4" t="str">
        <f t="shared" ca="1" si="110"/>
        <v>99082103369</v>
      </c>
      <c r="D704" s="32" t="str" cm="1">
        <f t="array" aca="1" ref="D704" ca="1">INDEX({"niebieski";"zielony";"brązowy";"mieszany"},RANDBETWEEN(1,4))</f>
        <v>niebieski</v>
      </c>
      <c r="E704" s="1">
        <f t="shared" ca="1" si="111"/>
        <v>24</v>
      </c>
      <c r="F704" s="36">
        <f t="shared" ca="1" si="115"/>
        <v>182</v>
      </c>
      <c r="G704" s="1">
        <f t="shared" ca="1" si="116"/>
        <v>58</v>
      </c>
      <c r="H704" s="34"/>
      <c r="I704" s="19">
        <f t="shared" ca="1" si="117"/>
        <v>17.509962564907617</v>
      </c>
      <c r="J704" s="21" t="str">
        <f t="shared" ca="1" si="118"/>
        <v>niedowaga</v>
      </c>
      <c r="K704" s="22" t="str">
        <f t="shared" ca="1" si="119"/>
        <v>bardzo wysoki</v>
      </c>
      <c r="L704" s="16"/>
      <c r="M704" s="25" t="str">
        <f t="shared" ca="1" si="112"/>
        <v>Niebieski: 410
Brązowy: 354
Zielony: 426
Mieszany: 419</v>
      </c>
      <c r="N704" s="25" t="str" cm="1">
        <f t="array" aca="1" ref="N704" ca="1">INDEX(D$2:D$1640,MODE(MATCH(D$2:D$1640,D$2:D$1640,0)),1)</f>
        <v>zielony</v>
      </c>
      <c r="O704" s="25" t="str">
        <f t="shared" ca="1" si="120"/>
        <v>kobiet : 791
mężczyzn: 818</v>
      </c>
      <c r="P704" s="25" t="str" cm="1">
        <f t="array" aca="1" ref="P704" ca="1">INDEX(B$2:B$1640,MODE(MATCH(B$2:B$1640,B$2:B$1640,0)),1)</f>
        <v>mężczyzna</v>
      </c>
      <c r="Q704" s="16"/>
      <c r="AX704" s="3" t="str">
        <f t="shared" ca="1" si="113"/>
        <v>9908210336</v>
      </c>
      <c r="AY704" s="1" cm="1">
        <f t="array" aca="1" ref="AY704" ca="1">MOD(10-MOD(SUM(MOD(MID(AX704,{1;2;3;4;5;6;7;8;9;10},1)*{1;3;7;9;1;3;7;9;1;3},10)),10),10)</f>
        <v>9</v>
      </c>
    </row>
    <row r="705" spans="1:51" ht="60" x14ac:dyDescent="0.25">
      <c r="A705" s="3">
        <f t="shared" ca="1" si="114"/>
        <v>29855</v>
      </c>
      <c r="B705" s="9" t="str" cm="1">
        <f t="array" aca="1" ref="B705" ca="1">INDEX({"kobieta";"mężczyzna"},RANDBETWEEN(1,2))</f>
        <v>kobieta</v>
      </c>
      <c r="C705" s="4" t="str">
        <f t="shared" ca="1" si="110"/>
        <v>81092601900</v>
      </c>
      <c r="D705" s="32" t="str" cm="1">
        <f t="array" aca="1" ref="D705" ca="1">INDEX({"niebieski";"zielony";"brązowy";"mieszany"},RANDBETWEEN(1,4))</f>
        <v>zielony</v>
      </c>
      <c r="E705" s="1">
        <f t="shared" ca="1" si="111"/>
        <v>42</v>
      </c>
      <c r="F705" s="36">
        <f t="shared" ca="1" si="115"/>
        <v>183</v>
      </c>
      <c r="G705" s="1">
        <f t="shared" ca="1" si="116"/>
        <v>60</v>
      </c>
      <c r="H705" s="34"/>
      <c r="I705" s="19">
        <f t="shared" ca="1" si="117"/>
        <v>17.916330735465376</v>
      </c>
      <c r="J705" s="21" t="str">
        <f t="shared" ca="1" si="118"/>
        <v>niedowaga</v>
      </c>
      <c r="K705" s="22" t="str">
        <f t="shared" ca="1" si="119"/>
        <v>bardzo wysoki</v>
      </c>
      <c r="L705" s="16"/>
      <c r="M705" s="25" t="str">
        <f t="shared" ca="1" si="112"/>
        <v>Niebieski: 410
Brązowy: 354
Zielony: 426
Mieszany: 419</v>
      </c>
      <c r="N705" s="25" t="str" cm="1">
        <f t="array" aca="1" ref="N705" ca="1">INDEX(D$2:D$1640,MODE(MATCH(D$2:D$1640,D$2:D$1640,0)),1)</f>
        <v>zielony</v>
      </c>
      <c r="O705" s="25" t="str">
        <f t="shared" ca="1" si="120"/>
        <v>kobiet : 791
mężczyzn: 818</v>
      </c>
      <c r="P705" s="25" t="str" cm="1">
        <f t="array" aca="1" ref="P705" ca="1">INDEX(B$2:B$1640,MODE(MATCH(B$2:B$1640,B$2:B$1640,0)),1)</f>
        <v>mężczyzna</v>
      </c>
      <c r="Q705" s="16"/>
      <c r="AX705" s="3" t="str">
        <f t="shared" ca="1" si="113"/>
        <v>8109260190</v>
      </c>
      <c r="AY705" s="1" cm="1">
        <f t="array" aca="1" ref="AY705" ca="1">MOD(10-MOD(SUM(MOD(MID(AX705,{1;2;3;4;5;6;7;8;9;10},1)*{1;3;7;9;1;3;7;9;1;3},10)),10),10)</f>
        <v>0</v>
      </c>
    </row>
    <row r="706" spans="1:51" ht="60" x14ac:dyDescent="0.25">
      <c r="A706" s="3">
        <f t="shared" ca="1" si="114"/>
        <v>29214</v>
      </c>
      <c r="B706" s="9" t="str" cm="1">
        <f t="array" aca="1" ref="B706" ca="1">INDEX({"kobieta";"mężczyzna"},RANDBETWEEN(1,2))</f>
        <v>kobieta</v>
      </c>
      <c r="C706" s="4" t="str">
        <f t="shared" ref="C706:C769" ca="1" si="121">AX706&amp;AY706</f>
        <v>79122505566</v>
      </c>
      <c r="D706" s="32" t="str" cm="1">
        <f t="array" aca="1" ref="D706" ca="1">INDEX({"niebieski";"zielony";"brązowy";"mieszany"},RANDBETWEEN(1,4))</f>
        <v>brązowy</v>
      </c>
      <c r="E706" s="1">
        <f t="shared" ref="E706:E769" ca="1" si="122">DATEDIF(A706,TODAY(),"Y")</f>
        <v>44</v>
      </c>
      <c r="F706" s="36">
        <f t="shared" ca="1" si="115"/>
        <v>169</v>
      </c>
      <c r="G706" s="1">
        <f t="shared" ca="1" si="116"/>
        <v>76</v>
      </c>
      <c r="H706" s="34"/>
      <c r="I706" s="19">
        <f t="shared" ca="1" si="117"/>
        <v>26.609712545078956</v>
      </c>
      <c r="J706" s="21" t="str">
        <f t="shared" ca="1" si="118"/>
        <v>nadwaga</v>
      </c>
      <c r="K706" s="22" t="str">
        <f t="shared" ca="1" si="119"/>
        <v>bardzo wysoki</v>
      </c>
      <c r="L706" s="16"/>
      <c r="M706" s="25" t="str">
        <f t="shared" ref="M706:M769" ca="1" si="12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706" s="25" t="str" cm="1">
        <f t="array" aca="1" ref="N706" ca="1">INDEX(D$2:D$1640,MODE(MATCH(D$2:D$1640,D$2:D$1640,0)),1)</f>
        <v>zielony</v>
      </c>
      <c r="O706" s="25" t="str">
        <f t="shared" ca="1" si="120"/>
        <v>kobiet : 791
mężczyzn: 818</v>
      </c>
      <c r="P706" s="25" t="str" cm="1">
        <f t="array" aca="1" ref="P706" ca="1">INDEX(B$2:B$1640,MODE(MATCH(B$2:B$1640,B$2:B$1640,0)),1)</f>
        <v>mężczyzna</v>
      </c>
      <c r="Q706" s="16"/>
      <c r="AX706" s="3" t="str">
        <f t="shared" ref="AX706:AX769" ca="1" si="124">TEXT(A706,"rr")&amp;TEXT(MONTH(A706)+IF(YEAR(A706)&gt;1999,20,0),"00")&amp;TEXT(A706,"dd")&amp;TEXT(RANDBETWEEN(0,499)*2+IF(B706="kobieta",0,1),"0000")</f>
        <v>7912250556</v>
      </c>
      <c r="AY706" s="1" cm="1">
        <f t="array" aca="1" ref="AY706" ca="1">MOD(10-MOD(SUM(MOD(MID(AX706,{1;2;3;4;5;6;7;8;9;10},1)*{1;3;7;9;1;3;7;9;1;3},10)),10),10)</f>
        <v>6</v>
      </c>
    </row>
    <row r="707" spans="1:51" ht="60" x14ac:dyDescent="0.25">
      <c r="A707" s="3">
        <f t="shared" ref="A707:A770" ca="1" si="125">RANDBETWEEN("1976-01-01","2008-12-31")</f>
        <v>33654</v>
      </c>
      <c r="B707" s="9" t="str" cm="1">
        <f t="array" aca="1" ref="B707" ca="1">INDEX({"kobieta";"mężczyzna"},RANDBETWEEN(1,2))</f>
        <v>kobieta</v>
      </c>
      <c r="C707" s="4" t="str">
        <f t="shared" ca="1" si="121"/>
        <v>92022002403</v>
      </c>
      <c r="D707" s="32" t="str" cm="1">
        <f t="array" aca="1" ref="D707" ca="1">INDEX({"niebieski";"zielony";"brązowy";"mieszany"},RANDBETWEEN(1,4))</f>
        <v>zielony</v>
      </c>
      <c r="E707" s="1">
        <f t="shared" ca="1" si="122"/>
        <v>32</v>
      </c>
      <c r="F707" s="36">
        <f t="shared" ref="F707:F770" ca="1" si="126">RANDBETWEEN(155,190)</f>
        <v>158</v>
      </c>
      <c r="G707" s="1">
        <f t="shared" ref="G707:G770" ca="1" si="127">IF(B707="mężczyzna",RANDBETWEEN(70,100),RANDBETWEEN(50,80))</f>
        <v>55</v>
      </c>
      <c r="H707" s="34"/>
      <c r="I707" s="19">
        <f t="shared" ref="I707:I770" ca="1" si="128">G707/((F707*0.01)^2)</f>
        <v>22.031725684986377</v>
      </c>
      <c r="J707" s="21" t="str">
        <f t="shared" ref="J707:J770" ca="1" si="129">IF(I707&lt;18.5,"niedowaga",IF(I707&gt;=18.5,IF(I707&lt;=24.9,"masa prawidłowa",IF(I707&lt;=29.9,"nadwaga","otyłość"))))</f>
        <v>masa prawidłowa</v>
      </c>
      <c r="K707" s="22" t="str">
        <f t="shared" ref="K707:K770" ca="1" si="130">IF(B707="kobieta",
IF(F707&lt;=144,"bardzo niski",
IF(AND(F707&gt;=145,F707&lt;=151),"niski",
IF(AND(F707&gt;=152,F707&lt;=157),"średni",
IF(AND(F707&gt;=158,F707&lt;=165),"wysoki","bardzo wysoki")))),
IF(B707="mężczyzna",
IF(F707&lt;=156,"bardzo niski",
IF(AND(F707&gt;=157,F707&lt;=164),"niski",
IF(AND(F707&gt;=165,F707&lt;=169),"średni",
IF(AND(F707&gt;=170,F707&lt;=177),"wysoki","bardzo wysoki")))),
"Nieznana płeć"))</f>
        <v>wysoki</v>
      </c>
      <c r="L707" s="16"/>
      <c r="M707" s="25" t="str">
        <f t="shared" ca="1" si="123"/>
        <v>Niebieski: 410
Brązowy: 354
Zielony: 426
Mieszany: 419</v>
      </c>
      <c r="N707" s="25" t="str" cm="1">
        <f t="array" aca="1" ref="N707" ca="1">INDEX(D$2:D$1640,MODE(MATCH(D$2:D$1640,D$2:D$1640,0)),1)</f>
        <v>zielony</v>
      </c>
      <c r="O707" s="25" t="str">
        <f t="shared" ref="O707:O770" ca="1" si="131">"kobiet : "&amp;COUNTIF(B$2:B$1610,"=kobieta")&amp;CHAR(10)&amp;
"mężczyzn: "&amp;COUNTIF(B$2:B$1610,"=mężczyzna")</f>
        <v>kobiet : 791
mężczyzn: 818</v>
      </c>
      <c r="P707" s="25" t="str" cm="1">
        <f t="array" aca="1" ref="P707" ca="1">INDEX(B$2:B$1640,MODE(MATCH(B$2:B$1640,B$2:B$1640,0)),1)</f>
        <v>mężczyzna</v>
      </c>
      <c r="Q707" s="16"/>
      <c r="AX707" s="3" t="str">
        <f t="shared" ca="1" si="124"/>
        <v>9202200240</v>
      </c>
      <c r="AY707" s="1" cm="1">
        <f t="array" aca="1" ref="AY707" ca="1">MOD(10-MOD(SUM(MOD(MID(AX707,{1;2;3;4;5;6;7;8;9;10},1)*{1;3;7;9;1;3;7;9;1;3},10)),10),10)</f>
        <v>3</v>
      </c>
    </row>
    <row r="708" spans="1:51" ht="60" x14ac:dyDescent="0.25">
      <c r="A708" s="3">
        <f t="shared" ca="1" si="125"/>
        <v>35813</v>
      </c>
      <c r="B708" s="9" t="str" cm="1">
        <f t="array" aca="1" ref="B708" ca="1">INDEX({"kobieta";"mężczyzna"},RANDBETWEEN(1,2))</f>
        <v>mężczyzna</v>
      </c>
      <c r="C708" s="4" t="str">
        <f t="shared" ca="1" si="121"/>
        <v>98011804854</v>
      </c>
      <c r="D708" s="32" t="str" cm="1">
        <f t="array" aca="1" ref="D708" ca="1">INDEX({"niebieski";"zielony";"brązowy";"mieszany"},RANDBETWEEN(1,4))</f>
        <v>brązowy</v>
      </c>
      <c r="E708" s="1">
        <f t="shared" ca="1" si="122"/>
        <v>26</v>
      </c>
      <c r="F708" s="36">
        <f t="shared" ca="1" si="126"/>
        <v>160</v>
      </c>
      <c r="G708" s="1">
        <f t="shared" ca="1" si="127"/>
        <v>74</v>
      </c>
      <c r="H708" s="34"/>
      <c r="I708" s="19">
        <f t="shared" ca="1" si="128"/>
        <v>28.906249999999993</v>
      </c>
      <c r="J708" s="21" t="str">
        <f t="shared" ca="1" si="129"/>
        <v>nadwaga</v>
      </c>
      <c r="K708" s="22" t="str">
        <f t="shared" ca="1" si="130"/>
        <v>niski</v>
      </c>
      <c r="L708" s="16"/>
      <c r="M708" s="25" t="str">
        <f t="shared" ca="1" si="123"/>
        <v>Niebieski: 410
Brązowy: 354
Zielony: 426
Mieszany: 419</v>
      </c>
      <c r="N708" s="25" t="str" cm="1">
        <f t="array" aca="1" ref="N708" ca="1">INDEX(D$2:D$1640,MODE(MATCH(D$2:D$1640,D$2:D$1640,0)),1)</f>
        <v>zielony</v>
      </c>
      <c r="O708" s="25" t="str">
        <f t="shared" ca="1" si="131"/>
        <v>kobiet : 791
mężczyzn: 818</v>
      </c>
      <c r="P708" s="25" t="str" cm="1">
        <f t="array" aca="1" ref="P708" ca="1">INDEX(B$2:B$1640,MODE(MATCH(B$2:B$1640,B$2:B$1640,0)),1)</f>
        <v>mężczyzna</v>
      </c>
      <c r="Q708" s="16"/>
      <c r="AX708" s="3" t="str">
        <f t="shared" ca="1" si="124"/>
        <v>9801180485</v>
      </c>
      <c r="AY708" s="1" cm="1">
        <f t="array" aca="1" ref="AY708" ca="1">MOD(10-MOD(SUM(MOD(MID(AX708,{1;2;3;4;5;6;7;8;9;10},1)*{1;3;7;9;1;3;7;9;1;3},10)),10),10)</f>
        <v>4</v>
      </c>
    </row>
    <row r="709" spans="1:51" ht="60" x14ac:dyDescent="0.25">
      <c r="A709" s="3">
        <f t="shared" ca="1" si="125"/>
        <v>36940</v>
      </c>
      <c r="B709" s="9" t="str" cm="1">
        <f t="array" aca="1" ref="B709" ca="1">INDEX({"kobieta";"mężczyzna"},RANDBETWEEN(1,2))</f>
        <v>kobieta</v>
      </c>
      <c r="C709" s="4" t="str">
        <f t="shared" ca="1" si="121"/>
        <v>01221804004</v>
      </c>
      <c r="D709" s="32" t="str" cm="1">
        <f t="array" aca="1" ref="D709" ca="1">INDEX({"niebieski";"zielony";"brązowy";"mieszany"},RANDBETWEEN(1,4))</f>
        <v>mieszany</v>
      </c>
      <c r="E709" s="1">
        <f t="shared" ca="1" si="122"/>
        <v>23</v>
      </c>
      <c r="F709" s="36">
        <f t="shared" ca="1" si="126"/>
        <v>156</v>
      </c>
      <c r="G709" s="1">
        <f t="shared" ca="1" si="127"/>
        <v>75</v>
      </c>
      <c r="H709" s="34"/>
      <c r="I709" s="19">
        <f t="shared" ca="1" si="128"/>
        <v>30.818540433925047</v>
      </c>
      <c r="J709" s="21" t="str">
        <f t="shared" ca="1" si="129"/>
        <v>otyłość</v>
      </c>
      <c r="K709" s="22" t="str">
        <f t="shared" ca="1" si="130"/>
        <v>średni</v>
      </c>
      <c r="L709" s="16"/>
      <c r="M709" s="25" t="str">
        <f t="shared" ca="1" si="123"/>
        <v>Niebieski: 410
Brązowy: 354
Zielony: 426
Mieszany: 419</v>
      </c>
      <c r="N709" s="25" t="str" cm="1">
        <f t="array" aca="1" ref="N709" ca="1">INDEX(D$2:D$1640,MODE(MATCH(D$2:D$1640,D$2:D$1640,0)),1)</f>
        <v>zielony</v>
      </c>
      <c r="O709" s="25" t="str">
        <f t="shared" ca="1" si="131"/>
        <v>kobiet : 791
mężczyzn: 818</v>
      </c>
      <c r="P709" s="25" t="str" cm="1">
        <f t="array" aca="1" ref="P709" ca="1">INDEX(B$2:B$1640,MODE(MATCH(B$2:B$1640,B$2:B$1640,0)),1)</f>
        <v>mężczyzna</v>
      </c>
      <c r="Q709" s="16"/>
      <c r="AX709" s="3" t="str">
        <f t="shared" ca="1" si="124"/>
        <v>0122180400</v>
      </c>
      <c r="AY709" s="1" cm="1">
        <f t="array" aca="1" ref="AY709" ca="1">MOD(10-MOD(SUM(MOD(MID(AX709,{1;2;3;4;5;6;7;8;9;10},1)*{1;3;7;9;1;3;7;9;1;3},10)),10),10)</f>
        <v>4</v>
      </c>
    </row>
    <row r="710" spans="1:51" ht="60" x14ac:dyDescent="0.25">
      <c r="A710" s="3">
        <f t="shared" ca="1" si="125"/>
        <v>33869</v>
      </c>
      <c r="B710" s="9" t="str" cm="1">
        <f t="array" aca="1" ref="B710" ca="1">INDEX({"kobieta";"mężczyzna"},RANDBETWEEN(1,2))</f>
        <v>mężczyzna</v>
      </c>
      <c r="C710" s="4" t="str">
        <f t="shared" ca="1" si="121"/>
        <v>92092205254</v>
      </c>
      <c r="D710" s="32" t="str" cm="1">
        <f t="array" aca="1" ref="D710" ca="1">INDEX({"niebieski";"zielony";"brązowy";"mieszany"},RANDBETWEEN(1,4))</f>
        <v>brązowy</v>
      </c>
      <c r="E710" s="1">
        <f t="shared" ca="1" si="122"/>
        <v>31</v>
      </c>
      <c r="F710" s="36">
        <f t="shared" ca="1" si="126"/>
        <v>179</v>
      </c>
      <c r="G710" s="1">
        <f t="shared" ca="1" si="127"/>
        <v>92</v>
      </c>
      <c r="H710" s="34"/>
      <c r="I710" s="19">
        <f t="shared" ca="1" si="128"/>
        <v>28.713211198152369</v>
      </c>
      <c r="J710" s="21" t="str">
        <f t="shared" ca="1" si="129"/>
        <v>nadwaga</v>
      </c>
      <c r="K710" s="22" t="str">
        <f t="shared" ca="1" si="130"/>
        <v>bardzo wysoki</v>
      </c>
      <c r="L710" s="16"/>
      <c r="M710" s="25" t="str">
        <f t="shared" ca="1" si="123"/>
        <v>Niebieski: 410
Brązowy: 354
Zielony: 426
Mieszany: 419</v>
      </c>
      <c r="N710" s="25" t="str" cm="1">
        <f t="array" aca="1" ref="N710" ca="1">INDEX(D$2:D$1640,MODE(MATCH(D$2:D$1640,D$2:D$1640,0)),1)</f>
        <v>zielony</v>
      </c>
      <c r="O710" s="25" t="str">
        <f t="shared" ca="1" si="131"/>
        <v>kobiet : 791
mężczyzn: 818</v>
      </c>
      <c r="P710" s="25" t="str" cm="1">
        <f t="array" aca="1" ref="P710" ca="1">INDEX(B$2:B$1640,MODE(MATCH(B$2:B$1640,B$2:B$1640,0)),1)</f>
        <v>mężczyzna</v>
      </c>
      <c r="Q710" s="16"/>
      <c r="AX710" s="3" t="str">
        <f t="shared" ca="1" si="124"/>
        <v>9209220525</v>
      </c>
      <c r="AY710" s="1" cm="1">
        <f t="array" aca="1" ref="AY710" ca="1">MOD(10-MOD(SUM(MOD(MID(AX710,{1;2;3;4;5;6;7;8;9;10},1)*{1;3;7;9;1;3;7;9;1;3},10)),10),10)</f>
        <v>4</v>
      </c>
    </row>
    <row r="711" spans="1:51" ht="60" x14ac:dyDescent="0.25">
      <c r="A711" s="3">
        <f t="shared" ca="1" si="125"/>
        <v>37270</v>
      </c>
      <c r="B711" s="9" t="str" cm="1">
        <f t="array" aca="1" ref="B711" ca="1">INDEX({"kobieta";"mężczyzna"},RANDBETWEEN(1,2))</f>
        <v>kobieta</v>
      </c>
      <c r="C711" s="4" t="str">
        <f t="shared" ca="1" si="121"/>
        <v>02211400244</v>
      </c>
      <c r="D711" s="32" t="str" cm="1">
        <f t="array" aca="1" ref="D711" ca="1">INDEX({"niebieski";"zielony";"brązowy";"mieszany"},RANDBETWEEN(1,4))</f>
        <v>mieszany</v>
      </c>
      <c r="E711" s="1">
        <f t="shared" ca="1" si="122"/>
        <v>22</v>
      </c>
      <c r="F711" s="36">
        <f t="shared" ca="1" si="126"/>
        <v>178</v>
      </c>
      <c r="G711" s="1">
        <f t="shared" ca="1" si="127"/>
        <v>73</v>
      </c>
      <c r="H711" s="34"/>
      <c r="I711" s="19">
        <f t="shared" ca="1" si="128"/>
        <v>23.040020199469762</v>
      </c>
      <c r="J711" s="21" t="str">
        <f t="shared" ca="1" si="129"/>
        <v>masa prawidłowa</v>
      </c>
      <c r="K711" s="22" t="str">
        <f t="shared" ca="1" si="130"/>
        <v>bardzo wysoki</v>
      </c>
      <c r="L711" s="16"/>
      <c r="M711" s="25" t="str">
        <f t="shared" ca="1" si="123"/>
        <v>Niebieski: 410
Brązowy: 354
Zielony: 426
Mieszany: 419</v>
      </c>
      <c r="N711" s="25" t="str" cm="1">
        <f t="array" aca="1" ref="N711" ca="1">INDEX(D$2:D$1640,MODE(MATCH(D$2:D$1640,D$2:D$1640,0)),1)</f>
        <v>zielony</v>
      </c>
      <c r="O711" s="25" t="str">
        <f t="shared" ca="1" si="131"/>
        <v>kobiet : 791
mężczyzn: 818</v>
      </c>
      <c r="P711" s="25" t="str" cm="1">
        <f t="array" aca="1" ref="P711" ca="1">INDEX(B$2:B$1640,MODE(MATCH(B$2:B$1640,B$2:B$1640,0)),1)</f>
        <v>mężczyzna</v>
      </c>
      <c r="Q711" s="16"/>
      <c r="AX711" s="3" t="str">
        <f t="shared" ca="1" si="124"/>
        <v>0221140024</v>
      </c>
      <c r="AY711" s="1" cm="1">
        <f t="array" aca="1" ref="AY711" ca="1">MOD(10-MOD(SUM(MOD(MID(AX711,{1;2;3;4;5;6;7;8;9;10},1)*{1;3;7;9;1;3;7;9;1;3},10)),10),10)</f>
        <v>4</v>
      </c>
    </row>
    <row r="712" spans="1:51" ht="60" x14ac:dyDescent="0.25">
      <c r="A712" s="3">
        <f t="shared" ca="1" si="125"/>
        <v>39802</v>
      </c>
      <c r="B712" s="9" t="str" cm="1">
        <f t="array" aca="1" ref="B712" ca="1">INDEX({"kobieta";"mężczyzna"},RANDBETWEEN(1,2))</f>
        <v>mężczyzna</v>
      </c>
      <c r="C712" s="4" t="str">
        <f t="shared" ca="1" si="121"/>
        <v>08322001594</v>
      </c>
      <c r="D712" s="32" t="str" cm="1">
        <f t="array" aca="1" ref="D712" ca="1">INDEX({"niebieski";"zielony";"brązowy";"mieszany"},RANDBETWEEN(1,4))</f>
        <v>zielony</v>
      </c>
      <c r="E712" s="1">
        <f t="shared" ca="1" si="122"/>
        <v>15</v>
      </c>
      <c r="F712" s="36">
        <f t="shared" ca="1" si="126"/>
        <v>184</v>
      </c>
      <c r="G712" s="1">
        <f t="shared" ca="1" si="127"/>
        <v>86</v>
      </c>
      <c r="H712" s="34"/>
      <c r="I712" s="19">
        <f t="shared" ca="1" si="128"/>
        <v>25.401701323251416</v>
      </c>
      <c r="J712" s="21" t="str">
        <f t="shared" ca="1" si="129"/>
        <v>nadwaga</v>
      </c>
      <c r="K712" s="22" t="str">
        <f t="shared" ca="1" si="130"/>
        <v>bardzo wysoki</v>
      </c>
      <c r="L712" s="16"/>
      <c r="M712" s="25" t="str">
        <f t="shared" ca="1" si="123"/>
        <v>Niebieski: 410
Brązowy: 354
Zielony: 426
Mieszany: 419</v>
      </c>
      <c r="N712" s="25" t="str" cm="1">
        <f t="array" aca="1" ref="N712" ca="1">INDEX(D$2:D$1640,MODE(MATCH(D$2:D$1640,D$2:D$1640,0)),1)</f>
        <v>zielony</v>
      </c>
      <c r="O712" s="25" t="str">
        <f t="shared" ca="1" si="131"/>
        <v>kobiet : 791
mężczyzn: 818</v>
      </c>
      <c r="P712" s="25" t="str" cm="1">
        <f t="array" aca="1" ref="P712" ca="1">INDEX(B$2:B$1640,MODE(MATCH(B$2:B$1640,B$2:B$1640,0)),1)</f>
        <v>mężczyzna</v>
      </c>
      <c r="Q712" s="16"/>
      <c r="AX712" s="3" t="str">
        <f t="shared" ca="1" si="124"/>
        <v>0832200159</v>
      </c>
      <c r="AY712" s="1" cm="1">
        <f t="array" aca="1" ref="AY712" ca="1">MOD(10-MOD(SUM(MOD(MID(AX712,{1;2;3;4;5;6;7;8;9;10},1)*{1;3;7;9;1;3;7;9;1;3},10)),10),10)</f>
        <v>4</v>
      </c>
    </row>
    <row r="713" spans="1:51" ht="60" x14ac:dyDescent="0.25">
      <c r="A713" s="3">
        <f t="shared" ca="1" si="125"/>
        <v>35590</v>
      </c>
      <c r="B713" s="9" t="str" cm="1">
        <f t="array" aca="1" ref="B713" ca="1">INDEX({"kobieta";"mężczyzna"},RANDBETWEEN(1,2))</f>
        <v>mężczyzna</v>
      </c>
      <c r="C713" s="4" t="str">
        <f t="shared" ca="1" si="121"/>
        <v>97060904713</v>
      </c>
      <c r="D713" s="32" t="str" cm="1">
        <f t="array" aca="1" ref="D713" ca="1">INDEX({"niebieski";"zielony";"brązowy";"mieszany"},RANDBETWEEN(1,4))</f>
        <v>zielony</v>
      </c>
      <c r="E713" s="1">
        <f t="shared" ca="1" si="122"/>
        <v>26</v>
      </c>
      <c r="F713" s="36">
        <f t="shared" ca="1" si="126"/>
        <v>169</v>
      </c>
      <c r="G713" s="1">
        <f t="shared" ca="1" si="127"/>
        <v>86</v>
      </c>
      <c r="H713" s="34"/>
      <c r="I713" s="19">
        <f t="shared" ca="1" si="128"/>
        <v>30.110990511536716</v>
      </c>
      <c r="J713" s="21" t="str">
        <f t="shared" ca="1" si="129"/>
        <v>otyłość</v>
      </c>
      <c r="K713" s="22" t="str">
        <f t="shared" ca="1" si="130"/>
        <v>średni</v>
      </c>
      <c r="L713" s="16"/>
      <c r="M713" s="25" t="str">
        <f t="shared" ca="1" si="123"/>
        <v>Niebieski: 410
Brązowy: 354
Zielony: 426
Mieszany: 419</v>
      </c>
      <c r="N713" s="25" t="str" cm="1">
        <f t="array" aca="1" ref="N713" ca="1">INDEX(D$2:D$1640,MODE(MATCH(D$2:D$1640,D$2:D$1640,0)),1)</f>
        <v>zielony</v>
      </c>
      <c r="O713" s="25" t="str">
        <f t="shared" ca="1" si="131"/>
        <v>kobiet : 791
mężczyzn: 818</v>
      </c>
      <c r="P713" s="25" t="str" cm="1">
        <f t="array" aca="1" ref="P713" ca="1">INDEX(B$2:B$1640,MODE(MATCH(B$2:B$1640,B$2:B$1640,0)),1)</f>
        <v>mężczyzna</v>
      </c>
      <c r="Q713" s="16"/>
      <c r="AX713" s="3" t="str">
        <f t="shared" ca="1" si="124"/>
        <v>9706090471</v>
      </c>
      <c r="AY713" s="1" cm="1">
        <f t="array" aca="1" ref="AY713" ca="1">MOD(10-MOD(SUM(MOD(MID(AX713,{1;2;3;4;5;6;7;8;9;10},1)*{1;3;7;9;1;3;7;9;1;3},10)),10),10)</f>
        <v>3</v>
      </c>
    </row>
    <row r="714" spans="1:51" ht="60" x14ac:dyDescent="0.25">
      <c r="A714" s="3">
        <f t="shared" ca="1" si="125"/>
        <v>31276</v>
      </c>
      <c r="B714" s="9" t="str" cm="1">
        <f t="array" aca="1" ref="B714" ca="1">INDEX({"kobieta";"mężczyzna"},RANDBETWEEN(1,2))</f>
        <v>mężczyzna</v>
      </c>
      <c r="C714" s="4" t="str">
        <f t="shared" ca="1" si="121"/>
        <v>85081708490</v>
      </c>
      <c r="D714" s="32" t="str" cm="1">
        <f t="array" aca="1" ref="D714" ca="1">INDEX({"niebieski";"zielony";"brązowy";"mieszany"},RANDBETWEEN(1,4))</f>
        <v>mieszany</v>
      </c>
      <c r="E714" s="1">
        <f t="shared" ca="1" si="122"/>
        <v>38</v>
      </c>
      <c r="F714" s="36">
        <f t="shared" ca="1" si="126"/>
        <v>179</v>
      </c>
      <c r="G714" s="1">
        <f t="shared" ca="1" si="127"/>
        <v>89</v>
      </c>
      <c r="H714" s="34"/>
      <c r="I714" s="19">
        <f t="shared" ca="1" si="128"/>
        <v>27.776910832995224</v>
      </c>
      <c r="J714" s="21" t="str">
        <f t="shared" ca="1" si="129"/>
        <v>nadwaga</v>
      </c>
      <c r="K714" s="22" t="str">
        <f t="shared" ca="1" si="130"/>
        <v>bardzo wysoki</v>
      </c>
      <c r="L714" s="16"/>
      <c r="M714" s="25" t="str">
        <f t="shared" ca="1" si="123"/>
        <v>Niebieski: 410
Brązowy: 354
Zielony: 426
Mieszany: 419</v>
      </c>
      <c r="N714" s="25" t="str" cm="1">
        <f t="array" aca="1" ref="N714" ca="1">INDEX(D$2:D$1640,MODE(MATCH(D$2:D$1640,D$2:D$1640,0)),1)</f>
        <v>zielony</v>
      </c>
      <c r="O714" s="25" t="str">
        <f t="shared" ca="1" si="131"/>
        <v>kobiet : 791
mężczyzn: 818</v>
      </c>
      <c r="P714" s="25" t="str" cm="1">
        <f t="array" aca="1" ref="P714" ca="1">INDEX(B$2:B$1640,MODE(MATCH(B$2:B$1640,B$2:B$1640,0)),1)</f>
        <v>mężczyzna</v>
      </c>
      <c r="Q714" s="16"/>
      <c r="AX714" s="3" t="str">
        <f t="shared" ca="1" si="124"/>
        <v>8508170849</v>
      </c>
      <c r="AY714" s="1" cm="1">
        <f t="array" aca="1" ref="AY714" ca="1">MOD(10-MOD(SUM(MOD(MID(AX714,{1;2;3;4;5;6;7;8;9;10},1)*{1;3;7;9;1;3;7;9;1;3},10)),10),10)</f>
        <v>0</v>
      </c>
    </row>
    <row r="715" spans="1:51" ht="60" x14ac:dyDescent="0.25">
      <c r="A715" s="3">
        <f t="shared" ca="1" si="125"/>
        <v>28828</v>
      </c>
      <c r="B715" s="9" t="str" cm="1">
        <f t="array" aca="1" ref="B715" ca="1">INDEX({"kobieta";"mężczyzna"},RANDBETWEEN(1,2))</f>
        <v>kobieta</v>
      </c>
      <c r="C715" s="4" t="str">
        <f t="shared" ca="1" si="121"/>
        <v>78120404181</v>
      </c>
      <c r="D715" s="32" t="str" cm="1">
        <f t="array" aca="1" ref="D715" ca="1">INDEX({"niebieski";"zielony";"brązowy";"mieszany"},RANDBETWEEN(1,4))</f>
        <v>mieszany</v>
      </c>
      <c r="E715" s="1">
        <f t="shared" ca="1" si="122"/>
        <v>45</v>
      </c>
      <c r="F715" s="36">
        <f t="shared" ca="1" si="126"/>
        <v>173</v>
      </c>
      <c r="G715" s="1">
        <f t="shared" ca="1" si="127"/>
        <v>52</v>
      </c>
      <c r="H715" s="34"/>
      <c r="I715" s="19">
        <f t="shared" ca="1" si="128"/>
        <v>17.374452871796585</v>
      </c>
      <c r="J715" s="21" t="str">
        <f t="shared" ca="1" si="129"/>
        <v>niedowaga</v>
      </c>
      <c r="K715" s="22" t="str">
        <f t="shared" ca="1" si="130"/>
        <v>bardzo wysoki</v>
      </c>
      <c r="L715" s="16"/>
      <c r="M715" s="25" t="str">
        <f t="shared" ca="1" si="123"/>
        <v>Niebieski: 410
Brązowy: 354
Zielony: 426
Mieszany: 419</v>
      </c>
      <c r="N715" s="25" t="str" cm="1">
        <f t="array" aca="1" ref="N715" ca="1">INDEX(D$2:D$1640,MODE(MATCH(D$2:D$1640,D$2:D$1640,0)),1)</f>
        <v>zielony</v>
      </c>
      <c r="O715" s="25" t="str">
        <f t="shared" ca="1" si="131"/>
        <v>kobiet : 791
mężczyzn: 818</v>
      </c>
      <c r="P715" s="25" t="str" cm="1">
        <f t="array" aca="1" ref="P715" ca="1">INDEX(B$2:B$1640,MODE(MATCH(B$2:B$1640,B$2:B$1640,0)),1)</f>
        <v>mężczyzna</v>
      </c>
      <c r="Q715" s="16"/>
      <c r="AX715" s="3" t="str">
        <f t="shared" ca="1" si="124"/>
        <v>7812040418</v>
      </c>
      <c r="AY715" s="1" cm="1">
        <f t="array" aca="1" ref="AY715" ca="1">MOD(10-MOD(SUM(MOD(MID(AX715,{1;2;3;4;5;6;7;8;9;10},1)*{1;3;7;9;1;3;7;9;1;3},10)),10),10)</f>
        <v>1</v>
      </c>
    </row>
    <row r="716" spans="1:51" ht="60" x14ac:dyDescent="0.25">
      <c r="A716" s="3">
        <f t="shared" ca="1" si="125"/>
        <v>33155</v>
      </c>
      <c r="B716" s="9" t="str" cm="1">
        <f t="array" aca="1" ref="B716" ca="1">INDEX({"kobieta";"mężczyzna"},RANDBETWEEN(1,2))</f>
        <v>mężczyzna</v>
      </c>
      <c r="C716" s="4" t="str">
        <f t="shared" ca="1" si="121"/>
        <v>90100906911</v>
      </c>
      <c r="D716" s="32" t="str" cm="1">
        <f t="array" aca="1" ref="D716" ca="1">INDEX({"niebieski";"zielony";"brązowy";"mieszany"},RANDBETWEEN(1,4))</f>
        <v>mieszany</v>
      </c>
      <c r="E716" s="1">
        <f t="shared" ca="1" si="122"/>
        <v>33</v>
      </c>
      <c r="F716" s="36">
        <f t="shared" ca="1" si="126"/>
        <v>168</v>
      </c>
      <c r="G716" s="1">
        <f t="shared" ca="1" si="127"/>
        <v>85</v>
      </c>
      <c r="H716" s="34"/>
      <c r="I716" s="19">
        <f t="shared" ca="1" si="128"/>
        <v>30.116213151927443</v>
      </c>
      <c r="J716" s="21" t="str">
        <f t="shared" ca="1" si="129"/>
        <v>otyłość</v>
      </c>
      <c r="K716" s="22" t="str">
        <f t="shared" ca="1" si="130"/>
        <v>średni</v>
      </c>
      <c r="L716" s="16"/>
      <c r="M716" s="25" t="str">
        <f t="shared" ca="1" si="123"/>
        <v>Niebieski: 410
Brązowy: 354
Zielony: 426
Mieszany: 419</v>
      </c>
      <c r="N716" s="25" t="str" cm="1">
        <f t="array" aca="1" ref="N716" ca="1">INDEX(D$2:D$1640,MODE(MATCH(D$2:D$1640,D$2:D$1640,0)),1)</f>
        <v>zielony</v>
      </c>
      <c r="O716" s="25" t="str">
        <f t="shared" ca="1" si="131"/>
        <v>kobiet : 791
mężczyzn: 818</v>
      </c>
      <c r="P716" s="25" t="str" cm="1">
        <f t="array" aca="1" ref="P716" ca="1">INDEX(B$2:B$1640,MODE(MATCH(B$2:B$1640,B$2:B$1640,0)),1)</f>
        <v>mężczyzna</v>
      </c>
      <c r="Q716" s="16"/>
      <c r="AX716" s="3" t="str">
        <f t="shared" ca="1" si="124"/>
        <v>9010090691</v>
      </c>
      <c r="AY716" s="1" cm="1">
        <f t="array" aca="1" ref="AY716" ca="1">MOD(10-MOD(SUM(MOD(MID(AX716,{1;2;3;4;5;6;7;8;9;10},1)*{1;3;7;9;1;3;7;9;1;3},10)),10),10)</f>
        <v>1</v>
      </c>
    </row>
    <row r="717" spans="1:51" ht="60" x14ac:dyDescent="0.25">
      <c r="A717" s="3">
        <f t="shared" ca="1" si="125"/>
        <v>38642</v>
      </c>
      <c r="B717" s="9" t="str" cm="1">
        <f t="array" aca="1" ref="B717" ca="1">INDEX({"kobieta";"mężczyzna"},RANDBETWEEN(1,2))</f>
        <v>mężczyzna</v>
      </c>
      <c r="C717" s="4" t="str">
        <f t="shared" ca="1" si="121"/>
        <v>05301702691</v>
      </c>
      <c r="D717" s="32" t="str" cm="1">
        <f t="array" aca="1" ref="D717" ca="1">INDEX({"niebieski";"zielony";"brązowy";"mieszany"},RANDBETWEEN(1,4))</f>
        <v>brązowy</v>
      </c>
      <c r="E717" s="1">
        <f t="shared" ca="1" si="122"/>
        <v>18</v>
      </c>
      <c r="F717" s="36">
        <f t="shared" ca="1" si="126"/>
        <v>156</v>
      </c>
      <c r="G717" s="1">
        <f t="shared" ca="1" si="127"/>
        <v>76</v>
      </c>
      <c r="H717" s="34"/>
      <c r="I717" s="19">
        <f t="shared" ca="1" si="128"/>
        <v>31.229454306377381</v>
      </c>
      <c r="J717" s="21" t="str">
        <f t="shared" ca="1" si="129"/>
        <v>otyłość</v>
      </c>
      <c r="K717" s="22" t="str">
        <f t="shared" ca="1" si="130"/>
        <v>bardzo niski</v>
      </c>
      <c r="L717" s="16"/>
      <c r="M717" s="25" t="str">
        <f t="shared" ca="1" si="123"/>
        <v>Niebieski: 410
Brązowy: 354
Zielony: 426
Mieszany: 419</v>
      </c>
      <c r="N717" s="25" t="str" cm="1">
        <f t="array" aca="1" ref="N717" ca="1">INDEX(D$2:D$1640,MODE(MATCH(D$2:D$1640,D$2:D$1640,0)),1)</f>
        <v>zielony</v>
      </c>
      <c r="O717" s="25" t="str">
        <f t="shared" ca="1" si="131"/>
        <v>kobiet : 791
mężczyzn: 818</v>
      </c>
      <c r="P717" s="25" t="str" cm="1">
        <f t="array" aca="1" ref="P717" ca="1">INDEX(B$2:B$1640,MODE(MATCH(B$2:B$1640,B$2:B$1640,0)),1)</f>
        <v>mężczyzna</v>
      </c>
      <c r="Q717" s="16"/>
      <c r="AX717" s="3" t="str">
        <f t="shared" ca="1" si="124"/>
        <v>0530170269</v>
      </c>
      <c r="AY717" s="1" cm="1">
        <f t="array" aca="1" ref="AY717" ca="1">MOD(10-MOD(SUM(MOD(MID(AX717,{1;2;3;4;5;6;7;8;9;10},1)*{1;3;7;9;1;3;7;9;1;3},10)),10),10)</f>
        <v>1</v>
      </c>
    </row>
    <row r="718" spans="1:51" ht="60" x14ac:dyDescent="0.25">
      <c r="A718" s="3">
        <f t="shared" ca="1" si="125"/>
        <v>32603</v>
      </c>
      <c r="B718" s="9" t="str" cm="1">
        <f t="array" aca="1" ref="B718" ca="1">INDEX({"kobieta";"mężczyzna"},RANDBETWEEN(1,2))</f>
        <v>mężczyzna</v>
      </c>
      <c r="C718" s="4" t="str">
        <f t="shared" ca="1" si="121"/>
        <v>89040503892</v>
      </c>
      <c r="D718" s="32" t="str" cm="1">
        <f t="array" aca="1" ref="D718" ca="1">INDEX({"niebieski";"zielony";"brązowy";"mieszany"},RANDBETWEEN(1,4))</f>
        <v>niebieski</v>
      </c>
      <c r="E718" s="1">
        <f t="shared" ca="1" si="122"/>
        <v>35</v>
      </c>
      <c r="F718" s="36">
        <f t="shared" ca="1" si="126"/>
        <v>175</v>
      </c>
      <c r="G718" s="1">
        <f t="shared" ca="1" si="127"/>
        <v>71</v>
      </c>
      <c r="H718" s="34"/>
      <c r="I718" s="19">
        <f t="shared" ca="1" si="128"/>
        <v>23.183673469387756</v>
      </c>
      <c r="J718" s="21" t="str">
        <f t="shared" ca="1" si="129"/>
        <v>masa prawidłowa</v>
      </c>
      <c r="K718" s="22" t="str">
        <f t="shared" ca="1" si="130"/>
        <v>wysoki</v>
      </c>
      <c r="L718" s="16"/>
      <c r="M718" s="25" t="str">
        <f t="shared" ca="1" si="123"/>
        <v>Niebieski: 410
Brązowy: 354
Zielony: 426
Mieszany: 419</v>
      </c>
      <c r="N718" s="25" t="str" cm="1">
        <f t="array" aca="1" ref="N718" ca="1">INDEX(D$2:D$1640,MODE(MATCH(D$2:D$1640,D$2:D$1640,0)),1)</f>
        <v>zielony</v>
      </c>
      <c r="O718" s="25" t="str">
        <f t="shared" ca="1" si="131"/>
        <v>kobiet : 791
mężczyzn: 818</v>
      </c>
      <c r="P718" s="25" t="str" cm="1">
        <f t="array" aca="1" ref="P718" ca="1">INDEX(B$2:B$1640,MODE(MATCH(B$2:B$1640,B$2:B$1640,0)),1)</f>
        <v>mężczyzna</v>
      </c>
      <c r="Q718" s="16"/>
      <c r="AX718" s="3" t="str">
        <f t="shared" ca="1" si="124"/>
        <v>8904050389</v>
      </c>
      <c r="AY718" s="1" cm="1">
        <f t="array" aca="1" ref="AY718" ca="1">MOD(10-MOD(SUM(MOD(MID(AX718,{1;2;3;4;5;6;7;8;9;10},1)*{1;3;7;9;1;3;7;9;1;3},10)),10),10)</f>
        <v>2</v>
      </c>
    </row>
    <row r="719" spans="1:51" ht="60" x14ac:dyDescent="0.25">
      <c r="A719" s="3">
        <f t="shared" ca="1" si="125"/>
        <v>39713</v>
      </c>
      <c r="B719" s="9" t="str" cm="1">
        <f t="array" aca="1" ref="B719" ca="1">INDEX({"kobieta";"mężczyzna"},RANDBETWEEN(1,2))</f>
        <v>mężczyzna</v>
      </c>
      <c r="C719" s="4" t="str">
        <f t="shared" ca="1" si="121"/>
        <v>08292201295</v>
      </c>
      <c r="D719" s="32" t="str" cm="1">
        <f t="array" aca="1" ref="D719" ca="1">INDEX({"niebieski";"zielony";"brązowy";"mieszany"},RANDBETWEEN(1,4))</f>
        <v>mieszany</v>
      </c>
      <c r="E719" s="1">
        <f t="shared" ca="1" si="122"/>
        <v>15</v>
      </c>
      <c r="F719" s="36">
        <f t="shared" ca="1" si="126"/>
        <v>161</v>
      </c>
      <c r="G719" s="1">
        <f t="shared" ca="1" si="127"/>
        <v>77</v>
      </c>
      <c r="H719" s="34"/>
      <c r="I719" s="19">
        <f t="shared" ca="1" si="128"/>
        <v>29.705644072373747</v>
      </c>
      <c r="J719" s="21" t="str">
        <f t="shared" ca="1" si="129"/>
        <v>nadwaga</v>
      </c>
      <c r="K719" s="22" t="str">
        <f t="shared" ca="1" si="130"/>
        <v>niski</v>
      </c>
      <c r="L719" s="16"/>
      <c r="M719" s="25" t="str">
        <f t="shared" ca="1" si="123"/>
        <v>Niebieski: 410
Brązowy: 354
Zielony: 426
Mieszany: 419</v>
      </c>
      <c r="N719" s="25" t="str" cm="1">
        <f t="array" aca="1" ref="N719" ca="1">INDEX(D$2:D$1640,MODE(MATCH(D$2:D$1640,D$2:D$1640,0)),1)</f>
        <v>zielony</v>
      </c>
      <c r="O719" s="25" t="str">
        <f t="shared" ca="1" si="131"/>
        <v>kobiet : 791
mężczyzn: 818</v>
      </c>
      <c r="P719" s="25" t="str" cm="1">
        <f t="array" aca="1" ref="P719" ca="1">INDEX(B$2:B$1640,MODE(MATCH(B$2:B$1640,B$2:B$1640,0)),1)</f>
        <v>mężczyzna</v>
      </c>
      <c r="Q719" s="16"/>
      <c r="AX719" s="3" t="str">
        <f t="shared" ca="1" si="124"/>
        <v>0829220129</v>
      </c>
      <c r="AY719" s="1" cm="1">
        <f t="array" aca="1" ref="AY719" ca="1">MOD(10-MOD(SUM(MOD(MID(AX719,{1;2;3;4;5;6;7;8;9;10},1)*{1;3;7;9;1;3;7;9;1;3},10)),10),10)</f>
        <v>5</v>
      </c>
    </row>
    <row r="720" spans="1:51" ht="60" x14ac:dyDescent="0.25">
      <c r="A720" s="3">
        <f t="shared" ca="1" si="125"/>
        <v>31100</v>
      </c>
      <c r="B720" s="9" t="str" cm="1">
        <f t="array" aca="1" ref="B720" ca="1">INDEX({"kobieta";"mężczyzna"},RANDBETWEEN(1,2))</f>
        <v>kobieta</v>
      </c>
      <c r="C720" s="4" t="str">
        <f t="shared" ca="1" si="121"/>
        <v>85022203042</v>
      </c>
      <c r="D720" s="32" t="str" cm="1">
        <f t="array" aca="1" ref="D720" ca="1">INDEX({"niebieski";"zielony";"brązowy";"mieszany"},RANDBETWEEN(1,4))</f>
        <v>zielony</v>
      </c>
      <c r="E720" s="1">
        <f t="shared" ca="1" si="122"/>
        <v>39</v>
      </c>
      <c r="F720" s="36">
        <f t="shared" ca="1" si="126"/>
        <v>175</v>
      </c>
      <c r="G720" s="1">
        <f t="shared" ca="1" si="127"/>
        <v>54</v>
      </c>
      <c r="H720" s="34"/>
      <c r="I720" s="19">
        <f t="shared" ca="1" si="128"/>
        <v>17.632653061224488</v>
      </c>
      <c r="J720" s="21" t="str">
        <f t="shared" ca="1" si="129"/>
        <v>niedowaga</v>
      </c>
      <c r="K720" s="22" t="str">
        <f t="shared" ca="1" si="130"/>
        <v>bardzo wysoki</v>
      </c>
      <c r="L720" s="16"/>
      <c r="M720" s="25" t="str">
        <f t="shared" ca="1" si="123"/>
        <v>Niebieski: 410
Brązowy: 354
Zielony: 426
Mieszany: 419</v>
      </c>
      <c r="N720" s="25" t="str" cm="1">
        <f t="array" aca="1" ref="N720" ca="1">INDEX(D$2:D$1640,MODE(MATCH(D$2:D$1640,D$2:D$1640,0)),1)</f>
        <v>zielony</v>
      </c>
      <c r="O720" s="25" t="str">
        <f t="shared" ca="1" si="131"/>
        <v>kobiet : 791
mężczyzn: 818</v>
      </c>
      <c r="P720" s="25" t="str" cm="1">
        <f t="array" aca="1" ref="P720" ca="1">INDEX(B$2:B$1640,MODE(MATCH(B$2:B$1640,B$2:B$1640,0)),1)</f>
        <v>mężczyzna</v>
      </c>
      <c r="Q720" s="16"/>
      <c r="AX720" s="3" t="str">
        <f t="shared" ca="1" si="124"/>
        <v>8502220304</v>
      </c>
      <c r="AY720" s="1" cm="1">
        <f t="array" aca="1" ref="AY720" ca="1">MOD(10-MOD(SUM(MOD(MID(AX720,{1;2;3;4;5;6;7;8;9;10},1)*{1;3;7;9;1;3;7;9;1;3},10)),10),10)</f>
        <v>2</v>
      </c>
    </row>
    <row r="721" spans="1:51" ht="60" x14ac:dyDescent="0.25">
      <c r="A721" s="3">
        <f t="shared" ca="1" si="125"/>
        <v>31041</v>
      </c>
      <c r="B721" s="9" t="str" cm="1">
        <f t="array" aca="1" ref="B721" ca="1">INDEX({"kobieta";"mężczyzna"},RANDBETWEEN(1,2))</f>
        <v>kobieta</v>
      </c>
      <c r="C721" s="4" t="str">
        <f t="shared" ca="1" si="121"/>
        <v>84122506806</v>
      </c>
      <c r="D721" s="32" t="str" cm="1">
        <f t="array" aca="1" ref="D721" ca="1">INDEX({"niebieski";"zielony";"brązowy";"mieszany"},RANDBETWEEN(1,4))</f>
        <v>zielony</v>
      </c>
      <c r="E721" s="1">
        <f t="shared" ca="1" si="122"/>
        <v>39</v>
      </c>
      <c r="F721" s="36">
        <f t="shared" ca="1" si="126"/>
        <v>173</v>
      </c>
      <c r="G721" s="1">
        <f t="shared" ca="1" si="127"/>
        <v>69</v>
      </c>
      <c r="H721" s="34"/>
      <c r="I721" s="19">
        <f t="shared" ca="1" si="128"/>
        <v>23.054562464499313</v>
      </c>
      <c r="J721" s="21" t="str">
        <f t="shared" ca="1" si="129"/>
        <v>masa prawidłowa</v>
      </c>
      <c r="K721" s="22" t="str">
        <f t="shared" ca="1" si="130"/>
        <v>bardzo wysoki</v>
      </c>
      <c r="L721" s="16"/>
      <c r="M721" s="25" t="str">
        <f t="shared" ca="1" si="123"/>
        <v>Niebieski: 410
Brązowy: 354
Zielony: 426
Mieszany: 419</v>
      </c>
      <c r="N721" s="25" t="str" cm="1">
        <f t="array" aca="1" ref="N721" ca="1">INDEX(D$2:D$1640,MODE(MATCH(D$2:D$1640,D$2:D$1640,0)),1)</f>
        <v>zielony</v>
      </c>
      <c r="O721" s="25" t="str">
        <f t="shared" ca="1" si="131"/>
        <v>kobiet : 791
mężczyzn: 818</v>
      </c>
      <c r="P721" s="25" t="str" cm="1">
        <f t="array" aca="1" ref="P721" ca="1">INDEX(B$2:B$1640,MODE(MATCH(B$2:B$1640,B$2:B$1640,0)),1)</f>
        <v>mężczyzna</v>
      </c>
      <c r="Q721" s="16"/>
      <c r="AX721" s="3" t="str">
        <f t="shared" ca="1" si="124"/>
        <v>8412250680</v>
      </c>
      <c r="AY721" s="1" cm="1">
        <f t="array" aca="1" ref="AY721" ca="1">MOD(10-MOD(SUM(MOD(MID(AX721,{1;2;3;4;5;6;7;8;9;10},1)*{1;3;7;9;1;3;7;9;1;3},10)),10),10)</f>
        <v>6</v>
      </c>
    </row>
    <row r="722" spans="1:51" ht="60" x14ac:dyDescent="0.25">
      <c r="A722" s="3">
        <f t="shared" ca="1" si="125"/>
        <v>38890</v>
      </c>
      <c r="B722" s="9" t="str" cm="1">
        <f t="array" aca="1" ref="B722" ca="1">INDEX({"kobieta";"mężczyzna"},RANDBETWEEN(1,2))</f>
        <v>kobieta</v>
      </c>
      <c r="C722" s="4" t="str">
        <f t="shared" ca="1" si="121"/>
        <v>06262205247</v>
      </c>
      <c r="D722" s="32" t="str" cm="1">
        <f t="array" aca="1" ref="D722" ca="1">INDEX({"niebieski";"zielony";"brązowy";"mieszany"},RANDBETWEEN(1,4))</f>
        <v>zielony</v>
      </c>
      <c r="E722" s="1">
        <f t="shared" ca="1" si="122"/>
        <v>17</v>
      </c>
      <c r="F722" s="36">
        <f t="shared" ca="1" si="126"/>
        <v>179</v>
      </c>
      <c r="G722" s="1">
        <f t="shared" ca="1" si="127"/>
        <v>65</v>
      </c>
      <c r="H722" s="34"/>
      <c r="I722" s="19">
        <f t="shared" ca="1" si="128"/>
        <v>20.286507911738084</v>
      </c>
      <c r="J722" s="21" t="str">
        <f t="shared" ca="1" si="129"/>
        <v>masa prawidłowa</v>
      </c>
      <c r="K722" s="22" t="str">
        <f t="shared" ca="1" si="130"/>
        <v>bardzo wysoki</v>
      </c>
      <c r="L722" s="16"/>
      <c r="M722" s="25" t="str">
        <f t="shared" ca="1" si="123"/>
        <v>Niebieski: 410
Brązowy: 354
Zielony: 426
Mieszany: 419</v>
      </c>
      <c r="N722" s="25" t="str" cm="1">
        <f t="array" aca="1" ref="N722" ca="1">INDEX(D$2:D$1640,MODE(MATCH(D$2:D$1640,D$2:D$1640,0)),1)</f>
        <v>zielony</v>
      </c>
      <c r="O722" s="25" t="str">
        <f t="shared" ca="1" si="131"/>
        <v>kobiet : 791
mężczyzn: 818</v>
      </c>
      <c r="P722" s="25" t="str" cm="1">
        <f t="array" aca="1" ref="P722" ca="1">INDEX(B$2:B$1640,MODE(MATCH(B$2:B$1640,B$2:B$1640,0)),1)</f>
        <v>mężczyzna</v>
      </c>
      <c r="Q722" s="16"/>
      <c r="AX722" s="3" t="str">
        <f t="shared" ca="1" si="124"/>
        <v>0626220524</v>
      </c>
      <c r="AY722" s="1" cm="1">
        <f t="array" aca="1" ref="AY722" ca="1">MOD(10-MOD(SUM(MOD(MID(AX722,{1;2;3;4;5;6;7;8;9;10},1)*{1;3;7;9;1;3;7;9;1;3},10)),10),10)</f>
        <v>7</v>
      </c>
    </row>
    <row r="723" spans="1:51" ht="60" x14ac:dyDescent="0.25">
      <c r="A723" s="3">
        <f t="shared" ca="1" si="125"/>
        <v>34088</v>
      </c>
      <c r="B723" s="9" t="str" cm="1">
        <f t="array" aca="1" ref="B723" ca="1">INDEX({"kobieta";"mężczyzna"},RANDBETWEEN(1,2))</f>
        <v>kobieta</v>
      </c>
      <c r="C723" s="4" t="str">
        <f t="shared" ca="1" si="121"/>
        <v>93042905989</v>
      </c>
      <c r="D723" s="32" t="str" cm="1">
        <f t="array" aca="1" ref="D723" ca="1">INDEX({"niebieski";"zielony";"brązowy";"mieszany"},RANDBETWEEN(1,4))</f>
        <v>zielony</v>
      </c>
      <c r="E723" s="1">
        <f t="shared" ca="1" si="122"/>
        <v>30</v>
      </c>
      <c r="F723" s="36">
        <f t="shared" ca="1" si="126"/>
        <v>189</v>
      </c>
      <c r="G723" s="1">
        <f t="shared" ca="1" si="127"/>
        <v>70</v>
      </c>
      <c r="H723" s="34"/>
      <c r="I723" s="19">
        <f t="shared" ca="1" si="128"/>
        <v>19.596315892612186</v>
      </c>
      <c r="J723" s="21" t="str">
        <f t="shared" ca="1" si="129"/>
        <v>masa prawidłowa</v>
      </c>
      <c r="K723" s="22" t="str">
        <f t="shared" ca="1" si="130"/>
        <v>bardzo wysoki</v>
      </c>
      <c r="L723" s="16"/>
      <c r="M723" s="25" t="str">
        <f t="shared" ca="1" si="123"/>
        <v>Niebieski: 410
Brązowy: 354
Zielony: 426
Mieszany: 419</v>
      </c>
      <c r="N723" s="25" t="str" cm="1">
        <f t="array" aca="1" ref="N723" ca="1">INDEX(D$2:D$1640,MODE(MATCH(D$2:D$1640,D$2:D$1640,0)),1)</f>
        <v>zielony</v>
      </c>
      <c r="O723" s="25" t="str">
        <f t="shared" ca="1" si="131"/>
        <v>kobiet : 791
mężczyzn: 818</v>
      </c>
      <c r="P723" s="25" t="str" cm="1">
        <f t="array" aca="1" ref="P723" ca="1">INDEX(B$2:B$1640,MODE(MATCH(B$2:B$1640,B$2:B$1640,0)),1)</f>
        <v>mężczyzna</v>
      </c>
      <c r="Q723" s="16"/>
      <c r="AX723" s="3" t="str">
        <f t="shared" ca="1" si="124"/>
        <v>9304290598</v>
      </c>
      <c r="AY723" s="1" cm="1">
        <f t="array" aca="1" ref="AY723" ca="1">MOD(10-MOD(SUM(MOD(MID(AX723,{1;2;3;4;5;6;7;8;9;10},1)*{1;3;7;9;1;3;7;9;1;3},10)),10),10)</f>
        <v>9</v>
      </c>
    </row>
    <row r="724" spans="1:51" ht="60" x14ac:dyDescent="0.25">
      <c r="A724" s="3">
        <f t="shared" ca="1" si="125"/>
        <v>31533</v>
      </c>
      <c r="B724" s="9" t="str" cm="1">
        <f t="array" aca="1" ref="B724" ca="1">INDEX({"kobieta";"mężczyzna"},RANDBETWEEN(1,2))</f>
        <v>kobieta</v>
      </c>
      <c r="C724" s="4" t="str">
        <f t="shared" ca="1" si="121"/>
        <v>86050106262</v>
      </c>
      <c r="D724" s="32" t="str" cm="1">
        <f t="array" aca="1" ref="D724" ca="1">INDEX({"niebieski";"zielony";"brązowy";"mieszany"},RANDBETWEEN(1,4))</f>
        <v>zielony</v>
      </c>
      <c r="E724" s="1">
        <f t="shared" ca="1" si="122"/>
        <v>37</v>
      </c>
      <c r="F724" s="36">
        <f t="shared" ca="1" si="126"/>
        <v>172</v>
      </c>
      <c r="G724" s="1">
        <f t="shared" ca="1" si="127"/>
        <v>77</v>
      </c>
      <c r="H724" s="34"/>
      <c r="I724" s="19">
        <f t="shared" ca="1" si="128"/>
        <v>26.027582477014604</v>
      </c>
      <c r="J724" s="21" t="str">
        <f t="shared" ca="1" si="129"/>
        <v>nadwaga</v>
      </c>
      <c r="K724" s="22" t="str">
        <f t="shared" ca="1" si="130"/>
        <v>bardzo wysoki</v>
      </c>
      <c r="L724" s="16"/>
      <c r="M724" s="25" t="str">
        <f t="shared" ca="1" si="123"/>
        <v>Niebieski: 410
Brązowy: 354
Zielony: 426
Mieszany: 419</v>
      </c>
      <c r="N724" s="25" t="str" cm="1">
        <f t="array" aca="1" ref="N724" ca="1">INDEX(D$2:D$1640,MODE(MATCH(D$2:D$1640,D$2:D$1640,0)),1)</f>
        <v>zielony</v>
      </c>
      <c r="O724" s="25" t="str">
        <f t="shared" ca="1" si="131"/>
        <v>kobiet : 791
mężczyzn: 818</v>
      </c>
      <c r="P724" s="25" t="str" cm="1">
        <f t="array" aca="1" ref="P724" ca="1">INDEX(B$2:B$1640,MODE(MATCH(B$2:B$1640,B$2:B$1640,0)),1)</f>
        <v>mężczyzna</v>
      </c>
      <c r="Q724" s="16"/>
      <c r="AX724" s="3" t="str">
        <f t="shared" ca="1" si="124"/>
        <v>8605010626</v>
      </c>
      <c r="AY724" s="1" cm="1">
        <f t="array" aca="1" ref="AY724" ca="1">MOD(10-MOD(SUM(MOD(MID(AX724,{1;2;3;4;5;6;7;8;9;10},1)*{1;3;7;9;1;3;7;9;1;3},10)),10),10)</f>
        <v>2</v>
      </c>
    </row>
    <row r="725" spans="1:51" ht="60" x14ac:dyDescent="0.25">
      <c r="A725" s="3">
        <f t="shared" ca="1" si="125"/>
        <v>33777</v>
      </c>
      <c r="B725" s="9" t="str" cm="1">
        <f t="array" aca="1" ref="B725" ca="1">INDEX({"kobieta";"mężczyzna"},RANDBETWEEN(1,2))</f>
        <v>mężczyzna</v>
      </c>
      <c r="C725" s="4" t="str">
        <f t="shared" ca="1" si="121"/>
        <v>92062206054</v>
      </c>
      <c r="D725" s="32" t="str" cm="1">
        <f t="array" aca="1" ref="D725" ca="1">INDEX({"niebieski";"zielony";"brązowy";"mieszany"},RANDBETWEEN(1,4))</f>
        <v>zielony</v>
      </c>
      <c r="E725" s="1">
        <f t="shared" ca="1" si="122"/>
        <v>31</v>
      </c>
      <c r="F725" s="36">
        <f t="shared" ca="1" si="126"/>
        <v>166</v>
      </c>
      <c r="G725" s="1">
        <f t="shared" ca="1" si="127"/>
        <v>89</v>
      </c>
      <c r="H725" s="34"/>
      <c r="I725" s="19">
        <f t="shared" ca="1" si="128"/>
        <v>32.297866163448973</v>
      </c>
      <c r="J725" s="21" t="str">
        <f t="shared" ca="1" si="129"/>
        <v>otyłość</v>
      </c>
      <c r="K725" s="22" t="str">
        <f t="shared" ca="1" si="130"/>
        <v>średni</v>
      </c>
      <c r="L725" s="16"/>
      <c r="M725" s="25" t="str">
        <f t="shared" ca="1" si="123"/>
        <v>Niebieski: 410
Brązowy: 354
Zielony: 426
Mieszany: 419</v>
      </c>
      <c r="N725" s="25" t="str" cm="1">
        <f t="array" aca="1" ref="N725" ca="1">INDEX(D$2:D$1640,MODE(MATCH(D$2:D$1640,D$2:D$1640,0)),1)</f>
        <v>zielony</v>
      </c>
      <c r="O725" s="25" t="str">
        <f t="shared" ca="1" si="131"/>
        <v>kobiet : 791
mężczyzn: 818</v>
      </c>
      <c r="P725" s="25" t="str" cm="1">
        <f t="array" aca="1" ref="P725" ca="1">INDEX(B$2:B$1640,MODE(MATCH(B$2:B$1640,B$2:B$1640,0)),1)</f>
        <v>mężczyzna</v>
      </c>
      <c r="Q725" s="16"/>
      <c r="AX725" s="3" t="str">
        <f t="shared" ca="1" si="124"/>
        <v>9206220605</v>
      </c>
      <c r="AY725" s="1" cm="1">
        <f t="array" aca="1" ref="AY725" ca="1">MOD(10-MOD(SUM(MOD(MID(AX725,{1;2;3;4;5;6;7;8;9;10},1)*{1;3;7;9;1;3;7;9;1;3},10)),10),10)</f>
        <v>4</v>
      </c>
    </row>
    <row r="726" spans="1:51" ht="60" x14ac:dyDescent="0.25">
      <c r="A726" s="3">
        <f t="shared" ca="1" si="125"/>
        <v>35049</v>
      </c>
      <c r="B726" s="9" t="str" cm="1">
        <f t="array" aca="1" ref="B726" ca="1">INDEX({"kobieta";"mężczyzna"},RANDBETWEEN(1,2))</f>
        <v>mężczyzna</v>
      </c>
      <c r="C726" s="4" t="str">
        <f t="shared" ca="1" si="121"/>
        <v>95121606558</v>
      </c>
      <c r="D726" s="32" t="str" cm="1">
        <f t="array" aca="1" ref="D726" ca="1">INDEX({"niebieski";"zielony";"brązowy";"mieszany"},RANDBETWEEN(1,4))</f>
        <v>mieszany</v>
      </c>
      <c r="E726" s="1">
        <f t="shared" ca="1" si="122"/>
        <v>28</v>
      </c>
      <c r="F726" s="36">
        <f t="shared" ca="1" si="126"/>
        <v>164</v>
      </c>
      <c r="G726" s="1">
        <f t="shared" ca="1" si="127"/>
        <v>99</v>
      </c>
      <c r="H726" s="34"/>
      <c r="I726" s="19">
        <f t="shared" ca="1" si="128"/>
        <v>36.808447352766201</v>
      </c>
      <c r="J726" s="21" t="str">
        <f t="shared" ca="1" si="129"/>
        <v>otyłość</v>
      </c>
      <c r="K726" s="22" t="str">
        <f t="shared" ca="1" si="130"/>
        <v>niski</v>
      </c>
      <c r="L726" s="16"/>
      <c r="M726" s="25" t="str">
        <f t="shared" ca="1" si="123"/>
        <v>Niebieski: 410
Brązowy: 354
Zielony: 426
Mieszany: 419</v>
      </c>
      <c r="N726" s="25" t="str" cm="1">
        <f t="array" aca="1" ref="N726" ca="1">INDEX(D$2:D$1640,MODE(MATCH(D$2:D$1640,D$2:D$1640,0)),1)</f>
        <v>zielony</v>
      </c>
      <c r="O726" s="25" t="str">
        <f t="shared" ca="1" si="131"/>
        <v>kobiet : 791
mężczyzn: 818</v>
      </c>
      <c r="P726" s="25" t="str" cm="1">
        <f t="array" aca="1" ref="P726" ca="1">INDEX(B$2:B$1640,MODE(MATCH(B$2:B$1640,B$2:B$1640,0)),1)</f>
        <v>mężczyzna</v>
      </c>
      <c r="Q726" s="16"/>
      <c r="AX726" s="3" t="str">
        <f t="shared" ca="1" si="124"/>
        <v>9512160655</v>
      </c>
      <c r="AY726" s="1" cm="1">
        <f t="array" aca="1" ref="AY726" ca="1">MOD(10-MOD(SUM(MOD(MID(AX726,{1;2;3;4;5;6;7;8;9;10},1)*{1;3;7;9;1;3;7;9;1;3},10)),10),10)</f>
        <v>8</v>
      </c>
    </row>
    <row r="727" spans="1:51" ht="60" x14ac:dyDescent="0.25">
      <c r="A727" s="3">
        <f t="shared" ca="1" si="125"/>
        <v>36209</v>
      </c>
      <c r="B727" s="9" t="str" cm="1">
        <f t="array" aca="1" ref="B727" ca="1">INDEX({"kobieta";"mężczyzna"},RANDBETWEEN(1,2))</f>
        <v>kobieta</v>
      </c>
      <c r="C727" s="4" t="str">
        <f t="shared" ca="1" si="121"/>
        <v>99021803462</v>
      </c>
      <c r="D727" s="32" t="str" cm="1">
        <f t="array" aca="1" ref="D727" ca="1">INDEX({"niebieski";"zielony";"brązowy";"mieszany"},RANDBETWEEN(1,4))</f>
        <v>mieszany</v>
      </c>
      <c r="E727" s="1">
        <f t="shared" ca="1" si="122"/>
        <v>25</v>
      </c>
      <c r="F727" s="36">
        <f t="shared" ca="1" si="126"/>
        <v>176</v>
      </c>
      <c r="G727" s="1">
        <f t="shared" ca="1" si="127"/>
        <v>71</v>
      </c>
      <c r="H727" s="34"/>
      <c r="I727" s="19">
        <f t="shared" ca="1" si="128"/>
        <v>22.920971074380166</v>
      </c>
      <c r="J727" s="21" t="str">
        <f t="shared" ca="1" si="129"/>
        <v>masa prawidłowa</v>
      </c>
      <c r="K727" s="22" t="str">
        <f t="shared" ca="1" si="130"/>
        <v>bardzo wysoki</v>
      </c>
      <c r="L727" s="16"/>
      <c r="M727" s="25" t="str">
        <f t="shared" ca="1" si="123"/>
        <v>Niebieski: 410
Brązowy: 354
Zielony: 426
Mieszany: 419</v>
      </c>
      <c r="N727" s="25" t="str" cm="1">
        <f t="array" aca="1" ref="N727" ca="1">INDEX(D$2:D$1640,MODE(MATCH(D$2:D$1640,D$2:D$1640,0)),1)</f>
        <v>zielony</v>
      </c>
      <c r="O727" s="25" t="str">
        <f t="shared" ca="1" si="131"/>
        <v>kobiet : 791
mężczyzn: 818</v>
      </c>
      <c r="P727" s="25" t="str" cm="1">
        <f t="array" aca="1" ref="P727" ca="1">INDEX(B$2:B$1640,MODE(MATCH(B$2:B$1640,B$2:B$1640,0)),1)</f>
        <v>mężczyzna</v>
      </c>
      <c r="Q727" s="16"/>
      <c r="AX727" s="3" t="str">
        <f t="shared" ca="1" si="124"/>
        <v>9902180346</v>
      </c>
      <c r="AY727" s="1" cm="1">
        <f t="array" aca="1" ref="AY727" ca="1">MOD(10-MOD(SUM(MOD(MID(AX727,{1;2;3;4;5;6;7;8;9;10},1)*{1;3;7;9;1;3;7;9;1;3},10)),10),10)</f>
        <v>2</v>
      </c>
    </row>
    <row r="728" spans="1:51" ht="60" x14ac:dyDescent="0.25">
      <c r="A728" s="3">
        <f t="shared" ca="1" si="125"/>
        <v>33627</v>
      </c>
      <c r="B728" s="9" t="str" cm="1">
        <f t="array" aca="1" ref="B728" ca="1">INDEX({"kobieta";"mężczyzna"},RANDBETWEEN(1,2))</f>
        <v>kobieta</v>
      </c>
      <c r="C728" s="4" t="str">
        <f t="shared" ca="1" si="121"/>
        <v>92012402561</v>
      </c>
      <c r="D728" s="32" t="str" cm="1">
        <f t="array" aca="1" ref="D728" ca="1">INDEX({"niebieski";"zielony";"brązowy";"mieszany"},RANDBETWEEN(1,4))</f>
        <v>brązowy</v>
      </c>
      <c r="E728" s="1">
        <f t="shared" ca="1" si="122"/>
        <v>32</v>
      </c>
      <c r="F728" s="36">
        <f t="shared" ca="1" si="126"/>
        <v>158</v>
      </c>
      <c r="G728" s="1">
        <f t="shared" ca="1" si="127"/>
        <v>65</v>
      </c>
      <c r="H728" s="34"/>
      <c r="I728" s="19">
        <f t="shared" ca="1" si="128"/>
        <v>26.037493991347535</v>
      </c>
      <c r="J728" s="21" t="str">
        <f t="shared" ca="1" si="129"/>
        <v>nadwaga</v>
      </c>
      <c r="K728" s="22" t="str">
        <f t="shared" ca="1" si="130"/>
        <v>wysoki</v>
      </c>
      <c r="L728" s="16"/>
      <c r="M728" s="25" t="str">
        <f t="shared" ca="1" si="123"/>
        <v>Niebieski: 410
Brązowy: 354
Zielony: 426
Mieszany: 419</v>
      </c>
      <c r="N728" s="25" t="str" cm="1">
        <f t="array" aca="1" ref="N728" ca="1">INDEX(D$2:D$1640,MODE(MATCH(D$2:D$1640,D$2:D$1640,0)),1)</f>
        <v>zielony</v>
      </c>
      <c r="O728" s="25" t="str">
        <f t="shared" ca="1" si="131"/>
        <v>kobiet : 791
mężczyzn: 818</v>
      </c>
      <c r="P728" s="25" t="str" cm="1">
        <f t="array" aca="1" ref="P728" ca="1">INDEX(B$2:B$1640,MODE(MATCH(B$2:B$1640,B$2:B$1640,0)),1)</f>
        <v>mężczyzna</v>
      </c>
      <c r="Q728" s="16"/>
      <c r="AX728" s="3" t="str">
        <f t="shared" ca="1" si="124"/>
        <v>9201240256</v>
      </c>
      <c r="AY728" s="1" cm="1">
        <f t="array" aca="1" ref="AY728" ca="1">MOD(10-MOD(SUM(MOD(MID(AX728,{1;2;3;4;5;6;7;8;9;10},1)*{1;3;7;9;1;3;7;9;1;3},10)),10),10)</f>
        <v>1</v>
      </c>
    </row>
    <row r="729" spans="1:51" ht="60" x14ac:dyDescent="0.25">
      <c r="A729" s="3">
        <f t="shared" ca="1" si="125"/>
        <v>27866</v>
      </c>
      <c r="B729" s="9" t="str" cm="1">
        <f t="array" aca="1" ref="B729" ca="1">INDEX({"kobieta";"mężczyzna"},RANDBETWEEN(1,2))</f>
        <v>kobieta</v>
      </c>
      <c r="C729" s="4" t="str">
        <f t="shared" ca="1" si="121"/>
        <v>76041602842</v>
      </c>
      <c r="D729" s="32" t="str" cm="1">
        <f t="array" aca="1" ref="D729" ca="1">INDEX({"niebieski";"zielony";"brązowy";"mieszany"},RANDBETWEEN(1,4))</f>
        <v>brązowy</v>
      </c>
      <c r="E729" s="1">
        <f t="shared" ca="1" si="122"/>
        <v>48</v>
      </c>
      <c r="F729" s="36">
        <f t="shared" ca="1" si="126"/>
        <v>176</v>
      </c>
      <c r="G729" s="1">
        <f t="shared" ca="1" si="127"/>
        <v>57</v>
      </c>
      <c r="H729" s="34"/>
      <c r="I729" s="19">
        <f t="shared" ca="1" si="128"/>
        <v>18.401342975206614</v>
      </c>
      <c r="J729" s="21" t="str">
        <f t="shared" ca="1" si="129"/>
        <v>niedowaga</v>
      </c>
      <c r="K729" s="22" t="str">
        <f t="shared" ca="1" si="130"/>
        <v>bardzo wysoki</v>
      </c>
      <c r="L729" s="16"/>
      <c r="M729" s="25" t="str">
        <f t="shared" ca="1" si="123"/>
        <v>Niebieski: 410
Brązowy: 354
Zielony: 426
Mieszany: 419</v>
      </c>
      <c r="N729" s="25" t="str" cm="1">
        <f t="array" aca="1" ref="N729" ca="1">INDEX(D$2:D$1640,MODE(MATCH(D$2:D$1640,D$2:D$1640,0)),1)</f>
        <v>zielony</v>
      </c>
      <c r="O729" s="25" t="str">
        <f t="shared" ca="1" si="131"/>
        <v>kobiet : 791
mężczyzn: 818</v>
      </c>
      <c r="P729" s="25" t="str" cm="1">
        <f t="array" aca="1" ref="P729" ca="1">INDEX(B$2:B$1640,MODE(MATCH(B$2:B$1640,B$2:B$1640,0)),1)</f>
        <v>mężczyzna</v>
      </c>
      <c r="Q729" s="16"/>
      <c r="AX729" s="3" t="str">
        <f t="shared" ca="1" si="124"/>
        <v>7604160284</v>
      </c>
      <c r="AY729" s="1" cm="1">
        <f t="array" aca="1" ref="AY729" ca="1">MOD(10-MOD(SUM(MOD(MID(AX729,{1;2;3;4;5;6;7;8;9;10},1)*{1;3;7;9;1;3;7;9;1;3},10)),10),10)</f>
        <v>2</v>
      </c>
    </row>
    <row r="730" spans="1:51" ht="60" x14ac:dyDescent="0.25">
      <c r="A730" s="3">
        <f t="shared" ca="1" si="125"/>
        <v>27801</v>
      </c>
      <c r="B730" s="9" t="str" cm="1">
        <f t="array" aca="1" ref="B730" ca="1">INDEX({"kobieta";"mężczyzna"},RANDBETWEEN(1,2))</f>
        <v>mężczyzna</v>
      </c>
      <c r="C730" s="4" t="str">
        <f t="shared" ca="1" si="121"/>
        <v>76021107956</v>
      </c>
      <c r="D730" s="32" t="str" cm="1">
        <f t="array" aca="1" ref="D730" ca="1">INDEX({"niebieski";"zielony";"brązowy";"mieszany"},RANDBETWEEN(1,4))</f>
        <v>mieszany</v>
      </c>
      <c r="E730" s="1">
        <f t="shared" ca="1" si="122"/>
        <v>48</v>
      </c>
      <c r="F730" s="36">
        <f t="shared" ca="1" si="126"/>
        <v>173</v>
      </c>
      <c r="G730" s="1">
        <f t="shared" ca="1" si="127"/>
        <v>80</v>
      </c>
      <c r="H730" s="34"/>
      <c r="I730" s="19">
        <f t="shared" ca="1" si="128"/>
        <v>26.729927495071667</v>
      </c>
      <c r="J730" s="21" t="str">
        <f t="shared" ca="1" si="129"/>
        <v>nadwaga</v>
      </c>
      <c r="K730" s="22" t="str">
        <f t="shared" ca="1" si="130"/>
        <v>wysoki</v>
      </c>
      <c r="L730" s="16"/>
      <c r="M730" s="25" t="str">
        <f t="shared" ca="1" si="123"/>
        <v>Niebieski: 410
Brązowy: 354
Zielony: 426
Mieszany: 419</v>
      </c>
      <c r="N730" s="25" t="str" cm="1">
        <f t="array" aca="1" ref="N730" ca="1">INDEX(D$2:D$1640,MODE(MATCH(D$2:D$1640,D$2:D$1640,0)),1)</f>
        <v>zielony</v>
      </c>
      <c r="O730" s="25" t="str">
        <f t="shared" ca="1" si="131"/>
        <v>kobiet : 791
mężczyzn: 818</v>
      </c>
      <c r="P730" s="25" t="str" cm="1">
        <f t="array" aca="1" ref="P730" ca="1">INDEX(B$2:B$1640,MODE(MATCH(B$2:B$1640,B$2:B$1640,0)),1)</f>
        <v>mężczyzna</v>
      </c>
      <c r="Q730" s="16"/>
      <c r="AX730" s="3" t="str">
        <f t="shared" ca="1" si="124"/>
        <v>7602110795</v>
      </c>
      <c r="AY730" s="1" cm="1">
        <f t="array" aca="1" ref="AY730" ca="1">MOD(10-MOD(SUM(MOD(MID(AX730,{1;2;3;4;5;6;7;8;9;10},1)*{1;3;7;9;1;3;7;9;1;3},10)),10),10)</f>
        <v>6</v>
      </c>
    </row>
    <row r="731" spans="1:51" ht="60" x14ac:dyDescent="0.25">
      <c r="A731" s="3">
        <f t="shared" ca="1" si="125"/>
        <v>36909</v>
      </c>
      <c r="B731" s="9" t="str" cm="1">
        <f t="array" aca="1" ref="B731" ca="1">INDEX({"kobieta";"mężczyzna"},RANDBETWEEN(1,2))</f>
        <v>mężczyzna</v>
      </c>
      <c r="C731" s="4" t="str">
        <f t="shared" ca="1" si="121"/>
        <v>01211802797</v>
      </c>
      <c r="D731" s="32" t="str" cm="1">
        <f t="array" aca="1" ref="D731" ca="1">INDEX({"niebieski";"zielony";"brązowy";"mieszany"},RANDBETWEEN(1,4))</f>
        <v>mieszany</v>
      </c>
      <c r="E731" s="1">
        <f t="shared" ca="1" si="122"/>
        <v>23</v>
      </c>
      <c r="F731" s="36">
        <f t="shared" ca="1" si="126"/>
        <v>175</v>
      </c>
      <c r="G731" s="1">
        <f t="shared" ca="1" si="127"/>
        <v>84</v>
      </c>
      <c r="H731" s="34"/>
      <c r="I731" s="19">
        <f t="shared" ca="1" si="128"/>
        <v>27.428571428571427</v>
      </c>
      <c r="J731" s="21" t="str">
        <f t="shared" ca="1" si="129"/>
        <v>nadwaga</v>
      </c>
      <c r="K731" s="22" t="str">
        <f t="shared" ca="1" si="130"/>
        <v>wysoki</v>
      </c>
      <c r="L731" s="16"/>
      <c r="M731" s="25" t="str">
        <f t="shared" ca="1" si="123"/>
        <v>Niebieski: 410
Brązowy: 354
Zielony: 426
Mieszany: 419</v>
      </c>
      <c r="N731" s="25" t="str" cm="1">
        <f t="array" aca="1" ref="N731" ca="1">INDEX(D$2:D$1640,MODE(MATCH(D$2:D$1640,D$2:D$1640,0)),1)</f>
        <v>zielony</v>
      </c>
      <c r="O731" s="25" t="str">
        <f t="shared" ca="1" si="131"/>
        <v>kobiet : 791
mężczyzn: 818</v>
      </c>
      <c r="P731" s="25" t="str" cm="1">
        <f t="array" aca="1" ref="P731" ca="1">INDEX(B$2:B$1640,MODE(MATCH(B$2:B$1640,B$2:B$1640,0)),1)</f>
        <v>mężczyzna</v>
      </c>
      <c r="Q731" s="16"/>
      <c r="AX731" s="3" t="str">
        <f t="shared" ca="1" si="124"/>
        <v>0121180279</v>
      </c>
      <c r="AY731" s="1" cm="1">
        <f t="array" aca="1" ref="AY731" ca="1">MOD(10-MOD(SUM(MOD(MID(AX731,{1;2;3;4;5;6;7;8;9;10},1)*{1;3;7;9;1;3;7;9;1;3},10)),10),10)</f>
        <v>7</v>
      </c>
    </row>
    <row r="732" spans="1:51" ht="60" x14ac:dyDescent="0.25">
      <c r="A732" s="3">
        <f t="shared" ca="1" si="125"/>
        <v>32493</v>
      </c>
      <c r="B732" s="9" t="str" cm="1">
        <f t="array" aca="1" ref="B732" ca="1">INDEX({"kobieta";"mężczyzna"},RANDBETWEEN(1,2))</f>
        <v>mężczyzna</v>
      </c>
      <c r="C732" s="4" t="str">
        <f t="shared" ca="1" si="121"/>
        <v>88121606475</v>
      </c>
      <c r="D732" s="32" t="str" cm="1">
        <f t="array" aca="1" ref="D732" ca="1">INDEX({"niebieski";"zielony";"brązowy";"mieszany"},RANDBETWEEN(1,4))</f>
        <v>niebieski</v>
      </c>
      <c r="E732" s="1">
        <f t="shared" ca="1" si="122"/>
        <v>35</v>
      </c>
      <c r="F732" s="36">
        <f t="shared" ca="1" si="126"/>
        <v>172</v>
      </c>
      <c r="G732" s="1">
        <f t="shared" ca="1" si="127"/>
        <v>96</v>
      </c>
      <c r="H732" s="34"/>
      <c r="I732" s="19">
        <f t="shared" ca="1" si="128"/>
        <v>32.449972958355872</v>
      </c>
      <c r="J732" s="21" t="str">
        <f t="shared" ca="1" si="129"/>
        <v>otyłość</v>
      </c>
      <c r="K732" s="22" t="str">
        <f t="shared" ca="1" si="130"/>
        <v>wysoki</v>
      </c>
      <c r="L732" s="16"/>
      <c r="M732" s="25" t="str">
        <f t="shared" ca="1" si="123"/>
        <v>Niebieski: 410
Brązowy: 354
Zielony: 426
Mieszany: 419</v>
      </c>
      <c r="N732" s="25" t="str" cm="1">
        <f t="array" aca="1" ref="N732" ca="1">INDEX(D$2:D$1640,MODE(MATCH(D$2:D$1640,D$2:D$1640,0)),1)</f>
        <v>zielony</v>
      </c>
      <c r="O732" s="25" t="str">
        <f t="shared" ca="1" si="131"/>
        <v>kobiet : 791
mężczyzn: 818</v>
      </c>
      <c r="P732" s="25" t="str" cm="1">
        <f t="array" aca="1" ref="P732" ca="1">INDEX(B$2:B$1640,MODE(MATCH(B$2:B$1640,B$2:B$1640,0)),1)</f>
        <v>mężczyzna</v>
      </c>
      <c r="Q732" s="16"/>
      <c r="AX732" s="3" t="str">
        <f t="shared" ca="1" si="124"/>
        <v>8812160647</v>
      </c>
      <c r="AY732" s="1" cm="1">
        <f t="array" aca="1" ref="AY732" ca="1">MOD(10-MOD(SUM(MOD(MID(AX732,{1;2;3;4;5;6;7;8;9;10},1)*{1;3;7;9;1;3;7;9;1;3},10)),10),10)</f>
        <v>5</v>
      </c>
    </row>
    <row r="733" spans="1:51" ht="60" x14ac:dyDescent="0.25">
      <c r="A733" s="3">
        <f t="shared" ca="1" si="125"/>
        <v>28811</v>
      </c>
      <c r="B733" s="9" t="str" cm="1">
        <f t="array" aca="1" ref="B733" ca="1">INDEX({"kobieta";"mężczyzna"},RANDBETWEEN(1,2))</f>
        <v>kobieta</v>
      </c>
      <c r="C733" s="4" t="str">
        <f t="shared" ca="1" si="121"/>
        <v>78111706687</v>
      </c>
      <c r="D733" s="32" t="str" cm="1">
        <f t="array" aca="1" ref="D733" ca="1">INDEX({"niebieski";"zielony";"brązowy";"mieszany"},RANDBETWEEN(1,4))</f>
        <v>zielony</v>
      </c>
      <c r="E733" s="1">
        <f t="shared" ca="1" si="122"/>
        <v>45</v>
      </c>
      <c r="F733" s="36">
        <f t="shared" ca="1" si="126"/>
        <v>170</v>
      </c>
      <c r="G733" s="1">
        <f t="shared" ca="1" si="127"/>
        <v>66</v>
      </c>
      <c r="H733" s="34"/>
      <c r="I733" s="19">
        <f t="shared" ca="1" si="128"/>
        <v>22.837370242214536</v>
      </c>
      <c r="J733" s="21" t="str">
        <f t="shared" ca="1" si="129"/>
        <v>masa prawidłowa</v>
      </c>
      <c r="K733" s="22" t="str">
        <f t="shared" ca="1" si="130"/>
        <v>bardzo wysoki</v>
      </c>
      <c r="L733" s="16"/>
      <c r="M733" s="25" t="str">
        <f t="shared" ca="1" si="123"/>
        <v>Niebieski: 410
Brązowy: 354
Zielony: 426
Mieszany: 419</v>
      </c>
      <c r="N733" s="25" t="str" cm="1">
        <f t="array" aca="1" ref="N733" ca="1">INDEX(D$2:D$1640,MODE(MATCH(D$2:D$1640,D$2:D$1640,0)),1)</f>
        <v>zielony</v>
      </c>
      <c r="O733" s="25" t="str">
        <f t="shared" ca="1" si="131"/>
        <v>kobiet : 791
mężczyzn: 818</v>
      </c>
      <c r="P733" s="25" t="str" cm="1">
        <f t="array" aca="1" ref="P733" ca="1">INDEX(B$2:B$1640,MODE(MATCH(B$2:B$1640,B$2:B$1640,0)),1)</f>
        <v>mężczyzna</v>
      </c>
      <c r="Q733" s="16"/>
      <c r="AX733" s="3" t="str">
        <f t="shared" ca="1" si="124"/>
        <v>7811170668</v>
      </c>
      <c r="AY733" s="1" cm="1">
        <f t="array" aca="1" ref="AY733" ca="1">MOD(10-MOD(SUM(MOD(MID(AX733,{1;2;3;4;5;6;7;8;9;10},1)*{1;3;7;9;1;3;7;9;1;3},10)),10),10)</f>
        <v>7</v>
      </c>
    </row>
    <row r="734" spans="1:51" ht="60" x14ac:dyDescent="0.25">
      <c r="A734" s="3">
        <f t="shared" ca="1" si="125"/>
        <v>35156</v>
      </c>
      <c r="B734" s="9" t="str" cm="1">
        <f t="array" aca="1" ref="B734" ca="1">INDEX({"kobieta";"mężczyzna"},RANDBETWEEN(1,2))</f>
        <v>kobieta</v>
      </c>
      <c r="C734" s="4" t="str">
        <f t="shared" ca="1" si="121"/>
        <v>96040104480</v>
      </c>
      <c r="D734" s="32" t="str" cm="1">
        <f t="array" aca="1" ref="D734" ca="1">INDEX({"niebieski";"zielony";"brązowy";"mieszany"},RANDBETWEEN(1,4))</f>
        <v>mieszany</v>
      </c>
      <c r="E734" s="1">
        <f t="shared" ca="1" si="122"/>
        <v>28</v>
      </c>
      <c r="F734" s="36">
        <f t="shared" ca="1" si="126"/>
        <v>162</v>
      </c>
      <c r="G734" s="1">
        <f t="shared" ca="1" si="127"/>
        <v>63</v>
      </c>
      <c r="H734" s="34"/>
      <c r="I734" s="19">
        <f t="shared" ca="1" si="128"/>
        <v>24.005486968449926</v>
      </c>
      <c r="J734" s="21" t="str">
        <f t="shared" ca="1" si="129"/>
        <v>masa prawidłowa</v>
      </c>
      <c r="K734" s="22" t="str">
        <f t="shared" ca="1" si="130"/>
        <v>wysoki</v>
      </c>
      <c r="L734" s="16"/>
      <c r="M734" s="25" t="str">
        <f t="shared" ca="1" si="123"/>
        <v>Niebieski: 410
Brązowy: 354
Zielony: 426
Mieszany: 419</v>
      </c>
      <c r="N734" s="25" t="str" cm="1">
        <f t="array" aca="1" ref="N734" ca="1">INDEX(D$2:D$1640,MODE(MATCH(D$2:D$1640,D$2:D$1640,0)),1)</f>
        <v>zielony</v>
      </c>
      <c r="O734" s="25" t="str">
        <f t="shared" ca="1" si="131"/>
        <v>kobiet : 791
mężczyzn: 818</v>
      </c>
      <c r="P734" s="25" t="str" cm="1">
        <f t="array" aca="1" ref="P734" ca="1">INDEX(B$2:B$1640,MODE(MATCH(B$2:B$1640,B$2:B$1640,0)),1)</f>
        <v>mężczyzna</v>
      </c>
      <c r="Q734" s="16"/>
      <c r="AX734" s="3" t="str">
        <f t="shared" ca="1" si="124"/>
        <v>9604010448</v>
      </c>
      <c r="AY734" s="1" cm="1">
        <f t="array" aca="1" ref="AY734" ca="1">MOD(10-MOD(SUM(MOD(MID(AX734,{1;2;3;4;5;6;7;8;9;10},1)*{1;3;7;9;1;3;7;9;1;3},10)),10),10)</f>
        <v>0</v>
      </c>
    </row>
    <row r="735" spans="1:51" ht="60" x14ac:dyDescent="0.25">
      <c r="A735" s="3">
        <f t="shared" ca="1" si="125"/>
        <v>38952</v>
      </c>
      <c r="B735" s="9" t="str" cm="1">
        <f t="array" aca="1" ref="B735" ca="1">INDEX({"kobieta";"mężczyzna"},RANDBETWEEN(1,2))</f>
        <v>kobieta</v>
      </c>
      <c r="C735" s="4" t="str">
        <f t="shared" ca="1" si="121"/>
        <v>06282304665</v>
      </c>
      <c r="D735" s="32" t="str" cm="1">
        <f t="array" aca="1" ref="D735" ca="1">INDEX({"niebieski";"zielony";"brązowy";"mieszany"},RANDBETWEEN(1,4))</f>
        <v>niebieski</v>
      </c>
      <c r="E735" s="1">
        <f t="shared" ca="1" si="122"/>
        <v>17</v>
      </c>
      <c r="F735" s="36">
        <f t="shared" ca="1" si="126"/>
        <v>163</v>
      </c>
      <c r="G735" s="1">
        <f t="shared" ca="1" si="127"/>
        <v>75</v>
      </c>
      <c r="H735" s="34"/>
      <c r="I735" s="19">
        <f t="shared" ca="1" si="128"/>
        <v>28.228386465429633</v>
      </c>
      <c r="J735" s="21" t="str">
        <f t="shared" ca="1" si="129"/>
        <v>nadwaga</v>
      </c>
      <c r="K735" s="22" t="str">
        <f t="shared" ca="1" si="130"/>
        <v>wysoki</v>
      </c>
      <c r="L735" s="16"/>
      <c r="M735" s="25" t="str">
        <f t="shared" ca="1" si="123"/>
        <v>Niebieski: 410
Brązowy: 354
Zielony: 426
Mieszany: 419</v>
      </c>
      <c r="N735" s="25" t="str" cm="1">
        <f t="array" aca="1" ref="N735" ca="1">INDEX(D$2:D$1640,MODE(MATCH(D$2:D$1640,D$2:D$1640,0)),1)</f>
        <v>zielony</v>
      </c>
      <c r="O735" s="25" t="str">
        <f t="shared" ca="1" si="131"/>
        <v>kobiet : 791
mężczyzn: 818</v>
      </c>
      <c r="P735" s="25" t="str" cm="1">
        <f t="array" aca="1" ref="P735" ca="1">INDEX(B$2:B$1640,MODE(MATCH(B$2:B$1640,B$2:B$1640,0)),1)</f>
        <v>mężczyzna</v>
      </c>
      <c r="Q735" s="16"/>
      <c r="AX735" s="3" t="str">
        <f t="shared" ca="1" si="124"/>
        <v>0628230466</v>
      </c>
      <c r="AY735" s="1" cm="1">
        <f t="array" aca="1" ref="AY735" ca="1">MOD(10-MOD(SUM(MOD(MID(AX735,{1;2;3;4;5;6;7;8;9;10},1)*{1;3;7;9;1;3;7;9;1;3},10)),10),10)</f>
        <v>5</v>
      </c>
    </row>
    <row r="736" spans="1:51" ht="60" x14ac:dyDescent="0.25">
      <c r="A736" s="3">
        <f t="shared" ca="1" si="125"/>
        <v>28200</v>
      </c>
      <c r="B736" s="9" t="str" cm="1">
        <f t="array" aca="1" ref="B736" ca="1">INDEX({"kobieta";"mężczyzna"},RANDBETWEEN(1,2))</f>
        <v>kobieta</v>
      </c>
      <c r="C736" s="4" t="str">
        <f t="shared" ca="1" si="121"/>
        <v>77031605360</v>
      </c>
      <c r="D736" s="32" t="str" cm="1">
        <f t="array" aca="1" ref="D736" ca="1">INDEX({"niebieski";"zielony";"brązowy";"mieszany"},RANDBETWEEN(1,4))</f>
        <v>brązowy</v>
      </c>
      <c r="E736" s="1">
        <f t="shared" ca="1" si="122"/>
        <v>47</v>
      </c>
      <c r="F736" s="36">
        <f t="shared" ca="1" si="126"/>
        <v>180</v>
      </c>
      <c r="G736" s="1">
        <f t="shared" ca="1" si="127"/>
        <v>71</v>
      </c>
      <c r="H736" s="34"/>
      <c r="I736" s="19">
        <f t="shared" ca="1" si="128"/>
        <v>21.913580246913579</v>
      </c>
      <c r="J736" s="21" t="str">
        <f t="shared" ca="1" si="129"/>
        <v>masa prawidłowa</v>
      </c>
      <c r="K736" s="22" t="str">
        <f t="shared" ca="1" si="130"/>
        <v>bardzo wysoki</v>
      </c>
      <c r="L736" s="16"/>
      <c r="M736" s="25" t="str">
        <f t="shared" ca="1" si="123"/>
        <v>Niebieski: 410
Brązowy: 354
Zielony: 426
Mieszany: 419</v>
      </c>
      <c r="N736" s="25" t="str" cm="1">
        <f t="array" aca="1" ref="N736" ca="1">INDEX(D$2:D$1640,MODE(MATCH(D$2:D$1640,D$2:D$1640,0)),1)</f>
        <v>zielony</v>
      </c>
      <c r="O736" s="25" t="str">
        <f t="shared" ca="1" si="131"/>
        <v>kobiet : 791
mężczyzn: 818</v>
      </c>
      <c r="P736" s="25" t="str" cm="1">
        <f t="array" aca="1" ref="P736" ca="1">INDEX(B$2:B$1640,MODE(MATCH(B$2:B$1640,B$2:B$1640,0)),1)</f>
        <v>mężczyzna</v>
      </c>
      <c r="Q736" s="16"/>
      <c r="AX736" s="3" t="str">
        <f t="shared" ca="1" si="124"/>
        <v>7703160536</v>
      </c>
      <c r="AY736" s="1" cm="1">
        <f t="array" aca="1" ref="AY736" ca="1">MOD(10-MOD(SUM(MOD(MID(AX736,{1;2;3;4;5;6;7;8;9;10},1)*{1;3;7;9;1;3;7;9;1;3},10)),10),10)</f>
        <v>0</v>
      </c>
    </row>
    <row r="737" spans="1:51" ht="60" x14ac:dyDescent="0.25">
      <c r="A737" s="3">
        <f t="shared" ca="1" si="125"/>
        <v>33653</v>
      </c>
      <c r="B737" s="9" t="str" cm="1">
        <f t="array" aca="1" ref="B737" ca="1">INDEX({"kobieta";"mężczyzna"},RANDBETWEEN(1,2))</f>
        <v>kobieta</v>
      </c>
      <c r="C737" s="4" t="str">
        <f t="shared" ca="1" si="121"/>
        <v>92021900580</v>
      </c>
      <c r="D737" s="32" t="str" cm="1">
        <f t="array" aca="1" ref="D737" ca="1">INDEX({"niebieski";"zielony";"brązowy";"mieszany"},RANDBETWEEN(1,4))</f>
        <v>zielony</v>
      </c>
      <c r="E737" s="1">
        <f t="shared" ca="1" si="122"/>
        <v>32</v>
      </c>
      <c r="F737" s="36">
        <f t="shared" ca="1" si="126"/>
        <v>169</v>
      </c>
      <c r="G737" s="1">
        <f t="shared" ca="1" si="127"/>
        <v>77</v>
      </c>
      <c r="H737" s="34"/>
      <c r="I737" s="19">
        <f t="shared" ca="1" si="128"/>
        <v>26.959840341724732</v>
      </c>
      <c r="J737" s="21" t="str">
        <f t="shared" ca="1" si="129"/>
        <v>nadwaga</v>
      </c>
      <c r="K737" s="22" t="str">
        <f t="shared" ca="1" si="130"/>
        <v>bardzo wysoki</v>
      </c>
      <c r="L737" s="16"/>
      <c r="M737" s="25" t="str">
        <f t="shared" ca="1" si="123"/>
        <v>Niebieski: 410
Brązowy: 354
Zielony: 426
Mieszany: 419</v>
      </c>
      <c r="N737" s="25" t="str" cm="1">
        <f t="array" aca="1" ref="N737" ca="1">INDEX(D$2:D$1640,MODE(MATCH(D$2:D$1640,D$2:D$1640,0)),1)</f>
        <v>zielony</v>
      </c>
      <c r="O737" s="25" t="str">
        <f t="shared" ca="1" si="131"/>
        <v>kobiet : 791
mężczyzn: 818</v>
      </c>
      <c r="P737" s="25" t="str" cm="1">
        <f t="array" aca="1" ref="P737" ca="1">INDEX(B$2:B$1640,MODE(MATCH(B$2:B$1640,B$2:B$1640,0)),1)</f>
        <v>mężczyzna</v>
      </c>
      <c r="Q737" s="16"/>
      <c r="AX737" s="3" t="str">
        <f t="shared" ca="1" si="124"/>
        <v>9202190058</v>
      </c>
      <c r="AY737" s="1" cm="1">
        <f t="array" aca="1" ref="AY737" ca="1">MOD(10-MOD(SUM(MOD(MID(AX737,{1;2;3;4;5;6;7;8;9;10},1)*{1;3;7;9;1;3;7;9;1;3},10)),10),10)</f>
        <v>0</v>
      </c>
    </row>
    <row r="738" spans="1:51" ht="60" x14ac:dyDescent="0.25">
      <c r="A738" s="3">
        <f t="shared" ca="1" si="125"/>
        <v>39457</v>
      </c>
      <c r="B738" s="9" t="str" cm="1">
        <f t="array" aca="1" ref="B738" ca="1">INDEX({"kobieta";"mężczyzna"},RANDBETWEEN(1,2))</f>
        <v>mężczyzna</v>
      </c>
      <c r="C738" s="4" t="str">
        <f t="shared" ca="1" si="121"/>
        <v>08211006312</v>
      </c>
      <c r="D738" s="32" t="str" cm="1">
        <f t="array" aca="1" ref="D738" ca="1">INDEX({"niebieski";"zielony";"brązowy";"mieszany"},RANDBETWEEN(1,4))</f>
        <v>zielony</v>
      </c>
      <c r="E738" s="1">
        <f t="shared" ca="1" si="122"/>
        <v>16</v>
      </c>
      <c r="F738" s="36">
        <f t="shared" ca="1" si="126"/>
        <v>170</v>
      </c>
      <c r="G738" s="1">
        <f t="shared" ca="1" si="127"/>
        <v>98</v>
      </c>
      <c r="H738" s="34"/>
      <c r="I738" s="19">
        <f t="shared" ca="1" si="128"/>
        <v>33.910034602076131</v>
      </c>
      <c r="J738" s="21" t="str">
        <f t="shared" ca="1" si="129"/>
        <v>otyłość</v>
      </c>
      <c r="K738" s="22" t="str">
        <f t="shared" ca="1" si="130"/>
        <v>wysoki</v>
      </c>
      <c r="L738" s="16"/>
      <c r="M738" s="25" t="str">
        <f t="shared" ca="1" si="123"/>
        <v>Niebieski: 410
Brązowy: 354
Zielony: 426
Mieszany: 419</v>
      </c>
      <c r="N738" s="25" t="str" cm="1">
        <f t="array" aca="1" ref="N738" ca="1">INDEX(D$2:D$1640,MODE(MATCH(D$2:D$1640,D$2:D$1640,0)),1)</f>
        <v>zielony</v>
      </c>
      <c r="O738" s="25" t="str">
        <f t="shared" ca="1" si="131"/>
        <v>kobiet : 791
mężczyzn: 818</v>
      </c>
      <c r="P738" s="25" t="str" cm="1">
        <f t="array" aca="1" ref="P738" ca="1">INDEX(B$2:B$1640,MODE(MATCH(B$2:B$1640,B$2:B$1640,0)),1)</f>
        <v>mężczyzna</v>
      </c>
      <c r="Q738" s="16"/>
      <c r="AX738" s="3" t="str">
        <f t="shared" ca="1" si="124"/>
        <v>0821100631</v>
      </c>
      <c r="AY738" s="1" cm="1">
        <f t="array" aca="1" ref="AY738" ca="1">MOD(10-MOD(SUM(MOD(MID(AX738,{1;2;3;4;5;6;7;8;9;10},1)*{1;3;7;9;1;3;7;9;1;3},10)),10),10)</f>
        <v>2</v>
      </c>
    </row>
    <row r="739" spans="1:51" ht="60" x14ac:dyDescent="0.25">
      <c r="A739" s="3">
        <f t="shared" ca="1" si="125"/>
        <v>35539</v>
      </c>
      <c r="B739" s="9" t="str" cm="1">
        <f t="array" aca="1" ref="B739" ca="1">INDEX({"kobieta";"mężczyzna"},RANDBETWEEN(1,2))</f>
        <v>mężczyzna</v>
      </c>
      <c r="C739" s="4" t="str">
        <f t="shared" ca="1" si="121"/>
        <v>97041907416</v>
      </c>
      <c r="D739" s="32" t="str" cm="1">
        <f t="array" aca="1" ref="D739" ca="1">INDEX({"niebieski";"zielony";"brązowy";"mieszany"},RANDBETWEEN(1,4))</f>
        <v>niebieski</v>
      </c>
      <c r="E739" s="1">
        <f t="shared" ca="1" si="122"/>
        <v>27</v>
      </c>
      <c r="F739" s="36">
        <f t="shared" ca="1" si="126"/>
        <v>158</v>
      </c>
      <c r="G739" s="1">
        <f t="shared" ca="1" si="127"/>
        <v>85</v>
      </c>
      <c r="H739" s="34"/>
      <c r="I739" s="19">
        <f t="shared" ca="1" si="128"/>
        <v>34.049030604069856</v>
      </c>
      <c r="J739" s="21" t="str">
        <f t="shared" ca="1" si="129"/>
        <v>otyłość</v>
      </c>
      <c r="K739" s="22" t="str">
        <f t="shared" ca="1" si="130"/>
        <v>niski</v>
      </c>
      <c r="L739" s="16"/>
      <c r="M739" s="25" t="str">
        <f t="shared" ca="1" si="123"/>
        <v>Niebieski: 410
Brązowy: 354
Zielony: 426
Mieszany: 419</v>
      </c>
      <c r="N739" s="25" t="str" cm="1">
        <f t="array" aca="1" ref="N739" ca="1">INDEX(D$2:D$1640,MODE(MATCH(D$2:D$1640,D$2:D$1640,0)),1)</f>
        <v>zielony</v>
      </c>
      <c r="O739" s="25" t="str">
        <f t="shared" ca="1" si="131"/>
        <v>kobiet : 791
mężczyzn: 818</v>
      </c>
      <c r="P739" s="25" t="str" cm="1">
        <f t="array" aca="1" ref="P739" ca="1">INDEX(B$2:B$1640,MODE(MATCH(B$2:B$1640,B$2:B$1640,0)),1)</f>
        <v>mężczyzna</v>
      </c>
      <c r="Q739" s="16"/>
      <c r="AX739" s="3" t="str">
        <f t="shared" ca="1" si="124"/>
        <v>9704190741</v>
      </c>
      <c r="AY739" s="1" cm="1">
        <f t="array" aca="1" ref="AY739" ca="1">MOD(10-MOD(SUM(MOD(MID(AX739,{1;2;3;4;5;6;7;8;9;10},1)*{1;3;7;9;1;3;7;9;1;3},10)),10),10)</f>
        <v>6</v>
      </c>
    </row>
    <row r="740" spans="1:51" ht="60" x14ac:dyDescent="0.25">
      <c r="A740" s="3">
        <f t="shared" ca="1" si="125"/>
        <v>29466</v>
      </c>
      <c r="B740" s="9" t="str" cm="1">
        <f t="array" aca="1" ref="B740" ca="1">INDEX({"kobieta";"mężczyzna"},RANDBETWEEN(1,2))</f>
        <v>kobieta</v>
      </c>
      <c r="C740" s="4" t="str">
        <f t="shared" ca="1" si="121"/>
        <v>80090200708</v>
      </c>
      <c r="D740" s="32" t="str" cm="1">
        <f t="array" aca="1" ref="D740" ca="1">INDEX({"niebieski";"zielony";"brązowy";"mieszany"},RANDBETWEEN(1,4))</f>
        <v>brązowy</v>
      </c>
      <c r="E740" s="1">
        <f t="shared" ca="1" si="122"/>
        <v>43</v>
      </c>
      <c r="F740" s="36">
        <f t="shared" ca="1" si="126"/>
        <v>185</v>
      </c>
      <c r="G740" s="1">
        <f t="shared" ca="1" si="127"/>
        <v>50</v>
      </c>
      <c r="H740" s="34"/>
      <c r="I740" s="19">
        <f t="shared" ca="1" si="128"/>
        <v>14.609203798392986</v>
      </c>
      <c r="J740" s="21" t="str">
        <f t="shared" ca="1" si="129"/>
        <v>niedowaga</v>
      </c>
      <c r="K740" s="22" t="str">
        <f t="shared" ca="1" si="130"/>
        <v>bardzo wysoki</v>
      </c>
      <c r="L740" s="16"/>
      <c r="M740" s="25" t="str">
        <f t="shared" ca="1" si="123"/>
        <v>Niebieski: 410
Brązowy: 354
Zielony: 426
Mieszany: 419</v>
      </c>
      <c r="N740" s="25" t="str" cm="1">
        <f t="array" aca="1" ref="N740" ca="1">INDEX(D$2:D$1640,MODE(MATCH(D$2:D$1640,D$2:D$1640,0)),1)</f>
        <v>zielony</v>
      </c>
      <c r="O740" s="25" t="str">
        <f t="shared" ca="1" si="131"/>
        <v>kobiet : 791
mężczyzn: 818</v>
      </c>
      <c r="P740" s="25" t="str" cm="1">
        <f t="array" aca="1" ref="P740" ca="1">INDEX(B$2:B$1640,MODE(MATCH(B$2:B$1640,B$2:B$1640,0)),1)</f>
        <v>mężczyzna</v>
      </c>
      <c r="Q740" s="16"/>
      <c r="AX740" s="3" t="str">
        <f t="shared" ca="1" si="124"/>
        <v>8009020070</v>
      </c>
      <c r="AY740" s="1" cm="1">
        <f t="array" aca="1" ref="AY740" ca="1">MOD(10-MOD(SUM(MOD(MID(AX740,{1;2;3;4;5;6;7;8;9;10},1)*{1;3;7;9;1;3;7;9;1;3},10)),10),10)</f>
        <v>8</v>
      </c>
    </row>
    <row r="741" spans="1:51" ht="60" x14ac:dyDescent="0.25">
      <c r="A741" s="3">
        <f t="shared" ca="1" si="125"/>
        <v>28335</v>
      </c>
      <c r="B741" s="9" t="str" cm="1">
        <f t="array" aca="1" ref="B741" ca="1">INDEX({"kobieta";"mężczyzna"},RANDBETWEEN(1,2))</f>
        <v>kobieta</v>
      </c>
      <c r="C741" s="4" t="str">
        <f t="shared" ca="1" si="121"/>
        <v>77072908305</v>
      </c>
      <c r="D741" s="32" t="str" cm="1">
        <f t="array" aca="1" ref="D741" ca="1">INDEX({"niebieski";"zielony";"brązowy";"mieszany"},RANDBETWEEN(1,4))</f>
        <v>brązowy</v>
      </c>
      <c r="E741" s="1">
        <f t="shared" ca="1" si="122"/>
        <v>46</v>
      </c>
      <c r="F741" s="36">
        <f t="shared" ca="1" si="126"/>
        <v>159</v>
      </c>
      <c r="G741" s="1">
        <f t="shared" ca="1" si="127"/>
        <v>51</v>
      </c>
      <c r="H741" s="34"/>
      <c r="I741" s="19">
        <f t="shared" ca="1" si="128"/>
        <v>20.173252640322769</v>
      </c>
      <c r="J741" s="21" t="str">
        <f t="shared" ca="1" si="129"/>
        <v>masa prawidłowa</v>
      </c>
      <c r="K741" s="22" t="str">
        <f t="shared" ca="1" si="130"/>
        <v>wysoki</v>
      </c>
      <c r="L741" s="16"/>
      <c r="M741" s="25" t="str">
        <f t="shared" ca="1" si="123"/>
        <v>Niebieski: 410
Brązowy: 354
Zielony: 426
Mieszany: 419</v>
      </c>
      <c r="N741" s="25" t="str" cm="1">
        <f t="array" aca="1" ref="N741" ca="1">INDEX(D$2:D$1640,MODE(MATCH(D$2:D$1640,D$2:D$1640,0)),1)</f>
        <v>zielony</v>
      </c>
      <c r="O741" s="25" t="str">
        <f t="shared" ca="1" si="131"/>
        <v>kobiet : 791
mężczyzn: 818</v>
      </c>
      <c r="P741" s="25" t="str" cm="1">
        <f t="array" aca="1" ref="P741" ca="1">INDEX(B$2:B$1640,MODE(MATCH(B$2:B$1640,B$2:B$1640,0)),1)</f>
        <v>mężczyzna</v>
      </c>
      <c r="Q741" s="16"/>
      <c r="AX741" s="3" t="str">
        <f t="shared" ca="1" si="124"/>
        <v>7707290830</v>
      </c>
      <c r="AY741" s="1" cm="1">
        <f t="array" aca="1" ref="AY741" ca="1">MOD(10-MOD(SUM(MOD(MID(AX741,{1;2;3;4;5;6;7;8;9;10},1)*{1;3;7;9;1;3;7;9;1;3},10)),10),10)</f>
        <v>5</v>
      </c>
    </row>
    <row r="742" spans="1:51" ht="60" x14ac:dyDescent="0.25">
      <c r="A742" s="3">
        <f t="shared" ca="1" si="125"/>
        <v>31089</v>
      </c>
      <c r="B742" s="9" t="str" cm="1">
        <f t="array" aca="1" ref="B742" ca="1">INDEX({"kobieta";"mężczyzna"},RANDBETWEEN(1,2))</f>
        <v>mężczyzna</v>
      </c>
      <c r="C742" s="4" t="str">
        <f t="shared" ca="1" si="121"/>
        <v>85021108591</v>
      </c>
      <c r="D742" s="32" t="str" cm="1">
        <f t="array" aca="1" ref="D742" ca="1">INDEX({"niebieski";"zielony";"brązowy";"mieszany"},RANDBETWEEN(1,4))</f>
        <v>zielony</v>
      </c>
      <c r="E742" s="1">
        <f t="shared" ca="1" si="122"/>
        <v>39</v>
      </c>
      <c r="F742" s="36">
        <f t="shared" ca="1" si="126"/>
        <v>170</v>
      </c>
      <c r="G742" s="1">
        <f t="shared" ca="1" si="127"/>
        <v>87</v>
      </c>
      <c r="H742" s="34"/>
      <c r="I742" s="19">
        <f t="shared" ca="1" si="128"/>
        <v>30.103806228373706</v>
      </c>
      <c r="J742" s="21" t="str">
        <f t="shared" ca="1" si="129"/>
        <v>otyłość</v>
      </c>
      <c r="K742" s="22" t="str">
        <f t="shared" ca="1" si="130"/>
        <v>wysoki</v>
      </c>
      <c r="L742" s="16"/>
      <c r="M742" s="25" t="str">
        <f t="shared" ca="1" si="123"/>
        <v>Niebieski: 410
Brązowy: 354
Zielony: 426
Mieszany: 419</v>
      </c>
      <c r="N742" s="25" t="str" cm="1">
        <f t="array" aca="1" ref="N742" ca="1">INDEX(D$2:D$1640,MODE(MATCH(D$2:D$1640,D$2:D$1640,0)),1)</f>
        <v>zielony</v>
      </c>
      <c r="O742" s="25" t="str">
        <f t="shared" ca="1" si="131"/>
        <v>kobiet : 791
mężczyzn: 818</v>
      </c>
      <c r="P742" s="25" t="str" cm="1">
        <f t="array" aca="1" ref="P742" ca="1">INDEX(B$2:B$1640,MODE(MATCH(B$2:B$1640,B$2:B$1640,0)),1)</f>
        <v>mężczyzna</v>
      </c>
      <c r="Q742" s="16"/>
      <c r="AX742" s="3" t="str">
        <f t="shared" ca="1" si="124"/>
        <v>8502110859</v>
      </c>
      <c r="AY742" s="1" cm="1">
        <f t="array" aca="1" ref="AY742" ca="1">MOD(10-MOD(SUM(MOD(MID(AX742,{1;2;3;4;5;6;7;8;9;10},1)*{1;3;7;9;1;3;7;9;1;3},10)),10),10)</f>
        <v>1</v>
      </c>
    </row>
    <row r="743" spans="1:51" ht="60" x14ac:dyDescent="0.25">
      <c r="A743" s="3">
        <f t="shared" ca="1" si="125"/>
        <v>34498</v>
      </c>
      <c r="B743" s="9" t="str" cm="1">
        <f t="array" aca="1" ref="B743" ca="1">INDEX({"kobieta";"mężczyzna"},RANDBETWEEN(1,2))</f>
        <v>kobieta</v>
      </c>
      <c r="C743" s="4" t="str">
        <f t="shared" ca="1" si="121"/>
        <v>94061307248</v>
      </c>
      <c r="D743" s="32" t="str" cm="1">
        <f t="array" aca="1" ref="D743" ca="1">INDEX({"niebieski";"zielony";"brązowy";"mieszany"},RANDBETWEEN(1,4))</f>
        <v>mieszany</v>
      </c>
      <c r="E743" s="1">
        <f t="shared" ca="1" si="122"/>
        <v>29</v>
      </c>
      <c r="F743" s="36">
        <f t="shared" ca="1" si="126"/>
        <v>155</v>
      </c>
      <c r="G743" s="1">
        <f t="shared" ca="1" si="127"/>
        <v>66</v>
      </c>
      <c r="H743" s="34"/>
      <c r="I743" s="19">
        <f t="shared" ca="1" si="128"/>
        <v>27.471383975026011</v>
      </c>
      <c r="J743" s="21" t="str">
        <f t="shared" ca="1" si="129"/>
        <v>nadwaga</v>
      </c>
      <c r="K743" s="22" t="str">
        <f t="shared" ca="1" si="130"/>
        <v>średni</v>
      </c>
      <c r="L743" s="16"/>
      <c r="M743" s="25" t="str">
        <f t="shared" ca="1" si="123"/>
        <v>Niebieski: 410
Brązowy: 354
Zielony: 426
Mieszany: 419</v>
      </c>
      <c r="N743" s="25" t="str" cm="1">
        <f t="array" aca="1" ref="N743" ca="1">INDEX(D$2:D$1640,MODE(MATCH(D$2:D$1640,D$2:D$1640,0)),1)</f>
        <v>zielony</v>
      </c>
      <c r="O743" s="25" t="str">
        <f t="shared" ca="1" si="131"/>
        <v>kobiet : 791
mężczyzn: 818</v>
      </c>
      <c r="P743" s="25" t="str" cm="1">
        <f t="array" aca="1" ref="P743" ca="1">INDEX(B$2:B$1640,MODE(MATCH(B$2:B$1640,B$2:B$1640,0)),1)</f>
        <v>mężczyzna</v>
      </c>
      <c r="Q743" s="16"/>
      <c r="AX743" s="3" t="str">
        <f t="shared" ca="1" si="124"/>
        <v>9406130724</v>
      </c>
      <c r="AY743" s="1" cm="1">
        <f t="array" aca="1" ref="AY743" ca="1">MOD(10-MOD(SUM(MOD(MID(AX743,{1;2;3;4;5;6;7;8;9;10},1)*{1;3;7;9;1;3;7;9;1;3},10)),10),10)</f>
        <v>8</v>
      </c>
    </row>
    <row r="744" spans="1:51" ht="60" x14ac:dyDescent="0.25">
      <c r="A744" s="3">
        <f t="shared" ca="1" si="125"/>
        <v>29349</v>
      </c>
      <c r="B744" s="9" t="str" cm="1">
        <f t="array" aca="1" ref="B744" ca="1">INDEX({"kobieta";"mężczyzna"},RANDBETWEEN(1,2))</f>
        <v>kobieta</v>
      </c>
      <c r="C744" s="4" t="str">
        <f t="shared" ca="1" si="121"/>
        <v>80050804984</v>
      </c>
      <c r="D744" s="32" t="str" cm="1">
        <f t="array" aca="1" ref="D744" ca="1">INDEX({"niebieski";"zielony";"brązowy";"mieszany"},RANDBETWEEN(1,4))</f>
        <v>mieszany</v>
      </c>
      <c r="E744" s="1">
        <f t="shared" ca="1" si="122"/>
        <v>43</v>
      </c>
      <c r="F744" s="36">
        <f t="shared" ca="1" si="126"/>
        <v>170</v>
      </c>
      <c r="G744" s="1">
        <f t="shared" ca="1" si="127"/>
        <v>54</v>
      </c>
      <c r="H744" s="34"/>
      <c r="I744" s="19">
        <f t="shared" ca="1" si="128"/>
        <v>18.68512110726644</v>
      </c>
      <c r="J744" s="21" t="str">
        <f t="shared" ca="1" si="129"/>
        <v>masa prawidłowa</v>
      </c>
      <c r="K744" s="22" t="str">
        <f t="shared" ca="1" si="130"/>
        <v>bardzo wysoki</v>
      </c>
      <c r="L744" s="16"/>
      <c r="M744" s="25" t="str">
        <f t="shared" ca="1" si="123"/>
        <v>Niebieski: 410
Brązowy: 354
Zielony: 426
Mieszany: 419</v>
      </c>
      <c r="N744" s="25" t="str" cm="1">
        <f t="array" aca="1" ref="N744" ca="1">INDEX(D$2:D$1640,MODE(MATCH(D$2:D$1640,D$2:D$1640,0)),1)</f>
        <v>zielony</v>
      </c>
      <c r="O744" s="25" t="str">
        <f t="shared" ca="1" si="131"/>
        <v>kobiet : 791
mężczyzn: 818</v>
      </c>
      <c r="P744" s="25" t="str" cm="1">
        <f t="array" aca="1" ref="P744" ca="1">INDEX(B$2:B$1640,MODE(MATCH(B$2:B$1640,B$2:B$1640,0)),1)</f>
        <v>mężczyzna</v>
      </c>
      <c r="Q744" s="16"/>
      <c r="AX744" s="3" t="str">
        <f t="shared" ca="1" si="124"/>
        <v>8005080498</v>
      </c>
      <c r="AY744" s="1" cm="1">
        <f t="array" aca="1" ref="AY744" ca="1">MOD(10-MOD(SUM(MOD(MID(AX744,{1;2;3;4;5;6;7;8;9;10},1)*{1;3;7;9;1;3;7;9;1;3},10)),10),10)</f>
        <v>4</v>
      </c>
    </row>
    <row r="745" spans="1:51" ht="60" x14ac:dyDescent="0.25">
      <c r="A745" s="3">
        <f t="shared" ca="1" si="125"/>
        <v>29702</v>
      </c>
      <c r="B745" s="9" t="str" cm="1">
        <f t="array" aca="1" ref="B745" ca="1">INDEX({"kobieta";"mężczyzna"},RANDBETWEEN(1,2))</f>
        <v>mężczyzna</v>
      </c>
      <c r="C745" s="4" t="str">
        <f t="shared" ca="1" si="121"/>
        <v>81042608896</v>
      </c>
      <c r="D745" s="32" t="str" cm="1">
        <f t="array" aca="1" ref="D745" ca="1">INDEX({"niebieski";"zielony";"brązowy";"mieszany"},RANDBETWEEN(1,4))</f>
        <v>brązowy</v>
      </c>
      <c r="E745" s="1">
        <f t="shared" ca="1" si="122"/>
        <v>42</v>
      </c>
      <c r="F745" s="36">
        <f t="shared" ca="1" si="126"/>
        <v>165</v>
      </c>
      <c r="G745" s="1">
        <f t="shared" ca="1" si="127"/>
        <v>87</v>
      </c>
      <c r="H745" s="34"/>
      <c r="I745" s="19">
        <f t="shared" ca="1" si="128"/>
        <v>31.955922865013768</v>
      </c>
      <c r="J745" s="21" t="str">
        <f t="shared" ca="1" si="129"/>
        <v>otyłość</v>
      </c>
      <c r="K745" s="22" t="str">
        <f t="shared" ca="1" si="130"/>
        <v>średni</v>
      </c>
      <c r="L745" s="16"/>
      <c r="M745" s="25" t="str">
        <f t="shared" ca="1" si="123"/>
        <v>Niebieski: 410
Brązowy: 354
Zielony: 426
Mieszany: 419</v>
      </c>
      <c r="N745" s="25" t="str" cm="1">
        <f t="array" aca="1" ref="N745" ca="1">INDEX(D$2:D$1640,MODE(MATCH(D$2:D$1640,D$2:D$1640,0)),1)</f>
        <v>zielony</v>
      </c>
      <c r="O745" s="25" t="str">
        <f t="shared" ca="1" si="131"/>
        <v>kobiet : 791
mężczyzn: 818</v>
      </c>
      <c r="P745" s="25" t="str" cm="1">
        <f t="array" aca="1" ref="P745" ca="1">INDEX(B$2:B$1640,MODE(MATCH(B$2:B$1640,B$2:B$1640,0)),1)</f>
        <v>mężczyzna</v>
      </c>
      <c r="Q745" s="16"/>
      <c r="AX745" s="3" t="str">
        <f t="shared" ca="1" si="124"/>
        <v>8104260889</v>
      </c>
      <c r="AY745" s="1" cm="1">
        <f t="array" aca="1" ref="AY745" ca="1">MOD(10-MOD(SUM(MOD(MID(AX745,{1;2;3;4;5;6;7;8;9;10},1)*{1;3;7;9;1;3;7;9;1;3},10)),10),10)</f>
        <v>6</v>
      </c>
    </row>
    <row r="746" spans="1:51" ht="60" x14ac:dyDescent="0.25">
      <c r="A746" s="3">
        <f t="shared" ca="1" si="125"/>
        <v>30828</v>
      </c>
      <c r="B746" s="9" t="str" cm="1">
        <f t="array" aca="1" ref="B746" ca="1">INDEX({"kobieta";"mężczyzna"},RANDBETWEEN(1,2))</f>
        <v>mężczyzna</v>
      </c>
      <c r="C746" s="4" t="str">
        <f t="shared" ca="1" si="121"/>
        <v>84052603558</v>
      </c>
      <c r="D746" s="32" t="str" cm="1">
        <f t="array" aca="1" ref="D746" ca="1">INDEX({"niebieski";"zielony";"brązowy";"mieszany"},RANDBETWEEN(1,4))</f>
        <v>niebieski</v>
      </c>
      <c r="E746" s="1">
        <f t="shared" ca="1" si="122"/>
        <v>39</v>
      </c>
      <c r="F746" s="36">
        <f t="shared" ca="1" si="126"/>
        <v>172</v>
      </c>
      <c r="G746" s="1">
        <f t="shared" ca="1" si="127"/>
        <v>77</v>
      </c>
      <c r="H746" s="34"/>
      <c r="I746" s="19">
        <f t="shared" ca="1" si="128"/>
        <v>26.027582477014604</v>
      </c>
      <c r="J746" s="21" t="str">
        <f t="shared" ca="1" si="129"/>
        <v>nadwaga</v>
      </c>
      <c r="K746" s="22" t="str">
        <f t="shared" ca="1" si="130"/>
        <v>wysoki</v>
      </c>
      <c r="L746" s="16"/>
      <c r="M746" s="25" t="str">
        <f t="shared" ca="1" si="123"/>
        <v>Niebieski: 410
Brązowy: 354
Zielony: 426
Mieszany: 419</v>
      </c>
      <c r="N746" s="25" t="str" cm="1">
        <f t="array" aca="1" ref="N746" ca="1">INDEX(D$2:D$1640,MODE(MATCH(D$2:D$1640,D$2:D$1640,0)),1)</f>
        <v>zielony</v>
      </c>
      <c r="O746" s="25" t="str">
        <f t="shared" ca="1" si="131"/>
        <v>kobiet : 791
mężczyzn: 818</v>
      </c>
      <c r="P746" s="25" t="str" cm="1">
        <f t="array" aca="1" ref="P746" ca="1">INDEX(B$2:B$1640,MODE(MATCH(B$2:B$1640,B$2:B$1640,0)),1)</f>
        <v>mężczyzna</v>
      </c>
      <c r="Q746" s="16"/>
      <c r="AX746" s="3" t="str">
        <f t="shared" ca="1" si="124"/>
        <v>8405260355</v>
      </c>
      <c r="AY746" s="1" cm="1">
        <f t="array" aca="1" ref="AY746" ca="1">MOD(10-MOD(SUM(MOD(MID(AX746,{1;2;3;4;5;6;7;8;9;10},1)*{1;3;7;9;1;3;7;9;1;3},10)),10),10)</f>
        <v>8</v>
      </c>
    </row>
    <row r="747" spans="1:51" ht="60" x14ac:dyDescent="0.25">
      <c r="A747" s="3">
        <f t="shared" ca="1" si="125"/>
        <v>35863</v>
      </c>
      <c r="B747" s="9" t="str" cm="1">
        <f t="array" aca="1" ref="B747" ca="1">INDEX({"kobieta";"mężczyzna"},RANDBETWEEN(1,2))</f>
        <v>kobieta</v>
      </c>
      <c r="C747" s="4" t="str">
        <f t="shared" ca="1" si="121"/>
        <v>98030907024</v>
      </c>
      <c r="D747" s="32" t="str" cm="1">
        <f t="array" aca="1" ref="D747" ca="1">INDEX({"niebieski";"zielony";"brązowy";"mieszany"},RANDBETWEEN(1,4))</f>
        <v>mieszany</v>
      </c>
      <c r="E747" s="1">
        <f t="shared" ca="1" si="122"/>
        <v>26</v>
      </c>
      <c r="F747" s="36">
        <f t="shared" ca="1" si="126"/>
        <v>183</v>
      </c>
      <c r="G747" s="1">
        <f t="shared" ca="1" si="127"/>
        <v>64</v>
      </c>
      <c r="H747" s="34"/>
      <c r="I747" s="19">
        <f t="shared" ca="1" si="128"/>
        <v>19.110752784496398</v>
      </c>
      <c r="J747" s="21" t="str">
        <f t="shared" ca="1" si="129"/>
        <v>masa prawidłowa</v>
      </c>
      <c r="K747" s="22" t="str">
        <f t="shared" ca="1" si="130"/>
        <v>bardzo wysoki</v>
      </c>
      <c r="L747" s="16"/>
      <c r="M747" s="25" t="str">
        <f t="shared" ca="1" si="123"/>
        <v>Niebieski: 410
Brązowy: 354
Zielony: 426
Mieszany: 419</v>
      </c>
      <c r="N747" s="25" t="str" cm="1">
        <f t="array" aca="1" ref="N747" ca="1">INDEX(D$2:D$1640,MODE(MATCH(D$2:D$1640,D$2:D$1640,0)),1)</f>
        <v>zielony</v>
      </c>
      <c r="O747" s="25" t="str">
        <f t="shared" ca="1" si="131"/>
        <v>kobiet : 791
mężczyzn: 818</v>
      </c>
      <c r="P747" s="25" t="str" cm="1">
        <f t="array" aca="1" ref="P747" ca="1">INDEX(B$2:B$1640,MODE(MATCH(B$2:B$1640,B$2:B$1640,0)),1)</f>
        <v>mężczyzna</v>
      </c>
      <c r="Q747" s="16"/>
      <c r="AX747" s="3" t="str">
        <f t="shared" ca="1" si="124"/>
        <v>9803090702</v>
      </c>
      <c r="AY747" s="1" cm="1">
        <f t="array" aca="1" ref="AY747" ca="1">MOD(10-MOD(SUM(MOD(MID(AX747,{1;2;3;4;5;6;7;8;9;10},1)*{1;3;7;9;1;3;7;9;1;3},10)),10),10)</f>
        <v>4</v>
      </c>
    </row>
    <row r="748" spans="1:51" ht="60" x14ac:dyDescent="0.25">
      <c r="A748" s="3">
        <f t="shared" ca="1" si="125"/>
        <v>31609</v>
      </c>
      <c r="B748" s="9" t="str" cm="1">
        <f t="array" aca="1" ref="B748" ca="1">INDEX({"kobieta";"mężczyzna"},RANDBETWEEN(1,2))</f>
        <v>kobieta</v>
      </c>
      <c r="C748" s="4" t="str">
        <f t="shared" ca="1" si="121"/>
        <v>86071601409</v>
      </c>
      <c r="D748" s="32" t="str" cm="1">
        <f t="array" aca="1" ref="D748" ca="1">INDEX({"niebieski";"zielony";"brązowy";"mieszany"},RANDBETWEEN(1,4))</f>
        <v>mieszany</v>
      </c>
      <c r="E748" s="1">
        <f t="shared" ca="1" si="122"/>
        <v>37</v>
      </c>
      <c r="F748" s="36">
        <f t="shared" ca="1" si="126"/>
        <v>183</v>
      </c>
      <c r="G748" s="1">
        <f t="shared" ca="1" si="127"/>
        <v>72</v>
      </c>
      <c r="H748" s="34"/>
      <c r="I748" s="19">
        <f t="shared" ca="1" si="128"/>
        <v>21.49959688255845</v>
      </c>
      <c r="J748" s="21" t="str">
        <f t="shared" ca="1" si="129"/>
        <v>masa prawidłowa</v>
      </c>
      <c r="K748" s="22" t="str">
        <f t="shared" ca="1" si="130"/>
        <v>bardzo wysoki</v>
      </c>
      <c r="L748" s="16"/>
      <c r="M748" s="25" t="str">
        <f t="shared" ca="1" si="123"/>
        <v>Niebieski: 410
Brązowy: 354
Zielony: 426
Mieszany: 419</v>
      </c>
      <c r="N748" s="25" t="str" cm="1">
        <f t="array" aca="1" ref="N748" ca="1">INDEX(D$2:D$1640,MODE(MATCH(D$2:D$1640,D$2:D$1640,0)),1)</f>
        <v>zielony</v>
      </c>
      <c r="O748" s="25" t="str">
        <f t="shared" ca="1" si="131"/>
        <v>kobiet : 791
mężczyzn: 818</v>
      </c>
      <c r="P748" s="25" t="str" cm="1">
        <f t="array" aca="1" ref="P748" ca="1">INDEX(B$2:B$1640,MODE(MATCH(B$2:B$1640,B$2:B$1640,0)),1)</f>
        <v>mężczyzna</v>
      </c>
      <c r="Q748" s="16"/>
      <c r="AX748" s="3" t="str">
        <f t="shared" ca="1" si="124"/>
        <v>8607160140</v>
      </c>
      <c r="AY748" s="1" cm="1">
        <f t="array" aca="1" ref="AY748" ca="1">MOD(10-MOD(SUM(MOD(MID(AX748,{1;2;3;4;5;6;7;8;9;10},1)*{1;3;7;9;1;3;7;9;1;3},10)),10),10)</f>
        <v>9</v>
      </c>
    </row>
    <row r="749" spans="1:51" ht="60" x14ac:dyDescent="0.25">
      <c r="A749" s="3">
        <f t="shared" ca="1" si="125"/>
        <v>32355</v>
      </c>
      <c r="B749" s="9" t="str" cm="1">
        <f t="array" aca="1" ref="B749" ca="1">INDEX({"kobieta";"mężczyzna"},RANDBETWEEN(1,2))</f>
        <v>mężczyzna</v>
      </c>
      <c r="C749" s="4" t="str">
        <f t="shared" ca="1" si="121"/>
        <v>88073108571</v>
      </c>
      <c r="D749" s="32" t="str" cm="1">
        <f t="array" aca="1" ref="D749" ca="1">INDEX({"niebieski";"zielony";"brązowy";"mieszany"},RANDBETWEEN(1,4))</f>
        <v>brązowy</v>
      </c>
      <c r="E749" s="1">
        <f t="shared" ca="1" si="122"/>
        <v>35</v>
      </c>
      <c r="F749" s="36">
        <f t="shared" ca="1" si="126"/>
        <v>155</v>
      </c>
      <c r="G749" s="1">
        <f t="shared" ca="1" si="127"/>
        <v>73</v>
      </c>
      <c r="H749" s="34"/>
      <c r="I749" s="19">
        <f t="shared" ca="1" si="128"/>
        <v>30.38501560874089</v>
      </c>
      <c r="J749" s="21" t="str">
        <f t="shared" ca="1" si="129"/>
        <v>otyłość</v>
      </c>
      <c r="K749" s="22" t="str">
        <f t="shared" ca="1" si="130"/>
        <v>bardzo niski</v>
      </c>
      <c r="L749" s="16"/>
      <c r="M749" s="25" t="str">
        <f t="shared" ca="1" si="123"/>
        <v>Niebieski: 410
Brązowy: 354
Zielony: 426
Mieszany: 419</v>
      </c>
      <c r="N749" s="25" t="str" cm="1">
        <f t="array" aca="1" ref="N749" ca="1">INDEX(D$2:D$1640,MODE(MATCH(D$2:D$1640,D$2:D$1640,0)),1)</f>
        <v>zielony</v>
      </c>
      <c r="O749" s="25" t="str">
        <f t="shared" ca="1" si="131"/>
        <v>kobiet : 791
mężczyzn: 818</v>
      </c>
      <c r="P749" s="25" t="str" cm="1">
        <f t="array" aca="1" ref="P749" ca="1">INDEX(B$2:B$1640,MODE(MATCH(B$2:B$1640,B$2:B$1640,0)),1)</f>
        <v>mężczyzna</v>
      </c>
      <c r="Q749" s="16"/>
      <c r="AX749" s="3" t="str">
        <f t="shared" ca="1" si="124"/>
        <v>8807310857</v>
      </c>
      <c r="AY749" s="1" cm="1">
        <f t="array" aca="1" ref="AY749" ca="1">MOD(10-MOD(SUM(MOD(MID(AX749,{1;2;3;4;5;6;7;8;9;10},1)*{1;3;7;9;1;3;7;9;1;3},10)),10),10)</f>
        <v>1</v>
      </c>
    </row>
    <row r="750" spans="1:51" ht="60" x14ac:dyDescent="0.25">
      <c r="A750" s="3">
        <f t="shared" ca="1" si="125"/>
        <v>31626</v>
      </c>
      <c r="B750" s="9" t="str" cm="1">
        <f t="array" aca="1" ref="B750" ca="1">INDEX({"kobieta";"mężczyzna"},RANDBETWEEN(1,2))</f>
        <v>mężczyzna</v>
      </c>
      <c r="C750" s="4" t="str">
        <f t="shared" ca="1" si="121"/>
        <v>86080202275</v>
      </c>
      <c r="D750" s="32" t="str" cm="1">
        <f t="array" aca="1" ref="D750" ca="1">INDEX({"niebieski";"zielony";"brązowy";"mieszany"},RANDBETWEEN(1,4))</f>
        <v>mieszany</v>
      </c>
      <c r="E750" s="1">
        <f t="shared" ca="1" si="122"/>
        <v>37</v>
      </c>
      <c r="F750" s="36">
        <f t="shared" ca="1" si="126"/>
        <v>156</v>
      </c>
      <c r="G750" s="1">
        <f t="shared" ca="1" si="127"/>
        <v>73</v>
      </c>
      <c r="H750" s="34"/>
      <c r="I750" s="19">
        <f t="shared" ca="1" si="128"/>
        <v>29.996712689020377</v>
      </c>
      <c r="J750" s="21" t="str">
        <f t="shared" ca="1" si="129"/>
        <v>otyłość</v>
      </c>
      <c r="K750" s="22" t="str">
        <f t="shared" ca="1" si="130"/>
        <v>bardzo niski</v>
      </c>
      <c r="L750" s="16"/>
      <c r="M750" s="25" t="str">
        <f t="shared" ca="1" si="123"/>
        <v>Niebieski: 410
Brązowy: 354
Zielony: 426
Mieszany: 419</v>
      </c>
      <c r="N750" s="25" t="str" cm="1">
        <f t="array" aca="1" ref="N750" ca="1">INDEX(D$2:D$1640,MODE(MATCH(D$2:D$1640,D$2:D$1640,0)),1)</f>
        <v>zielony</v>
      </c>
      <c r="O750" s="25" t="str">
        <f t="shared" ca="1" si="131"/>
        <v>kobiet : 791
mężczyzn: 818</v>
      </c>
      <c r="P750" s="25" t="str" cm="1">
        <f t="array" aca="1" ref="P750" ca="1">INDEX(B$2:B$1640,MODE(MATCH(B$2:B$1640,B$2:B$1640,0)),1)</f>
        <v>mężczyzna</v>
      </c>
      <c r="Q750" s="16"/>
      <c r="AX750" s="3" t="str">
        <f t="shared" ca="1" si="124"/>
        <v>8608020227</v>
      </c>
      <c r="AY750" s="1" cm="1">
        <f t="array" aca="1" ref="AY750" ca="1">MOD(10-MOD(SUM(MOD(MID(AX750,{1;2;3;4;5;6;7;8;9;10},1)*{1;3;7;9;1;3;7;9;1;3},10)),10),10)</f>
        <v>5</v>
      </c>
    </row>
    <row r="751" spans="1:51" ht="60" x14ac:dyDescent="0.25">
      <c r="A751" s="3">
        <f t="shared" ca="1" si="125"/>
        <v>32417</v>
      </c>
      <c r="B751" s="9" t="str" cm="1">
        <f t="array" aca="1" ref="B751" ca="1">INDEX({"kobieta";"mężczyzna"},RANDBETWEEN(1,2))</f>
        <v>mężczyzna</v>
      </c>
      <c r="C751" s="4" t="str">
        <f t="shared" ca="1" si="121"/>
        <v>88100106738</v>
      </c>
      <c r="D751" s="32" t="str" cm="1">
        <f t="array" aca="1" ref="D751" ca="1">INDEX({"niebieski";"zielony";"brązowy";"mieszany"},RANDBETWEEN(1,4))</f>
        <v>brązowy</v>
      </c>
      <c r="E751" s="1">
        <f t="shared" ca="1" si="122"/>
        <v>35</v>
      </c>
      <c r="F751" s="36">
        <f t="shared" ca="1" si="126"/>
        <v>162</v>
      </c>
      <c r="G751" s="1">
        <f t="shared" ca="1" si="127"/>
        <v>81</v>
      </c>
      <c r="H751" s="34"/>
      <c r="I751" s="19">
        <f t="shared" ca="1" si="128"/>
        <v>30.864197530864192</v>
      </c>
      <c r="J751" s="21" t="str">
        <f t="shared" ca="1" si="129"/>
        <v>otyłość</v>
      </c>
      <c r="K751" s="22" t="str">
        <f t="shared" ca="1" si="130"/>
        <v>niski</v>
      </c>
      <c r="L751" s="16"/>
      <c r="M751" s="25" t="str">
        <f t="shared" ca="1" si="123"/>
        <v>Niebieski: 410
Brązowy: 354
Zielony: 426
Mieszany: 419</v>
      </c>
      <c r="N751" s="25" t="str" cm="1">
        <f t="array" aca="1" ref="N751" ca="1">INDEX(D$2:D$1640,MODE(MATCH(D$2:D$1640,D$2:D$1640,0)),1)</f>
        <v>zielony</v>
      </c>
      <c r="O751" s="25" t="str">
        <f t="shared" ca="1" si="131"/>
        <v>kobiet : 791
mężczyzn: 818</v>
      </c>
      <c r="P751" s="25" t="str" cm="1">
        <f t="array" aca="1" ref="P751" ca="1">INDEX(B$2:B$1640,MODE(MATCH(B$2:B$1640,B$2:B$1640,0)),1)</f>
        <v>mężczyzna</v>
      </c>
      <c r="Q751" s="16"/>
      <c r="AX751" s="3" t="str">
        <f t="shared" ca="1" si="124"/>
        <v>8810010673</v>
      </c>
      <c r="AY751" s="1" cm="1">
        <f t="array" aca="1" ref="AY751" ca="1">MOD(10-MOD(SUM(MOD(MID(AX751,{1;2;3;4;5;6;7;8;9;10},1)*{1;3;7;9;1;3;7;9;1;3},10)),10),10)</f>
        <v>8</v>
      </c>
    </row>
    <row r="752" spans="1:51" ht="60" x14ac:dyDescent="0.25">
      <c r="A752" s="3">
        <f t="shared" ca="1" si="125"/>
        <v>32818</v>
      </c>
      <c r="B752" s="9" t="str" cm="1">
        <f t="array" aca="1" ref="B752" ca="1">INDEX({"kobieta";"mężczyzna"},RANDBETWEEN(1,2))</f>
        <v>kobieta</v>
      </c>
      <c r="C752" s="4" t="str">
        <f t="shared" ca="1" si="121"/>
        <v>89110608825</v>
      </c>
      <c r="D752" s="32" t="str" cm="1">
        <f t="array" aca="1" ref="D752" ca="1">INDEX({"niebieski";"zielony";"brązowy";"mieszany"},RANDBETWEEN(1,4))</f>
        <v>zielony</v>
      </c>
      <c r="E752" s="1">
        <f t="shared" ca="1" si="122"/>
        <v>34</v>
      </c>
      <c r="F752" s="36">
        <f t="shared" ca="1" si="126"/>
        <v>177</v>
      </c>
      <c r="G752" s="1">
        <f t="shared" ca="1" si="127"/>
        <v>64</v>
      </c>
      <c r="H752" s="34"/>
      <c r="I752" s="19">
        <f t="shared" ca="1" si="128"/>
        <v>20.428357113217785</v>
      </c>
      <c r="J752" s="21" t="str">
        <f t="shared" ca="1" si="129"/>
        <v>masa prawidłowa</v>
      </c>
      <c r="K752" s="22" t="str">
        <f t="shared" ca="1" si="130"/>
        <v>bardzo wysoki</v>
      </c>
      <c r="L752" s="16"/>
      <c r="M752" s="25" t="str">
        <f t="shared" ca="1" si="123"/>
        <v>Niebieski: 410
Brązowy: 354
Zielony: 426
Mieszany: 419</v>
      </c>
      <c r="N752" s="25" t="str" cm="1">
        <f t="array" aca="1" ref="N752" ca="1">INDEX(D$2:D$1640,MODE(MATCH(D$2:D$1640,D$2:D$1640,0)),1)</f>
        <v>zielony</v>
      </c>
      <c r="O752" s="25" t="str">
        <f t="shared" ca="1" si="131"/>
        <v>kobiet : 791
mężczyzn: 818</v>
      </c>
      <c r="P752" s="25" t="str" cm="1">
        <f t="array" aca="1" ref="P752" ca="1">INDEX(B$2:B$1640,MODE(MATCH(B$2:B$1640,B$2:B$1640,0)),1)</f>
        <v>mężczyzna</v>
      </c>
      <c r="Q752" s="16"/>
      <c r="AX752" s="3" t="str">
        <f t="shared" ca="1" si="124"/>
        <v>8911060882</v>
      </c>
      <c r="AY752" s="1" cm="1">
        <f t="array" aca="1" ref="AY752" ca="1">MOD(10-MOD(SUM(MOD(MID(AX752,{1;2;3;4;5;6;7;8;9;10},1)*{1;3;7;9;1;3;7;9;1;3},10)),10),10)</f>
        <v>5</v>
      </c>
    </row>
    <row r="753" spans="1:51" ht="60" x14ac:dyDescent="0.25">
      <c r="A753" s="3">
        <f t="shared" ca="1" si="125"/>
        <v>33075</v>
      </c>
      <c r="B753" s="9" t="str" cm="1">
        <f t="array" aca="1" ref="B753" ca="1">INDEX({"kobieta";"mężczyzna"},RANDBETWEEN(1,2))</f>
        <v>kobieta</v>
      </c>
      <c r="C753" s="4" t="str">
        <f t="shared" ca="1" si="121"/>
        <v>90072101226</v>
      </c>
      <c r="D753" s="32" t="str" cm="1">
        <f t="array" aca="1" ref="D753" ca="1">INDEX({"niebieski";"zielony";"brązowy";"mieszany"},RANDBETWEEN(1,4))</f>
        <v>brązowy</v>
      </c>
      <c r="E753" s="1">
        <f t="shared" ca="1" si="122"/>
        <v>33</v>
      </c>
      <c r="F753" s="36">
        <f t="shared" ca="1" si="126"/>
        <v>189</v>
      </c>
      <c r="G753" s="1">
        <f t="shared" ca="1" si="127"/>
        <v>54</v>
      </c>
      <c r="H753" s="34"/>
      <c r="I753" s="19">
        <f t="shared" ca="1" si="128"/>
        <v>15.117157974300831</v>
      </c>
      <c r="J753" s="21" t="str">
        <f t="shared" ca="1" si="129"/>
        <v>niedowaga</v>
      </c>
      <c r="K753" s="22" t="str">
        <f t="shared" ca="1" si="130"/>
        <v>bardzo wysoki</v>
      </c>
      <c r="L753" s="16"/>
      <c r="M753" s="25" t="str">
        <f t="shared" ca="1" si="123"/>
        <v>Niebieski: 410
Brązowy: 354
Zielony: 426
Mieszany: 419</v>
      </c>
      <c r="N753" s="25" t="str" cm="1">
        <f t="array" aca="1" ref="N753" ca="1">INDEX(D$2:D$1640,MODE(MATCH(D$2:D$1640,D$2:D$1640,0)),1)</f>
        <v>zielony</v>
      </c>
      <c r="O753" s="25" t="str">
        <f t="shared" ca="1" si="131"/>
        <v>kobiet : 791
mężczyzn: 818</v>
      </c>
      <c r="P753" s="25" t="str" cm="1">
        <f t="array" aca="1" ref="P753" ca="1">INDEX(B$2:B$1640,MODE(MATCH(B$2:B$1640,B$2:B$1640,0)),1)</f>
        <v>mężczyzna</v>
      </c>
      <c r="Q753" s="16"/>
      <c r="AX753" s="3" t="str">
        <f t="shared" ca="1" si="124"/>
        <v>9007210122</v>
      </c>
      <c r="AY753" s="1" cm="1">
        <f t="array" aca="1" ref="AY753" ca="1">MOD(10-MOD(SUM(MOD(MID(AX753,{1;2;3;4;5;6;7;8;9;10},1)*{1;3;7;9;1;3;7;9;1;3},10)),10),10)</f>
        <v>6</v>
      </c>
    </row>
    <row r="754" spans="1:51" ht="60" x14ac:dyDescent="0.25">
      <c r="A754" s="3">
        <f t="shared" ca="1" si="125"/>
        <v>38513</v>
      </c>
      <c r="B754" s="9" t="str" cm="1">
        <f t="array" aca="1" ref="B754" ca="1">INDEX({"kobieta";"mężczyzna"},RANDBETWEEN(1,2))</f>
        <v>mężczyzna</v>
      </c>
      <c r="C754" s="4" t="str">
        <f t="shared" ca="1" si="121"/>
        <v>05261000112</v>
      </c>
      <c r="D754" s="32" t="str" cm="1">
        <f t="array" aca="1" ref="D754" ca="1">INDEX({"niebieski";"zielony";"brązowy";"mieszany"},RANDBETWEEN(1,4))</f>
        <v>zielony</v>
      </c>
      <c r="E754" s="1">
        <f t="shared" ca="1" si="122"/>
        <v>18</v>
      </c>
      <c r="F754" s="36">
        <f t="shared" ca="1" si="126"/>
        <v>186</v>
      </c>
      <c r="G754" s="1">
        <f t="shared" ca="1" si="127"/>
        <v>88</v>
      </c>
      <c r="H754" s="34"/>
      <c r="I754" s="19">
        <f t="shared" ca="1" si="128"/>
        <v>25.436466643542602</v>
      </c>
      <c r="J754" s="21" t="str">
        <f t="shared" ca="1" si="129"/>
        <v>nadwaga</v>
      </c>
      <c r="K754" s="22" t="str">
        <f t="shared" ca="1" si="130"/>
        <v>bardzo wysoki</v>
      </c>
      <c r="L754" s="16"/>
      <c r="M754" s="25" t="str">
        <f t="shared" ca="1" si="123"/>
        <v>Niebieski: 410
Brązowy: 354
Zielony: 426
Mieszany: 419</v>
      </c>
      <c r="N754" s="25" t="str" cm="1">
        <f t="array" aca="1" ref="N754" ca="1">INDEX(D$2:D$1640,MODE(MATCH(D$2:D$1640,D$2:D$1640,0)),1)</f>
        <v>zielony</v>
      </c>
      <c r="O754" s="25" t="str">
        <f t="shared" ca="1" si="131"/>
        <v>kobiet : 791
mężczyzn: 818</v>
      </c>
      <c r="P754" s="25" t="str" cm="1">
        <f t="array" aca="1" ref="P754" ca="1">INDEX(B$2:B$1640,MODE(MATCH(B$2:B$1640,B$2:B$1640,0)),1)</f>
        <v>mężczyzna</v>
      </c>
      <c r="Q754" s="16"/>
      <c r="AX754" s="3" t="str">
        <f t="shared" ca="1" si="124"/>
        <v>0526100011</v>
      </c>
      <c r="AY754" s="1" cm="1">
        <f t="array" aca="1" ref="AY754" ca="1">MOD(10-MOD(SUM(MOD(MID(AX754,{1;2;3;4;5;6;7;8;9;10},1)*{1;3;7;9;1;3;7;9;1;3},10)),10),10)</f>
        <v>2</v>
      </c>
    </row>
    <row r="755" spans="1:51" ht="60" x14ac:dyDescent="0.25">
      <c r="A755" s="3">
        <f t="shared" ca="1" si="125"/>
        <v>28061</v>
      </c>
      <c r="B755" s="9" t="str" cm="1">
        <f t="array" aca="1" ref="B755" ca="1">INDEX({"kobieta";"mężczyzna"},RANDBETWEEN(1,2))</f>
        <v>mężczyzna</v>
      </c>
      <c r="C755" s="4" t="str">
        <f t="shared" ca="1" si="121"/>
        <v>76102807818</v>
      </c>
      <c r="D755" s="32" t="str" cm="1">
        <f t="array" aca="1" ref="D755" ca="1">INDEX({"niebieski";"zielony";"brązowy";"mieszany"},RANDBETWEEN(1,4))</f>
        <v>zielony</v>
      </c>
      <c r="E755" s="1">
        <f t="shared" ca="1" si="122"/>
        <v>47</v>
      </c>
      <c r="F755" s="36">
        <f t="shared" ca="1" si="126"/>
        <v>187</v>
      </c>
      <c r="G755" s="1">
        <f t="shared" ca="1" si="127"/>
        <v>70</v>
      </c>
      <c r="H755" s="34"/>
      <c r="I755" s="19">
        <f t="shared" ca="1" si="128"/>
        <v>20.017729989419198</v>
      </c>
      <c r="J755" s="21" t="str">
        <f t="shared" ca="1" si="129"/>
        <v>masa prawidłowa</v>
      </c>
      <c r="K755" s="22" t="str">
        <f t="shared" ca="1" si="130"/>
        <v>bardzo wysoki</v>
      </c>
      <c r="L755" s="16"/>
      <c r="M755" s="25" t="str">
        <f t="shared" ca="1" si="123"/>
        <v>Niebieski: 410
Brązowy: 354
Zielony: 426
Mieszany: 419</v>
      </c>
      <c r="N755" s="25" t="str" cm="1">
        <f t="array" aca="1" ref="N755" ca="1">INDEX(D$2:D$1640,MODE(MATCH(D$2:D$1640,D$2:D$1640,0)),1)</f>
        <v>zielony</v>
      </c>
      <c r="O755" s="25" t="str">
        <f t="shared" ca="1" si="131"/>
        <v>kobiet : 791
mężczyzn: 818</v>
      </c>
      <c r="P755" s="25" t="str" cm="1">
        <f t="array" aca="1" ref="P755" ca="1">INDEX(B$2:B$1640,MODE(MATCH(B$2:B$1640,B$2:B$1640,0)),1)</f>
        <v>mężczyzna</v>
      </c>
      <c r="Q755" s="16"/>
      <c r="AX755" s="3" t="str">
        <f t="shared" ca="1" si="124"/>
        <v>7610280781</v>
      </c>
      <c r="AY755" s="1" cm="1">
        <f t="array" aca="1" ref="AY755" ca="1">MOD(10-MOD(SUM(MOD(MID(AX755,{1;2;3;4;5;6;7;8;9;10},1)*{1;3;7;9;1;3;7;9;1;3},10)),10),10)</f>
        <v>8</v>
      </c>
    </row>
    <row r="756" spans="1:51" ht="60" x14ac:dyDescent="0.25">
      <c r="A756" s="3">
        <f t="shared" ca="1" si="125"/>
        <v>31040</v>
      </c>
      <c r="B756" s="9" t="str" cm="1">
        <f t="array" aca="1" ref="B756" ca="1">INDEX({"kobieta";"mężczyzna"},RANDBETWEEN(1,2))</f>
        <v>kobieta</v>
      </c>
      <c r="C756" s="4" t="str">
        <f t="shared" ca="1" si="121"/>
        <v>84122409482</v>
      </c>
      <c r="D756" s="32" t="str" cm="1">
        <f t="array" aca="1" ref="D756" ca="1">INDEX({"niebieski";"zielony";"brązowy";"mieszany"},RANDBETWEEN(1,4))</f>
        <v>zielony</v>
      </c>
      <c r="E756" s="1">
        <f t="shared" ca="1" si="122"/>
        <v>39</v>
      </c>
      <c r="F756" s="36">
        <f t="shared" ca="1" si="126"/>
        <v>189</v>
      </c>
      <c r="G756" s="1">
        <f t="shared" ca="1" si="127"/>
        <v>77</v>
      </c>
      <c r="H756" s="34"/>
      <c r="I756" s="19">
        <f t="shared" ca="1" si="128"/>
        <v>21.555947481873407</v>
      </c>
      <c r="J756" s="21" t="str">
        <f t="shared" ca="1" si="129"/>
        <v>masa prawidłowa</v>
      </c>
      <c r="K756" s="22" t="str">
        <f t="shared" ca="1" si="130"/>
        <v>bardzo wysoki</v>
      </c>
      <c r="L756" s="16"/>
      <c r="M756" s="25" t="str">
        <f t="shared" ca="1" si="123"/>
        <v>Niebieski: 410
Brązowy: 354
Zielony: 426
Mieszany: 419</v>
      </c>
      <c r="N756" s="25" t="str" cm="1">
        <f t="array" aca="1" ref="N756" ca="1">INDEX(D$2:D$1640,MODE(MATCH(D$2:D$1640,D$2:D$1640,0)),1)</f>
        <v>zielony</v>
      </c>
      <c r="O756" s="25" t="str">
        <f t="shared" ca="1" si="131"/>
        <v>kobiet : 791
mężczyzn: 818</v>
      </c>
      <c r="P756" s="25" t="str" cm="1">
        <f t="array" aca="1" ref="P756" ca="1">INDEX(B$2:B$1640,MODE(MATCH(B$2:B$1640,B$2:B$1640,0)),1)</f>
        <v>mężczyzna</v>
      </c>
      <c r="Q756" s="16"/>
      <c r="AX756" s="3" t="str">
        <f t="shared" ca="1" si="124"/>
        <v>8412240948</v>
      </c>
      <c r="AY756" s="1" cm="1">
        <f t="array" aca="1" ref="AY756" ca="1">MOD(10-MOD(SUM(MOD(MID(AX756,{1;2;3;4;5;6;7;8;9;10},1)*{1;3;7;9;1;3;7;9;1;3},10)),10),10)</f>
        <v>2</v>
      </c>
    </row>
    <row r="757" spans="1:51" ht="60" x14ac:dyDescent="0.25">
      <c r="A757" s="3">
        <f t="shared" ca="1" si="125"/>
        <v>32340</v>
      </c>
      <c r="B757" s="9" t="str" cm="1">
        <f t="array" aca="1" ref="B757" ca="1">INDEX({"kobieta";"mężczyzna"},RANDBETWEEN(1,2))</f>
        <v>mężczyzna</v>
      </c>
      <c r="C757" s="4" t="str">
        <f t="shared" ca="1" si="121"/>
        <v>88071601199</v>
      </c>
      <c r="D757" s="32" t="str" cm="1">
        <f t="array" aca="1" ref="D757" ca="1">INDEX({"niebieski";"zielony";"brązowy";"mieszany"},RANDBETWEEN(1,4))</f>
        <v>niebieski</v>
      </c>
      <c r="E757" s="1">
        <f t="shared" ca="1" si="122"/>
        <v>35</v>
      </c>
      <c r="F757" s="36">
        <f t="shared" ca="1" si="126"/>
        <v>164</v>
      </c>
      <c r="G757" s="1">
        <f t="shared" ca="1" si="127"/>
        <v>97</v>
      </c>
      <c r="H757" s="34"/>
      <c r="I757" s="19">
        <f t="shared" ca="1" si="128"/>
        <v>36.064842355740623</v>
      </c>
      <c r="J757" s="21" t="str">
        <f t="shared" ca="1" si="129"/>
        <v>otyłość</v>
      </c>
      <c r="K757" s="22" t="str">
        <f t="shared" ca="1" si="130"/>
        <v>niski</v>
      </c>
      <c r="L757" s="16"/>
      <c r="M757" s="25" t="str">
        <f t="shared" ca="1" si="123"/>
        <v>Niebieski: 410
Brązowy: 354
Zielony: 426
Mieszany: 419</v>
      </c>
      <c r="N757" s="25" t="str" cm="1">
        <f t="array" aca="1" ref="N757" ca="1">INDEX(D$2:D$1640,MODE(MATCH(D$2:D$1640,D$2:D$1640,0)),1)</f>
        <v>zielony</v>
      </c>
      <c r="O757" s="25" t="str">
        <f t="shared" ca="1" si="131"/>
        <v>kobiet : 791
mężczyzn: 818</v>
      </c>
      <c r="P757" s="25" t="str" cm="1">
        <f t="array" aca="1" ref="P757" ca="1">INDEX(B$2:B$1640,MODE(MATCH(B$2:B$1640,B$2:B$1640,0)),1)</f>
        <v>mężczyzna</v>
      </c>
      <c r="Q757" s="16"/>
      <c r="AX757" s="3" t="str">
        <f t="shared" ca="1" si="124"/>
        <v>8807160119</v>
      </c>
      <c r="AY757" s="1" cm="1">
        <f t="array" aca="1" ref="AY757" ca="1">MOD(10-MOD(SUM(MOD(MID(AX757,{1;2;3;4;5;6;7;8;9;10},1)*{1;3;7;9;1;3;7;9;1;3},10)),10),10)</f>
        <v>9</v>
      </c>
    </row>
    <row r="758" spans="1:51" ht="60" x14ac:dyDescent="0.25">
      <c r="A758" s="3">
        <f t="shared" ca="1" si="125"/>
        <v>35322</v>
      </c>
      <c r="B758" s="9" t="str" cm="1">
        <f t="array" aca="1" ref="B758" ca="1">INDEX({"kobieta";"mężczyzna"},RANDBETWEEN(1,2))</f>
        <v>mężczyzna</v>
      </c>
      <c r="C758" s="4" t="str">
        <f t="shared" ca="1" si="121"/>
        <v>96091408373</v>
      </c>
      <c r="D758" s="32" t="str" cm="1">
        <f t="array" aca="1" ref="D758" ca="1">INDEX({"niebieski";"zielony";"brązowy";"mieszany"},RANDBETWEEN(1,4))</f>
        <v>niebieski</v>
      </c>
      <c r="E758" s="1">
        <f t="shared" ca="1" si="122"/>
        <v>27</v>
      </c>
      <c r="F758" s="36">
        <f t="shared" ca="1" si="126"/>
        <v>187</v>
      </c>
      <c r="G758" s="1">
        <f t="shared" ca="1" si="127"/>
        <v>86</v>
      </c>
      <c r="H758" s="34"/>
      <c r="I758" s="19">
        <f t="shared" ca="1" si="128"/>
        <v>24.59321112985787</v>
      </c>
      <c r="J758" s="21" t="str">
        <f t="shared" ca="1" si="129"/>
        <v>masa prawidłowa</v>
      </c>
      <c r="K758" s="22" t="str">
        <f t="shared" ca="1" si="130"/>
        <v>bardzo wysoki</v>
      </c>
      <c r="L758" s="16"/>
      <c r="M758" s="25" t="str">
        <f t="shared" ca="1" si="123"/>
        <v>Niebieski: 410
Brązowy: 354
Zielony: 426
Mieszany: 419</v>
      </c>
      <c r="N758" s="25" t="str" cm="1">
        <f t="array" aca="1" ref="N758" ca="1">INDEX(D$2:D$1640,MODE(MATCH(D$2:D$1640,D$2:D$1640,0)),1)</f>
        <v>zielony</v>
      </c>
      <c r="O758" s="25" t="str">
        <f t="shared" ca="1" si="131"/>
        <v>kobiet : 791
mężczyzn: 818</v>
      </c>
      <c r="P758" s="25" t="str" cm="1">
        <f t="array" aca="1" ref="P758" ca="1">INDEX(B$2:B$1640,MODE(MATCH(B$2:B$1640,B$2:B$1640,0)),1)</f>
        <v>mężczyzna</v>
      </c>
      <c r="Q758" s="16"/>
      <c r="AX758" s="3" t="str">
        <f t="shared" ca="1" si="124"/>
        <v>9609140837</v>
      </c>
      <c r="AY758" s="1" cm="1">
        <f t="array" aca="1" ref="AY758" ca="1">MOD(10-MOD(SUM(MOD(MID(AX758,{1;2;3;4;5;6;7;8;9;10},1)*{1;3;7;9;1;3;7;9;1;3},10)),10),10)</f>
        <v>3</v>
      </c>
    </row>
    <row r="759" spans="1:51" ht="60" x14ac:dyDescent="0.25">
      <c r="A759" s="3">
        <f t="shared" ca="1" si="125"/>
        <v>28708</v>
      </c>
      <c r="B759" s="9" t="str" cm="1">
        <f t="array" aca="1" ref="B759" ca="1">INDEX({"kobieta";"mężczyzna"},RANDBETWEEN(1,2))</f>
        <v>mężczyzna</v>
      </c>
      <c r="C759" s="4" t="str">
        <f t="shared" ca="1" si="121"/>
        <v>78080609350</v>
      </c>
      <c r="D759" s="32" t="str" cm="1">
        <f t="array" aca="1" ref="D759" ca="1">INDEX({"niebieski";"zielony";"brązowy";"mieszany"},RANDBETWEEN(1,4))</f>
        <v>mieszany</v>
      </c>
      <c r="E759" s="1">
        <f t="shared" ca="1" si="122"/>
        <v>45</v>
      </c>
      <c r="F759" s="36">
        <f t="shared" ca="1" si="126"/>
        <v>168</v>
      </c>
      <c r="G759" s="1">
        <f t="shared" ca="1" si="127"/>
        <v>94</v>
      </c>
      <c r="H759" s="34"/>
      <c r="I759" s="19">
        <f t="shared" ca="1" si="128"/>
        <v>33.304988662131521</v>
      </c>
      <c r="J759" s="21" t="str">
        <f t="shared" ca="1" si="129"/>
        <v>otyłość</v>
      </c>
      <c r="K759" s="22" t="str">
        <f t="shared" ca="1" si="130"/>
        <v>średni</v>
      </c>
      <c r="L759" s="16"/>
      <c r="M759" s="25" t="str">
        <f t="shared" ca="1" si="123"/>
        <v>Niebieski: 410
Brązowy: 354
Zielony: 426
Mieszany: 419</v>
      </c>
      <c r="N759" s="25" t="str" cm="1">
        <f t="array" aca="1" ref="N759" ca="1">INDEX(D$2:D$1640,MODE(MATCH(D$2:D$1640,D$2:D$1640,0)),1)</f>
        <v>zielony</v>
      </c>
      <c r="O759" s="25" t="str">
        <f t="shared" ca="1" si="131"/>
        <v>kobiet : 791
mężczyzn: 818</v>
      </c>
      <c r="P759" s="25" t="str" cm="1">
        <f t="array" aca="1" ref="P759" ca="1">INDEX(B$2:B$1640,MODE(MATCH(B$2:B$1640,B$2:B$1640,0)),1)</f>
        <v>mężczyzna</v>
      </c>
      <c r="Q759" s="16"/>
      <c r="AX759" s="3" t="str">
        <f t="shared" ca="1" si="124"/>
        <v>7808060935</v>
      </c>
      <c r="AY759" s="1" cm="1">
        <f t="array" aca="1" ref="AY759" ca="1">MOD(10-MOD(SUM(MOD(MID(AX759,{1;2;3;4;5;6;7;8;9;10},1)*{1;3;7;9;1;3;7;9;1;3},10)),10),10)</f>
        <v>0</v>
      </c>
    </row>
    <row r="760" spans="1:51" ht="60" x14ac:dyDescent="0.25">
      <c r="A760" s="3">
        <f t="shared" ca="1" si="125"/>
        <v>36808</v>
      </c>
      <c r="B760" s="9" t="str" cm="1">
        <f t="array" aca="1" ref="B760" ca="1">INDEX({"kobieta";"mężczyzna"},RANDBETWEEN(1,2))</f>
        <v>mężczyzna</v>
      </c>
      <c r="C760" s="4" t="str">
        <f t="shared" ca="1" si="121"/>
        <v>00300903234</v>
      </c>
      <c r="D760" s="32" t="str" cm="1">
        <f t="array" aca="1" ref="D760" ca="1">INDEX({"niebieski";"zielony";"brązowy";"mieszany"},RANDBETWEEN(1,4))</f>
        <v>brązowy</v>
      </c>
      <c r="E760" s="1">
        <f t="shared" ca="1" si="122"/>
        <v>23</v>
      </c>
      <c r="F760" s="36">
        <f t="shared" ca="1" si="126"/>
        <v>168</v>
      </c>
      <c r="G760" s="1">
        <f t="shared" ca="1" si="127"/>
        <v>83</v>
      </c>
      <c r="H760" s="34"/>
      <c r="I760" s="19">
        <f t="shared" ca="1" si="128"/>
        <v>29.407596371882089</v>
      </c>
      <c r="J760" s="21" t="str">
        <f t="shared" ca="1" si="129"/>
        <v>nadwaga</v>
      </c>
      <c r="K760" s="22" t="str">
        <f t="shared" ca="1" si="130"/>
        <v>średni</v>
      </c>
      <c r="L760" s="16"/>
      <c r="M760" s="25" t="str">
        <f t="shared" ca="1" si="123"/>
        <v>Niebieski: 410
Brązowy: 354
Zielony: 426
Mieszany: 419</v>
      </c>
      <c r="N760" s="25" t="str" cm="1">
        <f t="array" aca="1" ref="N760" ca="1">INDEX(D$2:D$1640,MODE(MATCH(D$2:D$1640,D$2:D$1640,0)),1)</f>
        <v>zielony</v>
      </c>
      <c r="O760" s="25" t="str">
        <f t="shared" ca="1" si="131"/>
        <v>kobiet : 791
mężczyzn: 818</v>
      </c>
      <c r="P760" s="25" t="str" cm="1">
        <f t="array" aca="1" ref="P760" ca="1">INDEX(B$2:B$1640,MODE(MATCH(B$2:B$1640,B$2:B$1640,0)),1)</f>
        <v>mężczyzna</v>
      </c>
      <c r="Q760" s="16"/>
      <c r="AX760" s="3" t="str">
        <f t="shared" ca="1" si="124"/>
        <v>0030090323</v>
      </c>
      <c r="AY760" s="1" cm="1">
        <f t="array" aca="1" ref="AY760" ca="1">MOD(10-MOD(SUM(MOD(MID(AX760,{1;2;3;4;5;6;7;8;9;10},1)*{1;3;7;9;1;3;7;9;1;3},10)),10),10)</f>
        <v>4</v>
      </c>
    </row>
    <row r="761" spans="1:51" ht="60" x14ac:dyDescent="0.25">
      <c r="A761" s="3">
        <f t="shared" ca="1" si="125"/>
        <v>29428</v>
      </c>
      <c r="B761" s="9" t="str" cm="1">
        <f t="array" aca="1" ref="B761" ca="1">INDEX({"kobieta";"mężczyzna"},RANDBETWEEN(1,2))</f>
        <v>mężczyzna</v>
      </c>
      <c r="C761" s="4" t="str">
        <f t="shared" ca="1" si="121"/>
        <v>80072600894</v>
      </c>
      <c r="D761" s="32" t="str" cm="1">
        <f t="array" aca="1" ref="D761" ca="1">INDEX({"niebieski";"zielony";"brązowy";"mieszany"},RANDBETWEEN(1,4))</f>
        <v>niebieski</v>
      </c>
      <c r="E761" s="1">
        <f t="shared" ca="1" si="122"/>
        <v>43</v>
      </c>
      <c r="F761" s="36">
        <f t="shared" ca="1" si="126"/>
        <v>180</v>
      </c>
      <c r="G761" s="1">
        <f t="shared" ca="1" si="127"/>
        <v>73</v>
      </c>
      <c r="H761" s="34"/>
      <c r="I761" s="19">
        <f t="shared" ca="1" si="128"/>
        <v>22.530864197530864</v>
      </c>
      <c r="J761" s="21" t="str">
        <f t="shared" ca="1" si="129"/>
        <v>masa prawidłowa</v>
      </c>
      <c r="K761" s="22" t="str">
        <f t="shared" ca="1" si="130"/>
        <v>bardzo wysoki</v>
      </c>
      <c r="L761" s="16"/>
      <c r="M761" s="25" t="str">
        <f t="shared" ca="1" si="123"/>
        <v>Niebieski: 410
Brązowy: 354
Zielony: 426
Mieszany: 419</v>
      </c>
      <c r="N761" s="25" t="str" cm="1">
        <f t="array" aca="1" ref="N761" ca="1">INDEX(D$2:D$1640,MODE(MATCH(D$2:D$1640,D$2:D$1640,0)),1)</f>
        <v>zielony</v>
      </c>
      <c r="O761" s="25" t="str">
        <f t="shared" ca="1" si="131"/>
        <v>kobiet : 791
mężczyzn: 818</v>
      </c>
      <c r="P761" s="25" t="str" cm="1">
        <f t="array" aca="1" ref="P761" ca="1">INDEX(B$2:B$1640,MODE(MATCH(B$2:B$1640,B$2:B$1640,0)),1)</f>
        <v>mężczyzna</v>
      </c>
      <c r="Q761" s="16"/>
      <c r="AX761" s="3" t="str">
        <f t="shared" ca="1" si="124"/>
        <v>8007260089</v>
      </c>
      <c r="AY761" s="1" cm="1">
        <f t="array" aca="1" ref="AY761" ca="1">MOD(10-MOD(SUM(MOD(MID(AX761,{1;2;3;4;5;6;7;8;9;10},1)*{1;3;7;9;1;3;7;9;1;3},10)),10),10)</f>
        <v>4</v>
      </c>
    </row>
    <row r="762" spans="1:51" ht="60" x14ac:dyDescent="0.25">
      <c r="A762" s="3">
        <f t="shared" ca="1" si="125"/>
        <v>30580</v>
      </c>
      <c r="B762" s="9" t="str" cm="1">
        <f t="array" aca="1" ref="B762" ca="1">INDEX({"kobieta";"mężczyzna"},RANDBETWEEN(1,2))</f>
        <v>kobieta</v>
      </c>
      <c r="C762" s="4" t="str">
        <f t="shared" ca="1" si="121"/>
        <v>83092109822</v>
      </c>
      <c r="D762" s="32" t="str" cm="1">
        <f t="array" aca="1" ref="D762" ca="1">INDEX({"niebieski";"zielony";"brązowy";"mieszany"},RANDBETWEEN(1,4))</f>
        <v>zielony</v>
      </c>
      <c r="E762" s="1">
        <f t="shared" ca="1" si="122"/>
        <v>40</v>
      </c>
      <c r="F762" s="36">
        <f t="shared" ca="1" si="126"/>
        <v>167</v>
      </c>
      <c r="G762" s="1">
        <f t="shared" ca="1" si="127"/>
        <v>63</v>
      </c>
      <c r="H762" s="34"/>
      <c r="I762" s="19">
        <f t="shared" ca="1" si="128"/>
        <v>22.589551436050055</v>
      </c>
      <c r="J762" s="21" t="str">
        <f t="shared" ca="1" si="129"/>
        <v>masa prawidłowa</v>
      </c>
      <c r="K762" s="22" t="str">
        <f t="shared" ca="1" si="130"/>
        <v>bardzo wysoki</v>
      </c>
      <c r="L762" s="16"/>
      <c r="M762" s="25" t="str">
        <f t="shared" ca="1" si="123"/>
        <v>Niebieski: 410
Brązowy: 354
Zielony: 426
Mieszany: 419</v>
      </c>
      <c r="N762" s="25" t="str" cm="1">
        <f t="array" aca="1" ref="N762" ca="1">INDEX(D$2:D$1640,MODE(MATCH(D$2:D$1640,D$2:D$1640,0)),1)</f>
        <v>zielony</v>
      </c>
      <c r="O762" s="25" t="str">
        <f t="shared" ca="1" si="131"/>
        <v>kobiet : 791
mężczyzn: 818</v>
      </c>
      <c r="P762" s="25" t="str" cm="1">
        <f t="array" aca="1" ref="P762" ca="1">INDEX(B$2:B$1640,MODE(MATCH(B$2:B$1640,B$2:B$1640,0)),1)</f>
        <v>mężczyzna</v>
      </c>
      <c r="Q762" s="16"/>
      <c r="AX762" s="3" t="str">
        <f t="shared" ca="1" si="124"/>
        <v>8309210982</v>
      </c>
      <c r="AY762" s="1" cm="1">
        <f t="array" aca="1" ref="AY762" ca="1">MOD(10-MOD(SUM(MOD(MID(AX762,{1;2;3;4;5;6;7;8;9;10},1)*{1;3;7;9;1;3;7;9;1;3},10)),10),10)</f>
        <v>2</v>
      </c>
    </row>
    <row r="763" spans="1:51" ht="60" x14ac:dyDescent="0.25">
      <c r="A763" s="3">
        <f t="shared" ca="1" si="125"/>
        <v>35162</v>
      </c>
      <c r="B763" s="9" t="str" cm="1">
        <f t="array" aca="1" ref="B763" ca="1">INDEX({"kobieta";"mężczyzna"},RANDBETWEEN(1,2))</f>
        <v>kobieta</v>
      </c>
      <c r="C763" s="4" t="str">
        <f t="shared" ca="1" si="121"/>
        <v>96040701182</v>
      </c>
      <c r="D763" s="32" t="str" cm="1">
        <f t="array" aca="1" ref="D763" ca="1">INDEX({"niebieski";"zielony";"brązowy";"mieszany"},RANDBETWEEN(1,4))</f>
        <v>brązowy</v>
      </c>
      <c r="E763" s="1">
        <f t="shared" ca="1" si="122"/>
        <v>28</v>
      </c>
      <c r="F763" s="36">
        <f t="shared" ca="1" si="126"/>
        <v>180</v>
      </c>
      <c r="G763" s="1">
        <f t="shared" ca="1" si="127"/>
        <v>64</v>
      </c>
      <c r="H763" s="34"/>
      <c r="I763" s="19">
        <f t="shared" ca="1" si="128"/>
        <v>19.753086419753085</v>
      </c>
      <c r="J763" s="21" t="str">
        <f t="shared" ca="1" si="129"/>
        <v>masa prawidłowa</v>
      </c>
      <c r="K763" s="22" t="str">
        <f t="shared" ca="1" si="130"/>
        <v>bardzo wysoki</v>
      </c>
      <c r="L763" s="16"/>
      <c r="M763" s="25" t="str">
        <f t="shared" ca="1" si="123"/>
        <v>Niebieski: 410
Brązowy: 354
Zielony: 426
Mieszany: 419</v>
      </c>
      <c r="N763" s="25" t="str" cm="1">
        <f t="array" aca="1" ref="N763" ca="1">INDEX(D$2:D$1640,MODE(MATCH(D$2:D$1640,D$2:D$1640,0)),1)</f>
        <v>zielony</v>
      </c>
      <c r="O763" s="25" t="str">
        <f t="shared" ca="1" si="131"/>
        <v>kobiet : 791
mężczyzn: 818</v>
      </c>
      <c r="P763" s="25" t="str" cm="1">
        <f t="array" aca="1" ref="P763" ca="1">INDEX(B$2:B$1640,MODE(MATCH(B$2:B$1640,B$2:B$1640,0)),1)</f>
        <v>mężczyzna</v>
      </c>
      <c r="Q763" s="16"/>
      <c r="AX763" s="3" t="str">
        <f t="shared" ca="1" si="124"/>
        <v>9604070118</v>
      </c>
      <c r="AY763" s="1" cm="1">
        <f t="array" aca="1" ref="AY763" ca="1">MOD(10-MOD(SUM(MOD(MID(AX763,{1;2;3;4;5;6;7;8;9;10},1)*{1;3;7;9;1;3;7;9;1;3},10)),10),10)</f>
        <v>2</v>
      </c>
    </row>
    <row r="764" spans="1:51" ht="60" x14ac:dyDescent="0.25">
      <c r="A764" s="3">
        <f t="shared" ca="1" si="125"/>
        <v>37428</v>
      </c>
      <c r="B764" s="9" t="str" cm="1">
        <f t="array" aca="1" ref="B764" ca="1">INDEX({"kobieta";"mężczyzna"},RANDBETWEEN(1,2))</f>
        <v>mężczyzna</v>
      </c>
      <c r="C764" s="4" t="str">
        <f t="shared" ca="1" si="121"/>
        <v>02262100490</v>
      </c>
      <c r="D764" s="32" t="str" cm="1">
        <f t="array" aca="1" ref="D764" ca="1">INDEX({"niebieski";"zielony";"brązowy";"mieszany"},RANDBETWEEN(1,4))</f>
        <v>zielony</v>
      </c>
      <c r="E764" s="1">
        <f t="shared" ca="1" si="122"/>
        <v>21</v>
      </c>
      <c r="F764" s="36">
        <f t="shared" ca="1" si="126"/>
        <v>175</v>
      </c>
      <c r="G764" s="1">
        <f t="shared" ca="1" si="127"/>
        <v>80</v>
      </c>
      <c r="H764" s="34"/>
      <c r="I764" s="19">
        <f t="shared" ca="1" si="128"/>
        <v>26.122448979591837</v>
      </c>
      <c r="J764" s="21" t="str">
        <f t="shared" ca="1" si="129"/>
        <v>nadwaga</v>
      </c>
      <c r="K764" s="22" t="str">
        <f t="shared" ca="1" si="130"/>
        <v>wysoki</v>
      </c>
      <c r="L764" s="16"/>
      <c r="M764" s="25" t="str">
        <f t="shared" ca="1" si="123"/>
        <v>Niebieski: 410
Brązowy: 354
Zielony: 426
Mieszany: 419</v>
      </c>
      <c r="N764" s="25" t="str" cm="1">
        <f t="array" aca="1" ref="N764" ca="1">INDEX(D$2:D$1640,MODE(MATCH(D$2:D$1640,D$2:D$1640,0)),1)</f>
        <v>zielony</v>
      </c>
      <c r="O764" s="25" t="str">
        <f t="shared" ca="1" si="131"/>
        <v>kobiet : 791
mężczyzn: 818</v>
      </c>
      <c r="P764" s="25" t="str" cm="1">
        <f t="array" aca="1" ref="P764" ca="1">INDEX(B$2:B$1640,MODE(MATCH(B$2:B$1640,B$2:B$1640,0)),1)</f>
        <v>mężczyzna</v>
      </c>
      <c r="Q764" s="16"/>
      <c r="AX764" s="3" t="str">
        <f t="shared" ca="1" si="124"/>
        <v>0226210049</v>
      </c>
      <c r="AY764" s="1" cm="1">
        <f t="array" aca="1" ref="AY764" ca="1">MOD(10-MOD(SUM(MOD(MID(AX764,{1;2;3;4;5;6;7;8;9;10},1)*{1;3;7;9;1;3;7;9;1;3},10)),10),10)</f>
        <v>0</v>
      </c>
    </row>
    <row r="765" spans="1:51" ht="60" x14ac:dyDescent="0.25">
      <c r="A765" s="3">
        <f t="shared" ca="1" si="125"/>
        <v>33482</v>
      </c>
      <c r="B765" s="9" t="str" cm="1">
        <f t="array" aca="1" ref="B765" ca="1">INDEX({"kobieta";"mężczyzna"},RANDBETWEEN(1,2))</f>
        <v>kobieta</v>
      </c>
      <c r="C765" s="4" t="str">
        <f t="shared" ca="1" si="121"/>
        <v>91090102600</v>
      </c>
      <c r="D765" s="32" t="str" cm="1">
        <f t="array" aca="1" ref="D765" ca="1">INDEX({"niebieski";"zielony";"brązowy";"mieszany"},RANDBETWEEN(1,4))</f>
        <v>mieszany</v>
      </c>
      <c r="E765" s="1">
        <f t="shared" ca="1" si="122"/>
        <v>32</v>
      </c>
      <c r="F765" s="36">
        <f t="shared" ca="1" si="126"/>
        <v>162</v>
      </c>
      <c r="G765" s="1">
        <f t="shared" ca="1" si="127"/>
        <v>69</v>
      </c>
      <c r="H765" s="34"/>
      <c r="I765" s="19">
        <f t="shared" ca="1" si="128"/>
        <v>26.291723822588015</v>
      </c>
      <c r="J765" s="21" t="str">
        <f t="shared" ca="1" si="129"/>
        <v>nadwaga</v>
      </c>
      <c r="K765" s="22" t="str">
        <f t="shared" ca="1" si="130"/>
        <v>wysoki</v>
      </c>
      <c r="L765" s="16"/>
      <c r="M765" s="25" t="str">
        <f t="shared" ca="1" si="123"/>
        <v>Niebieski: 410
Brązowy: 354
Zielony: 426
Mieszany: 419</v>
      </c>
      <c r="N765" s="25" t="str" cm="1">
        <f t="array" aca="1" ref="N765" ca="1">INDEX(D$2:D$1640,MODE(MATCH(D$2:D$1640,D$2:D$1640,0)),1)</f>
        <v>zielony</v>
      </c>
      <c r="O765" s="25" t="str">
        <f t="shared" ca="1" si="131"/>
        <v>kobiet : 791
mężczyzn: 818</v>
      </c>
      <c r="P765" s="25" t="str" cm="1">
        <f t="array" aca="1" ref="P765" ca="1">INDEX(B$2:B$1640,MODE(MATCH(B$2:B$1640,B$2:B$1640,0)),1)</f>
        <v>mężczyzna</v>
      </c>
      <c r="Q765" s="16"/>
      <c r="AX765" s="3" t="str">
        <f t="shared" ca="1" si="124"/>
        <v>9109010260</v>
      </c>
      <c r="AY765" s="1" cm="1">
        <f t="array" aca="1" ref="AY765" ca="1">MOD(10-MOD(SUM(MOD(MID(AX765,{1;2;3;4;5;6;7;8;9;10},1)*{1;3;7;9;1;3;7;9;1;3},10)),10),10)</f>
        <v>0</v>
      </c>
    </row>
    <row r="766" spans="1:51" ht="60" x14ac:dyDescent="0.25">
      <c r="A766" s="3">
        <f t="shared" ca="1" si="125"/>
        <v>35830</v>
      </c>
      <c r="B766" s="9" t="str" cm="1">
        <f t="array" aca="1" ref="B766" ca="1">INDEX({"kobieta";"mężczyzna"},RANDBETWEEN(1,2))</f>
        <v>mężczyzna</v>
      </c>
      <c r="C766" s="4" t="str">
        <f t="shared" ca="1" si="121"/>
        <v>98020401077</v>
      </c>
      <c r="D766" s="32" t="str" cm="1">
        <f t="array" aca="1" ref="D766" ca="1">INDEX({"niebieski";"zielony";"brązowy";"mieszany"},RANDBETWEEN(1,4))</f>
        <v>brązowy</v>
      </c>
      <c r="E766" s="1">
        <f t="shared" ca="1" si="122"/>
        <v>26</v>
      </c>
      <c r="F766" s="36">
        <f t="shared" ca="1" si="126"/>
        <v>166</v>
      </c>
      <c r="G766" s="1">
        <f t="shared" ca="1" si="127"/>
        <v>70</v>
      </c>
      <c r="H766" s="34"/>
      <c r="I766" s="19">
        <f t="shared" ca="1" si="128"/>
        <v>25.402816083611551</v>
      </c>
      <c r="J766" s="21" t="str">
        <f t="shared" ca="1" si="129"/>
        <v>nadwaga</v>
      </c>
      <c r="K766" s="22" t="str">
        <f t="shared" ca="1" si="130"/>
        <v>średni</v>
      </c>
      <c r="L766" s="16"/>
      <c r="M766" s="25" t="str">
        <f t="shared" ca="1" si="123"/>
        <v>Niebieski: 410
Brązowy: 354
Zielony: 426
Mieszany: 419</v>
      </c>
      <c r="N766" s="25" t="str" cm="1">
        <f t="array" aca="1" ref="N766" ca="1">INDEX(D$2:D$1640,MODE(MATCH(D$2:D$1640,D$2:D$1640,0)),1)</f>
        <v>zielony</v>
      </c>
      <c r="O766" s="25" t="str">
        <f t="shared" ca="1" si="131"/>
        <v>kobiet : 791
mężczyzn: 818</v>
      </c>
      <c r="P766" s="25" t="str" cm="1">
        <f t="array" aca="1" ref="P766" ca="1">INDEX(B$2:B$1640,MODE(MATCH(B$2:B$1640,B$2:B$1640,0)),1)</f>
        <v>mężczyzna</v>
      </c>
      <c r="Q766" s="16"/>
      <c r="AX766" s="3" t="str">
        <f t="shared" ca="1" si="124"/>
        <v>9802040107</v>
      </c>
      <c r="AY766" s="1" cm="1">
        <f t="array" aca="1" ref="AY766" ca="1">MOD(10-MOD(SUM(MOD(MID(AX766,{1;2;3;4;5;6;7;8;9;10},1)*{1;3;7;9;1;3;7;9;1;3},10)),10),10)</f>
        <v>7</v>
      </c>
    </row>
    <row r="767" spans="1:51" ht="60" x14ac:dyDescent="0.25">
      <c r="A767" s="3">
        <f t="shared" ca="1" si="125"/>
        <v>38225</v>
      </c>
      <c r="B767" s="9" t="str" cm="1">
        <f t="array" aca="1" ref="B767" ca="1">INDEX({"kobieta";"mężczyzna"},RANDBETWEEN(1,2))</f>
        <v>mężczyzna</v>
      </c>
      <c r="C767" s="4" t="str">
        <f t="shared" ca="1" si="121"/>
        <v>04282602974</v>
      </c>
      <c r="D767" s="32" t="str" cm="1">
        <f t="array" aca="1" ref="D767" ca="1">INDEX({"niebieski";"zielony";"brązowy";"mieszany"},RANDBETWEEN(1,4))</f>
        <v>mieszany</v>
      </c>
      <c r="E767" s="1">
        <f t="shared" ca="1" si="122"/>
        <v>19</v>
      </c>
      <c r="F767" s="36">
        <f t="shared" ca="1" si="126"/>
        <v>186</v>
      </c>
      <c r="G767" s="1">
        <f t="shared" ca="1" si="127"/>
        <v>80</v>
      </c>
      <c r="H767" s="34"/>
      <c r="I767" s="19">
        <f t="shared" ca="1" si="128"/>
        <v>23.12406058503873</v>
      </c>
      <c r="J767" s="21" t="str">
        <f t="shared" ca="1" si="129"/>
        <v>masa prawidłowa</v>
      </c>
      <c r="K767" s="22" t="str">
        <f t="shared" ca="1" si="130"/>
        <v>bardzo wysoki</v>
      </c>
      <c r="L767" s="16"/>
      <c r="M767" s="25" t="str">
        <f t="shared" ca="1" si="123"/>
        <v>Niebieski: 410
Brązowy: 354
Zielony: 426
Mieszany: 419</v>
      </c>
      <c r="N767" s="25" t="str" cm="1">
        <f t="array" aca="1" ref="N767" ca="1">INDEX(D$2:D$1640,MODE(MATCH(D$2:D$1640,D$2:D$1640,0)),1)</f>
        <v>zielony</v>
      </c>
      <c r="O767" s="25" t="str">
        <f t="shared" ca="1" si="131"/>
        <v>kobiet : 791
mężczyzn: 818</v>
      </c>
      <c r="P767" s="25" t="str" cm="1">
        <f t="array" aca="1" ref="P767" ca="1">INDEX(B$2:B$1640,MODE(MATCH(B$2:B$1640,B$2:B$1640,0)),1)</f>
        <v>mężczyzna</v>
      </c>
      <c r="Q767" s="16"/>
      <c r="AX767" s="3" t="str">
        <f t="shared" ca="1" si="124"/>
        <v>0428260297</v>
      </c>
      <c r="AY767" s="1" cm="1">
        <f t="array" aca="1" ref="AY767" ca="1">MOD(10-MOD(SUM(MOD(MID(AX767,{1;2;3;4;5;6;7;8;9;10},1)*{1;3;7;9;1;3;7;9;1;3},10)),10),10)</f>
        <v>4</v>
      </c>
    </row>
    <row r="768" spans="1:51" ht="60" x14ac:dyDescent="0.25">
      <c r="A768" s="3">
        <f t="shared" ca="1" si="125"/>
        <v>35893</v>
      </c>
      <c r="B768" s="9" t="str" cm="1">
        <f t="array" aca="1" ref="B768" ca="1">INDEX({"kobieta";"mężczyzna"},RANDBETWEEN(1,2))</f>
        <v>mężczyzna</v>
      </c>
      <c r="C768" s="4" t="str">
        <f t="shared" ca="1" si="121"/>
        <v>98040806379</v>
      </c>
      <c r="D768" s="32" t="str" cm="1">
        <f t="array" aca="1" ref="D768" ca="1">INDEX({"niebieski";"zielony";"brązowy";"mieszany"},RANDBETWEEN(1,4))</f>
        <v>zielony</v>
      </c>
      <c r="E768" s="1">
        <f t="shared" ca="1" si="122"/>
        <v>26</v>
      </c>
      <c r="F768" s="36">
        <f t="shared" ca="1" si="126"/>
        <v>184</v>
      </c>
      <c r="G768" s="1">
        <f t="shared" ca="1" si="127"/>
        <v>82</v>
      </c>
      <c r="H768" s="34"/>
      <c r="I768" s="19">
        <f t="shared" ca="1" si="128"/>
        <v>24.220226843100189</v>
      </c>
      <c r="J768" s="21" t="str">
        <f t="shared" ca="1" si="129"/>
        <v>masa prawidłowa</v>
      </c>
      <c r="K768" s="22" t="str">
        <f t="shared" ca="1" si="130"/>
        <v>bardzo wysoki</v>
      </c>
      <c r="L768" s="16"/>
      <c r="M768" s="25" t="str">
        <f t="shared" ca="1" si="123"/>
        <v>Niebieski: 410
Brązowy: 354
Zielony: 426
Mieszany: 419</v>
      </c>
      <c r="N768" s="25" t="str" cm="1">
        <f t="array" aca="1" ref="N768" ca="1">INDEX(D$2:D$1640,MODE(MATCH(D$2:D$1640,D$2:D$1640,0)),1)</f>
        <v>zielony</v>
      </c>
      <c r="O768" s="25" t="str">
        <f t="shared" ca="1" si="131"/>
        <v>kobiet : 791
mężczyzn: 818</v>
      </c>
      <c r="P768" s="25" t="str" cm="1">
        <f t="array" aca="1" ref="P768" ca="1">INDEX(B$2:B$1640,MODE(MATCH(B$2:B$1640,B$2:B$1640,0)),1)</f>
        <v>mężczyzna</v>
      </c>
      <c r="Q768" s="16"/>
      <c r="AX768" s="3" t="str">
        <f t="shared" ca="1" si="124"/>
        <v>9804080637</v>
      </c>
      <c r="AY768" s="1" cm="1">
        <f t="array" aca="1" ref="AY768" ca="1">MOD(10-MOD(SUM(MOD(MID(AX768,{1;2;3;4;5;6;7;8;9;10},1)*{1;3;7;9;1;3;7;9;1;3},10)),10),10)</f>
        <v>9</v>
      </c>
    </row>
    <row r="769" spans="1:51" ht="60" x14ac:dyDescent="0.25">
      <c r="A769" s="3">
        <f t="shared" ca="1" si="125"/>
        <v>30421</v>
      </c>
      <c r="B769" s="9" t="str" cm="1">
        <f t="array" aca="1" ref="B769" ca="1">INDEX({"kobieta";"mężczyzna"},RANDBETWEEN(1,2))</f>
        <v>mężczyzna</v>
      </c>
      <c r="C769" s="4" t="str">
        <f t="shared" ca="1" si="121"/>
        <v>83041508795</v>
      </c>
      <c r="D769" s="32" t="str" cm="1">
        <f t="array" aca="1" ref="D769" ca="1">INDEX({"niebieski";"zielony";"brązowy";"mieszany"},RANDBETWEEN(1,4))</f>
        <v>niebieski</v>
      </c>
      <c r="E769" s="1">
        <f t="shared" ca="1" si="122"/>
        <v>41</v>
      </c>
      <c r="F769" s="36">
        <f t="shared" ca="1" si="126"/>
        <v>186</v>
      </c>
      <c r="G769" s="1">
        <f t="shared" ca="1" si="127"/>
        <v>92</v>
      </c>
      <c r="H769" s="34"/>
      <c r="I769" s="19">
        <f t="shared" ca="1" si="128"/>
        <v>26.592669672794539</v>
      </c>
      <c r="J769" s="21" t="str">
        <f t="shared" ca="1" si="129"/>
        <v>nadwaga</v>
      </c>
      <c r="K769" s="22" t="str">
        <f t="shared" ca="1" si="130"/>
        <v>bardzo wysoki</v>
      </c>
      <c r="L769" s="16"/>
      <c r="M769" s="25" t="str">
        <f t="shared" ca="1" si="123"/>
        <v>Niebieski: 410
Brązowy: 354
Zielony: 426
Mieszany: 419</v>
      </c>
      <c r="N769" s="25" t="str" cm="1">
        <f t="array" aca="1" ref="N769" ca="1">INDEX(D$2:D$1640,MODE(MATCH(D$2:D$1640,D$2:D$1640,0)),1)</f>
        <v>zielony</v>
      </c>
      <c r="O769" s="25" t="str">
        <f t="shared" ca="1" si="131"/>
        <v>kobiet : 791
mężczyzn: 818</v>
      </c>
      <c r="P769" s="25" t="str" cm="1">
        <f t="array" aca="1" ref="P769" ca="1">INDEX(B$2:B$1640,MODE(MATCH(B$2:B$1640,B$2:B$1640,0)),1)</f>
        <v>mężczyzna</v>
      </c>
      <c r="Q769" s="16"/>
      <c r="AX769" s="3" t="str">
        <f t="shared" ca="1" si="124"/>
        <v>8304150879</v>
      </c>
      <c r="AY769" s="1" cm="1">
        <f t="array" aca="1" ref="AY769" ca="1">MOD(10-MOD(SUM(MOD(MID(AX769,{1;2;3;4;5;6;7;8;9;10},1)*{1;3;7;9;1;3;7;9;1;3},10)),10),10)</f>
        <v>5</v>
      </c>
    </row>
    <row r="770" spans="1:51" ht="60" x14ac:dyDescent="0.25">
      <c r="A770" s="3">
        <f t="shared" ca="1" si="125"/>
        <v>29615</v>
      </c>
      <c r="B770" s="9" t="str" cm="1">
        <f t="array" aca="1" ref="B770" ca="1">INDEX({"kobieta";"mężczyzna"},RANDBETWEEN(1,2))</f>
        <v>mężczyzna</v>
      </c>
      <c r="C770" s="4" t="str">
        <f t="shared" ref="C770:C833" ca="1" si="132">AX770&amp;AY770</f>
        <v>81012907152</v>
      </c>
      <c r="D770" s="32" t="str" cm="1">
        <f t="array" aca="1" ref="D770" ca="1">INDEX({"niebieski";"zielony";"brązowy";"mieszany"},RANDBETWEEN(1,4))</f>
        <v>mieszany</v>
      </c>
      <c r="E770" s="1">
        <f t="shared" ref="E770:E833" ca="1" si="133">DATEDIF(A770,TODAY(),"Y")</f>
        <v>43</v>
      </c>
      <c r="F770" s="36">
        <f t="shared" ca="1" si="126"/>
        <v>185</v>
      </c>
      <c r="G770" s="1">
        <f t="shared" ca="1" si="127"/>
        <v>90</v>
      </c>
      <c r="H770" s="34"/>
      <c r="I770" s="19">
        <f t="shared" ca="1" si="128"/>
        <v>26.296566837107374</v>
      </c>
      <c r="J770" s="21" t="str">
        <f t="shared" ca="1" si="129"/>
        <v>nadwaga</v>
      </c>
      <c r="K770" s="22" t="str">
        <f t="shared" ca="1" si="130"/>
        <v>bardzo wysoki</v>
      </c>
      <c r="L770" s="16"/>
      <c r="M770" s="25" t="str">
        <f t="shared" ref="M770:M833" ca="1" si="13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770" s="25" t="str" cm="1">
        <f t="array" aca="1" ref="N770" ca="1">INDEX(D$2:D$1640,MODE(MATCH(D$2:D$1640,D$2:D$1640,0)),1)</f>
        <v>zielony</v>
      </c>
      <c r="O770" s="25" t="str">
        <f t="shared" ca="1" si="131"/>
        <v>kobiet : 791
mężczyzn: 818</v>
      </c>
      <c r="P770" s="25" t="str" cm="1">
        <f t="array" aca="1" ref="P770" ca="1">INDEX(B$2:B$1640,MODE(MATCH(B$2:B$1640,B$2:B$1640,0)),1)</f>
        <v>mężczyzna</v>
      </c>
      <c r="Q770" s="16"/>
      <c r="AX770" s="3" t="str">
        <f t="shared" ref="AX770:AX833" ca="1" si="135">TEXT(A770,"rr")&amp;TEXT(MONTH(A770)+IF(YEAR(A770)&gt;1999,20,0),"00")&amp;TEXT(A770,"dd")&amp;TEXT(RANDBETWEEN(0,499)*2+IF(B770="kobieta",0,1),"0000")</f>
        <v>8101290715</v>
      </c>
      <c r="AY770" s="1" cm="1">
        <f t="array" aca="1" ref="AY770" ca="1">MOD(10-MOD(SUM(MOD(MID(AX770,{1;2;3;4;5;6;7;8;9;10},1)*{1;3;7;9;1;3;7;9;1;3},10)),10),10)</f>
        <v>2</v>
      </c>
    </row>
    <row r="771" spans="1:51" ht="60" x14ac:dyDescent="0.25">
      <c r="A771" s="3">
        <f t="shared" ref="A771:A834" ca="1" si="136">RANDBETWEEN("1976-01-01","2008-12-31")</f>
        <v>35298</v>
      </c>
      <c r="B771" s="9" t="str" cm="1">
        <f t="array" aca="1" ref="B771" ca="1">INDEX({"kobieta";"mężczyzna"},RANDBETWEEN(1,2))</f>
        <v>kobieta</v>
      </c>
      <c r="C771" s="4" t="str">
        <f t="shared" ca="1" si="132"/>
        <v>96082106262</v>
      </c>
      <c r="D771" s="32" t="str" cm="1">
        <f t="array" aca="1" ref="D771" ca="1">INDEX({"niebieski";"zielony";"brązowy";"mieszany"},RANDBETWEEN(1,4))</f>
        <v>brązowy</v>
      </c>
      <c r="E771" s="1">
        <f t="shared" ca="1" si="133"/>
        <v>27</v>
      </c>
      <c r="F771" s="36">
        <f t="shared" ref="F771:F834" ca="1" si="137">RANDBETWEEN(155,190)</f>
        <v>185</v>
      </c>
      <c r="G771" s="1">
        <f t="shared" ref="G771:G834" ca="1" si="138">IF(B771="mężczyzna",RANDBETWEEN(70,100),RANDBETWEEN(50,80))</f>
        <v>64</v>
      </c>
      <c r="H771" s="34"/>
      <c r="I771" s="19">
        <f t="shared" ref="I771:I834" ca="1" si="139">G771/((F771*0.01)^2)</f>
        <v>18.699780861943022</v>
      </c>
      <c r="J771" s="21" t="str">
        <f t="shared" ref="J771:J834" ca="1" si="140">IF(I771&lt;18.5,"niedowaga",IF(I771&gt;=18.5,IF(I771&lt;=24.9,"masa prawidłowa",IF(I771&lt;=29.9,"nadwaga","otyłość"))))</f>
        <v>masa prawidłowa</v>
      </c>
      <c r="K771" s="22" t="str">
        <f t="shared" ref="K771:K834" ca="1" si="141">IF(B771="kobieta",
IF(F771&lt;=144,"bardzo niski",
IF(AND(F771&gt;=145,F771&lt;=151),"niski",
IF(AND(F771&gt;=152,F771&lt;=157),"średni",
IF(AND(F771&gt;=158,F771&lt;=165),"wysoki","bardzo wysoki")))),
IF(B771="mężczyzna",
IF(F771&lt;=156,"bardzo niski",
IF(AND(F771&gt;=157,F771&lt;=164),"niski",
IF(AND(F771&gt;=165,F771&lt;=169),"średni",
IF(AND(F771&gt;=170,F771&lt;=177),"wysoki","bardzo wysoki")))),
"Nieznana płeć"))</f>
        <v>bardzo wysoki</v>
      </c>
      <c r="L771" s="16"/>
      <c r="M771" s="25" t="str">
        <f t="shared" ca="1" si="134"/>
        <v>Niebieski: 410
Brązowy: 354
Zielony: 426
Mieszany: 419</v>
      </c>
      <c r="N771" s="25" t="str" cm="1">
        <f t="array" aca="1" ref="N771" ca="1">INDEX(D$2:D$1640,MODE(MATCH(D$2:D$1640,D$2:D$1640,0)),1)</f>
        <v>zielony</v>
      </c>
      <c r="O771" s="25" t="str">
        <f t="shared" ref="O771:O834" ca="1" si="142">"kobiet : "&amp;COUNTIF(B$2:B$1610,"=kobieta")&amp;CHAR(10)&amp;
"mężczyzn: "&amp;COUNTIF(B$2:B$1610,"=mężczyzna")</f>
        <v>kobiet : 791
mężczyzn: 818</v>
      </c>
      <c r="P771" s="25" t="str" cm="1">
        <f t="array" aca="1" ref="P771" ca="1">INDEX(B$2:B$1640,MODE(MATCH(B$2:B$1640,B$2:B$1640,0)),1)</f>
        <v>mężczyzna</v>
      </c>
      <c r="Q771" s="16"/>
      <c r="AX771" s="3" t="str">
        <f t="shared" ca="1" si="135"/>
        <v>9608210626</v>
      </c>
      <c r="AY771" s="1" cm="1">
        <f t="array" aca="1" ref="AY771" ca="1">MOD(10-MOD(SUM(MOD(MID(AX771,{1;2;3;4;5;6;7;8;9;10},1)*{1;3;7;9;1;3;7;9;1;3},10)),10),10)</f>
        <v>2</v>
      </c>
    </row>
    <row r="772" spans="1:51" ht="60" x14ac:dyDescent="0.25">
      <c r="A772" s="3">
        <f t="shared" ca="1" si="136"/>
        <v>35281</v>
      </c>
      <c r="B772" s="9" t="str" cm="1">
        <f t="array" aca="1" ref="B772" ca="1">INDEX({"kobieta";"mężczyzna"},RANDBETWEEN(1,2))</f>
        <v>mężczyzna</v>
      </c>
      <c r="C772" s="4" t="str">
        <f t="shared" ca="1" si="132"/>
        <v>96080407570</v>
      </c>
      <c r="D772" s="32" t="str" cm="1">
        <f t="array" aca="1" ref="D772" ca="1">INDEX({"niebieski";"zielony";"brązowy";"mieszany"},RANDBETWEEN(1,4))</f>
        <v>mieszany</v>
      </c>
      <c r="E772" s="1">
        <f t="shared" ca="1" si="133"/>
        <v>27</v>
      </c>
      <c r="F772" s="36">
        <f t="shared" ca="1" si="137"/>
        <v>159</v>
      </c>
      <c r="G772" s="1">
        <f t="shared" ca="1" si="138"/>
        <v>98</v>
      </c>
      <c r="H772" s="34"/>
      <c r="I772" s="19">
        <f t="shared" ca="1" si="139"/>
        <v>38.764289387286894</v>
      </c>
      <c r="J772" s="21" t="str">
        <f t="shared" ca="1" si="140"/>
        <v>otyłość</v>
      </c>
      <c r="K772" s="22" t="str">
        <f t="shared" ca="1" si="141"/>
        <v>niski</v>
      </c>
      <c r="L772" s="16"/>
      <c r="M772" s="25" t="str">
        <f t="shared" ca="1" si="134"/>
        <v>Niebieski: 410
Brązowy: 354
Zielony: 426
Mieszany: 419</v>
      </c>
      <c r="N772" s="25" t="str" cm="1">
        <f t="array" aca="1" ref="N772" ca="1">INDEX(D$2:D$1640,MODE(MATCH(D$2:D$1640,D$2:D$1640,0)),1)</f>
        <v>zielony</v>
      </c>
      <c r="O772" s="25" t="str">
        <f t="shared" ca="1" si="142"/>
        <v>kobiet : 791
mężczyzn: 818</v>
      </c>
      <c r="P772" s="25" t="str" cm="1">
        <f t="array" aca="1" ref="P772" ca="1">INDEX(B$2:B$1640,MODE(MATCH(B$2:B$1640,B$2:B$1640,0)),1)</f>
        <v>mężczyzna</v>
      </c>
      <c r="Q772" s="16"/>
      <c r="AX772" s="3" t="str">
        <f t="shared" ca="1" si="135"/>
        <v>9608040757</v>
      </c>
      <c r="AY772" s="1" cm="1">
        <f t="array" aca="1" ref="AY772" ca="1">MOD(10-MOD(SUM(MOD(MID(AX772,{1;2;3;4;5;6;7;8;9;10},1)*{1;3;7;9;1;3;7;9;1;3},10)),10),10)</f>
        <v>0</v>
      </c>
    </row>
    <row r="773" spans="1:51" ht="60" x14ac:dyDescent="0.25">
      <c r="A773" s="3">
        <f t="shared" ca="1" si="136"/>
        <v>32175</v>
      </c>
      <c r="B773" s="9" t="str" cm="1">
        <f t="array" aca="1" ref="B773" ca="1">INDEX({"kobieta";"mężczyzna"},RANDBETWEEN(1,2))</f>
        <v>kobieta</v>
      </c>
      <c r="C773" s="4" t="str">
        <f t="shared" ca="1" si="132"/>
        <v>88020200189</v>
      </c>
      <c r="D773" s="32" t="str" cm="1">
        <f t="array" aca="1" ref="D773" ca="1">INDEX({"niebieski";"zielony";"brązowy";"mieszany"},RANDBETWEEN(1,4))</f>
        <v>brązowy</v>
      </c>
      <c r="E773" s="1">
        <f t="shared" ca="1" si="133"/>
        <v>36</v>
      </c>
      <c r="F773" s="36">
        <f t="shared" ca="1" si="137"/>
        <v>162</v>
      </c>
      <c r="G773" s="1">
        <f t="shared" ca="1" si="138"/>
        <v>61</v>
      </c>
      <c r="H773" s="34"/>
      <c r="I773" s="19">
        <f t="shared" ca="1" si="139"/>
        <v>23.243408017070564</v>
      </c>
      <c r="J773" s="21" t="str">
        <f t="shared" ca="1" si="140"/>
        <v>masa prawidłowa</v>
      </c>
      <c r="K773" s="22" t="str">
        <f t="shared" ca="1" si="141"/>
        <v>wysoki</v>
      </c>
      <c r="L773" s="16"/>
      <c r="M773" s="25" t="str">
        <f t="shared" ca="1" si="134"/>
        <v>Niebieski: 410
Brązowy: 354
Zielony: 426
Mieszany: 419</v>
      </c>
      <c r="N773" s="25" t="str" cm="1">
        <f t="array" aca="1" ref="N773" ca="1">INDEX(D$2:D$1640,MODE(MATCH(D$2:D$1640,D$2:D$1640,0)),1)</f>
        <v>zielony</v>
      </c>
      <c r="O773" s="25" t="str">
        <f t="shared" ca="1" si="142"/>
        <v>kobiet : 791
mężczyzn: 818</v>
      </c>
      <c r="P773" s="25" t="str" cm="1">
        <f t="array" aca="1" ref="P773" ca="1">INDEX(B$2:B$1640,MODE(MATCH(B$2:B$1640,B$2:B$1640,0)),1)</f>
        <v>mężczyzna</v>
      </c>
      <c r="Q773" s="16"/>
      <c r="AX773" s="3" t="str">
        <f t="shared" ca="1" si="135"/>
        <v>8802020018</v>
      </c>
      <c r="AY773" s="1" cm="1">
        <f t="array" aca="1" ref="AY773" ca="1">MOD(10-MOD(SUM(MOD(MID(AX773,{1;2;3;4;5;6;7;8;9;10},1)*{1;3;7;9;1;3;7;9;1;3},10)),10),10)</f>
        <v>9</v>
      </c>
    </row>
    <row r="774" spans="1:51" ht="60" x14ac:dyDescent="0.25">
      <c r="A774" s="3">
        <f t="shared" ca="1" si="136"/>
        <v>30382</v>
      </c>
      <c r="B774" s="9" t="str" cm="1">
        <f t="array" aca="1" ref="B774" ca="1">INDEX({"kobieta";"mężczyzna"},RANDBETWEEN(1,2))</f>
        <v>kobieta</v>
      </c>
      <c r="C774" s="4" t="str">
        <f t="shared" ca="1" si="132"/>
        <v>83030701822</v>
      </c>
      <c r="D774" s="32" t="str" cm="1">
        <f t="array" aca="1" ref="D774" ca="1">INDEX({"niebieski";"zielony";"brązowy";"mieszany"},RANDBETWEEN(1,4))</f>
        <v>brązowy</v>
      </c>
      <c r="E774" s="1">
        <f t="shared" ca="1" si="133"/>
        <v>41</v>
      </c>
      <c r="F774" s="36">
        <f t="shared" ca="1" si="137"/>
        <v>180</v>
      </c>
      <c r="G774" s="1">
        <f t="shared" ca="1" si="138"/>
        <v>77</v>
      </c>
      <c r="H774" s="34"/>
      <c r="I774" s="19">
        <f t="shared" ca="1" si="139"/>
        <v>23.76543209876543</v>
      </c>
      <c r="J774" s="21" t="str">
        <f t="shared" ca="1" si="140"/>
        <v>masa prawidłowa</v>
      </c>
      <c r="K774" s="22" t="str">
        <f t="shared" ca="1" si="141"/>
        <v>bardzo wysoki</v>
      </c>
      <c r="L774" s="16"/>
      <c r="M774" s="25" t="str">
        <f t="shared" ca="1" si="134"/>
        <v>Niebieski: 410
Brązowy: 354
Zielony: 426
Mieszany: 419</v>
      </c>
      <c r="N774" s="25" t="str" cm="1">
        <f t="array" aca="1" ref="N774" ca="1">INDEX(D$2:D$1640,MODE(MATCH(D$2:D$1640,D$2:D$1640,0)),1)</f>
        <v>zielony</v>
      </c>
      <c r="O774" s="25" t="str">
        <f t="shared" ca="1" si="142"/>
        <v>kobiet : 791
mężczyzn: 818</v>
      </c>
      <c r="P774" s="25" t="str" cm="1">
        <f t="array" aca="1" ref="P774" ca="1">INDEX(B$2:B$1640,MODE(MATCH(B$2:B$1640,B$2:B$1640,0)),1)</f>
        <v>mężczyzna</v>
      </c>
      <c r="Q774" s="16"/>
      <c r="AX774" s="3" t="str">
        <f t="shared" ca="1" si="135"/>
        <v>8303070182</v>
      </c>
      <c r="AY774" s="1" cm="1">
        <f t="array" aca="1" ref="AY774" ca="1">MOD(10-MOD(SUM(MOD(MID(AX774,{1;2;3;4;5;6;7;8;9;10},1)*{1;3;7;9;1;3;7;9;1;3},10)),10),10)</f>
        <v>2</v>
      </c>
    </row>
    <row r="775" spans="1:51" ht="60" x14ac:dyDescent="0.25">
      <c r="A775" s="3">
        <f t="shared" ca="1" si="136"/>
        <v>30754</v>
      </c>
      <c r="B775" s="9" t="str" cm="1">
        <f t="array" aca="1" ref="B775" ca="1">INDEX({"kobieta";"mężczyzna"},RANDBETWEEN(1,2))</f>
        <v>mężczyzna</v>
      </c>
      <c r="C775" s="4" t="str">
        <f t="shared" ca="1" si="132"/>
        <v>84031304496</v>
      </c>
      <c r="D775" s="32" t="str" cm="1">
        <f t="array" aca="1" ref="D775" ca="1">INDEX({"niebieski";"zielony";"brązowy";"mieszany"},RANDBETWEEN(1,4))</f>
        <v>mieszany</v>
      </c>
      <c r="E775" s="1">
        <f t="shared" ca="1" si="133"/>
        <v>40</v>
      </c>
      <c r="F775" s="36">
        <f t="shared" ca="1" si="137"/>
        <v>172</v>
      </c>
      <c r="G775" s="1">
        <f t="shared" ca="1" si="138"/>
        <v>78</v>
      </c>
      <c r="H775" s="34"/>
      <c r="I775" s="19">
        <f t="shared" ca="1" si="139"/>
        <v>26.365603028664147</v>
      </c>
      <c r="J775" s="21" t="str">
        <f t="shared" ca="1" si="140"/>
        <v>nadwaga</v>
      </c>
      <c r="K775" s="22" t="str">
        <f t="shared" ca="1" si="141"/>
        <v>wysoki</v>
      </c>
      <c r="L775" s="16"/>
      <c r="M775" s="25" t="str">
        <f t="shared" ca="1" si="134"/>
        <v>Niebieski: 410
Brązowy: 354
Zielony: 426
Mieszany: 419</v>
      </c>
      <c r="N775" s="25" t="str" cm="1">
        <f t="array" aca="1" ref="N775" ca="1">INDEX(D$2:D$1640,MODE(MATCH(D$2:D$1640,D$2:D$1640,0)),1)</f>
        <v>zielony</v>
      </c>
      <c r="O775" s="25" t="str">
        <f t="shared" ca="1" si="142"/>
        <v>kobiet : 791
mężczyzn: 818</v>
      </c>
      <c r="P775" s="25" t="str" cm="1">
        <f t="array" aca="1" ref="P775" ca="1">INDEX(B$2:B$1640,MODE(MATCH(B$2:B$1640,B$2:B$1640,0)),1)</f>
        <v>mężczyzna</v>
      </c>
      <c r="Q775" s="16"/>
      <c r="AX775" s="3" t="str">
        <f t="shared" ca="1" si="135"/>
        <v>8403130449</v>
      </c>
      <c r="AY775" s="1" cm="1">
        <f t="array" aca="1" ref="AY775" ca="1">MOD(10-MOD(SUM(MOD(MID(AX775,{1;2;3;4;5;6;7;8;9;10},1)*{1;3;7;9;1;3;7;9;1;3},10)),10),10)</f>
        <v>6</v>
      </c>
    </row>
    <row r="776" spans="1:51" ht="60" x14ac:dyDescent="0.25">
      <c r="A776" s="3">
        <f t="shared" ca="1" si="136"/>
        <v>29491</v>
      </c>
      <c r="B776" s="9" t="str" cm="1">
        <f t="array" aca="1" ref="B776" ca="1">INDEX({"kobieta";"mężczyzna"},RANDBETWEEN(1,2))</f>
        <v>kobieta</v>
      </c>
      <c r="C776" s="4" t="str">
        <f t="shared" ca="1" si="132"/>
        <v>80092709182</v>
      </c>
      <c r="D776" s="32" t="str" cm="1">
        <f t="array" aca="1" ref="D776" ca="1">INDEX({"niebieski";"zielony";"brązowy";"mieszany"},RANDBETWEEN(1,4))</f>
        <v>niebieski</v>
      </c>
      <c r="E776" s="1">
        <f t="shared" ca="1" si="133"/>
        <v>43</v>
      </c>
      <c r="F776" s="36">
        <f t="shared" ca="1" si="137"/>
        <v>188</v>
      </c>
      <c r="G776" s="1">
        <f t="shared" ca="1" si="138"/>
        <v>75</v>
      </c>
      <c r="H776" s="34"/>
      <c r="I776" s="19">
        <f t="shared" ca="1" si="139"/>
        <v>21.220009053870527</v>
      </c>
      <c r="J776" s="21" t="str">
        <f t="shared" ca="1" si="140"/>
        <v>masa prawidłowa</v>
      </c>
      <c r="K776" s="22" t="str">
        <f t="shared" ca="1" si="141"/>
        <v>bardzo wysoki</v>
      </c>
      <c r="L776" s="16"/>
      <c r="M776" s="25" t="str">
        <f t="shared" ca="1" si="134"/>
        <v>Niebieski: 410
Brązowy: 354
Zielony: 426
Mieszany: 419</v>
      </c>
      <c r="N776" s="25" t="str" cm="1">
        <f t="array" aca="1" ref="N776" ca="1">INDEX(D$2:D$1640,MODE(MATCH(D$2:D$1640,D$2:D$1640,0)),1)</f>
        <v>zielony</v>
      </c>
      <c r="O776" s="25" t="str">
        <f t="shared" ca="1" si="142"/>
        <v>kobiet : 791
mężczyzn: 818</v>
      </c>
      <c r="P776" s="25" t="str" cm="1">
        <f t="array" aca="1" ref="P776" ca="1">INDEX(B$2:B$1640,MODE(MATCH(B$2:B$1640,B$2:B$1640,0)),1)</f>
        <v>mężczyzna</v>
      </c>
      <c r="Q776" s="16"/>
      <c r="AX776" s="3" t="str">
        <f t="shared" ca="1" si="135"/>
        <v>8009270918</v>
      </c>
      <c r="AY776" s="1" cm="1">
        <f t="array" aca="1" ref="AY776" ca="1">MOD(10-MOD(SUM(MOD(MID(AX776,{1;2;3;4;5;6;7;8;9;10},1)*{1;3;7;9;1;3;7;9;1;3},10)),10),10)</f>
        <v>2</v>
      </c>
    </row>
    <row r="777" spans="1:51" ht="60" x14ac:dyDescent="0.25">
      <c r="A777" s="3">
        <f t="shared" ca="1" si="136"/>
        <v>30212</v>
      </c>
      <c r="B777" s="9" t="str" cm="1">
        <f t="array" aca="1" ref="B777" ca="1">INDEX({"kobieta";"mężczyzna"},RANDBETWEEN(1,2))</f>
        <v>kobieta</v>
      </c>
      <c r="C777" s="4" t="str">
        <f t="shared" ca="1" si="132"/>
        <v>82091806006</v>
      </c>
      <c r="D777" s="32" t="str" cm="1">
        <f t="array" aca="1" ref="D777" ca="1">INDEX({"niebieski";"zielony";"brązowy";"mieszany"},RANDBETWEEN(1,4))</f>
        <v>niebieski</v>
      </c>
      <c r="E777" s="1">
        <f t="shared" ca="1" si="133"/>
        <v>41</v>
      </c>
      <c r="F777" s="36">
        <f t="shared" ca="1" si="137"/>
        <v>179</v>
      </c>
      <c r="G777" s="1">
        <f t="shared" ca="1" si="138"/>
        <v>59</v>
      </c>
      <c r="H777" s="34"/>
      <c r="I777" s="19">
        <f t="shared" ca="1" si="139"/>
        <v>18.413907181423802</v>
      </c>
      <c r="J777" s="21" t="str">
        <f t="shared" ca="1" si="140"/>
        <v>niedowaga</v>
      </c>
      <c r="K777" s="22" t="str">
        <f t="shared" ca="1" si="141"/>
        <v>bardzo wysoki</v>
      </c>
      <c r="L777" s="16"/>
      <c r="M777" s="25" t="str">
        <f t="shared" ca="1" si="134"/>
        <v>Niebieski: 410
Brązowy: 354
Zielony: 426
Mieszany: 419</v>
      </c>
      <c r="N777" s="25" t="str" cm="1">
        <f t="array" aca="1" ref="N777" ca="1">INDEX(D$2:D$1640,MODE(MATCH(D$2:D$1640,D$2:D$1640,0)),1)</f>
        <v>zielony</v>
      </c>
      <c r="O777" s="25" t="str">
        <f t="shared" ca="1" si="142"/>
        <v>kobiet : 791
mężczyzn: 818</v>
      </c>
      <c r="P777" s="25" t="str" cm="1">
        <f t="array" aca="1" ref="P777" ca="1">INDEX(B$2:B$1640,MODE(MATCH(B$2:B$1640,B$2:B$1640,0)),1)</f>
        <v>mężczyzna</v>
      </c>
      <c r="Q777" s="16"/>
      <c r="AX777" s="3" t="str">
        <f t="shared" ca="1" si="135"/>
        <v>8209180600</v>
      </c>
      <c r="AY777" s="1" cm="1">
        <f t="array" aca="1" ref="AY777" ca="1">MOD(10-MOD(SUM(MOD(MID(AX777,{1;2;3;4;5;6;7;8;9;10},1)*{1;3;7;9;1;3;7;9;1;3},10)),10),10)</f>
        <v>6</v>
      </c>
    </row>
    <row r="778" spans="1:51" ht="60" x14ac:dyDescent="0.25">
      <c r="A778" s="3">
        <f t="shared" ca="1" si="136"/>
        <v>30235</v>
      </c>
      <c r="B778" s="9" t="str" cm="1">
        <f t="array" aca="1" ref="B778" ca="1">INDEX({"kobieta";"mężczyzna"},RANDBETWEEN(1,2))</f>
        <v>mężczyzna</v>
      </c>
      <c r="C778" s="4" t="str">
        <f t="shared" ca="1" si="132"/>
        <v>82101101136</v>
      </c>
      <c r="D778" s="32" t="str" cm="1">
        <f t="array" aca="1" ref="D778" ca="1">INDEX({"niebieski";"zielony";"brązowy";"mieszany"},RANDBETWEEN(1,4))</f>
        <v>mieszany</v>
      </c>
      <c r="E778" s="1">
        <f t="shared" ca="1" si="133"/>
        <v>41</v>
      </c>
      <c r="F778" s="36">
        <f t="shared" ca="1" si="137"/>
        <v>184</v>
      </c>
      <c r="G778" s="1">
        <f t="shared" ca="1" si="138"/>
        <v>78</v>
      </c>
      <c r="H778" s="34"/>
      <c r="I778" s="19">
        <f t="shared" ca="1" si="139"/>
        <v>23.038752362948959</v>
      </c>
      <c r="J778" s="21" t="str">
        <f t="shared" ca="1" si="140"/>
        <v>masa prawidłowa</v>
      </c>
      <c r="K778" s="22" t="str">
        <f t="shared" ca="1" si="141"/>
        <v>bardzo wysoki</v>
      </c>
      <c r="L778" s="16"/>
      <c r="M778" s="25" t="str">
        <f t="shared" ca="1" si="134"/>
        <v>Niebieski: 410
Brązowy: 354
Zielony: 426
Mieszany: 419</v>
      </c>
      <c r="N778" s="25" t="str" cm="1">
        <f t="array" aca="1" ref="N778" ca="1">INDEX(D$2:D$1640,MODE(MATCH(D$2:D$1640,D$2:D$1640,0)),1)</f>
        <v>zielony</v>
      </c>
      <c r="O778" s="25" t="str">
        <f t="shared" ca="1" si="142"/>
        <v>kobiet : 791
mężczyzn: 818</v>
      </c>
      <c r="P778" s="25" t="str" cm="1">
        <f t="array" aca="1" ref="P778" ca="1">INDEX(B$2:B$1640,MODE(MATCH(B$2:B$1640,B$2:B$1640,0)),1)</f>
        <v>mężczyzna</v>
      </c>
      <c r="Q778" s="16"/>
      <c r="AX778" s="3" t="str">
        <f t="shared" ca="1" si="135"/>
        <v>8210110113</v>
      </c>
      <c r="AY778" s="1" cm="1">
        <f t="array" aca="1" ref="AY778" ca="1">MOD(10-MOD(SUM(MOD(MID(AX778,{1;2;3;4;5;6;7;8;9;10},1)*{1;3;7;9;1;3;7;9;1;3},10)),10),10)</f>
        <v>6</v>
      </c>
    </row>
    <row r="779" spans="1:51" ht="60" x14ac:dyDescent="0.25">
      <c r="A779" s="3">
        <f t="shared" ca="1" si="136"/>
        <v>28782</v>
      </c>
      <c r="B779" s="9" t="str" cm="1">
        <f t="array" aca="1" ref="B779" ca="1">INDEX({"kobieta";"mężczyzna"},RANDBETWEEN(1,2))</f>
        <v>kobieta</v>
      </c>
      <c r="C779" s="4" t="str">
        <f t="shared" ca="1" si="132"/>
        <v>78101906260</v>
      </c>
      <c r="D779" s="32" t="str" cm="1">
        <f t="array" aca="1" ref="D779" ca="1">INDEX({"niebieski";"zielony";"brązowy";"mieszany"},RANDBETWEEN(1,4))</f>
        <v>zielony</v>
      </c>
      <c r="E779" s="1">
        <f t="shared" ca="1" si="133"/>
        <v>45</v>
      </c>
      <c r="F779" s="36">
        <f t="shared" ca="1" si="137"/>
        <v>188</v>
      </c>
      <c r="G779" s="1">
        <f t="shared" ca="1" si="138"/>
        <v>62</v>
      </c>
      <c r="H779" s="34"/>
      <c r="I779" s="19">
        <f t="shared" ca="1" si="139"/>
        <v>17.541874151199636</v>
      </c>
      <c r="J779" s="21" t="str">
        <f t="shared" ca="1" si="140"/>
        <v>niedowaga</v>
      </c>
      <c r="K779" s="22" t="str">
        <f t="shared" ca="1" si="141"/>
        <v>bardzo wysoki</v>
      </c>
      <c r="L779" s="16"/>
      <c r="M779" s="25" t="str">
        <f t="shared" ca="1" si="134"/>
        <v>Niebieski: 410
Brązowy: 354
Zielony: 426
Mieszany: 419</v>
      </c>
      <c r="N779" s="25" t="str" cm="1">
        <f t="array" aca="1" ref="N779" ca="1">INDEX(D$2:D$1640,MODE(MATCH(D$2:D$1640,D$2:D$1640,0)),1)</f>
        <v>zielony</v>
      </c>
      <c r="O779" s="25" t="str">
        <f t="shared" ca="1" si="142"/>
        <v>kobiet : 791
mężczyzn: 818</v>
      </c>
      <c r="P779" s="25" t="str" cm="1">
        <f t="array" aca="1" ref="P779" ca="1">INDEX(B$2:B$1640,MODE(MATCH(B$2:B$1640,B$2:B$1640,0)),1)</f>
        <v>mężczyzna</v>
      </c>
      <c r="Q779" s="16"/>
      <c r="AX779" s="3" t="str">
        <f t="shared" ca="1" si="135"/>
        <v>7810190626</v>
      </c>
      <c r="AY779" s="1" cm="1">
        <f t="array" aca="1" ref="AY779" ca="1">MOD(10-MOD(SUM(MOD(MID(AX779,{1;2;3;4;5;6;7;8;9;10},1)*{1;3;7;9;1;3;7;9;1;3},10)),10),10)</f>
        <v>0</v>
      </c>
    </row>
    <row r="780" spans="1:51" ht="60" x14ac:dyDescent="0.25">
      <c r="A780" s="3">
        <f t="shared" ca="1" si="136"/>
        <v>38506</v>
      </c>
      <c r="B780" s="9" t="str" cm="1">
        <f t="array" aca="1" ref="B780" ca="1">INDEX({"kobieta";"mężczyzna"},RANDBETWEEN(1,2))</f>
        <v>mężczyzna</v>
      </c>
      <c r="C780" s="4" t="str">
        <f t="shared" ca="1" si="132"/>
        <v>05260301559</v>
      </c>
      <c r="D780" s="32" t="str" cm="1">
        <f t="array" aca="1" ref="D780" ca="1">INDEX({"niebieski";"zielony";"brązowy";"mieszany"},RANDBETWEEN(1,4))</f>
        <v>niebieski</v>
      </c>
      <c r="E780" s="1">
        <f t="shared" ca="1" si="133"/>
        <v>18</v>
      </c>
      <c r="F780" s="36">
        <f t="shared" ca="1" si="137"/>
        <v>173</v>
      </c>
      <c r="G780" s="1">
        <f t="shared" ca="1" si="138"/>
        <v>99</v>
      </c>
      <c r="H780" s="34"/>
      <c r="I780" s="19">
        <f t="shared" ca="1" si="139"/>
        <v>33.078285275151188</v>
      </c>
      <c r="J780" s="21" t="str">
        <f t="shared" ca="1" si="140"/>
        <v>otyłość</v>
      </c>
      <c r="K780" s="22" t="str">
        <f t="shared" ca="1" si="141"/>
        <v>wysoki</v>
      </c>
      <c r="L780" s="16"/>
      <c r="M780" s="25" t="str">
        <f t="shared" ca="1" si="134"/>
        <v>Niebieski: 410
Brązowy: 354
Zielony: 426
Mieszany: 419</v>
      </c>
      <c r="N780" s="25" t="str" cm="1">
        <f t="array" aca="1" ref="N780" ca="1">INDEX(D$2:D$1640,MODE(MATCH(D$2:D$1640,D$2:D$1640,0)),1)</f>
        <v>zielony</v>
      </c>
      <c r="O780" s="25" t="str">
        <f t="shared" ca="1" si="142"/>
        <v>kobiet : 791
mężczyzn: 818</v>
      </c>
      <c r="P780" s="25" t="str" cm="1">
        <f t="array" aca="1" ref="P780" ca="1">INDEX(B$2:B$1640,MODE(MATCH(B$2:B$1640,B$2:B$1640,0)),1)</f>
        <v>mężczyzna</v>
      </c>
      <c r="Q780" s="16"/>
      <c r="AX780" s="3" t="str">
        <f t="shared" ca="1" si="135"/>
        <v>0526030155</v>
      </c>
      <c r="AY780" s="1" cm="1">
        <f t="array" aca="1" ref="AY780" ca="1">MOD(10-MOD(SUM(MOD(MID(AX780,{1;2;3;4;5;6;7;8;9;10},1)*{1;3;7;9;1;3;7;9;1;3},10)),10),10)</f>
        <v>9</v>
      </c>
    </row>
    <row r="781" spans="1:51" ht="60" x14ac:dyDescent="0.25">
      <c r="A781" s="3">
        <f t="shared" ca="1" si="136"/>
        <v>35181</v>
      </c>
      <c r="B781" s="9" t="str" cm="1">
        <f t="array" aca="1" ref="B781" ca="1">INDEX({"kobieta";"mężczyzna"},RANDBETWEEN(1,2))</f>
        <v>mężczyzna</v>
      </c>
      <c r="C781" s="4" t="str">
        <f t="shared" ca="1" si="132"/>
        <v>96042600977</v>
      </c>
      <c r="D781" s="32" t="str" cm="1">
        <f t="array" aca="1" ref="D781" ca="1">INDEX({"niebieski";"zielony";"brązowy";"mieszany"},RANDBETWEEN(1,4))</f>
        <v>brązowy</v>
      </c>
      <c r="E781" s="1">
        <f t="shared" ca="1" si="133"/>
        <v>27</v>
      </c>
      <c r="F781" s="36">
        <f t="shared" ca="1" si="137"/>
        <v>165</v>
      </c>
      <c r="G781" s="1">
        <f t="shared" ca="1" si="138"/>
        <v>75</v>
      </c>
      <c r="H781" s="34"/>
      <c r="I781" s="19">
        <f t="shared" ca="1" si="139"/>
        <v>27.548209366391177</v>
      </c>
      <c r="J781" s="21" t="str">
        <f t="shared" ca="1" si="140"/>
        <v>nadwaga</v>
      </c>
      <c r="K781" s="22" t="str">
        <f t="shared" ca="1" si="141"/>
        <v>średni</v>
      </c>
      <c r="L781" s="16"/>
      <c r="M781" s="25" t="str">
        <f t="shared" ca="1" si="134"/>
        <v>Niebieski: 410
Brązowy: 354
Zielony: 426
Mieszany: 419</v>
      </c>
      <c r="N781" s="25" t="str" cm="1">
        <f t="array" aca="1" ref="N781" ca="1">INDEX(D$2:D$1640,MODE(MATCH(D$2:D$1640,D$2:D$1640,0)),1)</f>
        <v>zielony</v>
      </c>
      <c r="O781" s="25" t="str">
        <f t="shared" ca="1" si="142"/>
        <v>kobiet : 791
mężczyzn: 818</v>
      </c>
      <c r="P781" s="25" t="str" cm="1">
        <f t="array" aca="1" ref="P781" ca="1">INDEX(B$2:B$1640,MODE(MATCH(B$2:B$1640,B$2:B$1640,0)),1)</f>
        <v>mężczyzna</v>
      </c>
      <c r="Q781" s="16"/>
      <c r="AX781" s="3" t="str">
        <f t="shared" ca="1" si="135"/>
        <v>9604260097</v>
      </c>
      <c r="AY781" s="1" cm="1">
        <f t="array" aca="1" ref="AY781" ca="1">MOD(10-MOD(SUM(MOD(MID(AX781,{1;2;3;4;5;6;7;8;9;10},1)*{1;3;7;9;1;3;7;9;1;3},10)),10),10)</f>
        <v>7</v>
      </c>
    </row>
    <row r="782" spans="1:51" ht="60" x14ac:dyDescent="0.25">
      <c r="A782" s="3">
        <f t="shared" ca="1" si="136"/>
        <v>31248</v>
      </c>
      <c r="B782" s="9" t="str" cm="1">
        <f t="array" aca="1" ref="B782" ca="1">INDEX({"kobieta";"mężczyzna"},RANDBETWEEN(1,2))</f>
        <v>mężczyzna</v>
      </c>
      <c r="C782" s="4" t="str">
        <f t="shared" ca="1" si="132"/>
        <v>85072004877</v>
      </c>
      <c r="D782" s="32" t="str" cm="1">
        <f t="array" aca="1" ref="D782" ca="1">INDEX({"niebieski";"zielony";"brązowy";"mieszany"},RANDBETWEEN(1,4))</f>
        <v>niebieski</v>
      </c>
      <c r="E782" s="1">
        <f t="shared" ca="1" si="133"/>
        <v>38</v>
      </c>
      <c r="F782" s="36">
        <f t="shared" ca="1" si="137"/>
        <v>158</v>
      </c>
      <c r="G782" s="1">
        <f t="shared" ca="1" si="138"/>
        <v>70</v>
      </c>
      <c r="H782" s="34"/>
      <c r="I782" s="19">
        <f t="shared" ca="1" si="139"/>
        <v>28.040378144528116</v>
      </c>
      <c r="J782" s="21" t="str">
        <f t="shared" ca="1" si="140"/>
        <v>nadwaga</v>
      </c>
      <c r="K782" s="22" t="str">
        <f t="shared" ca="1" si="141"/>
        <v>niski</v>
      </c>
      <c r="L782" s="16"/>
      <c r="M782" s="25" t="str">
        <f t="shared" ca="1" si="134"/>
        <v>Niebieski: 410
Brązowy: 354
Zielony: 426
Mieszany: 419</v>
      </c>
      <c r="N782" s="25" t="str" cm="1">
        <f t="array" aca="1" ref="N782" ca="1">INDEX(D$2:D$1640,MODE(MATCH(D$2:D$1640,D$2:D$1640,0)),1)</f>
        <v>zielony</v>
      </c>
      <c r="O782" s="25" t="str">
        <f t="shared" ca="1" si="142"/>
        <v>kobiet : 791
mężczyzn: 818</v>
      </c>
      <c r="P782" s="25" t="str" cm="1">
        <f t="array" aca="1" ref="P782" ca="1">INDEX(B$2:B$1640,MODE(MATCH(B$2:B$1640,B$2:B$1640,0)),1)</f>
        <v>mężczyzna</v>
      </c>
      <c r="Q782" s="16"/>
      <c r="AX782" s="3" t="str">
        <f t="shared" ca="1" si="135"/>
        <v>8507200487</v>
      </c>
      <c r="AY782" s="1" cm="1">
        <f t="array" aca="1" ref="AY782" ca="1">MOD(10-MOD(SUM(MOD(MID(AX782,{1;2;3;4;5;6;7;8;9;10},1)*{1;3;7;9;1;3;7;9;1;3},10)),10),10)</f>
        <v>7</v>
      </c>
    </row>
    <row r="783" spans="1:51" ht="60" x14ac:dyDescent="0.25">
      <c r="A783" s="3">
        <f t="shared" ca="1" si="136"/>
        <v>35325</v>
      </c>
      <c r="B783" s="9" t="str" cm="1">
        <f t="array" aca="1" ref="B783" ca="1">INDEX({"kobieta";"mężczyzna"},RANDBETWEEN(1,2))</f>
        <v>kobieta</v>
      </c>
      <c r="C783" s="4" t="str">
        <f t="shared" ca="1" si="132"/>
        <v>96091708282</v>
      </c>
      <c r="D783" s="32" t="str" cm="1">
        <f t="array" aca="1" ref="D783" ca="1">INDEX({"niebieski";"zielony";"brązowy";"mieszany"},RANDBETWEEN(1,4))</f>
        <v>niebieski</v>
      </c>
      <c r="E783" s="1">
        <f t="shared" ca="1" si="133"/>
        <v>27</v>
      </c>
      <c r="F783" s="36">
        <f t="shared" ca="1" si="137"/>
        <v>169</v>
      </c>
      <c r="G783" s="1">
        <f t="shared" ca="1" si="138"/>
        <v>60</v>
      </c>
      <c r="H783" s="34"/>
      <c r="I783" s="19">
        <f t="shared" ca="1" si="139"/>
        <v>21.007667798746546</v>
      </c>
      <c r="J783" s="21" t="str">
        <f t="shared" ca="1" si="140"/>
        <v>masa prawidłowa</v>
      </c>
      <c r="K783" s="22" t="str">
        <f t="shared" ca="1" si="141"/>
        <v>bardzo wysoki</v>
      </c>
      <c r="L783" s="16"/>
      <c r="M783" s="25" t="str">
        <f t="shared" ca="1" si="134"/>
        <v>Niebieski: 410
Brązowy: 354
Zielony: 426
Mieszany: 419</v>
      </c>
      <c r="N783" s="25" t="str" cm="1">
        <f t="array" aca="1" ref="N783" ca="1">INDEX(D$2:D$1640,MODE(MATCH(D$2:D$1640,D$2:D$1640,0)),1)</f>
        <v>zielony</v>
      </c>
      <c r="O783" s="25" t="str">
        <f t="shared" ca="1" si="142"/>
        <v>kobiet : 791
mężczyzn: 818</v>
      </c>
      <c r="P783" s="25" t="str" cm="1">
        <f t="array" aca="1" ref="P783" ca="1">INDEX(B$2:B$1640,MODE(MATCH(B$2:B$1640,B$2:B$1640,0)),1)</f>
        <v>mężczyzna</v>
      </c>
      <c r="Q783" s="16"/>
      <c r="AX783" s="3" t="str">
        <f t="shared" ca="1" si="135"/>
        <v>9609170828</v>
      </c>
      <c r="AY783" s="1" cm="1">
        <f t="array" aca="1" ref="AY783" ca="1">MOD(10-MOD(SUM(MOD(MID(AX783,{1;2;3;4;5;6;7;8;9;10},1)*{1;3;7;9;1;3;7;9;1;3},10)),10),10)</f>
        <v>2</v>
      </c>
    </row>
    <row r="784" spans="1:51" ht="60" x14ac:dyDescent="0.25">
      <c r="A784" s="3">
        <f t="shared" ca="1" si="136"/>
        <v>36051</v>
      </c>
      <c r="B784" s="9" t="str" cm="1">
        <f t="array" aca="1" ref="B784" ca="1">INDEX({"kobieta";"mężczyzna"},RANDBETWEEN(1,2))</f>
        <v>mężczyzna</v>
      </c>
      <c r="C784" s="4" t="str">
        <f t="shared" ca="1" si="132"/>
        <v>98091300433</v>
      </c>
      <c r="D784" s="32" t="str" cm="1">
        <f t="array" aca="1" ref="D784" ca="1">INDEX({"niebieski";"zielony";"brązowy";"mieszany"},RANDBETWEEN(1,4))</f>
        <v>niebieski</v>
      </c>
      <c r="E784" s="1">
        <f t="shared" ca="1" si="133"/>
        <v>25</v>
      </c>
      <c r="F784" s="36">
        <f t="shared" ca="1" si="137"/>
        <v>169</v>
      </c>
      <c r="G784" s="1">
        <f t="shared" ca="1" si="138"/>
        <v>79</v>
      </c>
      <c r="H784" s="34"/>
      <c r="I784" s="19">
        <f t="shared" ca="1" si="139"/>
        <v>27.660095935016283</v>
      </c>
      <c r="J784" s="21" t="str">
        <f t="shared" ca="1" si="140"/>
        <v>nadwaga</v>
      </c>
      <c r="K784" s="22" t="str">
        <f t="shared" ca="1" si="141"/>
        <v>średni</v>
      </c>
      <c r="L784" s="16"/>
      <c r="M784" s="25" t="str">
        <f t="shared" ca="1" si="134"/>
        <v>Niebieski: 410
Brązowy: 354
Zielony: 426
Mieszany: 419</v>
      </c>
      <c r="N784" s="25" t="str" cm="1">
        <f t="array" aca="1" ref="N784" ca="1">INDEX(D$2:D$1640,MODE(MATCH(D$2:D$1640,D$2:D$1640,0)),1)</f>
        <v>zielony</v>
      </c>
      <c r="O784" s="25" t="str">
        <f t="shared" ca="1" si="142"/>
        <v>kobiet : 791
mężczyzn: 818</v>
      </c>
      <c r="P784" s="25" t="str" cm="1">
        <f t="array" aca="1" ref="P784" ca="1">INDEX(B$2:B$1640,MODE(MATCH(B$2:B$1640,B$2:B$1640,0)),1)</f>
        <v>mężczyzna</v>
      </c>
      <c r="Q784" s="16"/>
      <c r="AX784" s="3" t="str">
        <f t="shared" ca="1" si="135"/>
        <v>9809130043</v>
      </c>
      <c r="AY784" s="1" cm="1">
        <f t="array" aca="1" ref="AY784" ca="1">MOD(10-MOD(SUM(MOD(MID(AX784,{1;2;3;4;5;6;7;8;9;10},1)*{1;3;7;9;1;3;7;9;1;3},10)),10),10)</f>
        <v>3</v>
      </c>
    </row>
    <row r="785" spans="1:51" ht="60" x14ac:dyDescent="0.25">
      <c r="A785" s="3">
        <f t="shared" ca="1" si="136"/>
        <v>33626</v>
      </c>
      <c r="B785" s="9" t="str" cm="1">
        <f t="array" aca="1" ref="B785" ca="1">INDEX({"kobieta";"mężczyzna"},RANDBETWEEN(1,2))</f>
        <v>mężczyzna</v>
      </c>
      <c r="C785" s="4" t="str">
        <f t="shared" ca="1" si="132"/>
        <v>92012303978</v>
      </c>
      <c r="D785" s="32" t="str" cm="1">
        <f t="array" aca="1" ref="D785" ca="1">INDEX({"niebieski";"zielony";"brązowy";"mieszany"},RANDBETWEEN(1,4))</f>
        <v>mieszany</v>
      </c>
      <c r="E785" s="1">
        <f t="shared" ca="1" si="133"/>
        <v>32</v>
      </c>
      <c r="F785" s="36">
        <f t="shared" ca="1" si="137"/>
        <v>161</v>
      </c>
      <c r="G785" s="1">
        <f t="shared" ca="1" si="138"/>
        <v>84</v>
      </c>
      <c r="H785" s="34"/>
      <c r="I785" s="19">
        <f t="shared" ca="1" si="139"/>
        <v>32.406157169862269</v>
      </c>
      <c r="J785" s="21" t="str">
        <f t="shared" ca="1" si="140"/>
        <v>otyłość</v>
      </c>
      <c r="K785" s="22" t="str">
        <f t="shared" ca="1" si="141"/>
        <v>niski</v>
      </c>
      <c r="L785" s="16"/>
      <c r="M785" s="25" t="str">
        <f t="shared" ca="1" si="134"/>
        <v>Niebieski: 410
Brązowy: 354
Zielony: 426
Mieszany: 419</v>
      </c>
      <c r="N785" s="25" t="str" cm="1">
        <f t="array" aca="1" ref="N785" ca="1">INDEX(D$2:D$1640,MODE(MATCH(D$2:D$1640,D$2:D$1640,0)),1)</f>
        <v>zielony</v>
      </c>
      <c r="O785" s="25" t="str">
        <f t="shared" ca="1" si="142"/>
        <v>kobiet : 791
mężczyzn: 818</v>
      </c>
      <c r="P785" s="25" t="str" cm="1">
        <f t="array" aca="1" ref="P785" ca="1">INDEX(B$2:B$1640,MODE(MATCH(B$2:B$1640,B$2:B$1640,0)),1)</f>
        <v>mężczyzna</v>
      </c>
      <c r="Q785" s="16"/>
      <c r="AX785" s="3" t="str">
        <f t="shared" ca="1" si="135"/>
        <v>9201230397</v>
      </c>
      <c r="AY785" s="1" cm="1">
        <f t="array" aca="1" ref="AY785" ca="1">MOD(10-MOD(SUM(MOD(MID(AX785,{1;2;3;4;5;6;7;8;9;10},1)*{1;3;7;9;1;3;7;9;1;3},10)),10),10)</f>
        <v>8</v>
      </c>
    </row>
    <row r="786" spans="1:51" ht="60" x14ac:dyDescent="0.25">
      <c r="A786" s="3">
        <f t="shared" ca="1" si="136"/>
        <v>33119</v>
      </c>
      <c r="B786" s="9" t="str" cm="1">
        <f t="array" aca="1" ref="B786" ca="1">INDEX({"kobieta";"mężczyzna"},RANDBETWEEN(1,2))</f>
        <v>mężczyzna</v>
      </c>
      <c r="C786" s="4" t="str">
        <f t="shared" ca="1" si="132"/>
        <v>90090302492</v>
      </c>
      <c r="D786" s="32" t="str" cm="1">
        <f t="array" aca="1" ref="D786" ca="1">INDEX({"niebieski";"zielony";"brązowy";"mieszany"},RANDBETWEEN(1,4))</f>
        <v>mieszany</v>
      </c>
      <c r="E786" s="1">
        <f t="shared" ca="1" si="133"/>
        <v>33</v>
      </c>
      <c r="F786" s="36">
        <f t="shared" ca="1" si="137"/>
        <v>175</v>
      </c>
      <c r="G786" s="1">
        <f t="shared" ca="1" si="138"/>
        <v>71</v>
      </c>
      <c r="H786" s="34"/>
      <c r="I786" s="19">
        <f t="shared" ca="1" si="139"/>
        <v>23.183673469387756</v>
      </c>
      <c r="J786" s="21" t="str">
        <f t="shared" ca="1" si="140"/>
        <v>masa prawidłowa</v>
      </c>
      <c r="K786" s="22" t="str">
        <f t="shared" ca="1" si="141"/>
        <v>wysoki</v>
      </c>
      <c r="L786" s="16"/>
      <c r="M786" s="25" t="str">
        <f t="shared" ca="1" si="134"/>
        <v>Niebieski: 410
Brązowy: 354
Zielony: 426
Mieszany: 419</v>
      </c>
      <c r="N786" s="25" t="str" cm="1">
        <f t="array" aca="1" ref="N786" ca="1">INDEX(D$2:D$1640,MODE(MATCH(D$2:D$1640,D$2:D$1640,0)),1)</f>
        <v>zielony</v>
      </c>
      <c r="O786" s="25" t="str">
        <f t="shared" ca="1" si="142"/>
        <v>kobiet : 791
mężczyzn: 818</v>
      </c>
      <c r="P786" s="25" t="str" cm="1">
        <f t="array" aca="1" ref="P786" ca="1">INDEX(B$2:B$1640,MODE(MATCH(B$2:B$1640,B$2:B$1640,0)),1)</f>
        <v>mężczyzna</v>
      </c>
      <c r="Q786" s="16"/>
      <c r="AX786" s="3" t="str">
        <f t="shared" ca="1" si="135"/>
        <v>9009030249</v>
      </c>
      <c r="AY786" s="1" cm="1">
        <f t="array" aca="1" ref="AY786" ca="1">MOD(10-MOD(SUM(MOD(MID(AX786,{1;2;3;4;5;6;7;8;9;10},1)*{1;3;7;9;1;3;7;9;1;3},10)),10),10)</f>
        <v>2</v>
      </c>
    </row>
    <row r="787" spans="1:51" ht="60" x14ac:dyDescent="0.25">
      <c r="A787" s="3">
        <f t="shared" ca="1" si="136"/>
        <v>29340</v>
      </c>
      <c r="B787" s="9" t="str" cm="1">
        <f t="array" aca="1" ref="B787" ca="1">INDEX({"kobieta";"mężczyzna"},RANDBETWEEN(1,2))</f>
        <v>mężczyzna</v>
      </c>
      <c r="C787" s="4" t="str">
        <f t="shared" ca="1" si="132"/>
        <v>80042905118</v>
      </c>
      <c r="D787" s="32" t="str" cm="1">
        <f t="array" aca="1" ref="D787" ca="1">INDEX({"niebieski";"zielony";"brązowy";"mieszany"},RANDBETWEEN(1,4))</f>
        <v>brązowy</v>
      </c>
      <c r="E787" s="1">
        <f t="shared" ca="1" si="133"/>
        <v>43</v>
      </c>
      <c r="F787" s="36">
        <f t="shared" ca="1" si="137"/>
        <v>174</v>
      </c>
      <c r="G787" s="1">
        <f t="shared" ca="1" si="138"/>
        <v>95</v>
      </c>
      <c r="H787" s="34"/>
      <c r="I787" s="19">
        <f t="shared" ca="1" si="139"/>
        <v>31.37798916633637</v>
      </c>
      <c r="J787" s="21" t="str">
        <f t="shared" ca="1" si="140"/>
        <v>otyłość</v>
      </c>
      <c r="K787" s="22" t="str">
        <f t="shared" ca="1" si="141"/>
        <v>wysoki</v>
      </c>
      <c r="L787" s="16"/>
      <c r="M787" s="25" t="str">
        <f t="shared" ca="1" si="134"/>
        <v>Niebieski: 410
Brązowy: 354
Zielony: 426
Mieszany: 419</v>
      </c>
      <c r="N787" s="25" t="str" cm="1">
        <f t="array" aca="1" ref="N787" ca="1">INDEX(D$2:D$1640,MODE(MATCH(D$2:D$1640,D$2:D$1640,0)),1)</f>
        <v>zielony</v>
      </c>
      <c r="O787" s="25" t="str">
        <f t="shared" ca="1" si="142"/>
        <v>kobiet : 791
mężczyzn: 818</v>
      </c>
      <c r="P787" s="25" t="str" cm="1">
        <f t="array" aca="1" ref="P787" ca="1">INDEX(B$2:B$1640,MODE(MATCH(B$2:B$1640,B$2:B$1640,0)),1)</f>
        <v>mężczyzna</v>
      </c>
      <c r="Q787" s="16"/>
      <c r="AX787" s="3" t="str">
        <f t="shared" ca="1" si="135"/>
        <v>8004290511</v>
      </c>
      <c r="AY787" s="1" cm="1">
        <f t="array" aca="1" ref="AY787" ca="1">MOD(10-MOD(SUM(MOD(MID(AX787,{1;2;3;4;5;6;7;8;9;10},1)*{1;3;7;9;1;3;7;9;1;3},10)),10),10)</f>
        <v>8</v>
      </c>
    </row>
    <row r="788" spans="1:51" ht="60" x14ac:dyDescent="0.25">
      <c r="A788" s="3">
        <f t="shared" ca="1" si="136"/>
        <v>32518</v>
      </c>
      <c r="B788" s="9" t="str" cm="1">
        <f t="array" aca="1" ref="B788" ca="1">INDEX({"kobieta";"mężczyzna"},RANDBETWEEN(1,2))</f>
        <v>mężczyzna</v>
      </c>
      <c r="C788" s="4" t="str">
        <f t="shared" ca="1" si="132"/>
        <v>89011009936</v>
      </c>
      <c r="D788" s="32" t="str" cm="1">
        <f t="array" aca="1" ref="D788" ca="1">INDEX({"niebieski";"zielony";"brązowy";"mieszany"},RANDBETWEEN(1,4))</f>
        <v>mieszany</v>
      </c>
      <c r="E788" s="1">
        <f t="shared" ca="1" si="133"/>
        <v>35</v>
      </c>
      <c r="F788" s="36">
        <f t="shared" ca="1" si="137"/>
        <v>169</v>
      </c>
      <c r="G788" s="1">
        <f t="shared" ca="1" si="138"/>
        <v>80</v>
      </c>
      <c r="H788" s="34"/>
      <c r="I788" s="19">
        <f t="shared" ca="1" si="139"/>
        <v>28.010223731662059</v>
      </c>
      <c r="J788" s="21" t="str">
        <f t="shared" ca="1" si="140"/>
        <v>nadwaga</v>
      </c>
      <c r="K788" s="22" t="str">
        <f t="shared" ca="1" si="141"/>
        <v>średni</v>
      </c>
      <c r="L788" s="16"/>
      <c r="M788" s="25" t="str">
        <f t="shared" ca="1" si="134"/>
        <v>Niebieski: 410
Brązowy: 354
Zielony: 426
Mieszany: 419</v>
      </c>
      <c r="N788" s="25" t="str" cm="1">
        <f t="array" aca="1" ref="N788" ca="1">INDEX(D$2:D$1640,MODE(MATCH(D$2:D$1640,D$2:D$1640,0)),1)</f>
        <v>zielony</v>
      </c>
      <c r="O788" s="25" t="str">
        <f t="shared" ca="1" si="142"/>
        <v>kobiet : 791
mężczyzn: 818</v>
      </c>
      <c r="P788" s="25" t="str" cm="1">
        <f t="array" aca="1" ref="P788" ca="1">INDEX(B$2:B$1640,MODE(MATCH(B$2:B$1640,B$2:B$1640,0)),1)</f>
        <v>mężczyzna</v>
      </c>
      <c r="Q788" s="16"/>
      <c r="AX788" s="3" t="str">
        <f t="shared" ca="1" si="135"/>
        <v>8901100993</v>
      </c>
      <c r="AY788" s="1" cm="1">
        <f t="array" aca="1" ref="AY788" ca="1">MOD(10-MOD(SUM(MOD(MID(AX788,{1;2;3;4;5;6;7;8;9;10},1)*{1;3;7;9;1;3;7;9;1;3},10)),10),10)</f>
        <v>6</v>
      </c>
    </row>
    <row r="789" spans="1:51" ht="60" x14ac:dyDescent="0.25">
      <c r="A789" s="3">
        <f t="shared" ca="1" si="136"/>
        <v>30735</v>
      </c>
      <c r="B789" s="9" t="str" cm="1">
        <f t="array" aca="1" ref="B789" ca="1">INDEX({"kobieta";"mężczyzna"},RANDBETWEEN(1,2))</f>
        <v>mężczyzna</v>
      </c>
      <c r="C789" s="4" t="str">
        <f t="shared" ca="1" si="132"/>
        <v>84022308573</v>
      </c>
      <c r="D789" s="32" t="str" cm="1">
        <f t="array" aca="1" ref="D789" ca="1">INDEX({"niebieski";"zielony";"brązowy";"mieszany"},RANDBETWEEN(1,4))</f>
        <v>mieszany</v>
      </c>
      <c r="E789" s="1">
        <f t="shared" ca="1" si="133"/>
        <v>40</v>
      </c>
      <c r="F789" s="36">
        <f t="shared" ca="1" si="137"/>
        <v>167</v>
      </c>
      <c r="G789" s="1">
        <f t="shared" ca="1" si="138"/>
        <v>92</v>
      </c>
      <c r="H789" s="34"/>
      <c r="I789" s="19">
        <f t="shared" ca="1" si="139"/>
        <v>32.987916382803256</v>
      </c>
      <c r="J789" s="21" t="str">
        <f t="shared" ca="1" si="140"/>
        <v>otyłość</v>
      </c>
      <c r="K789" s="22" t="str">
        <f t="shared" ca="1" si="141"/>
        <v>średni</v>
      </c>
      <c r="L789" s="16"/>
      <c r="M789" s="25" t="str">
        <f t="shared" ca="1" si="134"/>
        <v>Niebieski: 410
Brązowy: 354
Zielony: 426
Mieszany: 419</v>
      </c>
      <c r="N789" s="25" t="str" cm="1">
        <f t="array" aca="1" ref="N789" ca="1">INDEX(D$2:D$1640,MODE(MATCH(D$2:D$1640,D$2:D$1640,0)),1)</f>
        <v>zielony</v>
      </c>
      <c r="O789" s="25" t="str">
        <f t="shared" ca="1" si="142"/>
        <v>kobiet : 791
mężczyzn: 818</v>
      </c>
      <c r="P789" s="25" t="str" cm="1">
        <f t="array" aca="1" ref="P789" ca="1">INDEX(B$2:B$1640,MODE(MATCH(B$2:B$1640,B$2:B$1640,0)),1)</f>
        <v>mężczyzna</v>
      </c>
      <c r="Q789" s="16"/>
      <c r="AX789" s="3" t="str">
        <f t="shared" ca="1" si="135"/>
        <v>8402230857</v>
      </c>
      <c r="AY789" s="1" cm="1">
        <f t="array" aca="1" ref="AY789" ca="1">MOD(10-MOD(SUM(MOD(MID(AX789,{1;2;3;4;5;6;7;8;9;10},1)*{1;3;7;9;1;3;7;9;1;3},10)),10),10)</f>
        <v>3</v>
      </c>
    </row>
    <row r="790" spans="1:51" ht="60" x14ac:dyDescent="0.25">
      <c r="A790" s="3">
        <f t="shared" ca="1" si="136"/>
        <v>33397</v>
      </c>
      <c r="B790" s="9" t="str" cm="1">
        <f t="array" aca="1" ref="B790" ca="1">INDEX({"kobieta";"mężczyzna"},RANDBETWEEN(1,2))</f>
        <v>mężczyzna</v>
      </c>
      <c r="C790" s="4" t="str">
        <f t="shared" ca="1" si="132"/>
        <v>91060808534</v>
      </c>
      <c r="D790" s="32" t="str" cm="1">
        <f t="array" aca="1" ref="D790" ca="1">INDEX({"niebieski";"zielony";"brązowy";"mieszany"},RANDBETWEEN(1,4))</f>
        <v>mieszany</v>
      </c>
      <c r="E790" s="1">
        <f t="shared" ca="1" si="133"/>
        <v>32</v>
      </c>
      <c r="F790" s="36">
        <f t="shared" ca="1" si="137"/>
        <v>183</v>
      </c>
      <c r="G790" s="1">
        <f t="shared" ca="1" si="138"/>
        <v>85</v>
      </c>
      <c r="H790" s="34"/>
      <c r="I790" s="19">
        <f t="shared" ca="1" si="139"/>
        <v>25.381468541909282</v>
      </c>
      <c r="J790" s="21" t="str">
        <f t="shared" ca="1" si="140"/>
        <v>nadwaga</v>
      </c>
      <c r="K790" s="22" t="str">
        <f t="shared" ca="1" si="141"/>
        <v>bardzo wysoki</v>
      </c>
      <c r="L790" s="16"/>
      <c r="M790" s="25" t="str">
        <f t="shared" ca="1" si="134"/>
        <v>Niebieski: 410
Brązowy: 354
Zielony: 426
Mieszany: 419</v>
      </c>
      <c r="N790" s="25" t="str" cm="1">
        <f t="array" aca="1" ref="N790" ca="1">INDEX(D$2:D$1640,MODE(MATCH(D$2:D$1640,D$2:D$1640,0)),1)</f>
        <v>zielony</v>
      </c>
      <c r="O790" s="25" t="str">
        <f t="shared" ca="1" si="142"/>
        <v>kobiet : 791
mężczyzn: 818</v>
      </c>
      <c r="P790" s="25" t="str" cm="1">
        <f t="array" aca="1" ref="P790" ca="1">INDEX(B$2:B$1640,MODE(MATCH(B$2:B$1640,B$2:B$1640,0)),1)</f>
        <v>mężczyzna</v>
      </c>
      <c r="Q790" s="16"/>
      <c r="AX790" s="3" t="str">
        <f t="shared" ca="1" si="135"/>
        <v>9106080853</v>
      </c>
      <c r="AY790" s="1" cm="1">
        <f t="array" aca="1" ref="AY790" ca="1">MOD(10-MOD(SUM(MOD(MID(AX790,{1;2;3;4;5;6;7;8;9;10},1)*{1;3;7;9;1;3;7;9;1;3},10)),10),10)</f>
        <v>4</v>
      </c>
    </row>
    <row r="791" spans="1:51" ht="60" x14ac:dyDescent="0.25">
      <c r="A791" s="3">
        <f t="shared" ca="1" si="136"/>
        <v>39558</v>
      </c>
      <c r="B791" s="9" t="str" cm="1">
        <f t="array" aca="1" ref="B791" ca="1">INDEX({"kobieta";"mężczyzna"},RANDBETWEEN(1,2))</f>
        <v>mężczyzna</v>
      </c>
      <c r="C791" s="4" t="str">
        <f t="shared" ca="1" si="132"/>
        <v>08242007094</v>
      </c>
      <c r="D791" s="32" t="str" cm="1">
        <f t="array" aca="1" ref="D791" ca="1">INDEX({"niebieski";"zielony";"brązowy";"mieszany"},RANDBETWEEN(1,4))</f>
        <v>mieszany</v>
      </c>
      <c r="E791" s="1">
        <f t="shared" ca="1" si="133"/>
        <v>16</v>
      </c>
      <c r="F791" s="36">
        <f t="shared" ca="1" si="137"/>
        <v>179</v>
      </c>
      <c r="G791" s="1">
        <f t="shared" ca="1" si="138"/>
        <v>95</v>
      </c>
      <c r="H791" s="34"/>
      <c r="I791" s="19">
        <f t="shared" ca="1" si="139"/>
        <v>29.64951156330951</v>
      </c>
      <c r="J791" s="21" t="str">
        <f t="shared" ca="1" si="140"/>
        <v>nadwaga</v>
      </c>
      <c r="K791" s="22" t="str">
        <f t="shared" ca="1" si="141"/>
        <v>bardzo wysoki</v>
      </c>
      <c r="L791" s="16"/>
      <c r="M791" s="25" t="str">
        <f t="shared" ca="1" si="134"/>
        <v>Niebieski: 410
Brązowy: 354
Zielony: 426
Mieszany: 419</v>
      </c>
      <c r="N791" s="25" t="str" cm="1">
        <f t="array" aca="1" ref="N791" ca="1">INDEX(D$2:D$1640,MODE(MATCH(D$2:D$1640,D$2:D$1640,0)),1)</f>
        <v>zielony</v>
      </c>
      <c r="O791" s="25" t="str">
        <f t="shared" ca="1" si="142"/>
        <v>kobiet : 791
mężczyzn: 818</v>
      </c>
      <c r="P791" s="25" t="str" cm="1">
        <f t="array" aca="1" ref="P791" ca="1">INDEX(B$2:B$1640,MODE(MATCH(B$2:B$1640,B$2:B$1640,0)),1)</f>
        <v>mężczyzna</v>
      </c>
      <c r="Q791" s="16"/>
      <c r="AX791" s="3" t="str">
        <f t="shared" ca="1" si="135"/>
        <v>0824200709</v>
      </c>
      <c r="AY791" s="1" cm="1">
        <f t="array" aca="1" ref="AY791" ca="1">MOD(10-MOD(SUM(MOD(MID(AX791,{1;2;3;4;5;6;7;8;9;10},1)*{1;3;7;9;1;3;7;9;1;3},10)),10),10)</f>
        <v>4</v>
      </c>
    </row>
    <row r="792" spans="1:51" ht="60" x14ac:dyDescent="0.25">
      <c r="A792" s="3">
        <f t="shared" ca="1" si="136"/>
        <v>38326</v>
      </c>
      <c r="B792" s="9" t="str" cm="1">
        <f t="array" aca="1" ref="B792" ca="1">INDEX({"kobieta";"mężczyzna"},RANDBETWEEN(1,2))</f>
        <v>mężczyzna</v>
      </c>
      <c r="C792" s="4" t="str">
        <f t="shared" ca="1" si="132"/>
        <v>04320502570</v>
      </c>
      <c r="D792" s="32" t="str" cm="1">
        <f t="array" aca="1" ref="D792" ca="1">INDEX({"niebieski";"zielony";"brązowy";"mieszany"},RANDBETWEEN(1,4))</f>
        <v>mieszany</v>
      </c>
      <c r="E792" s="1">
        <f t="shared" ca="1" si="133"/>
        <v>19</v>
      </c>
      <c r="F792" s="36">
        <f t="shared" ca="1" si="137"/>
        <v>179</v>
      </c>
      <c r="G792" s="1">
        <f t="shared" ca="1" si="138"/>
        <v>73</v>
      </c>
      <c r="H792" s="34"/>
      <c r="I792" s="19">
        <f t="shared" ca="1" si="139"/>
        <v>22.783308885490467</v>
      </c>
      <c r="J792" s="21" t="str">
        <f t="shared" ca="1" si="140"/>
        <v>masa prawidłowa</v>
      </c>
      <c r="K792" s="22" t="str">
        <f t="shared" ca="1" si="141"/>
        <v>bardzo wysoki</v>
      </c>
      <c r="L792" s="16"/>
      <c r="M792" s="25" t="str">
        <f t="shared" ca="1" si="134"/>
        <v>Niebieski: 410
Brązowy: 354
Zielony: 426
Mieszany: 419</v>
      </c>
      <c r="N792" s="25" t="str" cm="1">
        <f t="array" aca="1" ref="N792" ca="1">INDEX(D$2:D$1640,MODE(MATCH(D$2:D$1640,D$2:D$1640,0)),1)</f>
        <v>zielony</v>
      </c>
      <c r="O792" s="25" t="str">
        <f t="shared" ca="1" si="142"/>
        <v>kobiet : 791
mężczyzn: 818</v>
      </c>
      <c r="P792" s="25" t="str" cm="1">
        <f t="array" aca="1" ref="P792" ca="1">INDEX(B$2:B$1640,MODE(MATCH(B$2:B$1640,B$2:B$1640,0)),1)</f>
        <v>mężczyzna</v>
      </c>
      <c r="Q792" s="16"/>
      <c r="AX792" s="3" t="str">
        <f t="shared" ca="1" si="135"/>
        <v>0432050257</v>
      </c>
      <c r="AY792" s="1" cm="1">
        <f t="array" aca="1" ref="AY792" ca="1">MOD(10-MOD(SUM(MOD(MID(AX792,{1;2;3;4;5;6;7;8;9;10},1)*{1;3;7;9;1;3;7;9;1;3},10)),10),10)</f>
        <v>0</v>
      </c>
    </row>
    <row r="793" spans="1:51" ht="60" x14ac:dyDescent="0.25">
      <c r="A793" s="3">
        <f t="shared" ca="1" si="136"/>
        <v>28339</v>
      </c>
      <c r="B793" s="9" t="str" cm="1">
        <f t="array" aca="1" ref="B793" ca="1">INDEX({"kobieta";"mężczyzna"},RANDBETWEEN(1,2))</f>
        <v>mężczyzna</v>
      </c>
      <c r="C793" s="4" t="str">
        <f t="shared" ca="1" si="132"/>
        <v>77080205351</v>
      </c>
      <c r="D793" s="32" t="str" cm="1">
        <f t="array" aca="1" ref="D793" ca="1">INDEX({"niebieski";"zielony";"brązowy";"mieszany"},RANDBETWEEN(1,4))</f>
        <v>brązowy</v>
      </c>
      <c r="E793" s="1">
        <f t="shared" ca="1" si="133"/>
        <v>46</v>
      </c>
      <c r="F793" s="36">
        <f t="shared" ca="1" si="137"/>
        <v>181</v>
      </c>
      <c r="G793" s="1">
        <f t="shared" ca="1" si="138"/>
        <v>93</v>
      </c>
      <c r="H793" s="34"/>
      <c r="I793" s="19">
        <f t="shared" ca="1" si="139"/>
        <v>28.387411861664784</v>
      </c>
      <c r="J793" s="21" t="str">
        <f t="shared" ca="1" si="140"/>
        <v>nadwaga</v>
      </c>
      <c r="K793" s="22" t="str">
        <f t="shared" ca="1" si="141"/>
        <v>bardzo wysoki</v>
      </c>
      <c r="L793" s="16"/>
      <c r="M793" s="25" t="str">
        <f t="shared" ca="1" si="134"/>
        <v>Niebieski: 410
Brązowy: 354
Zielony: 426
Mieszany: 419</v>
      </c>
      <c r="N793" s="25" t="str" cm="1">
        <f t="array" aca="1" ref="N793" ca="1">INDEX(D$2:D$1640,MODE(MATCH(D$2:D$1640,D$2:D$1640,0)),1)</f>
        <v>zielony</v>
      </c>
      <c r="O793" s="25" t="str">
        <f t="shared" ca="1" si="142"/>
        <v>kobiet : 791
mężczyzn: 818</v>
      </c>
      <c r="P793" s="25" t="str" cm="1">
        <f t="array" aca="1" ref="P793" ca="1">INDEX(B$2:B$1640,MODE(MATCH(B$2:B$1640,B$2:B$1640,0)),1)</f>
        <v>mężczyzna</v>
      </c>
      <c r="Q793" s="16"/>
      <c r="AX793" s="3" t="str">
        <f t="shared" ca="1" si="135"/>
        <v>7708020535</v>
      </c>
      <c r="AY793" s="1" cm="1">
        <f t="array" aca="1" ref="AY793" ca="1">MOD(10-MOD(SUM(MOD(MID(AX793,{1;2;3;4;5;6;7;8;9;10},1)*{1;3;7;9;1;3;7;9;1;3},10)),10),10)</f>
        <v>1</v>
      </c>
    </row>
    <row r="794" spans="1:51" ht="60" x14ac:dyDescent="0.25">
      <c r="A794" s="3">
        <f t="shared" ca="1" si="136"/>
        <v>39184</v>
      </c>
      <c r="B794" s="9" t="str" cm="1">
        <f t="array" aca="1" ref="B794" ca="1">INDEX({"kobieta";"mężczyzna"},RANDBETWEEN(1,2))</f>
        <v>kobieta</v>
      </c>
      <c r="C794" s="4" t="str">
        <f t="shared" ca="1" si="132"/>
        <v>07241206466</v>
      </c>
      <c r="D794" s="32" t="str" cm="1">
        <f t="array" aca="1" ref="D794" ca="1">INDEX({"niebieski";"zielony";"brązowy";"mieszany"},RANDBETWEEN(1,4))</f>
        <v>zielony</v>
      </c>
      <c r="E794" s="1">
        <f t="shared" ca="1" si="133"/>
        <v>17</v>
      </c>
      <c r="F794" s="36">
        <f t="shared" ca="1" si="137"/>
        <v>177</v>
      </c>
      <c r="G794" s="1">
        <f t="shared" ca="1" si="138"/>
        <v>59</v>
      </c>
      <c r="H794" s="34"/>
      <c r="I794" s="19">
        <f t="shared" ca="1" si="139"/>
        <v>18.832391713747644</v>
      </c>
      <c r="J794" s="21" t="str">
        <f t="shared" ca="1" si="140"/>
        <v>masa prawidłowa</v>
      </c>
      <c r="K794" s="22" t="str">
        <f t="shared" ca="1" si="141"/>
        <v>bardzo wysoki</v>
      </c>
      <c r="L794" s="16"/>
      <c r="M794" s="25" t="str">
        <f t="shared" ca="1" si="134"/>
        <v>Niebieski: 410
Brązowy: 354
Zielony: 426
Mieszany: 419</v>
      </c>
      <c r="N794" s="25" t="str" cm="1">
        <f t="array" aca="1" ref="N794" ca="1">INDEX(D$2:D$1640,MODE(MATCH(D$2:D$1640,D$2:D$1640,0)),1)</f>
        <v>zielony</v>
      </c>
      <c r="O794" s="25" t="str">
        <f t="shared" ca="1" si="142"/>
        <v>kobiet : 791
mężczyzn: 818</v>
      </c>
      <c r="P794" s="25" t="str" cm="1">
        <f t="array" aca="1" ref="P794" ca="1">INDEX(B$2:B$1640,MODE(MATCH(B$2:B$1640,B$2:B$1640,0)),1)</f>
        <v>mężczyzna</v>
      </c>
      <c r="Q794" s="16"/>
      <c r="AX794" s="3" t="str">
        <f t="shared" ca="1" si="135"/>
        <v>0724120646</v>
      </c>
      <c r="AY794" s="1" cm="1">
        <f t="array" aca="1" ref="AY794" ca="1">MOD(10-MOD(SUM(MOD(MID(AX794,{1;2;3;4;5;6;7;8;9;10},1)*{1;3;7;9;1;3;7;9;1;3},10)),10),10)</f>
        <v>6</v>
      </c>
    </row>
    <row r="795" spans="1:51" ht="60" x14ac:dyDescent="0.25">
      <c r="A795" s="3">
        <f t="shared" ca="1" si="136"/>
        <v>36794</v>
      </c>
      <c r="B795" s="9" t="str" cm="1">
        <f t="array" aca="1" ref="B795" ca="1">INDEX({"kobieta";"mężczyzna"},RANDBETWEEN(1,2))</f>
        <v>mężczyzna</v>
      </c>
      <c r="C795" s="4" t="str">
        <f t="shared" ca="1" si="132"/>
        <v>00292503537</v>
      </c>
      <c r="D795" s="32" t="str" cm="1">
        <f t="array" aca="1" ref="D795" ca="1">INDEX({"niebieski";"zielony";"brązowy";"mieszany"},RANDBETWEEN(1,4))</f>
        <v>zielony</v>
      </c>
      <c r="E795" s="1">
        <f t="shared" ca="1" si="133"/>
        <v>23</v>
      </c>
      <c r="F795" s="36">
        <f t="shared" ca="1" si="137"/>
        <v>162</v>
      </c>
      <c r="G795" s="1">
        <f t="shared" ca="1" si="138"/>
        <v>84</v>
      </c>
      <c r="H795" s="34"/>
      <c r="I795" s="19">
        <f t="shared" ca="1" si="139"/>
        <v>32.007315957933237</v>
      </c>
      <c r="J795" s="21" t="str">
        <f t="shared" ca="1" si="140"/>
        <v>otyłość</v>
      </c>
      <c r="K795" s="22" t="str">
        <f t="shared" ca="1" si="141"/>
        <v>niski</v>
      </c>
      <c r="L795" s="16"/>
      <c r="M795" s="25" t="str">
        <f t="shared" ca="1" si="134"/>
        <v>Niebieski: 410
Brązowy: 354
Zielony: 426
Mieszany: 419</v>
      </c>
      <c r="N795" s="25" t="str" cm="1">
        <f t="array" aca="1" ref="N795" ca="1">INDEX(D$2:D$1640,MODE(MATCH(D$2:D$1640,D$2:D$1640,0)),1)</f>
        <v>zielony</v>
      </c>
      <c r="O795" s="25" t="str">
        <f t="shared" ca="1" si="142"/>
        <v>kobiet : 791
mężczyzn: 818</v>
      </c>
      <c r="P795" s="25" t="str" cm="1">
        <f t="array" aca="1" ref="P795" ca="1">INDEX(B$2:B$1640,MODE(MATCH(B$2:B$1640,B$2:B$1640,0)),1)</f>
        <v>mężczyzna</v>
      </c>
      <c r="Q795" s="16"/>
      <c r="AX795" s="3" t="str">
        <f t="shared" ca="1" si="135"/>
        <v>0029250353</v>
      </c>
      <c r="AY795" s="1" cm="1">
        <f t="array" aca="1" ref="AY795" ca="1">MOD(10-MOD(SUM(MOD(MID(AX795,{1;2;3;4;5;6;7;8;9;10},1)*{1;3;7;9;1;3;7;9;1;3},10)),10),10)</f>
        <v>7</v>
      </c>
    </row>
    <row r="796" spans="1:51" ht="60" x14ac:dyDescent="0.25">
      <c r="A796" s="3">
        <f t="shared" ca="1" si="136"/>
        <v>34068</v>
      </c>
      <c r="B796" s="9" t="str" cm="1">
        <f t="array" aca="1" ref="B796" ca="1">INDEX({"kobieta";"mężczyzna"},RANDBETWEEN(1,2))</f>
        <v>kobieta</v>
      </c>
      <c r="C796" s="4" t="str">
        <f t="shared" ca="1" si="132"/>
        <v>93040901482</v>
      </c>
      <c r="D796" s="32" t="str" cm="1">
        <f t="array" aca="1" ref="D796" ca="1">INDEX({"niebieski";"zielony";"brązowy";"mieszany"},RANDBETWEEN(1,4))</f>
        <v>brązowy</v>
      </c>
      <c r="E796" s="1">
        <f t="shared" ca="1" si="133"/>
        <v>31</v>
      </c>
      <c r="F796" s="36">
        <f t="shared" ca="1" si="137"/>
        <v>181</v>
      </c>
      <c r="G796" s="1">
        <f t="shared" ca="1" si="138"/>
        <v>50</v>
      </c>
      <c r="H796" s="34"/>
      <c r="I796" s="19">
        <f t="shared" ca="1" si="139"/>
        <v>15.262049387991819</v>
      </c>
      <c r="J796" s="21" t="str">
        <f t="shared" ca="1" si="140"/>
        <v>niedowaga</v>
      </c>
      <c r="K796" s="22" t="str">
        <f t="shared" ca="1" si="141"/>
        <v>bardzo wysoki</v>
      </c>
      <c r="L796" s="16"/>
      <c r="M796" s="25" t="str">
        <f t="shared" ca="1" si="134"/>
        <v>Niebieski: 410
Brązowy: 354
Zielony: 426
Mieszany: 419</v>
      </c>
      <c r="N796" s="25" t="str" cm="1">
        <f t="array" aca="1" ref="N796" ca="1">INDEX(D$2:D$1640,MODE(MATCH(D$2:D$1640,D$2:D$1640,0)),1)</f>
        <v>zielony</v>
      </c>
      <c r="O796" s="25" t="str">
        <f t="shared" ca="1" si="142"/>
        <v>kobiet : 791
mężczyzn: 818</v>
      </c>
      <c r="P796" s="25" t="str" cm="1">
        <f t="array" aca="1" ref="P796" ca="1">INDEX(B$2:B$1640,MODE(MATCH(B$2:B$1640,B$2:B$1640,0)),1)</f>
        <v>mężczyzna</v>
      </c>
      <c r="Q796" s="16"/>
      <c r="AX796" s="3" t="str">
        <f t="shared" ca="1" si="135"/>
        <v>9304090148</v>
      </c>
      <c r="AY796" s="1" cm="1">
        <f t="array" aca="1" ref="AY796" ca="1">MOD(10-MOD(SUM(MOD(MID(AX796,{1;2;3;4;5;6;7;8;9;10},1)*{1;3;7;9;1;3;7;9;1;3},10)),10),10)</f>
        <v>2</v>
      </c>
    </row>
    <row r="797" spans="1:51" ht="60" x14ac:dyDescent="0.25">
      <c r="A797" s="3">
        <f t="shared" ca="1" si="136"/>
        <v>35534</v>
      </c>
      <c r="B797" s="9" t="str" cm="1">
        <f t="array" aca="1" ref="B797" ca="1">INDEX({"kobieta";"mężczyzna"},RANDBETWEEN(1,2))</f>
        <v>kobieta</v>
      </c>
      <c r="C797" s="4" t="str">
        <f t="shared" ca="1" si="132"/>
        <v>97041406106</v>
      </c>
      <c r="D797" s="32" t="str" cm="1">
        <f t="array" aca="1" ref="D797" ca="1">INDEX({"niebieski";"zielony";"brązowy";"mieszany"},RANDBETWEEN(1,4))</f>
        <v>niebieski</v>
      </c>
      <c r="E797" s="1">
        <f t="shared" ca="1" si="133"/>
        <v>27</v>
      </c>
      <c r="F797" s="36">
        <f t="shared" ca="1" si="137"/>
        <v>190</v>
      </c>
      <c r="G797" s="1">
        <f t="shared" ca="1" si="138"/>
        <v>53</v>
      </c>
      <c r="H797" s="34"/>
      <c r="I797" s="19">
        <f t="shared" ca="1" si="139"/>
        <v>14.681440443213296</v>
      </c>
      <c r="J797" s="21" t="str">
        <f t="shared" ca="1" si="140"/>
        <v>niedowaga</v>
      </c>
      <c r="K797" s="22" t="str">
        <f t="shared" ca="1" si="141"/>
        <v>bardzo wysoki</v>
      </c>
      <c r="L797" s="16"/>
      <c r="M797" s="25" t="str">
        <f t="shared" ca="1" si="134"/>
        <v>Niebieski: 410
Brązowy: 354
Zielony: 426
Mieszany: 419</v>
      </c>
      <c r="N797" s="25" t="str" cm="1">
        <f t="array" aca="1" ref="N797" ca="1">INDEX(D$2:D$1640,MODE(MATCH(D$2:D$1640,D$2:D$1640,0)),1)</f>
        <v>zielony</v>
      </c>
      <c r="O797" s="25" t="str">
        <f t="shared" ca="1" si="142"/>
        <v>kobiet : 791
mężczyzn: 818</v>
      </c>
      <c r="P797" s="25" t="str" cm="1">
        <f t="array" aca="1" ref="P797" ca="1">INDEX(B$2:B$1640,MODE(MATCH(B$2:B$1640,B$2:B$1640,0)),1)</f>
        <v>mężczyzna</v>
      </c>
      <c r="Q797" s="16"/>
      <c r="AX797" s="3" t="str">
        <f t="shared" ca="1" si="135"/>
        <v>9704140610</v>
      </c>
      <c r="AY797" s="1" cm="1">
        <f t="array" aca="1" ref="AY797" ca="1">MOD(10-MOD(SUM(MOD(MID(AX797,{1;2;3;4;5;6;7;8;9;10},1)*{1;3;7;9;1;3;7;9;1;3},10)),10),10)</f>
        <v>6</v>
      </c>
    </row>
    <row r="798" spans="1:51" ht="60" x14ac:dyDescent="0.25">
      <c r="A798" s="3">
        <f t="shared" ca="1" si="136"/>
        <v>33590</v>
      </c>
      <c r="B798" s="9" t="str" cm="1">
        <f t="array" aca="1" ref="B798" ca="1">INDEX({"kobieta";"mężczyzna"},RANDBETWEEN(1,2))</f>
        <v>mężczyzna</v>
      </c>
      <c r="C798" s="4" t="str">
        <f t="shared" ca="1" si="132"/>
        <v>91121801757</v>
      </c>
      <c r="D798" s="32" t="str" cm="1">
        <f t="array" aca="1" ref="D798" ca="1">INDEX({"niebieski";"zielony";"brązowy";"mieszany"},RANDBETWEEN(1,4))</f>
        <v>brązowy</v>
      </c>
      <c r="E798" s="1">
        <f t="shared" ca="1" si="133"/>
        <v>32</v>
      </c>
      <c r="F798" s="36">
        <f t="shared" ca="1" si="137"/>
        <v>188</v>
      </c>
      <c r="G798" s="1">
        <f t="shared" ca="1" si="138"/>
        <v>100</v>
      </c>
      <c r="H798" s="34"/>
      <c r="I798" s="19">
        <f t="shared" ca="1" si="139"/>
        <v>28.2933454051607</v>
      </c>
      <c r="J798" s="21" t="str">
        <f t="shared" ca="1" si="140"/>
        <v>nadwaga</v>
      </c>
      <c r="K798" s="22" t="str">
        <f t="shared" ca="1" si="141"/>
        <v>bardzo wysoki</v>
      </c>
      <c r="L798" s="16"/>
      <c r="M798" s="25" t="str">
        <f t="shared" ca="1" si="134"/>
        <v>Niebieski: 410
Brązowy: 354
Zielony: 426
Mieszany: 419</v>
      </c>
      <c r="N798" s="25" t="str" cm="1">
        <f t="array" aca="1" ref="N798" ca="1">INDEX(D$2:D$1640,MODE(MATCH(D$2:D$1640,D$2:D$1640,0)),1)</f>
        <v>zielony</v>
      </c>
      <c r="O798" s="25" t="str">
        <f t="shared" ca="1" si="142"/>
        <v>kobiet : 791
mężczyzn: 818</v>
      </c>
      <c r="P798" s="25" t="str" cm="1">
        <f t="array" aca="1" ref="P798" ca="1">INDEX(B$2:B$1640,MODE(MATCH(B$2:B$1640,B$2:B$1640,0)),1)</f>
        <v>mężczyzna</v>
      </c>
      <c r="Q798" s="16"/>
      <c r="AX798" s="3" t="str">
        <f t="shared" ca="1" si="135"/>
        <v>9112180175</v>
      </c>
      <c r="AY798" s="1" cm="1">
        <f t="array" aca="1" ref="AY798" ca="1">MOD(10-MOD(SUM(MOD(MID(AX798,{1;2;3;4;5;6;7;8;9;10},1)*{1;3;7;9;1;3;7;9;1;3},10)),10),10)</f>
        <v>7</v>
      </c>
    </row>
    <row r="799" spans="1:51" ht="60" x14ac:dyDescent="0.25">
      <c r="A799" s="3">
        <f t="shared" ca="1" si="136"/>
        <v>30267</v>
      </c>
      <c r="B799" s="9" t="str" cm="1">
        <f t="array" aca="1" ref="B799" ca="1">INDEX({"kobieta";"mężczyzna"},RANDBETWEEN(1,2))</f>
        <v>kobieta</v>
      </c>
      <c r="C799" s="4" t="str">
        <f t="shared" ca="1" si="132"/>
        <v>82111200706</v>
      </c>
      <c r="D799" s="32" t="str" cm="1">
        <f t="array" aca="1" ref="D799" ca="1">INDEX({"niebieski";"zielony";"brązowy";"mieszany"},RANDBETWEEN(1,4))</f>
        <v>brązowy</v>
      </c>
      <c r="E799" s="1">
        <f t="shared" ca="1" si="133"/>
        <v>41</v>
      </c>
      <c r="F799" s="36">
        <f t="shared" ca="1" si="137"/>
        <v>163</v>
      </c>
      <c r="G799" s="1">
        <f t="shared" ca="1" si="138"/>
        <v>54</v>
      </c>
      <c r="H799" s="34"/>
      <c r="I799" s="19">
        <f t="shared" ca="1" si="139"/>
        <v>20.324438255109335</v>
      </c>
      <c r="J799" s="21" t="str">
        <f t="shared" ca="1" si="140"/>
        <v>masa prawidłowa</v>
      </c>
      <c r="K799" s="22" t="str">
        <f t="shared" ca="1" si="141"/>
        <v>wysoki</v>
      </c>
      <c r="L799" s="16"/>
      <c r="M799" s="25" t="str">
        <f t="shared" ca="1" si="134"/>
        <v>Niebieski: 410
Brązowy: 354
Zielony: 426
Mieszany: 419</v>
      </c>
      <c r="N799" s="25" t="str" cm="1">
        <f t="array" aca="1" ref="N799" ca="1">INDEX(D$2:D$1640,MODE(MATCH(D$2:D$1640,D$2:D$1640,0)),1)</f>
        <v>zielony</v>
      </c>
      <c r="O799" s="25" t="str">
        <f t="shared" ca="1" si="142"/>
        <v>kobiet : 791
mężczyzn: 818</v>
      </c>
      <c r="P799" s="25" t="str" cm="1">
        <f t="array" aca="1" ref="P799" ca="1">INDEX(B$2:B$1640,MODE(MATCH(B$2:B$1640,B$2:B$1640,0)),1)</f>
        <v>mężczyzna</v>
      </c>
      <c r="Q799" s="16"/>
      <c r="AX799" s="3" t="str">
        <f t="shared" ca="1" si="135"/>
        <v>8211120070</v>
      </c>
      <c r="AY799" s="1" cm="1">
        <f t="array" aca="1" ref="AY799" ca="1">MOD(10-MOD(SUM(MOD(MID(AX799,{1;2;3;4;5;6;7;8;9;10},1)*{1;3;7;9;1;3;7;9;1;3},10)),10),10)</f>
        <v>6</v>
      </c>
    </row>
    <row r="800" spans="1:51" ht="60" x14ac:dyDescent="0.25">
      <c r="A800" s="3">
        <f t="shared" ca="1" si="136"/>
        <v>30863</v>
      </c>
      <c r="B800" s="9" t="str" cm="1">
        <f t="array" aca="1" ref="B800" ca="1">INDEX({"kobieta";"mężczyzna"},RANDBETWEEN(1,2))</f>
        <v>mężczyzna</v>
      </c>
      <c r="C800" s="4" t="str">
        <f t="shared" ca="1" si="132"/>
        <v>84063001578</v>
      </c>
      <c r="D800" s="32" t="str" cm="1">
        <f t="array" aca="1" ref="D800" ca="1">INDEX({"niebieski";"zielony";"brązowy";"mieszany"},RANDBETWEEN(1,4))</f>
        <v>mieszany</v>
      </c>
      <c r="E800" s="1">
        <f t="shared" ca="1" si="133"/>
        <v>39</v>
      </c>
      <c r="F800" s="36">
        <f t="shared" ca="1" si="137"/>
        <v>187</v>
      </c>
      <c r="G800" s="1">
        <f t="shared" ca="1" si="138"/>
        <v>82</v>
      </c>
      <c r="H800" s="34"/>
      <c r="I800" s="19">
        <f t="shared" ca="1" si="139"/>
        <v>23.449340844748203</v>
      </c>
      <c r="J800" s="21" t="str">
        <f t="shared" ca="1" si="140"/>
        <v>masa prawidłowa</v>
      </c>
      <c r="K800" s="22" t="str">
        <f t="shared" ca="1" si="141"/>
        <v>bardzo wysoki</v>
      </c>
      <c r="L800" s="16"/>
      <c r="M800" s="25" t="str">
        <f t="shared" ca="1" si="134"/>
        <v>Niebieski: 410
Brązowy: 354
Zielony: 426
Mieszany: 419</v>
      </c>
      <c r="N800" s="25" t="str" cm="1">
        <f t="array" aca="1" ref="N800" ca="1">INDEX(D$2:D$1640,MODE(MATCH(D$2:D$1640,D$2:D$1640,0)),1)</f>
        <v>zielony</v>
      </c>
      <c r="O800" s="25" t="str">
        <f t="shared" ca="1" si="142"/>
        <v>kobiet : 791
mężczyzn: 818</v>
      </c>
      <c r="P800" s="25" t="str" cm="1">
        <f t="array" aca="1" ref="P800" ca="1">INDEX(B$2:B$1640,MODE(MATCH(B$2:B$1640,B$2:B$1640,0)),1)</f>
        <v>mężczyzna</v>
      </c>
      <c r="Q800" s="16"/>
      <c r="AX800" s="3" t="str">
        <f t="shared" ca="1" si="135"/>
        <v>8406300157</v>
      </c>
      <c r="AY800" s="1" cm="1">
        <f t="array" aca="1" ref="AY800" ca="1">MOD(10-MOD(SUM(MOD(MID(AX800,{1;2;3;4;5;6;7;8;9;10},1)*{1;3;7;9;1;3;7;9;1;3},10)),10),10)</f>
        <v>8</v>
      </c>
    </row>
    <row r="801" spans="1:51" ht="60" x14ac:dyDescent="0.25">
      <c r="A801" s="3">
        <f t="shared" ca="1" si="136"/>
        <v>30427</v>
      </c>
      <c r="B801" s="9" t="str" cm="1">
        <f t="array" aca="1" ref="B801" ca="1">INDEX({"kobieta";"mężczyzna"},RANDBETWEEN(1,2))</f>
        <v>kobieta</v>
      </c>
      <c r="C801" s="4" t="str">
        <f t="shared" ca="1" si="132"/>
        <v>83042108260</v>
      </c>
      <c r="D801" s="32" t="str" cm="1">
        <f t="array" aca="1" ref="D801" ca="1">INDEX({"niebieski";"zielony";"brązowy";"mieszany"},RANDBETWEEN(1,4))</f>
        <v>zielony</v>
      </c>
      <c r="E801" s="1">
        <f t="shared" ca="1" si="133"/>
        <v>41</v>
      </c>
      <c r="F801" s="36">
        <f t="shared" ca="1" si="137"/>
        <v>171</v>
      </c>
      <c r="G801" s="1">
        <f t="shared" ca="1" si="138"/>
        <v>78</v>
      </c>
      <c r="H801" s="34"/>
      <c r="I801" s="19">
        <f t="shared" ca="1" si="139"/>
        <v>26.674874320303687</v>
      </c>
      <c r="J801" s="21" t="str">
        <f t="shared" ca="1" si="140"/>
        <v>nadwaga</v>
      </c>
      <c r="K801" s="22" t="str">
        <f t="shared" ca="1" si="141"/>
        <v>bardzo wysoki</v>
      </c>
      <c r="L801" s="16"/>
      <c r="M801" s="25" t="str">
        <f t="shared" ca="1" si="134"/>
        <v>Niebieski: 410
Brązowy: 354
Zielony: 426
Mieszany: 419</v>
      </c>
      <c r="N801" s="25" t="str" cm="1">
        <f t="array" aca="1" ref="N801" ca="1">INDEX(D$2:D$1640,MODE(MATCH(D$2:D$1640,D$2:D$1640,0)),1)</f>
        <v>zielony</v>
      </c>
      <c r="O801" s="25" t="str">
        <f t="shared" ca="1" si="142"/>
        <v>kobiet : 791
mężczyzn: 818</v>
      </c>
      <c r="P801" s="25" t="str" cm="1">
        <f t="array" aca="1" ref="P801" ca="1">INDEX(B$2:B$1640,MODE(MATCH(B$2:B$1640,B$2:B$1640,0)),1)</f>
        <v>mężczyzna</v>
      </c>
      <c r="Q801" s="16"/>
      <c r="AX801" s="3" t="str">
        <f t="shared" ca="1" si="135"/>
        <v>8304210826</v>
      </c>
      <c r="AY801" s="1" cm="1">
        <f t="array" aca="1" ref="AY801" ca="1">MOD(10-MOD(SUM(MOD(MID(AX801,{1;2;3;4;5;6;7;8;9;10},1)*{1;3;7;9;1;3;7;9;1;3},10)),10),10)</f>
        <v>0</v>
      </c>
    </row>
    <row r="802" spans="1:51" ht="60" x14ac:dyDescent="0.25">
      <c r="A802" s="3">
        <f t="shared" ca="1" si="136"/>
        <v>35085</v>
      </c>
      <c r="B802" s="9" t="str" cm="1">
        <f t="array" aca="1" ref="B802" ca="1">INDEX({"kobieta";"mężczyzna"},RANDBETWEEN(1,2))</f>
        <v>mężczyzna</v>
      </c>
      <c r="C802" s="4" t="str">
        <f t="shared" ca="1" si="132"/>
        <v>96012108311</v>
      </c>
      <c r="D802" s="32" t="str" cm="1">
        <f t="array" aca="1" ref="D802" ca="1">INDEX({"niebieski";"zielony";"brązowy";"mieszany"},RANDBETWEEN(1,4))</f>
        <v>zielony</v>
      </c>
      <c r="E802" s="1">
        <f t="shared" ca="1" si="133"/>
        <v>28</v>
      </c>
      <c r="F802" s="36">
        <f t="shared" ca="1" si="137"/>
        <v>172</v>
      </c>
      <c r="G802" s="1">
        <f t="shared" ca="1" si="138"/>
        <v>97</v>
      </c>
      <c r="H802" s="34"/>
      <c r="I802" s="19">
        <f t="shared" ca="1" si="139"/>
        <v>32.787993510005414</v>
      </c>
      <c r="J802" s="21" t="str">
        <f t="shared" ca="1" si="140"/>
        <v>otyłość</v>
      </c>
      <c r="K802" s="22" t="str">
        <f t="shared" ca="1" si="141"/>
        <v>wysoki</v>
      </c>
      <c r="L802" s="16"/>
      <c r="M802" s="25" t="str">
        <f t="shared" ca="1" si="134"/>
        <v>Niebieski: 410
Brązowy: 354
Zielony: 426
Mieszany: 419</v>
      </c>
      <c r="N802" s="25" t="str" cm="1">
        <f t="array" aca="1" ref="N802" ca="1">INDEX(D$2:D$1640,MODE(MATCH(D$2:D$1640,D$2:D$1640,0)),1)</f>
        <v>zielony</v>
      </c>
      <c r="O802" s="25" t="str">
        <f t="shared" ca="1" si="142"/>
        <v>kobiet : 791
mężczyzn: 818</v>
      </c>
      <c r="P802" s="25" t="str" cm="1">
        <f t="array" aca="1" ref="P802" ca="1">INDEX(B$2:B$1640,MODE(MATCH(B$2:B$1640,B$2:B$1640,0)),1)</f>
        <v>mężczyzna</v>
      </c>
      <c r="Q802" s="16"/>
      <c r="AX802" s="3" t="str">
        <f t="shared" ca="1" si="135"/>
        <v>9601210831</v>
      </c>
      <c r="AY802" s="1" cm="1">
        <f t="array" aca="1" ref="AY802" ca="1">MOD(10-MOD(SUM(MOD(MID(AX802,{1;2;3;4;5;6;7;8;9;10},1)*{1;3;7;9;1;3;7;9;1;3},10)),10),10)</f>
        <v>1</v>
      </c>
    </row>
    <row r="803" spans="1:51" ht="60" x14ac:dyDescent="0.25">
      <c r="A803" s="3">
        <f t="shared" ca="1" si="136"/>
        <v>31965</v>
      </c>
      <c r="B803" s="9" t="str" cm="1">
        <f t="array" aca="1" ref="B803" ca="1">INDEX({"kobieta";"mężczyzna"},RANDBETWEEN(1,2))</f>
        <v>mężczyzna</v>
      </c>
      <c r="C803" s="4" t="str">
        <f t="shared" ca="1" si="132"/>
        <v>87070709136</v>
      </c>
      <c r="D803" s="32" t="str" cm="1">
        <f t="array" aca="1" ref="D803" ca="1">INDEX({"niebieski";"zielony";"brązowy";"mieszany"},RANDBETWEEN(1,4))</f>
        <v>niebieski</v>
      </c>
      <c r="E803" s="1">
        <f t="shared" ca="1" si="133"/>
        <v>36</v>
      </c>
      <c r="F803" s="36">
        <f t="shared" ca="1" si="137"/>
        <v>160</v>
      </c>
      <c r="G803" s="1">
        <f t="shared" ca="1" si="138"/>
        <v>95</v>
      </c>
      <c r="H803" s="34"/>
      <c r="I803" s="19">
        <f t="shared" ca="1" si="139"/>
        <v>37.109374999999993</v>
      </c>
      <c r="J803" s="21" t="str">
        <f t="shared" ca="1" si="140"/>
        <v>otyłość</v>
      </c>
      <c r="K803" s="22" t="str">
        <f t="shared" ca="1" si="141"/>
        <v>niski</v>
      </c>
      <c r="L803" s="16"/>
      <c r="M803" s="25" t="str">
        <f t="shared" ca="1" si="134"/>
        <v>Niebieski: 410
Brązowy: 354
Zielony: 426
Mieszany: 419</v>
      </c>
      <c r="N803" s="25" t="str" cm="1">
        <f t="array" aca="1" ref="N803" ca="1">INDEX(D$2:D$1640,MODE(MATCH(D$2:D$1640,D$2:D$1640,0)),1)</f>
        <v>zielony</v>
      </c>
      <c r="O803" s="25" t="str">
        <f t="shared" ca="1" si="142"/>
        <v>kobiet : 791
mężczyzn: 818</v>
      </c>
      <c r="P803" s="25" t="str" cm="1">
        <f t="array" aca="1" ref="P803" ca="1">INDEX(B$2:B$1640,MODE(MATCH(B$2:B$1640,B$2:B$1640,0)),1)</f>
        <v>mężczyzna</v>
      </c>
      <c r="Q803" s="16"/>
      <c r="AX803" s="3" t="str">
        <f t="shared" ca="1" si="135"/>
        <v>8707070913</v>
      </c>
      <c r="AY803" s="1" cm="1">
        <f t="array" aca="1" ref="AY803" ca="1">MOD(10-MOD(SUM(MOD(MID(AX803,{1;2;3;4;5;6;7;8;9;10},1)*{1;3;7;9;1;3;7;9;1;3},10)),10),10)</f>
        <v>6</v>
      </c>
    </row>
    <row r="804" spans="1:51" ht="60" x14ac:dyDescent="0.25">
      <c r="A804" s="3">
        <f t="shared" ca="1" si="136"/>
        <v>28815</v>
      </c>
      <c r="B804" s="9" t="str" cm="1">
        <f t="array" aca="1" ref="B804" ca="1">INDEX({"kobieta";"mężczyzna"},RANDBETWEEN(1,2))</f>
        <v>kobieta</v>
      </c>
      <c r="C804" s="4" t="str">
        <f t="shared" ca="1" si="132"/>
        <v>78112105942</v>
      </c>
      <c r="D804" s="32" t="str" cm="1">
        <f t="array" aca="1" ref="D804" ca="1">INDEX({"niebieski";"zielony";"brązowy";"mieszany"},RANDBETWEEN(1,4))</f>
        <v>zielony</v>
      </c>
      <c r="E804" s="1">
        <f t="shared" ca="1" si="133"/>
        <v>45</v>
      </c>
      <c r="F804" s="36">
        <f t="shared" ca="1" si="137"/>
        <v>170</v>
      </c>
      <c r="G804" s="1">
        <f t="shared" ca="1" si="138"/>
        <v>54</v>
      </c>
      <c r="H804" s="34"/>
      <c r="I804" s="19">
        <f t="shared" ca="1" si="139"/>
        <v>18.68512110726644</v>
      </c>
      <c r="J804" s="21" t="str">
        <f t="shared" ca="1" si="140"/>
        <v>masa prawidłowa</v>
      </c>
      <c r="K804" s="22" t="str">
        <f t="shared" ca="1" si="141"/>
        <v>bardzo wysoki</v>
      </c>
      <c r="L804" s="16"/>
      <c r="M804" s="25" t="str">
        <f t="shared" ca="1" si="134"/>
        <v>Niebieski: 410
Brązowy: 354
Zielony: 426
Mieszany: 419</v>
      </c>
      <c r="N804" s="25" t="str" cm="1">
        <f t="array" aca="1" ref="N804" ca="1">INDEX(D$2:D$1640,MODE(MATCH(D$2:D$1640,D$2:D$1640,0)),1)</f>
        <v>zielony</v>
      </c>
      <c r="O804" s="25" t="str">
        <f t="shared" ca="1" si="142"/>
        <v>kobiet : 791
mężczyzn: 818</v>
      </c>
      <c r="P804" s="25" t="str" cm="1">
        <f t="array" aca="1" ref="P804" ca="1">INDEX(B$2:B$1640,MODE(MATCH(B$2:B$1640,B$2:B$1640,0)),1)</f>
        <v>mężczyzna</v>
      </c>
      <c r="Q804" s="16"/>
      <c r="AX804" s="3" t="str">
        <f t="shared" ca="1" si="135"/>
        <v>7811210594</v>
      </c>
      <c r="AY804" s="1" cm="1">
        <f t="array" aca="1" ref="AY804" ca="1">MOD(10-MOD(SUM(MOD(MID(AX804,{1;2;3;4;5;6;7;8;9;10},1)*{1;3;7;9;1;3;7;9;1;3},10)),10),10)</f>
        <v>2</v>
      </c>
    </row>
    <row r="805" spans="1:51" ht="60" x14ac:dyDescent="0.25">
      <c r="A805" s="3">
        <f t="shared" ca="1" si="136"/>
        <v>27765</v>
      </c>
      <c r="B805" s="9" t="str" cm="1">
        <f t="array" aca="1" ref="B805" ca="1">INDEX({"kobieta";"mężczyzna"},RANDBETWEEN(1,2))</f>
        <v>mężczyzna</v>
      </c>
      <c r="C805" s="4" t="str">
        <f t="shared" ca="1" si="132"/>
        <v>76010606738</v>
      </c>
      <c r="D805" s="32" t="str" cm="1">
        <f t="array" aca="1" ref="D805" ca="1">INDEX({"niebieski";"zielony";"brązowy";"mieszany"},RANDBETWEEN(1,4))</f>
        <v>zielony</v>
      </c>
      <c r="E805" s="1">
        <f t="shared" ca="1" si="133"/>
        <v>48</v>
      </c>
      <c r="F805" s="36">
        <f t="shared" ca="1" si="137"/>
        <v>182</v>
      </c>
      <c r="G805" s="1">
        <f t="shared" ca="1" si="138"/>
        <v>99</v>
      </c>
      <c r="H805" s="34"/>
      <c r="I805" s="19">
        <f t="shared" ca="1" si="139"/>
        <v>29.887694722859557</v>
      </c>
      <c r="J805" s="21" t="str">
        <f t="shared" ca="1" si="140"/>
        <v>nadwaga</v>
      </c>
      <c r="K805" s="22" t="str">
        <f t="shared" ca="1" si="141"/>
        <v>bardzo wysoki</v>
      </c>
      <c r="L805" s="16"/>
      <c r="M805" s="25" t="str">
        <f t="shared" ca="1" si="134"/>
        <v>Niebieski: 410
Brązowy: 354
Zielony: 426
Mieszany: 419</v>
      </c>
      <c r="N805" s="25" t="str" cm="1">
        <f t="array" aca="1" ref="N805" ca="1">INDEX(D$2:D$1640,MODE(MATCH(D$2:D$1640,D$2:D$1640,0)),1)</f>
        <v>zielony</v>
      </c>
      <c r="O805" s="25" t="str">
        <f t="shared" ca="1" si="142"/>
        <v>kobiet : 791
mężczyzn: 818</v>
      </c>
      <c r="P805" s="25" t="str" cm="1">
        <f t="array" aca="1" ref="P805" ca="1">INDEX(B$2:B$1640,MODE(MATCH(B$2:B$1640,B$2:B$1640,0)),1)</f>
        <v>mężczyzna</v>
      </c>
      <c r="Q805" s="16"/>
      <c r="AX805" s="3" t="str">
        <f t="shared" ca="1" si="135"/>
        <v>7601060673</v>
      </c>
      <c r="AY805" s="1" cm="1">
        <f t="array" aca="1" ref="AY805" ca="1">MOD(10-MOD(SUM(MOD(MID(AX805,{1;2;3;4;5;6;7;8;9;10},1)*{1;3;7;9;1;3;7;9;1;3},10)),10),10)</f>
        <v>8</v>
      </c>
    </row>
    <row r="806" spans="1:51" ht="60" x14ac:dyDescent="0.25">
      <c r="A806" s="3">
        <f t="shared" ca="1" si="136"/>
        <v>29046</v>
      </c>
      <c r="B806" s="9" t="str" cm="1">
        <f t="array" aca="1" ref="B806" ca="1">INDEX({"kobieta";"mężczyzna"},RANDBETWEEN(1,2))</f>
        <v>mężczyzna</v>
      </c>
      <c r="C806" s="4" t="str">
        <f t="shared" ca="1" si="132"/>
        <v>79071008239</v>
      </c>
      <c r="D806" s="32" t="str" cm="1">
        <f t="array" aca="1" ref="D806" ca="1">INDEX({"niebieski";"zielony";"brązowy";"mieszany"},RANDBETWEEN(1,4))</f>
        <v>niebieski</v>
      </c>
      <c r="E806" s="1">
        <f t="shared" ca="1" si="133"/>
        <v>44</v>
      </c>
      <c r="F806" s="36">
        <f t="shared" ca="1" si="137"/>
        <v>174</v>
      </c>
      <c r="G806" s="1">
        <f t="shared" ca="1" si="138"/>
        <v>78</v>
      </c>
      <c r="H806" s="34"/>
      <c r="I806" s="19">
        <f t="shared" ca="1" si="139"/>
        <v>25.762980578676178</v>
      </c>
      <c r="J806" s="21" t="str">
        <f t="shared" ca="1" si="140"/>
        <v>nadwaga</v>
      </c>
      <c r="K806" s="22" t="str">
        <f t="shared" ca="1" si="141"/>
        <v>wysoki</v>
      </c>
      <c r="L806" s="16"/>
      <c r="M806" s="25" t="str">
        <f t="shared" ca="1" si="134"/>
        <v>Niebieski: 410
Brązowy: 354
Zielony: 426
Mieszany: 419</v>
      </c>
      <c r="N806" s="25" t="str" cm="1">
        <f t="array" aca="1" ref="N806" ca="1">INDEX(D$2:D$1640,MODE(MATCH(D$2:D$1640,D$2:D$1640,0)),1)</f>
        <v>zielony</v>
      </c>
      <c r="O806" s="25" t="str">
        <f t="shared" ca="1" si="142"/>
        <v>kobiet : 791
mężczyzn: 818</v>
      </c>
      <c r="P806" s="25" t="str" cm="1">
        <f t="array" aca="1" ref="P806" ca="1">INDEX(B$2:B$1640,MODE(MATCH(B$2:B$1640,B$2:B$1640,0)),1)</f>
        <v>mężczyzna</v>
      </c>
      <c r="Q806" s="16"/>
      <c r="AX806" s="3" t="str">
        <f t="shared" ca="1" si="135"/>
        <v>7907100823</v>
      </c>
      <c r="AY806" s="1" cm="1">
        <f t="array" aca="1" ref="AY806" ca="1">MOD(10-MOD(SUM(MOD(MID(AX806,{1;2;3;4;5;6;7;8;9;10},1)*{1;3;7;9;1;3;7;9;1;3},10)),10),10)</f>
        <v>9</v>
      </c>
    </row>
    <row r="807" spans="1:51" ht="60" x14ac:dyDescent="0.25">
      <c r="A807" s="3">
        <f t="shared" ca="1" si="136"/>
        <v>37215</v>
      </c>
      <c r="B807" s="9" t="str" cm="1">
        <f t="array" aca="1" ref="B807" ca="1">INDEX({"kobieta";"mężczyzna"},RANDBETWEEN(1,2))</f>
        <v>kobieta</v>
      </c>
      <c r="C807" s="4" t="str">
        <f t="shared" ca="1" si="132"/>
        <v>01312008300</v>
      </c>
      <c r="D807" s="32" t="str" cm="1">
        <f t="array" aca="1" ref="D807" ca="1">INDEX({"niebieski";"zielony";"brązowy";"mieszany"},RANDBETWEEN(1,4))</f>
        <v>zielony</v>
      </c>
      <c r="E807" s="1">
        <f t="shared" ca="1" si="133"/>
        <v>22</v>
      </c>
      <c r="F807" s="36">
        <f t="shared" ca="1" si="137"/>
        <v>187</v>
      </c>
      <c r="G807" s="1">
        <f t="shared" ca="1" si="138"/>
        <v>79</v>
      </c>
      <c r="H807" s="34"/>
      <c r="I807" s="19">
        <f t="shared" ca="1" si="139"/>
        <v>22.59143813091595</v>
      </c>
      <c r="J807" s="21" t="str">
        <f t="shared" ca="1" si="140"/>
        <v>masa prawidłowa</v>
      </c>
      <c r="K807" s="22" t="str">
        <f t="shared" ca="1" si="141"/>
        <v>bardzo wysoki</v>
      </c>
      <c r="L807" s="16"/>
      <c r="M807" s="25" t="str">
        <f t="shared" ca="1" si="134"/>
        <v>Niebieski: 410
Brązowy: 354
Zielony: 426
Mieszany: 419</v>
      </c>
      <c r="N807" s="25" t="str" cm="1">
        <f t="array" aca="1" ref="N807" ca="1">INDEX(D$2:D$1640,MODE(MATCH(D$2:D$1640,D$2:D$1640,0)),1)</f>
        <v>zielony</v>
      </c>
      <c r="O807" s="25" t="str">
        <f t="shared" ca="1" si="142"/>
        <v>kobiet : 791
mężczyzn: 818</v>
      </c>
      <c r="P807" s="25" t="str" cm="1">
        <f t="array" aca="1" ref="P807" ca="1">INDEX(B$2:B$1640,MODE(MATCH(B$2:B$1640,B$2:B$1640,0)),1)</f>
        <v>mężczyzna</v>
      </c>
      <c r="Q807" s="16"/>
      <c r="AX807" s="3" t="str">
        <f t="shared" ca="1" si="135"/>
        <v>0131200830</v>
      </c>
      <c r="AY807" s="1" cm="1">
        <f t="array" aca="1" ref="AY807" ca="1">MOD(10-MOD(SUM(MOD(MID(AX807,{1;2;3;4;5;6;7;8;9;10},1)*{1;3;7;9;1;3;7;9;1;3},10)),10),10)</f>
        <v>0</v>
      </c>
    </row>
    <row r="808" spans="1:51" ht="60" x14ac:dyDescent="0.25">
      <c r="A808" s="3">
        <f t="shared" ca="1" si="136"/>
        <v>29037</v>
      </c>
      <c r="B808" s="9" t="str" cm="1">
        <f t="array" aca="1" ref="B808" ca="1">INDEX({"kobieta";"mężczyzna"},RANDBETWEEN(1,2))</f>
        <v>kobieta</v>
      </c>
      <c r="C808" s="4" t="str">
        <f t="shared" ca="1" si="132"/>
        <v>79070102163</v>
      </c>
      <c r="D808" s="32" t="str" cm="1">
        <f t="array" aca="1" ref="D808" ca="1">INDEX({"niebieski";"zielony";"brązowy";"mieszany"},RANDBETWEEN(1,4))</f>
        <v>mieszany</v>
      </c>
      <c r="E808" s="1">
        <f t="shared" ca="1" si="133"/>
        <v>44</v>
      </c>
      <c r="F808" s="36">
        <f t="shared" ca="1" si="137"/>
        <v>184</v>
      </c>
      <c r="G808" s="1">
        <f t="shared" ca="1" si="138"/>
        <v>80</v>
      </c>
      <c r="H808" s="34"/>
      <c r="I808" s="19">
        <f t="shared" ca="1" si="139"/>
        <v>23.629489603024574</v>
      </c>
      <c r="J808" s="21" t="str">
        <f t="shared" ca="1" si="140"/>
        <v>masa prawidłowa</v>
      </c>
      <c r="K808" s="22" t="str">
        <f t="shared" ca="1" si="141"/>
        <v>bardzo wysoki</v>
      </c>
      <c r="L808" s="16"/>
      <c r="M808" s="25" t="str">
        <f t="shared" ca="1" si="134"/>
        <v>Niebieski: 410
Brązowy: 354
Zielony: 426
Mieszany: 419</v>
      </c>
      <c r="N808" s="25" t="str" cm="1">
        <f t="array" aca="1" ref="N808" ca="1">INDEX(D$2:D$1640,MODE(MATCH(D$2:D$1640,D$2:D$1640,0)),1)</f>
        <v>zielony</v>
      </c>
      <c r="O808" s="25" t="str">
        <f t="shared" ca="1" si="142"/>
        <v>kobiet : 791
mężczyzn: 818</v>
      </c>
      <c r="P808" s="25" t="str" cm="1">
        <f t="array" aca="1" ref="P808" ca="1">INDEX(B$2:B$1640,MODE(MATCH(B$2:B$1640,B$2:B$1640,0)),1)</f>
        <v>mężczyzna</v>
      </c>
      <c r="Q808" s="16"/>
      <c r="AX808" s="3" t="str">
        <f t="shared" ca="1" si="135"/>
        <v>7907010216</v>
      </c>
      <c r="AY808" s="1" cm="1">
        <f t="array" aca="1" ref="AY808" ca="1">MOD(10-MOD(SUM(MOD(MID(AX808,{1;2;3;4;5;6;7;8;9;10},1)*{1;3;7;9;1;3;7;9;1;3},10)),10),10)</f>
        <v>3</v>
      </c>
    </row>
    <row r="809" spans="1:51" ht="60" x14ac:dyDescent="0.25">
      <c r="A809" s="3">
        <f t="shared" ca="1" si="136"/>
        <v>36536</v>
      </c>
      <c r="B809" s="9" t="str" cm="1">
        <f t="array" aca="1" ref="B809" ca="1">INDEX({"kobieta";"mężczyzna"},RANDBETWEEN(1,2))</f>
        <v>kobieta</v>
      </c>
      <c r="C809" s="4" t="str">
        <f t="shared" ca="1" si="132"/>
        <v>00211103426</v>
      </c>
      <c r="D809" s="32" t="str" cm="1">
        <f t="array" aca="1" ref="D809" ca="1">INDEX({"niebieski";"zielony";"brązowy";"mieszany"},RANDBETWEEN(1,4))</f>
        <v>brązowy</v>
      </c>
      <c r="E809" s="1">
        <f t="shared" ca="1" si="133"/>
        <v>24</v>
      </c>
      <c r="F809" s="36">
        <f t="shared" ca="1" si="137"/>
        <v>159</v>
      </c>
      <c r="G809" s="1">
        <f t="shared" ca="1" si="138"/>
        <v>74</v>
      </c>
      <c r="H809" s="34"/>
      <c r="I809" s="19">
        <f t="shared" ca="1" si="139"/>
        <v>29.270994027135</v>
      </c>
      <c r="J809" s="21" t="str">
        <f t="shared" ca="1" si="140"/>
        <v>nadwaga</v>
      </c>
      <c r="K809" s="22" t="str">
        <f t="shared" ca="1" si="141"/>
        <v>wysoki</v>
      </c>
      <c r="L809" s="16"/>
      <c r="M809" s="25" t="str">
        <f t="shared" ca="1" si="134"/>
        <v>Niebieski: 410
Brązowy: 354
Zielony: 426
Mieszany: 419</v>
      </c>
      <c r="N809" s="25" t="str" cm="1">
        <f t="array" aca="1" ref="N809" ca="1">INDEX(D$2:D$1640,MODE(MATCH(D$2:D$1640,D$2:D$1640,0)),1)</f>
        <v>zielony</v>
      </c>
      <c r="O809" s="25" t="str">
        <f t="shared" ca="1" si="142"/>
        <v>kobiet : 791
mężczyzn: 818</v>
      </c>
      <c r="P809" s="25" t="str" cm="1">
        <f t="array" aca="1" ref="P809" ca="1">INDEX(B$2:B$1640,MODE(MATCH(B$2:B$1640,B$2:B$1640,0)),1)</f>
        <v>mężczyzna</v>
      </c>
      <c r="Q809" s="16"/>
      <c r="AX809" s="3" t="str">
        <f t="shared" ca="1" si="135"/>
        <v>0021110342</v>
      </c>
      <c r="AY809" s="1" cm="1">
        <f t="array" aca="1" ref="AY809" ca="1">MOD(10-MOD(SUM(MOD(MID(AX809,{1;2;3;4;5;6;7;8;9;10},1)*{1;3;7;9;1;3;7;9;1;3},10)),10),10)</f>
        <v>6</v>
      </c>
    </row>
    <row r="810" spans="1:51" ht="60" x14ac:dyDescent="0.25">
      <c r="A810" s="3">
        <f t="shared" ca="1" si="136"/>
        <v>34091</v>
      </c>
      <c r="B810" s="9" t="str" cm="1">
        <f t="array" aca="1" ref="B810" ca="1">INDEX({"kobieta";"mężczyzna"},RANDBETWEEN(1,2))</f>
        <v>kobieta</v>
      </c>
      <c r="C810" s="4" t="str">
        <f t="shared" ca="1" si="132"/>
        <v>93050205525</v>
      </c>
      <c r="D810" s="32" t="str" cm="1">
        <f t="array" aca="1" ref="D810" ca="1">INDEX({"niebieski";"zielony";"brązowy";"mieszany"},RANDBETWEEN(1,4))</f>
        <v>zielony</v>
      </c>
      <c r="E810" s="1">
        <f t="shared" ca="1" si="133"/>
        <v>30</v>
      </c>
      <c r="F810" s="36">
        <f t="shared" ca="1" si="137"/>
        <v>188</v>
      </c>
      <c r="G810" s="1">
        <f t="shared" ca="1" si="138"/>
        <v>50</v>
      </c>
      <c r="H810" s="34"/>
      <c r="I810" s="19">
        <f t="shared" ca="1" si="139"/>
        <v>14.14667270258035</v>
      </c>
      <c r="J810" s="21" t="str">
        <f t="shared" ca="1" si="140"/>
        <v>niedowaga</v>
      </c>
      <c r="K810" s="22" t="str">
        <f t="shared" ca="1" si="141"/>
        <v>bardzo wysoki</v>
      </c>
      <c r="L810" s="16"/>
      <c r="M810" s="25" t="str">
        <f t="shared" ca="1" si="134"/>
        <v>Niebieski: 410
Brązowy: 354
Zielony: 426
Mieszany: 419</v>
      </c>
      <c r="N810" s="25" t="str" cm="1">
        <f t="array" aca="1" ref="N810" ca="1">INDEX(D$2:D$1640,MODE(MATCH(D$2:D$1640,D$2:D$1640,0)),1)</f>
        <v>zielony</v>
      </c>
      <c r="O810" s="25" t="str">
        <f t="shared" ca="1" si="142"/>
        <v>kobiet : 791
mężczyzn: 818</v>
      </c>
      <c r="P810" s="25" t="str" cm="1">
        <f t="array" aca="1" ref="P810" ca="1">INDEX(B$2:B$1640,MODE(MATCH(B$2:B$1640,B$2:B$1640,0)),1)</f>
        <v>mężczyzna</v>
      </c>
      <c r="Q810" s="16"/>
      <c r="AX810" s="3" t="str">
        <f t="shared" ca="1" si="135"/>
        <v>9305020552</v>
      </c>
      <c r="AY810" s="1" cm="1">
        <f t="array" aca="1" ref="AY810" ca="1">MOD(10-MOD(SUM(MOD(MID(AX810,{1;2;3;4;5;6;7;8;9;10},1)*{1;3;7;9;1;3;7;9;1;3},10)),10),10)</f>
        <v>5</v>
      </c>
    </row>
    <row r="811" spans="1:51" ht="60" x14ac:dyDescent="0.25">
      <c r="A811" s="3">
        <f t="shared" ca="1" si="136"/>
        <v>34748</v>
      </c>
      <c r="B811" s="9" t="str" cm="1">
        <f t="array" aca="1" ref="B811" ca="1">INDEX({"kobieta";"mężczyzna"},RANDBETWEEN(1,2))</f>
        <v>kobieta</v>
      </c>
      <c r="C811" s="4" t="str">
        <f t="shared" ca="1" si="132"/>
        <v>95021805060</v>
      </c>
      <c r="D811" s="32" t="str" cm="1">
        <f t="array" aca="1" ref="D811" ca="1">INDEX({"niebieski";"zielony";"brązowy";"mieszany"},RANDBETWEEN(1,4))</f>
        <v>niebieski</v>
      </c>
      <c r="E811" s="1">
        <f t="shared" ca="1" si="133"/>
        <v>29</v>
      </c>
      <c r="F811" s="36">
        <f t="shared" ca="1" si="137"/>
        <v>176</v>
      </c>
      <c r="G811" s="1">
        <f t="shared" ca="1" si="138"/>
        <v>72</v>
      </c>
      <c r="H811" s="34"/>
      <c r="I811" s="19">
        <f t="shared" ca="1" si="139"/>
        <v>23.243801652892564</v>
      </c>
      <c r="J811" s="21" t="str">
        <f t="shared" ca="1" si="140"/>
        <v>masa prawidłowa</v>
      </c>
      <c r="K811" s="22" t="str">
        <f t="shared" ca="1" si="141"/>
        <v>bardzo wysoki</v>
      </c>
      <c r="L811" s="16"/>
      <c r="M811" s="25" t="str">
        <f t="shared" ca="1" si="134"/>
        <v>Niebieski: 410
Brązowy: 354
Zielony: 426
Mieszany: 419</v>
      </c>
      <c r="N811" s="25" t="str" cm="1">
        <f t="array" aca="1" ref="N811" ca="1">INDEX(D$2:D$1640,MODE(MATCH(D$2:D$1640,D$2:D$1640,0)),1)</f>
        <v>zielony</v>
      </c>
      <c r="O811" s="25" t="str">
        <f t="shared" ca="1" si="142"/>
        <v>kobiet : 791
mężczyzn: 818</v>
      </c>
      <c r="P811" s="25" t="str" cm="1">
        <f t="array" aca="1" ref="P811" ca="1">INDEX(B$2:B$1640,MODE(MATCH(B$2:B$1640,B$2:B$1640,0)),1)</f>
        <v>mężczyzna</v>
      </c>
      <c r="Q811" s="16"/>
      <c r="AX811" s="3" t="str">
        <f t="shared" ca="1" si="135"/>
        <v>9502180506</v>
      </c>
      <c r="AY811" s="1" cm="1">
        <f t="array" aca="1" ref="AY811" ca="1">MOD(10-MOD(SUM(MOD(MID(AX811,{1;2;3;4;5;6;7;8;9;10},1)*{1;3;7;9;1;3;7;9;1;3},10)),10),10)</f>
        <v>0</v>
      </c>
    </row>
    <row r="812" spans="1:51" ht="60" x14ac:dyDescent="0.25">
      <c r="A812" s="3">
        <f t="shared" ca="1" si="136"/>
        <v>28212</v>
      </c>
      <c r="B812" s="9" t="str" cm="1">
        <f t="array" aca="1" ref="B812" ca="1">INDEX({"kobieta";"mężczyzna"},RANDBETWEEN(1,2))</f>
        <v>mężczyzna</v>
      </c>
      <c r="C812" s="4" t="str">
        <f t="shared" ca="1" si="132"/>
        <v>77032806838</v>
      </c>
      <c r="D812" s="32" t="str" cm="1">
        <f t="array" aca="1" ref="D812" ca="1">INDEX({"niebieski";"zielony";"brązowy";"mieszany"},RANDBETWEEN(1,4))</f>
        <v>zielony</v>
      </c>
      <c r="E812" s="1">
        <f t="shared" ca="1" si="133"/>
        <v>47</v>
      </c>
      <c r="F812" s="36">
        <f t="shared" ca="1" si="137"/>
        <v>161</v>
      </c>
      <c r="G812" s="1">
        <f t="shared" ca="1" si="138"/>
        <v>73</v>
      </c>
      <c r="H812" s="34"/>
      <c r="I812" s="19">
        <f t="shared" ca="1" si="139"/>
        <v>28.162493730951734</v>
      </c>
      <c r="J812" s="21" t="str">
        <f t="shared" ca="1" si="140"/>
        <v>nadwaga</v>
      </c>
      <c r="K812" s="22" t="str">
        <f t="shared" ca="1" si="141"/>
        <v>niski</v>
      </c>
      <c r="L812" s="16"/>
      <c r="M812" s="25" t="str">
        <f t="shared" ca="1" si="134"/>
        <v>Niebieski: 410
Brązowy: 354
Zielony: 426
Mieszany: 419</v>
      </c>
      <c r="N812" s="25" t="str" cm="1">
        <f t="array" aca="1" ref="N812" ca="1">INDEX(D$2:D$1640,MODE(MATCH(D$2:D$1640,D$2:D$1640,0)),1)</f>
        <v>zielony</v>
      </c>
      <c r="O812" s="25" t="str">
        <f t="shared" ca="1" si="142"/>
        <v>kobiet : 791
mężczyzn: 818</v>
      </c>
      <c r="P812" s="25" t="str" cm="1">
        <f t="array" aca="1" ref="P812" ca="1">INDEX(B$2:B$1640,MODE(MATCH(B$2:B$1640,B$2:B$1640,0)),1)</f>
        <v>mężczyzna</v>
      </c>
      <c r="Q812" s="16"/>
      <c r="AX812" s="3" t="str">
        <f t="shared" ca="1" si="135"/>
        <v>7703280683</v>
      </c>
      <c r="AY812" s="1" cm="1">
        <f t="array" aca="1" ref="AY812" ca="1">MOD(10-MOD(SUM(MOD(MID(AX812,{1;2;3;4;5;6;7;8;9;10},1)*{1;3;7;9;1;3;7;9;1;3},10)),10),10)</f>
        <v>8</v>
      </c>
    </row>
    <row r="813" spans="1:51" ht="60" x14ac:dyDescent="0.25">
      <c r="A813" s="3">
        <f t="shared" ca="1" si="136"/>
        <v>31163</v>
      </c>
      <c r="B813" s="9" t="str" cm="1">
        <f t="array" aca="1" ref="B813" ca="1">INDEX({"kobieta";"mężczyzna"},RANDBETWEEN(1,2))</f>
        <v>mężczyzna</v>
      </c>
      <c r="C813" s="4" t="str">
        <f t="shared" ca="1" si="132"/>
        <v>85042602096</v>
      </c>
      <c r="D813" s="32" t="str" cm="1">
        <f t="array" aca="1" ref="D813" ca="1">INDEX({"niebieski";"zielony";"brązowy";"mieszany"},RANDBETWEEN(1,4))</f>
        <v>niebieski</v>
      </c>
      <c r="E813" s="1">
        <f t="shared" ca="1" si="133"/>
        <v>38</v>
      </c>
      <c r="F813" s="36">
        <f t="shared" ca="1" si="137"/>
        <v>168</v>
      </c>
      <c r="G813" s="1">
        <f t="shared" ca="1" si="138"/>
        <v>76</v>
      </c>
      <c r="H813" s="34"/>
      <c r="I813" s="19">
        <f t="shared" ca="1" si="139"/>
        <v>26.927437641723358</v>
      </c>
      <c r="J813" s="21" t="str">
        <f t="shared" ca="1" si="140"/>
        <v>nadwaga</v>
      </c>
      <c r="K813" s="22" t="str">
        <f t="shared" ca="1" si="141"/>
        <v>średni</v>
      </c>
      <c r="L813" s="16"/>
      <c r="M813" s="25" t="str">
        <f t="shared" ca="1" si="134"/>
        <v>Niebieski: 410
Brązowy: 354
Zielony: 426
Mieszany: 419</v>
      </c>
      <c r="N813" s="25" t="str" cm="1">
        <f t="array" aca="1" ref="N813" ca="1">INDEX(D$2:D$1640,MODE(MATCH(D$2:D$1640,D$2:D$1640,0)),1)</f>
        <v>zielony</v>
      </c>
      <c r="O813" s="25" t="str">
        <f t="shared" ca="1" si="142"/>
        <v>kobiet : 791
mężczyzn: 818</v>
      </c>
      <c r="P813" s="25" t="str" cm="1">
        <f t="array" aca="1" ref="P813" ca="1">INDEX(B$2:B$1640,MODE(MATCH(B$2:B$1640,B$2:B$1640,0)),1)</f>
        <v>mężczyzna</v>
      </c>
      <c r="Q813" s="16"/>
      <c r="AX813" s="3" t="str">
        <f t="shared" ca="1" si="135"/>
        <v>8504260209</v>
      </c>
      <c r="AY813" s="1" cm="1">
        <f t="array" aca="1" ref="AY813" ca="1">MOD(10-MOD(SUM(MOD(MID(AX813,{1;2;3;4;5;6;7;8;9;10},1)*{1;3;7;9;1;3;7;9;1;3},10)),10),10)</f>
        <v>6</v>
      </c>
    </row>
    <row r="814" spans="1:51" ht="60" x14ac:dyDescent="0.25">
      <c r="A814" s="3">
        <f t="shared" ca="1" si="136"/>
        <v>35059</v>
      </c>
      <c r="B814" s="9" t="str" cm="1">
        <f t="array" aca="1" ref="B814" ca="1">INDEX({"kobieta";"mężczyzna"},RANDBETWEEN(1,2))</f>
        <v>kobieta</v>
      </c>
      <c r="C814" s="4" t="str">
        <f t="shared" ca="1" si="132"/>
        <v>95122605501</v>
      </c>
      <c r="D814" s="32" t="str" cm="1">
        <f t="array" aca="1" ref="D814" ca="1">INDEX({"niebieski";"zielony";"brązowy";"mieszany"},RANDBETWEEN(1,4))</f>
        <v>zielony</v>
      </c>
      <c r="E814" s="1">
        <f t="shared" ca="1" si="133"/>
        <v>28</v>
      </c>
      <c r="F814" s="36">
        <f t="shared" ca="1" si="137"/>
        <v>156</v>
      </c>
      <c r="G814" s="1">
        <f t="shared" ca="1" si="138"/>
        <v>72</v>
      </c>
      <c r="H814" s="34"/>
      <c r="I814" s="19">
        <f t="shared" ca="1" si="139"/>
        <v>29.585798816568044</v>
      </c>
      <c r="J814" s="21" t="str">
        <f t="shared" ca="1" si="140"/>
        <v>nadwaga</v>
      </c>
      <c r="K814" s="22" t="str">
        <f t="shared" ca="1" si="141"/>
        <v>średni</v>
      </c>
      <c r="L814" s="16"/>
      <c r="M814" s="25" t="str">
        <f t="shared" ca="1" si="134"/>
        <v>Niebieski: 410
Brązowy: 354
Zielony: 426
Mieszany: 419</v>
      </c>
      <c r="N814" s="25" t="str" cm="1">
        <f t="array" aca="1" ref="N814" ca="1">INDEX(D$2:D$1640,MODE(MATCH(D$2:D$1640,D$2:D$1640,0)),1)</f>
        <v>zielony</v>
      </c>
      <c r="O814" s="25" t="str">
        <f t="shared" ca="1" si="142"/>
        <v>kobiet : 791
mężczyzn: 818</v>
      </c>
      <c r="P814" s="25" t="str" cm="1">
        <f t="array" aca="1" ref="P814" ca="1">INDEX(B$2:B$1640,MODE(MATCH(B$2:B$1640,B$2:B$1640,0)),1)</f>
        <v>mężczyzna</v>
      </c>
      <c r="Q814" s="16"/>
      <c r="AX814" s="3" t="str">
        <f t="shared" ca="1" si="135"/>
        <v>9512260550</v>
      </c>
      <c r="AY814" s="1" cm="1">
        <f t="array" aca="1" ref="AY814" ca="1">MOD(10-MOD(SUM(MOD(MID(AX814,{1;2;3;4;5;6;7;8;9;10},1)*{1;3;7;9;1;3;7;9;1;3},10)),10),10)</f>
        <v>1</v>
      </c>
    </row>
    <row r="815" spans="1:51" ht="60" x14ac:dyDescent="0.25">
      <c r="A815" s="3">
        <f t="shared" ca="1" si="136"/>
        <v>31758</v>
      </c>
      <c r="B815" s="9" t="str" cm="1">
        <f t="array" aca="1" ref="B815" ca="1">INDEX({"kobieta";"mężczyzna"},RANDBETWEEN(1,2))</f>
        <v>kobieta</v>
      </c>
      <c r="C815" s="4" t="str">
        <f t="shared" ca="1" si="132"/>
        <v>86121204426</v>
      </c>
      <c r="D815" s="32" t="str" cm="1">
        <f t="array" aca="1" ref="D815" ca="1">INDEX({"niebieski";"zielony";"brązowy";"mieszany"},RANDBETWEEN(1,4))</f>
        <v>zielony</v>
      </c>
      <c r="E815" s="1">
        <f t="shared" ca="1" si="133"/>
        <v>37</v>
      </c>
      <c r="F815" s="36">
        <f t="shared" ca="1" si="137"/>
        <v>159</v>
      </c>
      <c r="G815" s="1">
        <f t="shared" ca="1" si="138"/>
        <v>62</v>
      </c>
      <c r="H815" s="34"/>
      <c r="I815" s="19">
        <f t="shared" ca="1" si="139"/>
        <v>24.524346347059055</v>
      </c>
      <c r="J815" s="21" t="str">
        <f t="shared" ca="1" si="140"/>
        <v>masa prawidłowa</v>
      </c>
      <c r="K815" s="22" t="str">
        <f t="shared" ca="1" si="141"/>
        <v>wysoki</v>
      </c>
      <c r="L815" s="16"/>
      <c r="M815" s="25" t="str">
        <f t="shared" ca="1" si="134"/>
        <v>Niebieski: 410
Brązowy: 354
Zielony: 426
Mieszany: 419</v>
      </c>
      <c r="N815" s="25" t="str" cm="1">
        <f t="array" aca="1" ref="N815" ca="1">INDEX(D$2:D$1640,MODE(MATCH(D$2:D$1640,D$2:D$1640,0)),1)</f>
        <v>zielony</v>
      </c>
      <c r="O815" s="25" t="str">
        <f t="shared" ca="1" si="142"/>
        <v>kobiet : 791
mężczyzn: 818</v>
      </c>
      <c r="P815" s="25" t="str" cm="1">
        <f t="array" aca="1" ref="P815" ca="1">INDEX(B$2:B$1640,MODE(MATCH(B$2:B$1640,B$2:B$1640,0)),1)</f>
        <v>mężczyzna</v>
      </c>
      <c r="Q815" s="16"/>
      <c r="AX815" s="3" t="str">
        <f t="shared" ca="1" si="135"/>
        <v>8612120442</v>
      </c>
      <c r="AY815" s="1" cm="1">
        <f t="array" aca="1" ref="AY815" ca="1">MOD(10-MOD(SUM(MOD(MID(AX815,{1;2;3;4;5;6;7;8;9;10},1)*{1;3;7;9;1;3;7;9;1;3},10)),10),10)</f>
        <v>6</v>
      </c>
    </row>
    <row r="816" spans="1:51" ht="60" x14ac:dyDescent="0.25">
      <c r="A816" s="3">
        <f t="shared" ca="1" si="136"/>
        <v>28240</v>
      </c>
      <c r="B816" s="9" t="str" cm="1">
        <f t="array" aca="1" ref="B816" ca="1">INDEX({"kobieta";"mężczyzna"},RANDBETWEEN(1,2))</f>
        <v>mężczyzna</v>
      </c>
      <c r="C816" s="4" t="str">
        <f t="shared" ca="1" si="132"/>
        <v>77042500610</v>
      </c>
      <c r="D816" s="32" t="str" cm="1">
        <f t="array" aca="1" ref="D816" ca="1">INDEX({"niebieski";"zielony";"brązowy";"mieszany"},RANDBETWEEN(1,4))</f>
        <v>niebieski</v>
      </c>
      <c r="E816" s="1">
        <f t="shared" ca="1" si="133"/>
        <v>47</v>
      </c>
      <c r="F816" s="36">
        <f t="shared" ca="1" si="137"/>
        <v>165</v>
      </c>
      <c r="G816" s="1">
        <f t="shared" ca="1" si="138"/>
        <v>96</v>
      </c>
      <c r="H816" s="34"/>
      <c r="I816" s="19">
        <f t="shared" ca="1" si="139"/>
        <v>35.26170798898071</v>
      </c>
      <c r="J816" s="21" t="str">
        <f t="shared" ca="1" si="140"/>
        <v>otyłość</v>
      </c>
      <c r="K816" s="22" t="str">
        <f t="shared" ca="1" si="141"/>
        <v>średni</v>
      </c>
      <c r="L816" s="16"/>
      <c r="M816" s="25" t="str">
        <f t="shared" ca="1" si="134"/>
        <v>Niebieski: 410
Brązowy: 354
Zielony: 426
Mieszany: 419</v>
      </c>
      <c r="N816" s="25" t="str" cm="1">
        <f t="array" aca="1" ref="N816" ca="1">INDEX(D$2:D$1640,MODE(MATCH(D$2:D$1640,D$2:D$1640,0)),1)</f>
        <v>zielony</v>
      </c>
      <c r="O816" s="25" t="str">
        <f t="shared" ca="1" si="142"/>
        <v>kobiet : 791
mężczyzn: 818</v>
      </c>
      <c r="P816" s="25" t="str" cm="1">
        <f t="array" aca="1" ref="P816" ca="1">INDEX(B$2:B$1640,MODE(MATCH(B$2:B$1640,B$2:B$1640,0)),1)</f>
        <v>mężczyzna</v>
      </c>
      <c r="Q816" s="16"/>
      <c r="AX816" s="3" t="str">
        <f t="shared" ca="1" si="135"/>
        <v>7704250061</v>
      </c>
      <c r="AY816" s="1" cm="1">
        <f t="array" aca="1" ref="AY816" ca="1">MOD(10-MOD(SUM(MOD(MID(AX816,{1;2;3;4;5;6;7;8;9;10},1)*{1;3;7;9;1;3;7;9;1;3},10)),10),10)</f>
        <v>0</v>
      </c>
    </row>
    <row r="817" spans="1:51" ht="60" x14ac:dyDescent="0.25">
      <c r="A817" s="3">
        <f t="shared" ca="1" si="136"/>
        <v>39577</v>
      </c>
      <c r="B817" s="9" t="str" cm="1">
        <f t="array" aca="1" ref="B817" ca="1">INDEX({"kobieta";"mężczyzna"},RANDBETWEEN(1,2))</f>
        <v>mężczyzna</v>
      </c>
      <c r="C817" s="4" t="str">
        <f t="shared" ca="1" si="132"/>
        <v>08250909719</v>
      </c>
      <c r="D817" s="32" t="str" cm="1">
        <f t="array" aca="1" ref="D817" ca="1">INDEX({"niebieski";"zielony";"brązowy";"mieszany"},RANDBETWEEN(1,4))</f>
        <v>zielony</v>
      </c>
      <c r="E817" s="1">
        <f t="shared" ca="1" si="133"/>
        <v>15</v>
      </c>
      <c r="F817" s="36">
        <f t="shared" ca="1" si="137"/>
        <v>183</v>
      </c>
      <c r="G817" s="1">
        <f t="shared" ca="1" si="138"/>
        <v>72</v>
      </c>
      <c r="H817" s="34"/>
      <c r="I817" s="19">
        <f t="shared" ca="1" si="139"/>
        <v>21.49959688255845</v>
      </c>
      <c r="J817" s="21" t="str">
        <f t="shared" ca="1" si="140"/>
        <v>masa prawidłowa</v>
      </c>
      <c r="K817" s="22" t="str">
        <f t="shared" ca="1" si="141"/>
        <v>bardzo wysoki</v>
      </c>
      <c r="L817" s="16"/>
      <c r="M817" s="25" t="str">
        <f t="shared" ca="1" si="134"/>
        <v>Niebieski: 410
Brązowy: 354
Zielony: 426
Mieszany: 419</v>
      </c>
      <c r="N817" s="25" t="str" cm="1">
        <f t="array" aca="1" ref="N817" ca="1">INDEX(D$2:D$1640,MODE(MATCH(D$2:D$1640,D$2:D$1640,0)),1)</f>
        <v>zielony</v>
      </c>
      <c r="O817" s="25" t="str">
        <f t="shared" ca="1" si="142"/>
        <v>kobiet : 791
mężczyzn: 818</v>
      </c>
      <c r="P817" s="25" t="str" cm="1">
        <f t="array" aca="1" ref="P817" ca="1">INDEX(B$2:B$1640,MODE(MATCH(B$2:B$1640,B$2:B$1640,0)),1)</f>
        <v>mężczyzna</v>
      </c>
      <c r="Q817" s="16"/>
      <c r="AX817" s="3" t="str">
        <f t="shared" ca="1" si="135"/>
        <v>0825090971</v>
      </c>
      <c r="AY817" s="1" cm="1">
        <f t="array" aca="1" ref="AY817" ca="1">MOD(10-MOD(SUM(MOD(MID(AX817,{1;2;3;4;5;6;7;8;9;10},1)*{1;3;7;9;1;3;7;9;1;3},10)),10),10)</f>
        <v>9</v>
      </c>
    </row>
    <row r="818" spans="1:51" ht="60" x14ac:dyDescent="0.25">
      <c r="A818" s="3">
        <f t="shared" ca="1" si="136"/>
        <v>32863</v>
      </c>
      <c r="B818" s="9" t="str" cm="1">
        <f t="array" aca="1" ref="B818" ca="1">INDEX({"kobieta";"mężczyzna"},RANDBETWEEN(1,2))</f>
        <v>kobieta</v>
      </c>
      <c r="C818" s="4" t="str">
        <f t="shared" ca="1" si="132"/>
        <v>89122102083</v>
      </c>
      <c r="D818" s="32" t="str" cm="1">
        <f t="array" aca="1" ref="D818" ca="1">INDEX({"niebieski";"zielony";"brązowy";"mieszany"},RANDBETWEEN(1,4))</f>
        <v>brązowy</v>
      </c>
      <c r="E818" s="1">
        <f t="shared" ca="1" si="133"/>
        <v>34</v>
      </c>
      <c r="F818" s="36">
        <f t="shared" ca="1" si="137"/>
        <v>173</v>
      </c>
      <c r="G818" s="1">
        <f t="shared" ca="1" si="138"/>
        <v>51</v>
      </c>
      <c r="H818" s="34"/>
      <c r="I818" s="19">
        <f t="shared" ca="1" si="139"/>
        <v>17.04032877810819</v>
      </c>
      <c r="J818" s="21" t="str">
        <f t="shared" ca="1" si="140"/>
        <v>niedowaga</v>
      </c>
      <c r="K818" s="22" t="str">
        <f t="shared" ca="1" si="141"/>
        <v>bardzo wysoki</v>
      </c>
      <c r="L818" s="16"/>
      <c r="M818" s="25" t="str">
        <f t="shared" ca="1" si="134"/>
        <v>Niebieski: 410
Brązowy: 354
Zielony: 426
Mieszany: 419</v>
      </c>
      <c r="N818" s="25" t="str" cm="1">
        <f t="array" aca="1" ref="N818" ca="1">INDEX(D$2:D$1640,MODE(MATCH(D$2:D$1640,D$2:D$1640,0)),1)</f>
        <v>zielony</v>
      </c>
      <c r="O818" s="25" t="str">
        <f t="shared" ca="1" si="142"/>
        <v>kobiet : 791
mężczyzn: 818</v>
      </c>
      <c r="P818" s="25" t="str" cm="1">
        <f t="array" aca="1" ref="P818" ca="1">INDEX(B$2:B$1640,MODE(MATCH(B$2:B$1640,B$2:B$1640,0)),1)</f>
        <v>mężczyzna</v>
      </c>
      <c r="Q818" s="16"/>
      <c r="AX818" s="3" t="str">
        <f t="shared" ca="1" si="135"/>
        <v>8912210208</v>
      </c>
      <c r="AY818" s="1" cm="1">
        <f t="array" aca="1" ref="AY818" ca="1">MOD(10-MOD(SUM(MOD(MID(AX818,{1;2;3;4;5;6;7;8;9;10},1)*{1;3;7;9;1;3;7;9;1;3},10)),10),10)</f>
        <v>3</v>
      </c>
    </row>
    <row r="819" spans="1:51" ht="60" x14ac:dyDescent="0.25">
      <c r="A819" s="3">
        <f t="shared" ca="1" si="136"/>
        <v>32331</v>
      </c>
      <c r="B819" s="9" t="str" cm="1">
        <f t="array" aca="1" ref="B819" ca="1">INDEX({"kobieta";"mężczyzna"},RANDBETWEEN(1,2))</f>
        <v>mężczyzna</v>
      </c>
      <c r="C819" s="4" t="str">
        <f t="shared" ca="1" si="132"/>
        <v>88070709959</v>
      </c>
      <c r="D819" s="32" t="str" cm="1">
        <f t="array" aca="1" ref="D819" ca="1">INDEX({"niebieski";"zielony";"brązowy";"mieszany"},RANDBETWEEN(1,4))</f>
        <v>brązowy</v>
      </c>
      <c r="E819" s="1">
        <f t="shared" ca="1" si="133"/>
        <v>35</v>
      </c>
      <c r="F819" s="36">
        <f t="shared" ca="1" si="137"/>
        <v>183</v>
      </c>
      <c r="G819" s="1">
        <f t="shared" ca="1" si="138"/>
        <v>89</v>
      </c>
      <c r="H819" s="34"/>
      <c r="I819" s="19">
        <f t="shared" ca="1" si="139"/>
        <v>26.575890590940304</v>
      </c>
      <c r="J819" s="21" t="str">
        <f t="shared" ca="1" si="140"/>
        <v>nadwaga</v>
      </c>
      <c r="K819" s="22" t="str">
        <f t="shared" ca="1" si="141"/>
        <v>bardzo wysoki</v>
      </c>
      <c r="L819" s="16"/>
      <c r="M819" s="25" t="str">
        <f t="shared" ca="1" si="134"/>
        <v>Niebieski: 410
Brązowy: 354
Zielony: 426
Mieszany: 419</v>
      </c>
      <c r="N819" s="25" t="str" cm="1">
        <f t="array" aca="1" ref="N819" ca="1">INDEX(D$2:D$1640,MODE(MATCH(D$2:D$1640,D$2:D$1640,0)),1)</f>
        <v>zielony</v>
      </c>
      <c r="O819" s="25" t="str">
        <f t="shared" ca="1" si="142"/>
        <v>kobiet : 791
mężczyzn: 818</v>
      </c>
      <c r="P819" s="25" t="str" cm="1">
        <f t="array" aca="1" ref="P819" ca="1">INDEX(B$2:B$1640,MODE(MATCH(B$2:B$1640,B$2:B$1640,0)),1)</f>
        <v>mężczyzna</v>
      </c>
      <c r="Q819" s="16"/>
      <c r="AX819" s="3" t="str">
        <f t="shared" ca="1" si="135"/>
        <v>8807070995</v>
      </c>
      <c r="AY819" s="1" cm="1">
        <f t="array" aca="1" ref="AY819" ca="1">MOD(10-MOD(SUM(MOD(MID(AX819,{1;2;3;4;5;6;7;8;9;10},1)*{1;3;7;9;1;3;7;9;1;3},10)),10),10)</f>
        <v>9</v>
      </c>
    </row>
    <row r="820" spans="1:51" ht="60" x14ac:dyDescent="0.25">
      <c r="A820" s="3">
        <f t="shared" ca="1" si="136"/>
        <v>34650</v>
      </c>
      <c r="B820" s="9" t="str" cm="1">
        <f t="array" aca="1" ref="B820" ca="1">INDEX({"kobieta";"mężczyzna"},RANDBETWEEN(1,2))</f>
        <v>mężczyzna</v>
      </c>
      <c r="C820" s="4" t="str">
        <f t="shared" ca="1" si="132"/>
        <v>94111209371</v>
      </c>
      <c r="D820" s="32" t="str" cm="1">
        <f t="array" aca="1" ref="D820" ca="1">INDEX({"niebieski";"zielony";"brązowy";"mieszany"},RANDBETWEEN(1,4))</f>
        <v>brązowy</v>
      </c>
      <c r="E820" s="1">
        <f t="shared" ca="1" si="133"/>
        <v>29</v>
      </c>
      <c r="F820" s="36">
        <f t="shared" ca="1" si="137"/>
        <v>174</v>
      </c>
      <c r="G820" s="1">
        <f t="shared" ca="1" si="138"/>
        <v>80</v>
      </c>
      <c r="H820" s="34"/>
      <c r="I820" s="19">
        <f t="shared" ca="1" si="139"/>
        <v>26.423569824283259</v>
      </c>
      <c r="J820" s="21" t="str">
        <f t="shared" ca="1" si="140"/>
        <v>nadwaga</v>
      </c>
      <c r="K820" s="22" t="str">
        <f t="shared" ca="1" si="141"/>
        <v>wysoki</v>
      </c>
      <c r="L820" s="16"/>
      <c r="M820" s="25" t="str">
        <f t="shared" ca="1" si="134"/>
        <v>Niebieski: 410
Brązowy: 354
Zielony: 426
Mieszany: 419</v>
      </c>
      <c r="N820" s="25" t="str" cm="1">
        <f t="array" aca="1" ref="N820" ca="1">INDEX(D$2:D$1640,MODE(MATCH(D$2:D$1640,D$2:D$1640,0)),1)</f>
        <v>zielony</v>
      </c>
      <c r="O820" s="25" t="str">
        <f t="shared" ca="1" si="142"/>
        <v>kobiet : 791
mężczyzn: 818</v>
      </c>
      <c r="P820" s="25" t="str" cm="1">
        <f t="array" aca="1" ref="P820" ca="1">INDEX(B$2:B$1640,MODE(MATCH(B$2:B$1640,B$2:B$1640,0)),1)</f>
        <v>mężczyzna</v>
      </c>
      <c r="Q820" s="16"/>
      <c r="AX820" s="3" t="str">
        <f t="shared" ca="1" si="135"/>
        <v>9411120937</v>
      </c>
      <c r="AY820" s="1" cm="1">
        <f t="array" aca="1" ref="AY820" ca="1">MOD(10-MOD(SUM(MOD(MID(AX820,{1;2;3;4;5;6;7;8;9;10},1)*{1;3;7;9;1;3;7;9;1;3},10)),10),10)</f>
        <v>1</v>
      </c>
    </row>
    <row r="821" spans="1:51" ht="60" x14ac:dyDescent="0.25">
      <c r="A821" s="3">
        <f t="shared" ca="1" si="136"/>
        <v>33257</v>
      </c>
      <c r="B821" s="9" t="str" cm="1">
        <f t="array" aca="1" ref="B821" ca="1">INDEX({"kobieta";"mężczyzna"},RANDBETWEEN(1,2))</f>
        <v>kobieta</v>
      </c>
      <c r="C821" s="4" t="str">
        <f t="shared" ca="1" si="132"/>
        <v>91011908221</v>
      </c>
      <c r="D821" s="32" t="str" cm="1">
        <f t="array" aca="1" ref="D821" ca="1">INDEX({"niebieski";"zielony";"brązowy";"mieszany"},RANDBETWEEN(1,4))</f>
        <v>zielony</v>
      </c>
      <c r="E821" s="1">
        <f t="shared" ca="1" si="133"/>
        <v>33</v>
      </c>
      <c r="F821" s="36">
        <f t="shared" ca="1" si="137"/>
        <v>182</v>
      </c>
      <c r="G821" s="1">
        <f t="shared" ca="1" si="138"/>
        <v>77</v>
      </c>
      <c r="H821" s="34"/>
      <c r="I821" s="19">
        <f t="shared" ca="1" si="139"/>
        <v>23.245984784446321</v>
      </c>
      <c r="J821" s="21" t="str">
        <f t="shared" ca="1" si="140"/>
        <v>masa prawidłowa</v>
      </c>
      <c r="K821" s="22" t="str">
        <f t="shared" ca="1" si="141"/>
        <v>bardzo wysoki</v>
      </c>
      <c r="L821" s="16"/>
      <c r="M821" s="25" t="str">
        <f t="shared" ca="1" si="134"/>
        <v>Niebieski: 410
Brązowy: 354
Zielony: 426
Mieszany: 419</v>
      </c>
      <c r="N821" s="25" t="str" cm="1">
        <f t="array" aca="1" ref="N821" ca="1">INDEX(D$2:D$1640,MODE(MATCH(D$2:D$1640,D$2:D$1640,0)),1)</f>
        <v>zielony</v>
      </c>
      <c r="O821" s="25" t="str">
        <f t="shared" ca="1" si="142"/>
        <v>kobiet : 791
mężczyzn: 818</v>
      </c>
      <c r="P821" s="25" t="str" cm="1">
        <f t="array" aca="1" ref="P821" ca="1">INDEX(B$2:B$1640,MODE(MATCH(B$2:B$1640,B$2:B$1640,0)),1)</f>
        <v>mężczyzna</v>
      </c>
      <c r="Q821" s="16"/>
      <c r="AX821" s="3" t="str">
        <f t="shared" ca="1" si="135"/>
        <v>9101190822</v>
      </c>
      <c r="AY821" s="1" cm="1">
        <f t="array" aca="1" ref="AY821" ca="1">MOD(10-MOD(SUM(MOD(MID(AX821,{1;2;3;4;5;6;7;8;9;10},1)*{1;3;7;9;1;3;7;9;1;3},10)),10),10)</f>
        <v>1</v>
      </c>
    </row>
    <row r="822" spans="1:51" ht="60" x14ac:dyDescent="0.25">
      <c r="A822" s="3">
        <f t="shared" ca="1" si="136"/>
        <v>36585</v>
      </c>
      <c r="B822" s="9" t="str" cm="1">
        <f t="array" aca="1" ref="B822" ca="1">INDEX({"kobieta";"mężczyzna"},RANDBETWEEN(1,2))</f>
        <v>mężczyzna</v>
      </c>
      <c r="C822" s="4" t="str">
        <f t="shared" ca="1" si="132"/>
        <v>00222900672</v>
      </c>
      <c r="D822" s="32" t="str" cm="1">
        <f t="array" aca="1" ref="D822" ca="1">INDEX({"niebieski";"zielony";"brązowy";"mieszany"},RANDBETWEEN(1,4))</f>
        <v>zielony</v>
      </c>
      <c r="E822" s="1">
        <f t="shared" ca="1" si="133"/>
        <v>24</v>
      </c>
      <c r="F822" s="36">
        <f t="shared" ca="1" si="137"/>
        <v>180</v>
      </c>
      <c r="G822" s="1">
        <f t="shared" ca="1" si="138"/>
        <v>91</v>
      </c>
      <c r="H822" s="34"/>
      <c r="I822" s="19">
        <f t="shared" ca="1" si="139"/>
        <v>28.086419753086417</v>
      </c>
      <c r="J822" s="21" t="str">
        <f t="shared" ca="1" si="140"/>
        <v>nadwaga</v>
      </c>
      <c r="K822" s="22" t="str">
        <f t="shared" ca="1" si="141"/>
        <v>bardzo wysoki</v>
      </c>
      <c r="L822" s="16"/>
      <c r="M822" s="25" t="str">
        <f t="shared" ca="1" si="134"/>
        <v>Niebieski: 410
Brązowy: 354
Zielony: 426
Mieszany: 419</v>
      </c>
      <c r="N822" s="25" t="str" cm="1">
        <f t="array" aca="1" ref="N822" ca="1">INDEX(D$2:D$1640,MODE(MATCH(D$2:D$1640,D$2:D$1640,0)),1)</f>
        <v>zielony</v>
      </c>
      <c r="O822" s="25" t="str">
        <f t="shared" ca="1" si="142"/>
        <v>kobiet : 791
mężczyzn: 818</v>
      </c>
      <c r="P822" s="25" t="str" cm="1">
        <f t="array" aca="1" ref="P822" ca="1">INDEX(B$2:B$1640,MODE(MATCH(B$2:B$1640,B$2:B$1640,0)),1)</f>
        <v>mężczyzna</v>
      </c>
      <c r="Q822" s="16"/>
      <c r="AX822" s="3" t="str">
        <f t="shared" ca="1" si="135"/>
        <v>0022290067</v>
      </c>
      <c r="AY822" s="1" cm="1">
        <f t="array" aca="1" ref="AY822" ca="1">MOD(10-MOD(SUM(MOD(MID(AX822,{1;2;3;4;5;6;7;8;9;10},1)*{1;3;7;9;1;3;7;9;1;3},10)),10),10)</f>
        <v>2</v>
      </c>
    </row>
    <row r="823" spans="1:51" ht="60" x14ac:dyDescent="0.25">
      <c r="A823" s="3">
        <f t="shared" ca="1" si="136"/>
        <v>32924</v>
      </c>
      <c r="B823" s="9" t="str" cm="1">
        <f t="array" aca="1" ref="B823" ca="1">INDEX({"kobieta";"mężczyzna"},RANDBETWEEN(1,2))</f>
        <v>kobieta</v>
      </c>
      <c r="C823" s="4" t="str">
        <f t="shared" ca="1" si="132"/>
        <v>90022005440</v>
      </c>
      <c r="D823" s="32" t="str" cm="1">
        <f t="array" aca="1" ref="D823" ca="1">INDEX({"niebieski";"zielony";"brązowy";"mieszany"},RANDBETWEEN(1,4))</f>
        <v>zielony</v>
      </c>
      <c r="E823" s="1">
        <f t="shared" ca="1" si="133"/>
        <v>34</v>
      </c>
      <c r="F823" s="36">
        <f t="shared" ca="1" si="137"/>
        <v>174</v>
      </c>
      <c r="G823" s="1">
        <f t="shared" ca="1" si="138"/>
        <v>76</v>
      </c>
      <c r="H823" s="34"/>
      <c r="I823" s="19">
        <f t="shared" ca="1" si="139"/>
        <v>25.102391333069097</v>
      </c>
      <c r="J823" s="21" t="str">
        <f t="shared" ca="1" si="140"/>
        <v>nadwaga</v>
      </c>
      <c r="K823" s="22" t="str">
        <f t="shared" ca="1" si="141"/>
        <v>bardzo wysoki</v>
      </c>
      <c r="L823" s="16"/>
      <c r="M823" s="25" t="str">
        <f t="shared" ca="1" si="134"/>
        <v>Niebieski: 410
Brązowy: 354
Zielony: 426
Mieszany: 419</v>
      </c>
      <c r="N823" s="25" t="str" cm="1">
        <f t="array" aca="1" ref="N823" ca="1">INDEX(D$2:D$1640,MODE(MATCH(D$2:D$1640,D$2:D$1640,0)),1)</f>
        <v>zielony</v>
      </c>
      <c r="O823" s="25" t="str">
        <f t="shared" ca="1" si="142"/>
        <v>kobiet : 791
mężczyzn: 818</v>
      </c>
      <c r="P823" s="25" t="str" cm="1">
        <f t="array" aca="1" ref="P823" ca="1">INDEX(B$2:B$1640,MODE(MATCH(B$2:B$1640,B$2:B$1640,0)),1)</f>
        <v>mężczyzna</v>
      </c>
      <c r="Q823" s="16"/>
      <c r="AX823" s="3" t="str">
        <f t="shared" ca="1" si="135"/>
        <v>9002200544</v>
      </c>
      <c r="AY823" s="1" cm="1">
        <f t="array" aca="1" ref="AY823" ca="1">MOD(10-MOD(SUM(MOD(MID(AX823,{1;2;3;4;5;6;7;8;9;10},1)*{1;3;7;9;1;3;7;9;1;3},10)),10),10)</f>
        <v>0</v>
      </c>
    </row>
    <row r="824" spans="1:51" ht="60" x14ac:dyDescent="0.25">
      <c r="A824" s="3">
        <f t="shared" ca="1" si="136"/>
        <v>38232</v>
      </c>
      <c r="B824" s="9" t="str" cm="1">
        <f t="array" aca="1" ref="B824" ca="1">INDEX({"kobieta";"mężczyzna"},RANDBETWEEN(1,2))</f>
        <v>kobieta</v>
      </c>
      <c r="C824" s="4" t="str">
        <f t="shared" ca="1" si="132"/>
        <v>04290201824</v>
      </c>
      <c r="D824" s="32" t="str" cm="1">
        <f t="array" aca="1" ref="D824" ca="1">INDEX({"niebieski";"zielony";"brązowy";"mieszany"},RANDBETWEEN(1,4))</f>
        <v>mieszany</v>
      </c>
      <c r="E824" s="1">
        <f t="shared" ca="1" si="133"/>
        <v>19</v>
      </c>
      <c r="F824" s="36">
        <f t="shared" ca="1" si="137"/>
        <v>179</v>
      </c>
      <c r="G824" s="1">
        <f t="shared" ca="1" si="138"/>
        <v>57</v>
      </c>
      <c r="H824" s="34"/>
      <c r="I824" s="19">
        <f t="shared" ca="1" si="139"/>
        <v>17.789706937985706</v>
      </c>
      <c r="J824" s="21" t="str">
        <f t="shared" ca="1" si="140"/>
        <v>niedowaga</v>
      </c>
      <c r="K824" s="22" t="str">
        <f t="shared" ca="1" si="141"/>
        <v>bardzo wysoki</v>
      </c>
      <c r="L824" s="16"/>
      <c r="M824" s="25" t="str">
        <f t="shared" ca="1" si="134"/>
        <v>Niebieski: 410
Brązowy: 354
Zielony: 426
Mieszany: 419</v>
      </c>
      <c r="N824" s="25" t="str" cm="1">
        <f t="array" aca="1" ref="N824" ca="1">INDEX(D$2:D$1640,MODE(MATCH(D$2:D$1640,D$2:D$1640,0)),1)</f>
        <v>zielony</v>
      </c>
      <c r="O824" s="25" t="str">
        <f t="shared" ca="1" si="142"/>
        <v>kobiet : 791
mężczyzn: 818</v>
      </c>
      <c r="P824" s="25" t="str" cm="1">
        <f t="array" aca="1" ref="P824" ca="1">INDEX(B$2:B$1640,MODE(MATCH(B$2:B$1640,B$2:B$1640,0)),1)</f>
        <v>mężczyzna</v>
      </c>
      <c r="Q824" s="16"/>
      <c r="AX824" s="3" t="str">
        <f t="shared" ca="1" si="135"/>
        <v>0429020182</v>
      </c>
      <c r="AY824" s="1" cm="1">
        <f t="array" aca="1" ref="AY824" ca="1">MOD(10-MOD(SUM(MOD(MID(AX824,{1;2;3;4;5;6;7;8;9;10},1)*{1;3;7;9;1;3;7;9;1;3},10)),10),10)</f>
        <v>4</v>
      </c>
    </row>
    <row r="825" spans="1:51" ht="60" x14ac:dyDescent="0.25">
      <c r="A825" s="3">
        <f t="shared" ca="1" si="136"/>
        <v>30213</v>
      </c>
      <c r="B825" s="9" t="str" cm="1">
        <f t="array" aca="1" ref="B825" ca="1">INDEX({"kobieta";"mężczyzna"},RANDBETWEEN(1,2))</f>
        <v>mężczyzna</v>
      </c>
      <c r="C825" s="4" t="str">
        <f t="shared" ca="1" si="132"/>
        <v>82091900793</v>
      </c>
      <c r="D825" s="32" t="str" cm="1">
        <f t="array" aca="1" ref="D825" ca="1">INDEX({"niebieski";"zielony";"brązowy";"mieszany"},RANDBETWEEN(1,4))</f>
        <v>zielony</v>
      </c>
      <c r="E825" s="1">
        <f t="shared" ca="1" si="133"/>
        <v>41</v>
      </c>
      <c r="F825" s="36">
        <f t="shared" ca="1" si="137"/>
        <v>156</v>
      </c>
      <c r="G825" s="1">
        <f t="shared" ca="1" si="138"/>
        <v>90</v>
      </c>
      <c r="H825" s="34"/>
      <c r="I825" s="19">
        <f t="shared" ca="1" si="139"/>
        <v>36.982248520710058</v>
      </c>
      <c r="J825" s="21" t="str">
        <f t="shared" ca="1" si="140"/>
        <v>otyłość</v>
      </c>
      <c r="K825" s="22" t="str">
        <f t="shared" ca="1" si="141"/>
        <v>bardzo niski</v>
      </c>
      <c r="L825" s="16"/>
      <c r="M825" s="25" t="str">
        <f t="shared" ca="1" si="134"/>
        <v>Niebieski: 410
Brązowy: 354
Zielony: 426
Mieszany: 419</v>
      </c>
      <c r="N825" s="25" t="str" cm="1">
        <f t="array" aca="1" ref="N825" ca="1">INDEX(D$2:D$1640,MODE(MATCH(D$2:D$1640,D$2:D$1640,0)),1)</f>
        <v>zielony</v>
      </c>
      <c r="O825" s="25" t="str">
        <f t="shared" ca="1" si="142"/>
        <v>kobiet : 791
mężczyzn: 818</v>
      </c>
      <c r="P825" s="25" t="str" cm="1">
        <f t="array" aca="1" ref="P825" ca="1">INDEX(B$2:B$1640,MODE(MATCH(B$2:B$1640,B$2:B$1640,0)),1)</f>
        <v>mężczyzna</v>
      </c>
      <c r="Q825" s="16"/>
      <c r="AX825" s="3" t="str">
        <f t="shared" ca="1" si="135"/>
        <v>8209190079</v>
      </c>
      <c r="AY825" s="1" cm="1">
        <f t="array" aca="1" ref="AY825" ca="1">MOD(10-MOD(SUM(MOD(MID(AX825,{1;2;3;4;5;6;7;8;9;10},1)*{1;3;7;9;1;3;7;9;1;3},10)),10),10)</f>
        <v>3</v>
      </c>
    </row>
    <row r="826" spans="1:51" ht="60" x14ac:dyDescent="0.25">
      <c r="A826" s="3">
        <f t="shared" ca="1" si="136"/>
        <v>36228</v>
      </c>
      <c r="B826" s="9" t="str" cm="1">
        <f t="array" aca="1" ref="B826" ca="1">INDEX({"kobieta";"mężczyzna"},RANDBETWEEN(1,2))</f>
        <v>kobieta</v>
      </c>
      <c r="C826" s="4" t="str">
        <f t="shared" ca="1" si="132"/>
        <v>99030900765</v>
      </c>
      <c r="D826" s="32" t="str" cm="1">
        <f t="array" aca="1" ref="D826" ca="1">INDEX({"niebieski";"zielony";"brązowy";"mieszany"},RANDBETWEEN(1,4))</f>
        <v>zielony</v>
      </c>
      <c r="E826" s="1">
        <f t="shared" ca="1" si="133"/>
        <v>25</v>
      </c>
      <c r="F826" s="36">
        <f t="shared" ca="1" si="137"/>
        <v>181</v>
      </c>
      <c r="G826" s="1">
        <f t="shared" ca="1" si="138"/>
        <v>72</v>
      </c>
      <c r="H826" s="34"/>
      <c r="I826" s="19">
        <f t="shared" ca="1" si="139"/>
        <v>21.977351118708221</v>
      </c>
      <c r="J826" s="21" t="str">
        <f t="shared" ca="1" si="140"/>
        <v>masa prawidłowa</v>
      </c>
      <c r="K826" s="22" t="str">
        <f t="shared" ca="1" si="141"/>
        <v>bardzo wysoki</v>
      </c>
      <c r="L826" s="16"/>
      <c r="M826" s="25" t="str">
        <f t="shared" ca="1" si="134"/>
        <v>Niebieski: 410
Brązowy: 354
Zielony: 426
Mieszany: 419</v>
      </c>
      <c r="N826" s="25" t="str" cm="1">
        <f t="array" aca="1" ref="N826" ca="1">INDEX(D$2:D$1640,MODE(MATCH(D$2:D$1640,D$2:D$1640,0)),1)</f>
        <v>zielony</v>
      </c>
      <c r="O826" s="25" t="str">
        <f t="shared" ca="1" si="142"/>
        <v>kobiet : 791
mężczyzn: 818</v>
      </c>
      <c r="P826" s="25" t="str" cm="1">
        <f t="array" aca="1" ref="P826" ca="1">INDEX(B$2:B$1640,MODE(MATCH(B$2:B$1640,B$2:B$1640,0)),1)</f>
        <v>mężczyzna</v>
      </c>
      <c r="Q826" s="16"/>
      <c r="AX826" s="3" t="str">
        <f t="shared" ca="1" si="135"/>
        <v>9903090076</v>
      </c>
      <c r="AY826" s="1" cm="1">
        <f t="array" aca="1" ref="AY826" ca="1">MOD(10-MOD(SUM(MOD(MID(AX826,{1;2;3;4;5;6;7;8;9;10},1)*{1;3;7;9;1;3;7;9;1;3},10)),10),10)</f>
        <v>5</v>
      </c>
    </row>
    <row r="827" spans="1:51" ht="60" x14ac:dyDescent="0.25">
      <c r="A827" s="3">
        <f t="shared" ca="1" si="136"/>
        <v>36141</v>
      </c>
      <c r="B827" s="9" t="str" cm="1">
        <f t="array" aca="1" ref="B827" ca="1">INDEX({"kobieta";"mężczyzna"},RANDBETWEEN(1,2))</f>
        <v>mężczyzna</v>
      </c>
      <c r="C827" s="4" t="str">
        <f t="shared" ca="1" si="132"/>
        <v>98121206254</v>
      </c>
      <c r="D827" s="32" t="str" cm="1">
        <f t="array" aca="1" ref="D827" ca="1">INDEX({"niebieski";"zielony";"brązowy";"mieszany"},RANDBETWEEN(1,4))</f>
        <v>mieszany</v>
      </c>
      <c r="E827" s="1">
        <f t="shared" ca="1" si="133"/>
        <v>25</v>
      </c>
      <c r="F827" s="36">
        <f t="shared" ca="1" si="137"/>
        <v>184</v>
      </c>
      <c r="G827" s="1">
        <f t="shared" ca="1" si="138"/>
        <v>98</v>
      </c>
      <c r="H827" s="34"/>
      <c r="I827" s="19">
        <f t="shared" ca="1" si="139"/>
        <v>28.946124763705104</v>
      </c>
      <c r="J827" s="21" t="str">
        <f t="shared" ca="1" si="140"/>
        <v>nadwaga</v>
      </c>
      <c r="K827" s="22" t="str">
        <f t="shared" ca="1" si="141"/>
        <v>bardzo wysoki</v>
      </c>
      <c r="L827" s="16"/>
      <c r="M827" s="25" t="str">
        <f t="shared" ca="1" si="134"/>
        <v>Niebieski: 410
Brązowy: 354
Zielony: 426
Mieszany: 419</v>
      </c>
      <c r="N827" s="25" t="str" cm="1">
        <f t="array" aca="1" ref="N827" ca="1">INDEX(D$2:D$1640,MODE(MATCH(D$2:D$1640,D$2:D$1640,0)),1)</f>
        <v>zielony</v>
      </c>
      <c r="O827" s="25" t="str">
        <f t="shared" ca="1" si="142"/>
        <v>kobiet : 791
mężczyzn: 818</v>
      </c>
      <c r="P827" s="25" t="str" cm="1">
        <f t="array" aca="1" ref="P827" ca="1">INDEX(B$2:B$1640,MODE(MATCH(B$2:B$1640,B$2:B$1640,0)),1)</f>
        <v>mężczyzna</v>
      </c>
      <c r="Q827" s="16"/>
      <c r="AX827" s="3" t="str">
        <f t="shared" ca="1" si="135"/>
        <v>9812120625</v>
      </c>
      <c r="AY827" s="1" cm="1">
        <f t="array" aca="1" ref="AY827" ca="1">MOD(10-MOD(SUM(MOD(MID(AX827,{1;2;3;4;5;6;7;8;9;10},1)*{1;3;7;9;1;3;7;9;1;3},10)),10),10)</f>
        <v>4</v>
      </c>
    </row>
    <row r="828" spans="1:51" ht="60" x14ac:dyDescent="0.25">
      <c r="A828" s="3">
        <f t="shared" ca="1" si="136"/>
        <v>36919</v>
      </c>
      <c r="B828" s="9" t="str" cm="1">
        <f t="array" aca="1" ref="B828" ca="1">INDEX({"kobieta";"mężczyzna"},RANDBETWEEN(1,2))</f>
        <v>kobieta</v>
      </c>
      <c r="C828" s="4" t="str">
        <f t="shared" ca="1" si="132"/>
        <v>01212801665</v>
      </c>
      <c r="D828" s="32" t="str" cm="1">
        <f t="array" aca="1" ref="D828" ca="1">INDEX({"niebieski";"zielony";"brązowy";"mieszany"},RANDBETWEEN(1,4))</f>
        <v>mieszany</v>
      </c>
      <c r="E828" s="1">
        <f t="shared" ca="1" si="133"/>
        <v>23</v>
      </c>
      <c r="F828" s="36">
        <f t="shared" ca="1" si="137"/>
        <v>166</v>
      </c>
      <c r="G828" s="1">
        <f t="shared" ca="1" si="138"/>
        <v>53</v>
      </c>
      <c r="H828" s="34"/>
      <c r="I828" s="19">
        <f t="shared" ca="1" si="139"/>
        <v>19.233560749020175</v>
      </c>
      <c r="J828" s="21" t="str">
        <f t="shared" ca="1" si="140"/>
        <v>masa prawidłowa</v>
      </c>
      <c r="K828" s="22" t="str">
        <f t="shared" ca="1" si="141"/>
        <v>bardzo wysoki</v>
      </c>
      <c r="L828" s="16"/>
      <c r="M828" s="25" t="str">
        <f t="shared" ca="1" si="134"/>
        <v>Niebieski: 410
Brązowy: 354
Zielony: 426
Mieszany: 419</v>
      </c>
      <c r="N828" s="25" t="str" cm="1">
        <f t="array" aca="1" ref="N828" ca="1">INDEX(D$2:D$1640,MODE(MATCH(D$2:D$1640,D$2:D$1640,0)),1)</f>
        <v>zielony</v>
      </c>
      <c r="O828" s="25" t="str">
        <f t="shared" ca="1" si="142"/>
        <v>kobiet : 791
mężczyzn: 818</v>
      </c>
      <c r="P828" s="25" t="str" cm="1">
        <f t="array" aca="1" ref="P828" ca="1">INDEX(B$2:B$1640,MODE(MATCH(B$2:B$1640,B$2:B$1640,0)),1)</f>
        <v>mężczyzna</v>
      </c>
      <c r="Q828" s="16"/>
      <c r="AX828" s="3" t="str">
        <f t="shared" ca="1" si="135"/>
        <v>0121280166</v>
      </c>
      <c r="AY828" s="1" cm="1">
        <f t="array" aca="1" ref="AY828" ca="1">MOD(10-MOD(SUM(MOD(MID(AX828,{1;2;3;4;5;6;7;8;9;10},1)*{1;3;7;9;1;3;7;9;1;3},10)),10),10)</f>
        <v>5</v>
      </c>
    </row>
    <row r="829" spans="1:51" ht="60" x14ac:dyDescent="0.25">
      <c r="A829" s="3">
        <f t="shared" ca="1" si="136"/>
        <v>28719</v>
      </c>
      <c r="B829" s="9" t="str" cm="1">
        <f t="array" aca="1" ref="B829" ca="1">INDEX({"kobieta";"mężczyzna"},RANDBETWEEN(1,2))</f>
        <v>mężczyzna</v>
      </c>
      <c r="C829" s="4" t="str">
        <f t="shared" ca="1" si="132"/>
        <v>78081705215</v>
      </c>
      <c r="D829" s="32" t="str" cm="1">
        <f t="array" aca="1" ref="D829" ca="1">INDEX({"niebieski";"zielony";"brązowy";"mieszany"},RANDBETWEEN(1,4))</f>
        <v>zielony</v>
      </c>
      <c r="E829" s="1">
        <f t="shared" ca="1" si="133"/>
        <v>45</v>
      </c>
      <c r="F829" s="36">
        <f t="shared" ca="1" si="137"/>
        <v>184</v>
      </c>
      <c r="G829" s="1">
        <f t="shared" ca="1" si="138"/>
        <v>95</v>
      </c>
      <c r="H829" s="34"/>
      <c r="I829" s="19">
        <f t="shared" ca="1" si="139"/>
        <v>28.060018903591683</v>
      </c>
      <c r="J829" s="21" t="str">
        <f t="shared" ca="1" si="140"/>
        <v>nadwaga</v>
      </c>
      <c r="K829" s="22" t="str">
        <f t="shared" ca="1" si="141"/>
        <v>bardzo wysoki</v>
      </c>
      <c r="L829" s="16"/>
      <c r="M829" s="25" t="str">
        <f t="shared" ca="1" si="134"/>
        <v>Niebieski: 410
Brązowy: 354
Zielony: 426
Mieszany: 419</v>
      </c>
      <c r="N829" s="25" t="str" cm="1">
        <f t="array" aca="1" ref="N829" ca="1">INDEX(D$2:D$1640,MODE(MATCH(D$2:D$1640,D$2:D$1640,0)),1)</f>
        <v>zielony</v>
      </c>
      <c r="O829" s="25" t="str">
        <f t="shared" ca="1" si="142"/>
        <v>kobiet : 791
mężczyzn: 818</v>
      </c>
      <c r="P829" s="25" t="str" cm="1">
        <f t="array" aca="1" ref="P829" ca="1">INDEX(B$2:B$1640,MODE(MATCH(B$2:B$1640,B$2:B$1640,0)),1)</f>
        <v>mężczyzna</v>
      </c>
      <c r="Q829" s="16"/>
      <c r="AX829" s="3" t="str">
        <f t="shared" ca="1" si="135"/>
        <v>7808170521</v>
      </c>
      <c r="AY829" s="1" cm="1">
        <f t="array" aca="1" ref="AY829" ca="1">MOD(10-MOD(SUM(MOD(MID(AX829,{1;2;3;4;5;6;7;8;9;10},1)*{1;3;7;9;1;3;7;9;1;3},10)),10),10)</f>
        <v>5</v>
      </c>
    </row>
    <row r="830" spans="1:51" ht="60" x14ac:dyDescent="0.25">
      <c r="A830" s="3">
        <f t="shared" ca="1" si="136"/>
        <v>30856</v>
      </c>
      <c r="B830" s="9" t="str" cm="1">
        <f t="array" aca="1" ref="B830" ca="1">INDEX({"kobieta";"mężczyzna"},RANDBETWEEN(1,2))</f>
        <v>kobieta</v>
      </c>
      <c r="C830" s="4" t="str">
        <f t="shared" ca="1" si="132"/>
        <v>84062305284</v>
      </c>
      <c r="D830" s="32" t="str" cm="1">
        <f t="array" aca="1" ref="D830" ca="1">INDEX({"niebieski";"zielony";"brązowy";"mieszany"},RANDBETWEEN(1,4))</f>
        <v>niebieski</v>
      </c>
      <c r="E830" s="1">
        <f t="shared" ca="1" si="133"/>
        <v>39</v>
      </c>
      <c r="F830" s="36">
        <f t="shared" ca="1" si="137"/>
        <v>156</v>
      </c>
      <c r="G830" s="1">
        <f t="shared" ca="1" si="138"/>
        <v>56</v>
      </c>
      <c r="H830" s="34"/>
      <c r="I830" s="19">
        <f t="shared" ca="1" si="139"/>
        <v>23.011176857330703</v>
      </c>
      <c r="J830" s="21" t="str">
        <f t="shared" ca="1" si="140"/>
        <v>masa prawidłowa</v>
      </c>
      <c r="K830" s="22" t="str">
        <f t="shared" ca="1" si="141"/>
        <v>średni</v>
      </c>
      <c r="L830" s="16"/>
      <c r="M830" s="25" t="str">
        <f t="shared" ca="1" si="134"/>
        <v>Niebieski: 410
Brązowy: 354
Zielony: 426
Mieszany: 419</v>
      </c>
      <c r="N830" s="25" t="str" cm="1">
        <f t="array" aca="1" ref="N830" ca="1">INDEX(D$2:D$1640,MODE(MATCH(D$2:D$1640,D$2:D$1640,0)),1)</f>
        <v>zielony</v>
      </c>
      <c r="O830" s="25" t="str">
        <f t="shared" ca="1" si="142"/>
        <v>kobiet : 791
mężczyzn: 818</v>
      </c>
      <c r="P830" s="25" t="str" cm="1">
        <f t="array" aca="1" ref="P830" ca="1">INDEX(B$2:B$1640,MODE(MATCH(B$2:B$1640,B$2:B$1640,0)),1)</f>
        <v>mężczyzna</v>
      </c>
      <c r="Q830" s="16"/>
      <c r="AX830" s="3" t="str">
        <f t="shared" ca="1" si="135"/>
        <v>8406230528</v>
      </c>
      <c r="AY830" s="1" cm="1">
        <f t="array" aca="1" ref="AY830" ca="1">MOD(10-MOD(SUM(MOD(MID(AX830,{1;2;3;4;5;6;7;8;9;10},1)*{1;3;7;9;1;3;7;9;1;3},10)),10),10)</f>
        <v>4</v>
      </c>
    </row>
    <row r="831" spans="1:51" ht="60" x14ac:dyDescent="0.25">
      <c r="A831" s="3">
        <f t="shared" ca="1" si="136"/>
        <v>38723</v>
      </c>
      <c r="B831" s="9" t="str" cm="1">
        <f t="array" aca="1" ref="B831" ca="1">INDEX({"kobieta";"mężczyzna"},RANDBETWEEN(1,2))</f>
        <v>kobieta</v>
      </c>
      <c r="C831" s="4" t="str">
        <f t="shared" ca="1" si="132"/>
        <v>06210607121</v>
      </c>
      <c r="D831" s="32" t="str" cm="1">
        <f t="array" aca="1" ref="D831" ca="1">INDEX({"niebieski";"zielony";"brązowy";"mieszany"},RANDBETWEEN(1,4))</f>
        <v>zielony</v>
      </c>
      <c r="E831" s="1">
        <f t="shared" ca="1" si="133"/>
        <v>18</v>
      </c>
      <c r="F831" s="36">
        <f t="shared" ca="1" si="137"/>
        <v>171</v>
      </c>
      <c r="G831" s="1">
        <f t="shared" ca="1" si="138"/>
        <v>78</v>
      </c>
      <c r="H831" s="34"/>
      <c r="I831" s="19">
        <f t="shared" ca="1" si="139"/>
        <v>26.674874320303687</v>
      </c>
      <c r="J831" s="21" t="str">
        <f t="shared" ca="1" si="140"/>
        <v>nadwaga</v>
      </c>
      <c r="K831" s="22" t="str">
        <f t="shared" ca="1" si="141"/>
        <v>bardzo wysoki</v>
      </c>
      <c r="L831" s="16"/>
      <c r="M831" s="25" t="str">
        <f t="shared" ca="1" si="134"/>
        <v>Niebieski: 410
Brązowy: 354
Zielony: 426
Mieszany: 419</v>
      </c>
      <c r="N831" s="25" t="str" cm="1">
        <f t="array" aca="1" ref="N831" ca="1">INDEX(D$2:D$1640,MODE(MATCH(D$2:D$1640,D$2:D$1640,0)),1)</f>
        <v>zielony</v>
      </c>
      <c r="O831" s="25" t="str">
        <f t="shared" ca="1" si="142"/>
        <v>kobiet : 791
mężczyzn: 818</v>
      </c>
      <c r="P831" s="25" t="str" cm="1">
        <f t="array" aca="1" ref="P831" ca="1">INDEX(B$2:B$1640,MODE(MATCH(B$2:B$1640,B$2:B$1640,0)),1)</f>
        <v>mężczyzna</v>
      </c>
      <c r="Q831" s="16"/>
      <c r="AX831" s="3" t="str">
        <f t="shared" ca="1" si="135"/>
        <v>0621060712</v>
      </c>
      <c r="AY831" s="1" cm="1">
        <f t="array" aca="1" ref="AY831" ca="1">MOD(10-MOD(SUM(MOD(MID(AX831,{1;2;3;4;5;6;7;8;9;10},1)*{1;3;7;9;1;3;7;9;1;3},10)),10),10)</f>
        <v>1</v>
      </c>
    </row>
    <row r="832" spans="1:51" ht="60" x14ac:dyDescent="0.25">
      <c r="A832" s="3">
        <f t="shared" ca="1" si="136"/>
        <v>33142</v>
      </c>
      <c r="B832" s="9" t="str" cm="1">
        <f t="array" aca="1" ref="B832" ca="1">INDEX({"kobieta";"mężczyzna"},RANDBETWEEN(1,2))</f>
        <v>mężczyzna</v>
      </c>
      <c r="C832" s="4" t="str">
        <f t="shared" ca="1" si="132"/>
        <v>90092609238</v>
      </c>
      <c r="D832" s="32" t="str" cm="1">
        <f t="array" aca="1" ref="D832" ca="1">INDEX({"niebieski";"zielony";"brązowy";"mieszany"},RANDBETWEEN(1,4))</f>
        <v>niebieski</v>
      </c>
      <c r="E832" s="1">
        <f t="shared" ca="1" si="133"/>
        <v>33</v>
      </c>
      <c r="F832" s="36">
        <f t="shared" ca="1" si="137"/>
        <v>185</v>
      </c>
      <c r="G832" s="1">
        <f t="shared" ca="1" si="138"/>
        <v>86</v>
      </c>
      <c r="H832" s="34"/>
      <c r="I832" s="19">
        <f t="shared" ca="1" si="139"/>
        <v>25.127830533235937</v>
      </c>
      <c r="J832" s="21" t="str">
        <f t="shared" ca="1" si="140"/>
        <v>nadwaga</v>
      </c>
      <c r="K832" s="22" t="str">
        <f t="shared" ca="1" si="141"/>
        <v>bardzo wysoki</v>
      </c>
      <c r="L832" s="16"/>
      <c r="M832" s="25" t="str">
        <f t="shared" ca="1" si="134"/>
        <v>Niebieski: 410
Brązowy: 354
Zielony: 426
Mieszany: 419</v>
      </c>
      <c r="N832" s="25" t="str" cm="1">
        <f t="array" aca="1" ref="N832" ca="1">INDEX(D$2:D$1640,MODE(MATCH(D$2:D$1640,D$2:D$1640,0)),1)</f>
        <v>zielony</v>
      </c>
      <c r="O832" s="25" t="str">
        <f t="shared" ca="1" si="142"/>
        <v>kobiet : 791
mężczyzn: 818</v>
      </c>
      <c r="P832" s="25" t="str" cm="1">
        <f t="array" aca="1" ref="P832" ca="1">INDEX(B$2:B$1640,MODE(MATCH(B$2:B$1640,B$2:B$1640,0)),1)</f>
        <v>mężczyzna</v>
      </c>
      <c r="Q832" s="16"/>
      <c r="AX832" s="3" t="str">
        <f t="shared" ca="1" si="135"/>
        <v>9009260923</v>
      </c>
      <c r="AY832" s="1" cm="1">
        <f t="array" aca="1" ref="AY832" ca="1">MOD(10-MOD(SUM(MOD(MID(AX832,{1;2;3;4;5;6;7;8;9;10},1)*{1;3;7;9;1;3;7;9;1;3},10)),10),10)</f>
        <v>8</v>
      </c>
    </row>
    <row r="833" spans="1:51" ht="60" x14ac:dyDescent="0.25">
      <c r="A833" s="3">
        <f t="shared" ca="1" si="136"/>
        <v>38180</v>
      </c>
      <c r="B833" s="9" t="str" cm="1">
        <f t="array" aca="1" ref="B833" ca="1">INDEX({"kobieta";"mężczyzna"},RANDBETWEEN(1,2))</f>
        <v>kobieta</v>
      </c>
      <c r="C833" s="4" t="str">
        <f t="shared" ca="1" si="132"/>
        <v>04271204466</v>
      </c>
      <c r="D833" s="32" t="str" cm="1">
        <f t="array" aca="1" ref="D833" ca="1">INDEX({"niebieski";"zielony";"brązowy";"mieszany"},RANDBETWEEN(1,4))</f>
        <v>zielony</v>
      </c>
      <c r="E833" s="1">
        <f t="shared" ca="1" si="133"/>
        <v>19</v>
      </c>
      <c r="F833" s="36">
        <f t="shared" ca="1" si="137"/>
        <v>160</v>
      </c>
      <c r="G833" s="1">
        <f t="shared" ca="1" si="138"/>
        <v>66</v>
      </c>
      <c r="H833" s="34"/>
      <c r="I833" s="19">
        <f t="shared" ca="1" si="139"/>
        <v>25.781249999999996</v>
      </c>
      <c r="J833" s="21" t="str">
        <f t="shared" ca="1" si="140"/>
        <v>nadwaga</v>
      </c>
      <c r="K833" s="22" t="str">
        <f t="shared" ca="1" si="141"/>
        <v>wysoki</v>
      </c>
      <c r="L833" s="16"/>
      <c r="M833" s="25" t="str">
        <f t="shared" ca="1" si="134"/>
        <v>Niebieski: 410
Brązowy: 354
Zielony: 426
Mieszany: 419</v>
      </c>
      <c r="N833" s="25" t="str" cm="1">
        <f t="array" aca="1" ref="N833" ca="1">INDEX(D$2:D$1640,MODE(MATCH(D$2:D$1640,D$2:D$1640,0)),1)</f>
        <v>zielony</v>
      </c>
      <c r="O833" s="25" t="str">
        <f t="shared" ca="1" si="142"/>
        <v>kobiet : 791
mężczyzn: 818</v>
      </c>
      <c r="P833" s="25" t="str" cm="1">
        <f t="array" aca="1" ref="P833" ca="1">INDEX(B$2:B$1640,MODE(MATCH(B$2:B$1640,B$2:B$1640,0)),1)</f>
        <v>mężczyzna</v>
      </c>
      <c r="Q833" s="16"/>
      <c r="AX833" s="3" t="str">
        <f t="shared" ca="1" si="135"/>
        <v>0427120446</v>
      </c>
      <c r="AY833" s="1" cm="1">
        <f t="array" aca="1" ref="AY833" ca="1">MOD(10-MOD(SUM(MOD(MID(AX833,{1;2;3;4;5;6;7;8;9;10},1)*{1;3;7;9;1;3;7;9;1;3},10)),10),10)</f>
        <v>6</v>
      </c>
    </row>
    <row r="834" spans="1:51" ht="60" x14ac:dyDescent="0.25">
      <c r="A834" s="3">
        <f t="shared" ca="1" si="136"/>
        <v>30730</v>
      </c>
      <c r="B834" s="9" t="str" cm="1">
        <f t="array" aca="1" ref="B834" ca="1">INDEX({"kobieta";"mężczyzna"},RANDBETWEEN(1,2))</f>
        <v>kobieta</v>
      </c>
      <c r="C834" s="4" t="str">
        <f t="shared" ref="C834:C897" ca="1" si="143">AX834&amp;AY834</f>
        <v>84021801640</v>
      </c>
      <c r="D834" s="32" t="str" cm="1">
        <f t="array" aca="1" ref="D834" ca="1">INDEX({"niebieski";"zielony";"brązowy";"mieszany"},RANDBETWEEN(1,4))</f>
        <v>mieszany</v>
      </c>
      <c r="E834" s="1">
        <f t="shared" ref="E834:E897" ca="1" si="144">DATEDIF(A834,TODAY(),"Y")</f>
        <v>40</v>
      </c>
      <c r="F834" s="36">
        <f t="shared" ca="1" si="137"/>
        <v>171</v>
      </c>
      <c r="G834" s="1">
        <f t="shared" ca="1" si="138"/>
        <v>58</v>
      </c>
      <c r="H834" s="34"/>
      <c r="I834" s="19">
        <f t="shared" ca="1" si="139"/>
        <v>19.835162956123252</v>
      </c>
      <c r="J834" s="21" t="str">
        <f t="shared" ca="1" si="140"/>
        <v>masa prawidłowa</v>
      </c>
      <c r="K834" s="22" t="str">
        <f t="shared" ca="1" si="141"/>
        <v>bardzo wysoki</v>
      </c>
      <c r="L834" s="16"/>
      <c r="M834" s="25" t="str">
        <f t="shared" ref="M834:M897" ca="1" si="14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834" s="25" t="str" cm="1">
        <f t="array" aca="1" ref="N834" ca="1">INDEX(D$2:D$1640,MODE(MATCH(D$2:D$1640,D$2:D$1640,0)),1)</f>
        <v>zielony</v>
      </c>
      <c r="O834" s="25" t="str">
        <f t="shared" ca="1" si="142"/>
        <v>kobiet : 791
mężczyzn: 818</v>
      </c>
      <c r="P834" s="25" t="str" cm="1">
        <f t="array" aca="1" ref="P834" ca="1">INDEX(B$2:B$1640,MODE(MATCH(B$2:B$1640,B$2:B$1640,0)),1)</f>
        <v>mężczyzna</v>
      </c>
      <c r="Q834" s="16"/>
      <c r="AX834" s="3" t="str">
        <f t="shared" ref="AX834:AX897" ca="1" si="146">TEXT(A834,"rr")&amp;TEXT(MONTH(A834)+IF(YEAR(A834)&gt;1999,20,0),"00")&amp;TEXT(A834,"dd")&amp;TEXT(RANDBETWEEN(0,499)*2+IF(B834="kobieta",0,1),"0000")</f>
        <v>8402180164</v>
      </c>
      <c r="AY834" s="1" cm="1">
        <f t="array" aca="1" ref="AY834" ca="1">MOD(10-MOD(SUM(MOD(MID(AX834,{1;2;3;4;5;6;7;8;9;10},1)*{1;3;7;9;1;3;7;9;1;3},10)),10),10)</f>
        <v>0</v>
      </c>
    </row>
    <row r="835" spans="1:51" ht="60" x14ac:dyDescent="0.25">
      <c r="A835" s="3">
        <f t="shared" ref="A835:A898" ca="1" si="147">RANDBETWEEN("1976-01-01","2008-12-31")</f>
        <v>29890</v>
      </c>
      <c r="B835" s="9" t="str" cm="1">
        <f t="array" aca="1" ref="B835" ca="1">INDEX({"kobieta";"mężczyzna"},RANDBETWEEN(1,2))</f>
        <v>kobieta</v>
      </c>
      <c r="C835" s="4" t="str">
        <f t="shared" ca="1" si="143"/>
        <v>81103100761</v>
      </c>
      <c r="D835" s="32" t="str" cm="1">
        <f t="array" aca="1" ref="D835" ca="1">INDEX({"niebieski";"zielony";"brązowy";"mieszany"},RANDBETWEEN(1,4))</f>
        <v>niebieski</v>
      </c>
      <c r="E835" s="1">
        <f t="shared" ca="1" si="144"/>
        <v>42</v>
      </c>
      <c r="F835" s="36">
        <f t="shared" ref="F835:F898" ca="1" si="148">RANDBETWEEN(155,190)</f>
        <v>159</v>
      </c>
      <c r="G835" s="1">
        <f t="shared" ref="G835:G898" ca="1" si="149">IF(B835="mężczyzna",RANDBETWEEN(70,100),RANDBETWEEN(50,80))</f>
        <v>61</v>
      </c>
      <c r="H835" s="34"/>
      <c r="I835" s="19">
        <f t="shared" ref="I835:I898" ca="1" si="150">G835/((F835*0.01)^2)</f>
        <v>24.128792373719392</v>
      </c>
      <c r="J835" s="21" t="str">
        <f t="shared" ref="J835:J898" ca="1" si="151">IF(I835&lt;18.5,"niedowaga",IF(I835&gt;=18.5,IF(I835&lt;=24.9,"masa prawidłowa",IF(I835&lt;=29.9,"nadwaga","otyłość"))))</f>
        <v>masa prawidłowa</v>
      </c>
      <c r="K835" s="22" t="str">
        <f t="shared" ref="K835:K898" ca="1" si="152">IF(B835="kobieta",
IF(F835&lt;=144,"bardzo niski",
IF(AND(F835&gt;=145,F835&lt;=151),"niski",
IF(AND(F835&gt;=152,F835&lt;=157),"średni",
IF(AND(F835&gt;=158,F835&lt;=165),"wysoki","bardzo wysoki")))),
IF(B835="mężczyzna",
IF(F835&lt;=156,"bardzo niski",
IF(AND(F835&gt;=157,F835&lt;=164),"niski",
IF(AND(F835&gt;=165,F835&lt;=169),"średni",
IF(AND(F835&gt;=170,F835&lt;=177),"wysoki","bardzo wysoki")))),
"Nieznana płeć"))</f>
        <v>wysoki</v>
      </c>
      <c r="L835" s="16"/>
      <c r="M835" s="25" t="str">
        <f t="shared" ca="1" si="145"/>
        <v>Niebieski: 410
Brązowy: 354
Zielony: 426
Mieszany: 419</v>
      </c>
      <c r="N835" s="25" t="str" cm="1">
        <f t="array" aca="1" ref="N835" ca="1">INDEX(D$2:D$1640,MODE(MATCH(D$2:D$1640,D$2:D$1640,0)),1)</f>
        <v>zielony</v>
      </c>
      <c r="O835" s="25" t="str">
        <f t="shared" ref="O835:O898" ca="1" si="153">"kobiet : "&amp;COUNTIF(B$2:B$1610,"=kobieta")&amp;CHAR(10)&amp;
"mężczyzn: "&amp;COUNTIF(B$2:B$1610,"=mężczyzna")</f>
        <v>kobiet : 791
mężczyzn: 818</v>
      </c>
      <c r="P835" s="25" t="str" cm="1">
        <f t="array" aca="1" ref="P835" ca="1">INDEX(B$2:B$1640,MODE(MATCH(B$2:B$1640,B$2:B$1640,0)),1)</f>
        <v>mężczyzna</v>
      </c>
      <c r="Q835" s="16"/>
      <c r="AX835" s="3" t="str">
        <f t="shared" ca="1" si="146"/>
        <v>8110310076</v>
      </c>
      <c r="AY835" s="1" cm="1">
        <f t="array" aca="1" ref="AY835" ca="1">MOD(10-MOD(SUM(MOD(MID(AX835,{1;2;3;4;5;6;7;8;9;10},1)*{1;3;7;9;1;3;7;9;1;3},10)),10),10)</f>
        <v>1</v>
      </c>
    </row>
    <row r="836" spans="1:51" ht="60" x14ac:dyDescent="0.25">
      <c r="A836" s="3">
        <f t="shared" ca="1" si="147"/>
        <v>32700</v>
      </c>
      <c r="B836" s="9" t="str" cm="1">
        <f t="array" aca="1" ref="B836" ca="1">INDEX({"kobieta";"mężczyzna"},RANDBETWEEN(1,2))</f>
        <v>kobieta</v>
      </c>
      <c r="C836" s="4" t="str">
        <f t="shared" ca="1" si="143"/>
        <v>89071108440</v>
      </c>
      <c r="D836" s="32" t="str" cm="1">
        <f t="array" aca="1" ref="D836" ca="1">INDEX({"niebieski";"zielony";"brązowy";"mieszany"},RANDBETWEEN(1,4))</f>
        <v>brązowy</v>
      </c>
      <c r="E836" s="1">
        <f t="shared" ca="1" si="144"/>
        <v>34</v>
      </c>
      <c r="F836" s="36">
        <f t="shared" ca="1" si="148"/>
        <v>181</v>
      </c>
      <c r="G836" s="1">
        <f t="shared" ca="1" si="149"/>
        <v>65</v>
      </c>
      <c r="H836" s="34"/>
      <c r="I836" s="19">
        <f t="shared" ca="1" si="150"/>
        <v>19.840664204389366</v>
      </c>
      <c r="J836" s="21" t="str">
        <f t="shared" ca="1" si="151"/>
        <v>masa prawidłowa</v>
      </c>
      <c r="K836" s="22" t="str">
        <f t="shared" ca="1" si="152"/>
        <v>bardzo wysoki</v>
      </c>
      <c r="L836" s="16"/>
      <c r="M836" s="25" t="str">
        <f t="shared" ca="1" si="145"/>
        <v>Niebieski: 410
Brązowy: 354
Zielony: 426
Mieszany: 419</v>
      </c>
      <c r="N836" s="25" t="str" cm="1">
        <f t="array" aca="1" ref="N836" ca="1">INDEX(D$2:D$1640,MODE(MATCH(D$2:D$1640,D$2:D$1640,0)),1)</f>
        <v>zielony</v>
      </c>
      <c r="O836" s="25" t="str">
        <f t="shared" ca="1" si="153"/>
        <v>kobiet : 791
mężczyzn: 818</v>
      </c>
      <c r="P836" s="25" t="str" cm="1">
        <f t="array" aca="1" ref="P836" ca="1">INDEX(B$2:B$1640,MODE(MATCH(B$2:B$1640,B$2:B$1640,0)),1)</f>
        <v>mężczyzna</v>
      </c>
      <c r="Q836" s="16"/>
      <c r="AX836" s="3" t="str">
        <f t="shared" ca="1" si="146"/>
        <v>8907110844</v>
      </c>
      <c r="AY836" s="1" cm="1">
        <f t="array" aca="1" ref="AY836" ca="1">MOD(10-MOD(SUM(MOD(MID(AX836,{1;2;3;4;5;6;7;8;9;10},1)*{1;3;7;9;1;3;7;9;1;3},10)),10),10)</f>
        <v>0</v>
      </c>
    </row>
    <row r="837" spans="1:51" ht="60" x14ac:dyDescent="0.25">
      <c r="A837" s="3">
        <f t="shared" ca="1" si="147"/>
        <v>30202</v>
      </c>
      <c r="B837" s="9" t="str" cm="1">
        <f t="array" aca="1" ref="B837" ca="1">INDEX({"kobieta";"mężczyzna"},RANDBETWEEN(1,2))</f>
        <v>mężczyzna</v>
      </c>
      <c r="C837" s="4" t="str">
        <f t="shared" ca="1" si="143"/>
        <v>82090802270</v>
      </c>
      <c r="D837" s="32" t="str" cm="1">
        <f t="array" aca="1" ref="D837" ca="1">INDEX({"niebieski";"zielony";"brązowy";"mieszany"},RANDBETWEEN(1,4))</f>
        <v>niebieski</v>
      </c>
      <c r="E837" s="1">
        <f t="shared" ca="1" si="144"/>
        <v>41</v>
      </c>
      <c r="F837" s="36">
        <f t="shared" ca="1" si="148"/>
        <v>190</v>
      </c>
      <c r="G837" s="1">
        <f t="shared" ca="1" si="149"/>
        <v>84</v>
      </c>
      <c r="H837" s="34"/>
      <c r="I837" s="19">
        <f t="shared" ca="1" si="150"/>
        <v>23.268698060941826</v>
      </c>
      <c r="J837" s="21" t="str">
        <f t="shared" ca="1" si="151"/>
        <v>masa prawidłowa</v>
      </c>
      <c r="K837" s="22" t="str">
        <f t="shared" ca="1" si="152"/>
        <v>bardzo wysoki</v>
      </c>
      <c r="L837" s="16"/>
      <c r="M837" s="25" t="str">
        <f t="shared" ca="1" si="145"/>
        <v>Niebieski: 410
Brązowy: 354
Zielony: 426
Mieszany: 419</v>
      </c>
      <c r="N837" s="25" t="str" cm="1">
        <f t="array" aca="1" ref="N837" ca="1">INDEX(D$2:D$1640,MODE(MATCH(D$2:D$1640,D$2:D$1640,0)),1)</f>
        <v>zielony</v>
      </c>
      <c r="O837" s="25" t="str">
        <f t="shared" ca="1" si="153"/>
        <v>kobiet : 791
mężczyzn: 818</v>
      </c>
      <c r="P837" s="25" t="str" cm="1">
        <f t="array" aca="1" ref="P837" ca="1">INDEX(B$2:B$1640,MODE(MATCH(B$2:B$1640,B$2:B$1640,0)),1)</f>
        <v>mężczyzna</v>
      </c>
      <c r="Q837" s="16"/>
      <c r="AX837" s="3" t="str">
        <f t="shared" ca="1" si="146"/>
        <v>8209080227</v>
      </c>
      <c r="AY837" s="1" cm="1">
        <f t="array" aca="1" ref="AY837" ca="1">MOD(10-MOD(SUM(MOD(MID(AX837,{1;2;3;4;5;6;7;8;9;10},1)*{1;3;7;9;1;3;7;9;1;3},10)),10),10)</f>
        <v>0</v>
      </c>
    </row>
    <row r="838" spans="1:51" ht="60" x14ac:dyDescent="0.25">
      <c r="A838" s="3">
        <f t="shared" ca="1" si="147"/>
        <v>35499</v>
      </c>
      <c r="B838" s="9" t="str" cm="1">
        <f t="array" aca="1" ref="B838" ca="1">INDEX({"kobieta";"mężczyzna"},RANDBETWEEN(1,2))</f>
        <v>mężczyzna</v>
      </c>
      <c r="C838" s="4" t="str">
        <f t="shared" ca="1" si="143"/>
        <v>97031009339</v>
      </c>
      <c r="D838" s="32" t="str" cm="1">
        <f t="array" aca="1" ref="D838" ca="1">INDEX({"niebieski";"zielony";"brązowy";"mieszany"},RANDBETWEEN(1,4))</f>
        <v>niebieski</v>
      </c>
      <c r="E838" s="1">
        <f t="shared" ca="1" si="144"/>
        <v>27</v>
      </c>
      <c r="F838" s="36">
        <f t="shared" ca="1" si="148"/>
        <v>162</v>
      </c>
      <c r="G838" s="1">
        <f t="shared" ca="1" si="149"/>
        <v>98</v>
      </c>
      <c r="H838" s="34"/>
      <c r="I838" s="19">
        <f t="shared" ca="1" si="150"/>
        <v>37.341868617588773</v>
      </c>
      <c r="J838" s="21" t="str">
        <f t="shared" ca="1" si="151"/>
        <v>otyłość</v>
      </c>
      <c r="K838" s="22" t="str">
        <f t="shared" ca="1" si="152"/>
        <v>niski</v>
      </c>
      <c r="L838" s="16"/>
      <c r="M838" s="25" t="str">
        <f t="shared" ca="1" si="145"/>
        <v>Niebieski: 410
Brązowy: 354
Zielony: 426
Mieszany: 419</v>
      </c>
      <c r="N838" s="25" t="str" cm="1">
        <f t="array" aca="1" ref="N838" ca="1">INDEX(D$2:D$1640,MODE(MATCH(D$2:D$1640,D$2:D$1640,0)),1)</f>
        <v>zielony</v>
      </c>
      <c r="O838" s="25" t="str">
        <f t="shared" ca="1" si="153"/>
        <v>kobiet : 791
mężczyzn: 818</v>
      </c>
      <c r="P838" s="25" t="str" cm="1">
        <f t="array" aca="1" ref="P838" ca="1">INDEX(B$2:B$1640,MODE(MATCH(B$2:B$1640,B$2:B$1640,0)),1)</f>
        <v>mężczyzna</v>
      </c>
      <c r="Q838" s="16"/>
      <c r="AX838" s="3" t="str">
        <f t="shared" ca="1" si="146"/>
        <v>9703100933</v>
      </c>
      <c r="AY838" s="1" cm="1">
        <f t="array" aca="1" ref="AY838" ca="1">MOD(10-MOD(SUM(MOD(MID(AX838,{1;2;3;4;5;6;7;8;9;10},1)*{1;3;7;9;1;3;7;9;1;3},10)),10),10)</f>
        <v>9</v>
      </c>
    </row>
    <row r="839" spans="1:51" ht="60" x14ac:dyDescent="0.25">
      <c r="A839" s="3">
        <f t="shared" ca="1" si="147"/>
        <v>32835</v>
      </c>
      <c r="B839" s="9" t="str" cm="1">
        <f t="array" aca="1" ref="B839" ca="1">INDEX({"kobieta";"mężczyzna"},RANDBETWEEN(1,2))</f>
        <v>mężczyzna</v>
      </c>
      <c r="C839" s="4" t="str">
        <f t="shared" ca="1" si="143"/>
        <v>89112308778</v>
      </c>
      <c r="D839" s="32" t="str" cm="1">
        <f t="array" aca="1" ref="D839" ca="1">INDEX({"niebieski";"zielony";"brązowy";"mieszany"},RANDBETWEEN(1,4))</f>
        <v>zielony</v>
      </c>
      <c r="E839" s="1">
        <f t="shared" ca="1" si="144"/>
        <v>34</v>
      </c>
      <c r="F839" s="36">
        <f t="shared" ca="1" si="148"/>
        <v>156</v>
      </c>
      <c r="G839" s="1">
        <f t="shared" ca="1" si="149"/>
        <v>87</v>
      </c>
      <c r="H839" s="34"/>
      <c r="I839" s="19">
        <f t="shared" ca="1" si="150"/>
        <v>35.749506903353051</v>
      </c>
      <c r="J839" s="21" t="str">
        <f t="shared" ca="1" si="151"/>
        <v>otyłość</v>
      </c>
      <c r="K839" s="22" t="str">
        <f t="shared" ca="1" si="152"/>
        <v>bardzo niski</v>
      </c>
      <c r="L839" s="16"/>
      <c r="M839" s="25" t="str">
        <f t="shared" ca="1" si="145"/>
        <v>Niebieski: 410
Brązowy: 354
Zielony: 426
Mieszany: 419</v>
      </c>
      <c r="N839" s="25" t="str" cm="1">
        <f t="array" aca="1" ref="N839" ca="1">INDEX(D$2:D$1640,MODE(MATCH(D$2:D$1640,D$2:D$1640,0)),1)</f>
        <v>zielony</v>
      </c>
      <c r="O839" s="25" t="str">
        <f t="shared" ca="1" si="153"/>
        <v>kobiet : 791
mężczyzn: 818</v>
      </c>
      <c r="P839" s="25" t="str" cm="1">
        <f t="array" aca="1" ref="P839" ca="1">INDEX(B$2:B$1640,MODE(MATCH(B$2:B$1640,B$2:B$1640,0)),1)</f>
        <v>mężczyzna</v>
      </c>
      <c r="Q839" s="16"/>
      <c r="AX839" s="3" t="str">
        <f t="shared" ca="1" si="146"/>
        <v>8911230877</v>
      </c>
      <c r="AY839" s="1" cm="1">
        <f t="array" aca="1" ref="AY839" ca="1">MOD(10-MOD(SUM(MOD(MID(AX839,{1;2;3;4;5;6;7;8;9;10},1)*{1;3;7;9;1;3;7;9;1;3},10)),10),10)</f>
        <v>8</v>
      </c>
    </row>
    <row r="840" spans="1:51" ht="60" x14ac:dyDescent="0.25">
      <c r="A840" s="3">
        <f t="shared" ca="1" si="147"/>
        <v>35523</v>
      </c>
      <c r="B840" s="9" t="str" cm="1">
        <f t="array" aca="1" ref="B840" ca="1">INDEX({"kobieta";"mężczyzna"},RANDBETWEEN(1,2))</f>
        <v>mężczyzna</v>
      </c>
      <c r="C840" s="4" t="str">
        <f t="shared" ca="1" si="143"/>
        <v>97040302496</v>
      </c>
      <c r="D840" s="32" t="str" cm="1">
        <f t="array" aca="1" ref="D840" ca="1">INDEX({"niebieski";"zielony";"brązowy";"mieszany"},RANDBETWEEN(1,4))</f>
        <v>brązowy</v>
      </c>
      <c r="E840" s="1">
        <f t="shared" ca="1" si="144"/>
        <v>27</v>
      </c>
      <c r="F840" s="36">
        <f t="shared" ca="1" si="148"/>
        <v>180</v>
      </c>
      <c r="G840" s="1">
        <f t="shared" ca="1" si="149"/>
        <v>75</v>
      </c>
      <c r="H840" s="34"/>
      <c r="I840" s="19">
        <f t="shared" ca="1" si="150"/>
        <v>23.148148148148145</v>
      </c>
      <c r="J840" s="21" t="str">
        <f t="shared" ca="1" si="151"/>
        <v>masa prawidłowa</v>
      </c>
      <c r="K840" s="22" t="str">
        <f t="shared" ca="1" si="152"/>
        <v>bardzo wysoki</v>
      </c>
      <c r="L840" s="16"/>
      <c r="M840" s="25" t="str">
        <f t="shared" ca="1" si="145"/>
        <v>Niebieski: 410
Brązowy: 354
Zielony: 426
Mieszany: 419</v>
      </c>
      <c r="N840" s="25" t="str" cm="1">
        <f t="array" aca="1" ref="N840" ca="1">INDEX(D$2:D$1640,MODE(MATCH(D$2:D$1640,D$2:D$1640,0)),1)</f>
        <v>zielony</v>
      </c>
      <c r="O840" s="25" t="str">
        <f t="shared" ca="1" si="153"/>
        <v>kobiet : 791
mężczyzn: 818</v>
      </c>
      <c r="P840" s="25" t="str" cm="1">
        <f t="array" aca="1" ref="P840" ca="1">INDEX(B$2:B$1640,MODE(MATCH(B$2:B$1640,B$2:B$1640,0)),1)</f>
        <v>mężczyzna</v>
      </c>
      <c r="Q840" s="16"/>
      <c r="AX840" s="3" t="str">
        <f t="shared" ca="1" si="146"/>
        <v>9704030249</v>
      </c>
      <c r="AY840" s="1" cm="1">
        <f t="array" aca="1" ref="AY840" ca="1">MOD(10-MOD(SUM(MOD(MID(AX840,{1;2;3;4;5;6;7;8;9;10},1)*{1;3;7;9;1;3;7;9;1;3},10)),10),10)</f>
        <v>6</v>
      </c>
    </row>
    <row r="841" spans="1:51" ht="60" x14ac:dyDescent="0.25">
      <c r="A841" s="3">
        <f t="shared" ca="1" si="147"/>
        <v>34551</v>
      </c>
      <c r="B841" s="9" t="str" cm="1">
        <f t="array" aca="1" ref="B841" ca="1">INDEX({"kobieta";"mężczyzna"},RANDBETWEEN(1,2))</f>
        <v>mężczyzna</v>
      </c>
      <c r="C841" s="4" t="str">
        <f t="shared" ca="1" si="143"/>
        <v>94080502493</v>
      </c>
      <c r="D841" s="32" t="str" cm="1">
        <f t="array" aca="1" ref="D841" ca="1">INDEX({"niebieski";"zielony";"brązowy";"mieszany"},RANDBETWEEN(1,4))</f>
        <v>mieszany</v>
      </c>
      <c r="E841" s="1">
        <f t="shared" ca="1" si="144"/>
        <v>29</v>
      </c>
      <c r="F841" s="36">
        <f t="shared" ca="1" si="148"/>
        <v>168</v>
      </c>
      <c r="G841" s="1">
        <f t="shared" ca="1" si="149"/>
        <v>70</v>
      </c>
      <c r="H841" s="34"/>
      <c r="I841" s="19">
        <f t="shared" ca="1" si="150"/>
        <v>24.801587301587304</v>
      </c>
      <c r="J841" s="21" t="str">
        <f t="shared" ca="1" si="151"/>
        <v>masa prawidłowa</v>
      </c>
      <c r="K841" s="22" t="str">
        <f t="shared" ca="1" si="152"/>
        <v>średni</v>
      </c>
      <c r="L841" s="16"/>
      <c r="M841" s="25" t="str">
        <f t="shared" ca="1" si="145"/>
        <v>Niebieski: 410
Brązowy: 354
Zielony: 426
Mieszany: 419</v>
      </c>
      <c r="N841" s="25" t="str" cm="1">
        <f t="array" aca="1" ref="N841" ca="1">INDEX(D$2:D$1640,MODE(MATCH(D$2:D$1640,D$2:D$1640,0)),1)</f>
        <v>zielony</v>
      </c>
      <c r="O841" s="25" t="str">
        <f t="shared" ca="1" si="153"/>
        <v>kobiet : 791
mężczyzn: 818</v>
      </c>
      <c r="P841" s="25" t="str" cm="1">
        <f t="array" aca="1" ref="P841" ca="1">INDEX(B$2:B$1640,MODE(MATCH(B$2:B$1640,B$2:B$1640,0)),1)</f>
        <v>mężczyzna</v>
      </c>
      <c r="Q841" s="16"/>
      <c r="AX841" s="3" t="str">
        <f t="shared" ca="1" si="146"/>
        <v>9408050249</v>
      </c>
      <c r="AY841" s="1" cm="1">
        <f t="array" aca="1" ref="AY841" ca="1">MOD(10-MOD(SUM(MOD(MID(AX841,{1;2;3;4;5;6;7;8;9;10},1)*{1;3;7;9;1;3;7;9;1;3},10)),10),10)</f>
        <v>3</v>
      </c>
    </row>
    <row r="842" spans="1:51" ht="60" x14ac:dyDescent="0.25">
      <c r="A842" s="3">
        <f t="shared" ca="1" si="147"/>
        <v>36472</v>
      </c>
      <c r="B842" s="9" t="str" cm="1">
        <f t="array" aca="1" ref="B842" ca="1">INDEX({"kobieta";"mężczyzna"},RANDBETWEEN(1,2))</f>
        <v>mężczyzna</v>
      </c>
      <c r="C842" s="4" t="str">
        <f t="shared" ca="1" si="143"/>
        <v>99110805610</v>
      </c>
      <c r="D842" s="32" t="str" cm="1">
        <f t="array" aca="1" ref="D842" ca="1">INDEX({"niebieski";"zielony";"brązowy";"mieszany"},RANDBETWEEN(1,4))</f>
        <v>brązowy</v>
      </c>
      <c r="E842" s="1">
        <f t="shared" ca="1" si="144"/>
        <v>24</v>
      </c>
      <c r="F842" s="36">
        <f t="shared" ca="1" si="148"/>
        <v>160</v>
      </c>
      <c r="G842" s="1">
        <f t="shared" ca="1" si="149"/>
        <v>71</v>
      </c>
      <c r="H842" s="34"/>
      <c r="I842" s="19">
        <f t="shared" ca="1" si="150"/>
        <v>27.734374999999993</v>
      </c>
      <c r="J842" s="21" t="str">
        <f t="shared" ca="1" si="151"/>
        <v>nadwaga</v>
      </c>
      <c r="K842" s="22" t="str">
        <f t="shared" ca="1" si="152"/>
        <v>niski</v>
      </c>
      <c r="L842" s="16"/>
      <c r="M842" s="25" t="str">
        <f t="shared" ca="1" si="145"/>
        <v>Niebieski: 410
Brązowy: 354
Zielony: 426
Mieszany: 419</v>
      </c>
      <c r="N842" s="25" t="str" cm="1">
        <f t="array" aca="1" ref="N842" ca="1">INDEX(D$2:D$1640,MODE(MATCH(D$2:D$1640,D$2:D$1640,0)),1)</f>
        <v>zielony</v>
      </c>
      <c r="O842" s="25" t="str">
        <f t="shared" ca="1" si="153"/>
        <v>kobiet : 791
mężczyzn: 818</v>
      </c>
      <c r="P842" s="25" t="str" cm="1">
        <f t="array" aca="1" ref="P842" ca="1">INDEX(B$2:B$1640,MODE(MATCH(B$2:B$1640,B$2:B$1640,0)),1)</f>
        <v>mężczyzna</v>
      </c>
      <c r="Q842" s="16"/>
      <c r="AX842" s="3" t="str">
        <f t="shared" ca="1" si="146"/>
        <v>9911080561</v>
      </c>
      <c r="AY842" s="1" cm="1">
        <f t="array" aca="1" ref="AY842" ca="1">MOD(10-MOD(SUM(MOD(MID(AX842,{1;2;3;4;5;6;7;8;9;10},1)*{1;3;7;9;1;3;7;9;1;3},10)),10),10)</f>
        <v>0</v>
      </c>
    </row>
    <row r="843" spans="1:51" ht="60" x14ac:dyDescent="0.25">
      <c r="A843" s="3">
        <f t="shared" ca="1" si="147"/>
        <v>33039</v>
      </c>
      <c r="B843" s="9" t="str" cm="1">
        <f t="array" aca="1" ref="B843" ca="1">INDEX({"kobieta";"mężczyzna"},RANDBETWEEN(1,2))</f>
        <v>kobieta</v>
      </c>
      <c r="C843" s="4" t="str">
        <f t="shared" ca="1" si="143"/>
        <v>90061500506</v>
      </c>
      <c r="D843" s="32" t="str" cm="1">
        <f t="array" aca="1" ref="D843" ca="1">INDEX({"niebieski";"zielony";"brązowy";"mieszany"},RANDBETWEEN(1,4))</f>
        <v>brązowy</v>
      </c>
      <c r="E843" s="1">
        <f t="shared" ca="1" si="144"/>
        <v>33</v>
      </c>
      <c r="F843" s="36">
        <f t="shared" ca="1" si="148"/>
        <v>182</v>
      </c>
      <c r="G843" s="1">
        <f t="shared" ca="1" si="149"/>
        <v>76</v>
      </c>
      <c r="H843" s="34"/>
      <c r="I843" s="19">
        <f t="shared" ca="1" si="150"/>
        <v>22.944088878154812</v>
      </c>
      <c r="J843" s="21" t="str">
        <f t="shared" ca="1" si="151"/>
        <v>masa prawidłowa</v>
      </c>
      <c r="K843" s="22" t="str">
        <f t="shared" ca="1" si="152"/>
        <v>bardzo wysoki</v>
      </c>
      <c r="L843" s="16"/>
      <c r="M843" s="25" t="str">
        <f t="shared" ca="1" si="145"/>
        <v>Niebieski: 410
Brązowy: 354
Zielony: 426
Mieszany: 419</v>
      </c>
      <c r="N843" s="25" t="str" cm="1">
        <f t="array" aca="1" ref="N843" ca="1">INDEX(D$2:D$1640,MODE(MATCH(D$2:D$1640,D$2:D$1640,0)),1)</f>
        <v>zielony</v>
      </c>
      <c r="O843" s="25" t="str">
        <f t="shared" ca="1" si="153"/>
        <v>kobiet : 791
mężczyzn: 818</v>
      </c>
      <c r="P843" s="25" t="str" cm="1">
        <f t="array" aca="1" ref="P843" ca="1">INDEX(B$2:B$1640,MODE(MATCH(B$2:B$1640,B$2:B$1640,0)),1)</f>
        <v>mężczyzna</v>
      </c>
      <c r="Q843" s="16"/>
      <c r="AX843" s="3" t="str">
        <f t="shared" ca="1" si="146"/>
        <v>9006150050</v>
      </c>
      <c r="AY843" s="1" cm="1">
        <f t="array" aca="1" ref="AY843" ca="1">MOD(10-MOD(SUM(MOD(MID(AX843,{1;2;3;4;5;6;7;8;9;10},1)*{1;3;7;9;1;3;7;9;1;3},10)),10),10)</f>
        <v>6</v>
      </c>
    </row>
    <row r="844" spans="1:51" ht="60" x14ac:dyDescent="0.25">
      <c r="A844" s="3">
        <f t="shared" ca="1" si="147"/>
        <v>29159</v>
      </c>
      <c r="B844" s="9" t="str" cm="1">
        <f t="array" aca="1" ref="B844" ca="1">INDEX({"kobieta";"mężczyzna"},RANDBETWEEN(1,2))</f>
        <v>kobieta</v>
      </c>
      <c r="C844" s="4" t="str">
        <f t="shared" ca="1" si="143"/>
        <v>79103109668</v>
      </c>
      <c r="D844" s="32" t="str" cm="1">
        <f t="array" aca="1" ref="D844" ca="1">INDEX({"niebieski";"zielony";"brązowy";"mieszany"},RANDBETWEEN(1,4))</f>
        <v>brązowy</v>
      </c>
      <c r="E844" s="1">
        <f t="shared" ca="1" si="144"/>
        <v>44</v>
      </c>
      <c r="F844" s="36">
        <f t="shared" ca="1" si="148"/>
        <v>184</v>
      </c>
      <c r="G844" s="1">
        <f t="shared" ca="1" si="149"/>
        <v>66</v>
      </c>
      <c r="H844" s="34"/>
      <c r="I844" s="19">
        <f t="shared" ca="1" si="150"/>
        <v>19.494328922495274</v>
      </c>
      <c r="J844" s="21" t="str">
        <f t="shared" ca="1" si="151"/>
        <v>masa prawidłowa</v>
      </c>
      <c r="K844" s="22" t="str">
        <f t="shared" ca="1" si="152"/>
        <v>bardzo wysoki</v>
      </c>
      <c r="L844" s="16"/>
      <c r="M844" s="25" t="str">
        <f t="shared" ca="1" si="145"/>
        <v>Niebieski: 410
Brązowy: 354
Zielony: 426
Mieszany: 419</v>
      </c>
      <c r="N844" s="25" t="str" cm="1">
        <f t="array" aca="1" ref="N844" ca="1">INDEX(D$2:D$1640,MODE(MATCH(D$2:D$1640,D$2:D$1640,0)),1)</f>
        <v>zielony</v>
      </c>
      <c r="O844" s="25" t="str">
        <f t="shared" ca="1" si="153"/>
        <v>kobiet : 791
mężczyzn: 818</v>
      </c>
      <c r="P844" s="25" t="str" cm="1">
        <f t="array" aca="1" ref="P844" ca="1">INDEX(B$2:B$1640,MODE(MATCH(B$2:B$1640,B$2:B$1640,0)),1)</f>
        <v>mężczyzna</v>
      </c>
      <c r="Q844" s="16"/>
      <c r="AX844" s="3" t="str">
        <f t="shared" ca="1" si="146"/>
        <v>7910310966</v>
      </c>
      <c r="AY844" s="1" cm="1">
        <f t="array" aca="1" ref="AY844" ca="1">MOD(10-MOD(SUM(MOD(MID(AX844,{1;2;3;4;5;6;7;8;9;10},1)*{1;3;7;9;1;3;7;9;1;3},10)),10),10)</f>
        <v>8</v>
      </c>
    </row>
    <row r="845" spans="1:51" ht="60" x14ac:dyDescent="0.25">
      <c r="A845" s="3">
        <f t="shared" ca="1" si="147"/>
        <v>38591</v>
      </c>
      <c r="B845" s="9" t="str" cm="1">
        <f t="array" aca="1" ref="B845" ca="1">INDEX({"kobieta";"mężczyzna"},RANDBETWEEN(1,2))</f>
        <v>mężczyzna</v>
      </c>
      <c r="C845" s="4" t="str">
        <f t="shared" ca="1" si="143"/>
        <v>05282706712</v>
      </c>
      <c r="D845" s="32" t="str" cm="1">
        <f t="array" aca="1" ref="D845" ca="1">INDEX({"niebieski";"zielony";"brązowy";"mieszany"},RANDBETWEEN(1,4))</f>
        <v>mieszany</v>
      </c>
      <c r="E845" s="1">
        <f t="shared" ca="1" si="144"/>
        <v>18</v>
      </c>
      <c r="F845" s="36">
        <f t="shared" ca="1" si="148"/>
        <v>162</v>
      </c>
      <c r="G845" s="1">
        <f t="shared" ca="1" si="149"/>
        <v>82</v>
      </c>
      <c r="H845" s="34"/>
      <c r="I845" s="19">
        <f t="shared" ca="1" si="150"/>
        <v>31.245237006553872</v>
      </c>
      <c r="J845" s="21" t="str">
        <f t="shared" ca="1" si="151"/>
        <v>otyłość</v>
      </c>
      <c r="K845" s="22" t="str">
        <f t="shared" ca="1" si="152"/>
        <v>niski</v>
      </c>
      <c r="L845" s="16"/>
      <c r="M845" s="25" t="str">
        <f t="shared" ca="1" si="145"/>
        <v>Niebieski: 410
Brązowy: 354
Zielony: 426
Mieszany: 419</v>
      </c>
      <c r="N845" s="25" t="str" cm="1">
        <f t="array" aca="1" ref="N845" ca="1">INDEX(D$2:D$1640,MODE(MATCH(D$2:D$1640,D$2:D$1640,0)),1)</f>
        <v>zielony</v>
      </c>
      <c r="O845" s="25" t="str">
        <f t="shared" ca="1" si="153"/>
        <v>kobiet : 791
mężczyzn: 818</v>
      </c>
      <c r="P845" s="25" t="str" cm="1">
        <f t="array" aca="1" ref="P845" ca="1">INDEX(B$2:B$1640,MODE(MATCH(B$2:B$1640,B$2:B$1640,0)),1)</f>
        <v>mężczyzna</v>
      </c>
      <c r="Q845" s="16"/>
      <c r="AX845" s="3" t="str">
        <f t="shared" ca="1" si="146"/>
        <v>0528270671</v>
      </c>
      <c r="AY845" s="1" cm="1">
        <f t="array" aca="1" ref="AY845" ca="1">MOD(10-MOD(SUM(MOD(MID(AX845,{1;2;3;4;5;6;7;8;9;10},1)*{1;3;7;9;1;3;7;9;1;3},10)),10),10)</f>
        <v>2</v>
      </c>
    </row>
    <row r="846" spans="1:51" ht="60" x14ac:dyDescent="0.25">
      <c r="A846" s="3">
        <f t="shared" ca="1" si="147"/>
        <v>32184</v>
      </c>
      <c r="B846" s="9" t="str" cm="1">
        <f t="array" aca="1" ref="B846" ca="1">INDEX({"kobieta";"mężczyzna"},RANDBETWEEN(1,2))</f>
        <v>mężczyzna</v>
      </c>
      <c r="C846" s="4" t="str">
        <f t="shared" ca="1" si="143"/>
        <v>88021102237</v>
      </c>
      <c r="D846" s="32" t="str" cm="1">
        <f t="array" aca="1" ref="D846" ca="1">INDEX({"niebieski";"zielony";"brązowy";"mieszany"},RANDBETWEEN(1,4))</f>
        <v>brązowy</v>
      </c>
      <c r="E846" s="1">
        <f t="shared" ca="1" si="144"/>
        <v>36</v>
      </c>
      <c r="F846" s="36">
        <f t="shared" ca="1" si="148"/>
        <v>188</v>
      </c>
      <c r="G846" s="1">
        <f t="shared" ca="1" si="149"/>
        <v>76</v>
      </c>
      <c r="H846" s="34"/>
      <c r="I846" s="19">
        <f t="shared" ca="1" si="150"/>
        <v>21.502942507922132</v>
      </c>
      <c r="J846" s="21" t="str">
        <f t="shared" ca="1" si="151"/>
        <v>masa prawidłowa</v>
      </c>
      <c r="K846" s="22" t="str">
        <f t="shared" ca="1" si="152"/>
        <v>bardzo wysoki</v>
      </c>
      <c r="L846" s="16"/>
      <c r="M846" s="25" t="str">
        <f t="shared" ca="1" si="145"/>
        <v>Niebieski: 410
Brązowy: 354
Zielony: 426
Mieszany: 419</v>
      </c>
      <c r="N846" s="25" t="str" cm="1">
        <f t="array" aca="1" ref="N846" ca="1">INDEX(D$2:D$1640,MODE(MATCH(D$2:D$1640,D$2:D$1640,0)),1)</f>
        <v>zielony</v>
      </c>
      <c r="O846" s="25" t="str">
        <f t="shared" ca="1" si="153"/>
        <v>kobiet : 791
mężczyzn: 818</v>
      </c>
      <c r="P846" s="25" t="str" cm="1">
        <f t="array" aca="1" ref="P846" ca="1">INDEX(B$2:B$1640,MODE(MATCH(B$2:B$1640,B$2:B$1640,0)),1)</f>
        <v>mężczyzna</v>
      </c>
      <c r="Q846" s="16"/>
      <c r="AX846" s="3" t="str">
        <f t="shared" ca="1" si="146"/>
        <v>8802110223</v>
      </c>
      <c r="AY846" s="1" cm="1">
        <f t="array" aca="1" ref="AY846" ca="1">MOD(10-MOD(SUM(MOD(MID(AX846,{1;2;3;4;5;6;7;8;9;10},1)*{1;3;7;9;1;3;7;9;1;3},10)),10),10)</f>
        <v>7</v>
      </c>
    </row>
    <row r="847" spans="1:51" ht="60" x14ac:dyDescent="0.25">
      <c r="A847" s="3">
        <f t="shared" ca="1" si="147"/>
        <v>36769</v>
      </c>
      <c r="B847" s="9" t="str" cm="1">
        <f t="array" aca="1" ref="B847" ca="1">INDEX({"kobieta";"mężczyzna"},RANDBETWEEN(1,2))</f>
        <v>mężczyzna</v>
      </c>
      <c r="C847" s="4" t="str">
        <f t="shared" ca="1" si="143"/>
        <v>00283100077</v>
      </c>
      <c r="D847" s="32" t="str" cm="1">
        <f t="array" aca="1" ref="D847" ca="1">INDEX({"niebieski";"zielony";"brązowy";"mieszany"},RANDBETWEEN(1,4))</f>
        <v>niebieski</v>
      </c>
      <c r="E847" s="1">
        <f t="shared" ca="1" si="144"/>
        <v>23</v>
      </c>
      <c r="F847" s="36">
        <f t="shared" ca="1" si="148"/>
        <v>181</v>
      </c>
      <c r="G847" s="1">
        <f t="shared" ca="1" si="149"/>
        <v>89</v>
      </c>
      <c r="H847" s="34"/>
      <c r="I847" s="19">
        <f t="shared" ca="1" si="150"/>
        <v>27.16644791062544</v>
      </c>
      <c r="J847" s="21" t="str">
        <f t="shared" ca="1" si="151"/>
        <v>nadwaga</v>
      </c>
      <c r="K847" s="22" t="str">
        <f t="shared" ca="1" si="152"/>
        <v>bardzo wysoki</v>
      </c>
      <c r="L847" s="16"/>
      <c r="M847" s="25" t="str">
        <f t="shared" ca="1" si="145"/>
        <v>Niebieski: 410
Brązowy: 354
Zielony: 426
Mieszany: 419</v>
      </c>
      <c r="N847" s="25" t="str" cm="1">
        <f t="array" aca="1" ref="N847" ca="1">INDEX(D$2:D$1640,MODE(MATCH(D$2:D$1640,D$2:D$1640,0)),1)</f>
        <v>zielony</v>
      </c>
      <c r="O847" s="25" t="str">
        <f t="shared" ca="1" si="153"/>
        <v>kobiet : 791
mężczyzn: 818</v>
      </c>
      <c r="P847" s="25" t="str" cm="1">
        <f t="array" aca="1" ref="P847" ca="1">INDEX(B$2:B$1640,MODE(MATCH(B$2:B$1640,B$2:B$1640,0)),1)</f>
        <v>mężczyzna</v>
      </c>
      <c r="Q847" s="16"/>
      <c r="AX847" s="3" t="str">
        <f t="shared" ca="1" si="146"/>
        <v>0028310007</v>
      </c>
      <c r="AY847" s="1" cm="1">
        <f t="array" aca="1" ref="AY847" ca="1">MOD(10-MOD(SUM(MOD(MID(AX847,{1;2;3;4;5;6;7;8;9;10},1)*{1;3;7;9;1;3;7;9;1;3},10)),10),10)</f>
        <v>7</v>
      </c>
    </row>
    <row r="848" spans="1:51" ht="60" x14ac:dyDescent="0.25">
      <c r="A848" s="3">
        <f t="shared" ca="1" si="147"/>
        <v>31862</v>
      </c>
      <c r="B848" s="9" t="str" cm="1">
        <f t="array" aca="1" ref="B848" ca="1">INDEX({"kobieta";"mężczyzna"},RANDBETWEEN(1,2))</f>
        <v>mężczyzna</v>
      </c>
      <c r="C848" s="4" t="str">
        <f t="shared" ca="1" si="143"/>
        <v>87032607490</v>
      </c>
      <c r="D848" s="32" t="str" cm="1">
        <f t="array" aca="1" ref="D848" ca="1">INDEX({"niebieski";"zielony";"brązowy";"mieszany"},RANDBETWEEN(1,4))</f>
        <v>mieszany</v>
      </c>
      <c r="E848" s="1">
        <f t="shared" ca="1" si="144"/>
        <v>37</v>
      </c>
      <c r="F848" s="36">
        <f t="shared" ca="1" si="148"/>
        <v>160</v>
      </c>
      <c r="G848" s="1">
        <f t="shared" ca="1" si="149"/>
        <v>93</v>
      </c>
      <c r="H848" s="34"/>
      <c r="I848" s="19">
        <f t="shared" ca="1" si="150"/>
        <v>36.328124999999993</v>
      </c>
      <c r="J848" s="21" t="str">
        <f t="shared" ca="1" si="151"/>
        <v>otyłość</v>
      </c>
      <c r="K848" s="22" t="str">
        <f t="shared" ca="1" si="152"/>
        <v>niski</v>
      </c>
      <c r="L848" s="16"/>
      <c r="M848" s="25" t="str">
        <f t="shared" ca="1" si="145"/>
        <v>Niebieski: 410
Brązowy: 354
Zielony: 426
Mieszany: 419</v>
      </c>
      <c r="N848" s="25" t="str" cm="1">
        <f t="array" aca="1" ref="N848" ca="1">INDEX(D$2:D$1640,MODE(MATCH(D$2:D$1640,D$2:D$1640,0)),1)</f>
        <v>zielony</v>
      </c>
      <c r="O848" s="25" t="str">
        <f t="shared" ca="1" si="153"/>
        <v>kobiet : 791
mężczyzn: 818</v>
      </c>
      <c r="P848" s="25" t="str" cm="1">
        <f t="array" aca="1" ref="P848" ca="1">INDEX(B$2:B$1640,MODE(MATCH(B$2:B$1640,B$2:B$1640,0)),1)</f>
        <v>mężczyzna</v>
      </c>
      <c r="Q848" s="16"/>
      <c r="AX848" s="3" t="str">
        <f t="shared" ca="1" si="146"/>
        <v>8703260749</v>
      </c>
      <c r="AY848" s="1" cm="1">
        <f t="array" aca="1" ref="AY848" ca="1">MOD(10-MOD(SUM(MOD(MID(AX848,{1;2;3;4;5;6;7;8;9;10},1)*{1;3;7;9;1;3;7;9;1;3},10)),10),10)</f>
        <v>0</v>
      </c>
    </row>
    <row r="849" spans="1:51" ht="60" x14ac:dyDescent="0.25">
      <c r="A849" s="3">
        <f t="shared" ca="1" si="147"/>
        <v>30246</v>
      </c>
      <c r="B849" s="9" t="str" cm="1">
        <f t="array" aca="1" ref="B849" ca="1">INDEX({"kobieta";"mężczyzna"},RANDBETWEEN(1,2))</f>
        <v>kobieta</v>
      </c>
      <c r="C849" s="4" t="str">
        <f t="shared" ca="1" si="143"/>
        <v>82102200544</v>
      </c>
      <c r="D849" s="32" t="str" cm="1">
        <f t="array" aca="1" ref="D849" ca="1">INDEX({"niebieski";"zielony";"brązowy";"mieszany"},RANDBETWEEN(1,4))</f>
        <v>niebieski</v>
      </c>
      <c r="E849" s="1">
        <f t="shared" ca="1" si="144"/>
        <v>41</v>
      </c>
      <c r="F849" s="36">
        <f t="shared" ca="1" si="148"/>
        <v>173</v>
      </c>
      <c r="G849" s="1">
        <f t="shared" ca="1" si="149"/>
        <v>62</v>
      </c>
      <c r="H849" s="34"/>
      <c r="I849" s="19">
        <f t="shared" ca="1" si="150"/>
        <v>20.715693808680545</v>
      </c>
      <c r="J849" s="21" t="str">
        <f t="shared" ca="1" si="151"/>
        <v>masa prawidłowa</v>
      </c>
      <c r="K849" s="22" t="str">
        <f t="shared" ca="1" si="152"/>
        <v>bardzo wysoki</v>
      </c>
      <c r="L849" s="16"/>
      <c r="M849" s="25" t="str">
        <f t="shared" ca="1" si="145"/>
        <v>Niebieski: 410
Brązowy: 354
Zielony: 426
Mieszany: 419</v>
      </c>
      <c r="N849" s="25" t="str" cm="1">
        <f t="array" aca="1" ref="N849" ca="1">INDEX(D$2:D$1640,MODE(MATCH(D$2:D$1640,D$2:D$1640,0)),1)</f>
        <v>zielony</v>
      </c>
      <c r="O849" s="25" t="str">
        <f t="shared" ca="1" si="153"/>
        <v>kobiet : 791
mężczyzn: 818</v>
      </c>
      <c r="P849" s="25" t="str" cm="1">
        <f t="array" aca="1" ref="P849" ca="1">INDEX(B$2:B$1640,MODE(MATCH(B$2:B$1640,B$2:B$1640,0)),1)</f>
        <v>mężczyzna</v>
      </c>
      <c r="Q849" s="16"/>
      <c r="AX849" s="3" t="str">
        <f t="shared" ca="1" si="146"/>
        <v>8210220054</v>
      </c>
      <c r="AY849" s="1" cm="1">
        <f t="array" aca="1" ref="AY849" ca="1">MOD(10-MOD(SUM(MOD(MID(AX849,{1;2;3;4;5;6;7;8;9;10},1)*{1;3;7;9;1;3;7;9;1;3},10)),10),10)</f>
        <v>4</v>
      </c>
    </row>
    <row r="850" spans="1:51" ht="60" x14ac:dyDescent="0.25">
      <c r="A850" s="3">
        <f t="shared" ca="1" si="147"/>
        <v>38801</v>
      </c>
      <c r="B850" s="9" t="str" cm="1">
        <f t="array" aca="1" ref="B850" ca="1">INDEX({"kobieta";"mężczyzna"},RANDBETWEEN(1,2))</f>
        <v>mężczyzna</v>
      </c>
      <c r="C850" s="4" t="str">
        <f t="shared" ca="1" si="143"/>
        <v>06232508057</v>
      </c>
      <c r="D850" s="32" t="str" cm="1">
        <f t="array" aca="1" ref="D850" ca="1">INDEX({"niebieski";"zielony";"brązowy";"mieszany"},RANDBETWEEN(1,4))</f>
        <v>mieszany</v>
      </c>
      <c r="E850" s="1">
        <f t="shared" ca="1" si="144"/>
        <v>18</v>
      </c>
      <c r="F850" s="36">
        <f t="shared" ca="1" si="148"/>
        <v>185</v>
      </c>
      <c r="G850" s="1">
        <f t="shared" ca="1" si="149"/>
        <v>90</v>
      </c>
      <c r="H850" s="34"/>
      <c r="I850" s="19">
        <f t="shared" ca="1" si="150"/>
        <v>26.296566837107374</v>
      </c>
      <c r="J850" s="21" t="str">
        <f t="shared" ca="1" si="151"/>
        <v>nadwaga</v>
      </c>
      <c r="K850" s="22" t="str">
        <f t="shared" ca="1" si="152"/>
        <v>bardzo wysoki</v>
      </c>
      <c r="L850" s="16"/>
      <c r="M850" s="25" t="str">
        <f t="shared" ca="1" si="145"/>
        <v>Niebieski: 410
Brązowy: 354
Zielony: 426
Mieszany: 419</v>
      </c>
      <c r="N850" s="25" t="str" cm="1">
        <f t="array" aca="1" ref="N850" ca="1">INDEX(D$2:D$1640,MODE(MATCH(D$2:D$1640,D$2:D$1640,0)),1)</f>
        <v>zielony</v>
      </c>
      <c r="O850" s="25" t="str">
        <f t="shared" ca="1" si="153"/>
        <v>kobiet : 791
mężczyzn: 818</v>
      </c>
      <c r="P850" s="25" t="str" cm="1">
        <f t="array" aca="1" ref="P850" ca="1">INDEX(B$2:B$1640,MODE(MATCH(B$2:B$1640,B$2:B$1640,0)),1)</f>
        <v>mężczyzna</v>
      </c>
      <c r="Q850" s="16"/>
      <c r="AX850" s="3" t="str">
        <f t="shared" ca="1" si="146"/>
        <v>0623250805</v>
      </c>
      <c r="AY850" s="1" cm="1">
        <f t="array" aca="1" ref="AY850" ca="1">MOD(10-MOD(SUM(MOD(MID(AX850,{1;2;3;4;5;6;7;8;9;10},1)*{1;3;7;9;1;3;7;9;1;3},10)),10),10)</f>
        <v>7</v>
      </c>
    </row>
    <row r="851" spans="1:51" ht="60" x14ac:dyDescent="0.25">
      <c r="A851" s="3">
        <f t="shared" ca="1" si="147"/>
        <v>32020</v>
      </c>
      <c r="B851" s="9" t="str" cm="1">
        <f t="array" aca="1" ref="B851" ca="1">INDEX({"kobieta";"mężczyzna"},RANDBETWEEN(1,2))</f>
        <v>kobieta</v>
      </c>
      <c r="C851" s="4" t="str">
        <f t="shared" ca="1" si="143"/>
        <v>87083102364</v>
      </c>
      <c r="D851" s="32" t="str" cm="1">
        <f t="array" aca="1" ref="D851" ca="1">INDEX({"niebieski";"zielony";"brązowy";"mieszany"},RANDBETWEEN(1,4))</f>
        <v>niebieski</v>
      </c>
      <c r="E851" s="1">
        <f t="shared" ca="1" si="144"/>
        <v>36</v>
      </c>
      <c r="F851" s="36">
        <f t="shared" ca="1" si="148"/>
        <v>188</v>
      </c>
      <c r="G851" s="1">
        <f t="shared" ca="1" si="149"/>
        <v>80</v>
      </c>
      <c r="H851" s="34"/>
      <c r="I851" s="19">
        <f t="shared" ca="1" si="150"/>
        <v>22.634676324128559</v>
      </c>
      <c r="J851" s="21" t="str">
        <f t="shared" ca="1" si="151"/>
        <v>masa prawidłowa</v>
      </c>
      <c r="K851" s="22" t="str">
        <f t="shared" ca="1" si="152"/>
        <v>bardzo wysoki</v>
      </c>
      <c r="L851" s="16"/>
      <c r="M851" s="25" t="str">
        <f t="shared" ca="1" si="145"/>
        <v>Niebieski: 410
Brązowy: 354
Zielony: 426
Mieszany: 419</v>
      </c>
      <c r="N851" s="25" t="str" cm="1">
        <f t="array" aca="1" ref="N851" ca="1">INDEX(D$2:D$1640,MODE(MATCH(D$2:D$1640,D$2:D$1640,0)),1)</f>
        <v>zielony</v>
      </c>
      <c r="O851" s="25" t="str">
        <f t="shared" ca="1" si="153"/>
        <v>kobiet : 791
mężczyzn: 818</v>
      </c>
      <c r="P851" s="25" t="str" cm="1">
        <f t="array" aca="1" ref="P851" ca="1">INDEX(B$2:B$1640,MODE(MATCH(B$2:B$1640,B$2:B$1640,0)),1)</f>
        <v>mężczyzna</v>
      </c>
      <c r="Q851" s="16"/>
      <c r="AX851" s="3" t="str">
        <f t="shared" ca="1" si="146"/>
        <v>8708310236</v>
      </c>
      <c r="AY851" s="1" cm="1">
        <f t="array" aca="1" ref="AY851" ca="1">MOD(10-MOD(SUM(MOD(MID(AX851,{1;2;3;4;5;6;7;8;9;10},1)*{1;3;7;9;1;3;7;9;1;3},10)),10),10)</f>
        <v>4</v>
      </c>
    </row>
    <row r="852" spans="1:51" ht="60" x14ac:dyDescent="0.25">
      <c r="A852" s="3">
        <f t="shared" ca="1" si="147"/>
        <v>34602</v>
      </c>
      <c r="B852" s="9" t="str" cm="1">
        <f t="array" aca="1" ref="B852" ca="1">INDEX({"kobieta";"mężczyzna"},RANDBETWEEN(1,2))</f>
        <v>kobieta</v>
      </c>
      <c r="C852" s="4" t="str">
        <f t="shared" ca="1" si="143"/>
        <v>94092506847</v>
      </c>
      <c r="D852" s="32" t="str" cm="1">
        <f t="array" aca="1" ref="D852" ca="1">INDEX({"niebieski";"zielony";"brązowy";"mieszany"},RANDBETWEEN(1,4))</f>
        <v>niebieski</v>
      </c>
      <c r="E852" s="1">
        <f t="shared" ca="1" si="144"/>
        <v>29</v>
      </c>
      <c r="F852" s="36">
        <f t="shared" ca="1" si="148"/>
        <v>175</v>
      </c>
      <c r="G852" s="1">
        <f t="shared" ca="1" si="149"/>
        <v>65</v>
      </c>
      <c r="H852" s="34"/>
      <c r="I852" s="19">
        <f t="shared" ca="1" si="150"/>
        <v>21.224489795918366</v>
      </c>
      <c r="J852" s="21" t="str">
        <f t="shared" ca="1" si="151"/>
        <v>masa prawidłowa</v>
      </c>
      <c r="K852" s="22" t="str">
        <f t="shared" ca="1" si="152"/>
        <v>bardzo wysoki</v>
      </c>
      <c r="L852" s="16"/>
      <c r="M852" s="25" t="str">
        <f t="shared" ca="1" si="145"/>
        <v>Niebieski: 410
Brązowy: 354
Zielony: 426
Mieszany: 419</v>
      </c>
      <c r="N852" s="25" t="str" cm="1">
        <f t="array" aca="1" ref="N852" ca="1">INDEX(D$2:D$1640,MODE(MATCH(D$2:D$1640,D$2:D$1640,0)),1)</f>
        <v>zielony</v>
      </c>
      <c r="O852" s="25" t="str">
        <f t="shared" ca="1" si="153"/>
        <v>kobiet : 791
mężczyzn: 818</v>
      </c>
      <c r="P852" s="25" t="str" cm="1">
        <f t="array" aca="1" ref="P852" ca="1">INDEX(B$2:B$1640,MODE(MATCH(B$2:B$1640,B$2:B$1640,0)),1)</f>
        <v>mężczyzna</v>
      </c>
      <c r="Q852" s="16"/>
      <c r="AX852" s="3" t="str">
        <f t="shared" ca="1" si="146"/>
        <v>9409250684</v>
      </c>
      <c r="AY852" s="1" cm="1">
        <f t="array" aca="1" ref="AY852" ca="1">MOD(10-MOD(SUM(MOD(MID(AX852,{1;2;3;4;5;6;7;8;9;10},1)*{1;3;7;9;1;3;7;9;1;3},10)),10),10)</f>
        <v>7</v>
      </c>
    </row>
    <row r="853" spans="1:51" ht="60" x14ac:dyDescent="0.25">
      <c r="A853" s="3">
        <f t="shared" ca="1" si="147"/>
        <v>34599</v>
      </c>
      <c r="B853" s="9" t="str" cm="1">
        <f t="array" aca="1" ref="B853" ca="1">INDEX({"kobieta";"mężczyzna"},RANDBETWEEN(1,2))</f>
        <v>kobieta</v>
      </c>
      <c r="C853" s="4" t="str">
        <f t="shared" ca="1" si="143"/>
        <v>94092203645</v>
      </c>
      <c r="D853" s="32" t="str" cm="1">
        <f t="array" aca="1" ref="D853" ca="1">INDEX({"niebieski";"zielony";"brązowy";"mieszany"},RANDBETWEEN(1,4))</f>
        <v>mieszany</v>
      </c>
      <c r="E853" s="1">
        <f t="shared" ca="1" si="144"/>
        <v>29</v>
      </c>
      <c r="F853" s="36">
        <f t="shared" ca="1" si="148"/>
        <v>178</v>
      </c>
      <c r="G853" s="1">
        <f t="shared" ca="1" si="149"/>
        <v>76</v>
      </c>
      <c r="H853" s="34"/>
      <c r="I853" s="19">
        <f t="shared" ca="1" si="150"/>
        <v>23.98687034465345</v>
      </c>
      <c r="J853" s="21" t="str">
        <f t="shared" ca="1" si="151"/>
        <v>masa prawidłowa</v>
      </c>
      <c r="K853" s="22" t="str">
        <f t="shared" ca="1" si="152"/>
        <v>bardzo wysoki</v>
      </c>
      <c r="L853" s="16"/>
      <c r="M853" s="25" t="str">
        <f t="shared" ca="1" si="145"/>
        <v>Niebieski: 410
Brązowy: 354
Zielony: 426
Mieszany: 419</v>
      </c>
      <c r="N853" s="25" t="str" cm="1">
        <f t="array" aca="1" ref="N853" ca="1">INDEX(D$2:D$1640,MODE(MATCH(D$2:D$1640,D$2:D$1640,0)),1)</f>
        <v>zielony</v>
      </c>
      <c r="O853" s="25" t="str">
        <f t="shared" ca="1" si="153"/>
        <v>kobiet : 791
mężczyzn: 818</v>
      </c>
      <c r="P853" s="25" t="str" cm="1">
        <f t="array" aca="1" ref="P853" ca="1">INDEX(B$2:B$1640,MODE(MATCH(B$2:B$1640,B$2:B$1640,0)),1)</f>
        <v>mężczyzna</v>
      </c>
      <c r="Q853" s="16"/>
      <c r="AX853" s="3" t="str">
        <f t="shared" ca="1" si="146"/>
        <v>9409220364</v>
      </c>
      <c r="AY853" s="1" cm="1">
        <f t="array" aca="1" ref="AY853" ca="1">MOD(10-MOD(SUM(MOD(MID(AX853,{1;2;3;4;5;6;7;8;9;10},1)*{1;3;7;9;1;3;7;9;1;3},10)),10),10)</f>
        <v>5</v>
      </c>
    </row>
    <row r="854" spans="1:51" ht="60" x14ac:dyDescent="0.25">
      <c r="A854" s="3">
        <f t="shared" ca="1" si="147"/>
        <v>37769</v>
      </c>
      <c r="B854" s="9" t="str" cm="1">
        <f t="array" aca="1" ref="B854" ca="1">INDEX({"kobieta";"mężczyzna"},RANDBETWEEN(1,2))</f>
        <v>mężczyzna</v>
      </c>
      <c r="C854" s="4" t="str">
        <f t="shared" ca="1" si="143"/>
        <v>03252807577</v>
      </c>
      <c r="D854" s="32" t="str" cm="1">
        <f t="array" aca="1" ref="D854" ca="1">INDEX({"niebieski";"zielony";"brązowy";"mieszany"},RANDBETWEEN(1,4))</f>
        <v>niebieski</v>
      </c>
      <c r="E854" s="1">
        <f t="shared" ca="1" si="144"/>
        <v>20</v>
      </c>
      <c r="F854" s="36">
        <f t="shared" ca="1" si="148"/>
        <v>170</v>
      </c>
      <c r="G854" s="1">
        <f t="shared" ca="1" si="149"/>
        <v>78</v>
      </c>
      <c r="H854" s="34"/>
      <c r="I854" s="19">
        <f t="shared" ca="1" si="150"/>
        <v>26.989619377162633</v>
      </c>
      <c r="J854" s="21" t="str">
        <f t="shared" ca="1" si="151"/>
        <v>nadwaga</v>
      </c>
      <c r="K854" s="22" t="str">
        <f t="shared" ca="1" si="152"/>
        <v>wysoki</v>
      </c>
      <c r="L854" s="16"/>
      <c r="M854" s="25" t="str">
        <f t="shared" ca="1" si="145"/>
        <v>Niebieski: 410
Brązowy: 354
Zielony: 426
Mieszany: 419</v>
      </c>
      <c r="N854" s="25" t="str" cm="1">
        <f t="array" aca="1" ref="N854" ca="1">INDEX(D$2:D$1640,MODE(MATCH(D$2:D$1640,D$2:D$1640,0)),1)</f>
        <v>zielony</v>
      </c>
      <c r="O854" s="25" t="str">
        <f t="shared" ca="1" si="153"/>
        <v>kobiet : 791
mężczyzn: 818</v>
      </c>
      <c r="P854" s="25" t="str" cm="1">
        <f t="array" aca="1" ref="P854" ca="1">INDEX(B$2:B$1640,MODE(MATCH(B$2:B$1640,B$2:B$1640,0)),1)</f>
        <v>mężczyzna</v>
      </c>
      <c r="Q854" s="16"/>
      <c r="AX854" s="3" t="str">
        <f t="shared" ca="1" si="146"/>
        <v>0325280757</v>
      </c>
      <c r="AY854" s="1" cm="1">
        <f t="array" aca="1" ref="AY854" ca="1">MOD(10-MOD(SUM(MOD(MID(AX854,{1;2;3;4;5;6;7;8;9;10},1)*{1;3;7;9;1;3;7;9;1;3},10)),10),10)</f>
        <v>7</v>
      </c>
    </row>
    <row r="855" spans="1:51" ht="60" x14ac:dyDescent="0.25">
      <c r="A855" s="3">
        <f t="shared" ca="1" si="147"/>
        <v>30902</v>
      </c>
      <c r="B855" s="9" t="str" cm="1">
        <f t="array" aca="1" ref="B855" ca="1">INDEX({"kobieta";"mężczyzna"},RANDBETWEEN(1,2))</f>
        <v>kobieta</v>
      </c>
      <c r="C855" s="4" t="str">
        <f t="shared" ca="1" si="143"/>
        <v>84080801746</v>
      </c>
      <c r="D855" s="32" t="str" cm="1">
        <f t="array" aca="1" ref="D855" ca="1">INDEX({"niebieski";"zielony";"brązowy";"mieszany"},RANDBETWEEN(1,4))</f>
        <v>mieszany</v>
      </c>
      <c r="E855" s="1">
        <f t="shared" ca="1" si="144"/>
        <v>39</v>
      </c>
      <c r="F855" s="36">
        <f t="shared" ca="1" si="148"/>
        <v>156</v>
      </c>
      <c r="G855" s="1">
        <f t="shared" ca="1" si="149"/>
        <v>55</v>
      </c>
      <c r="H855" s="34"/>
      <c r="I855" s="19">
        <f t="shared" ca="1" si="150"/>
        <v>22.600262984878366</v>
      </c>
      <c r="J855" s="21" t="str">
        <f t="shared" ca="1" si="151"/>
        <v>masa prawidłowa</v>
      </c>
      <c r="K855" s="22" t="str">
        <f t="shared" ca="1" si="152"/>
        <v>średni</v>
      </c>
      <c r="L855" s="16"/>
      <c r="M855" s="25" t="str">
        <f t="shared" ca="1" si="145"/>
        <v>Niebieski: 410
Brązowy: 354
Zielony: 426
Mieszany: 419</v>
      </c>
      <c r="N855" s="25" t="str" cm="1">
        <f t="array" aca="1" ref="N855" ca="1">INDEX(D$2:D$1640,MODE(MATCH(D$2:D$1640,D$2:D$1640,0)),1)</f>
        <v>zielony</v>
      </c>
      <c r="O855" s="25" t="str">
        <f t="shared" ca="1" si="153"/>
        <v>kobiet : 791
mężczyzn: 818</v>
      </c>
      <c r="P855" s="25" t="str" cm="1">
        <f t="array" aca="1" ref="P855" ca="1">INDEX(B$2:B$1640,MODE(MATCH(B$2:B$1640,B$2:B$1640,0)),1)</f>
        <v>mężczyzna</v>
      </c>
      <c r="Q855" s="16"/>
      <c r="AX855" s="3" t="str">
        <f t="shared" ca="1" si="146"/>
        <v>8408080174</v>
      </c>
      <c r="AY855" s="1" cm="1">
        <f t="array" aca="1" ref="AY855" ca="1">MOD(10-MOD(SUM(MOD(MID(AX855,{1;2;3;4;5;6;7;8;9;10},1)*{1;3;7;9;1;3;7;9;1;3},10)),10),10)</f>
        <v>6</v>
      </c>
    </row>
    <row r="856" spans="1:51" ht="60" x14ac:dyDescent="0.25">
      <c r="A856" s="3">
        <f t="shared" ca="1" si="147"/>
        <v>32537</v>
      </c>
      <c r="B856" s="9" t="str" cm="1">
        <f t="array" aca="1" ref="B856" ca="1">INDEX({"kobieta";"mężczyzna"},RANDBETWEEN(1,2))</f>
        <v>kobieta</v>
      </c>
      <c r="C856" s="4" t="str">
        <f t="shared" ca="1" si="143"/>
        <v>89012908340</v>
      </c>
      <c r="D856" s="32" t="str" cm="1">
        <f t="array" aca="1" ref="D856" ca="1">INDEX({"niebieski";"zielony";"brązowy";"mieszany"},RANDBETWEEN(1,4))</f>
        <v>mieszany</v>
      </c>
      <c r="E856" s="1">
        <f t="shared" ca="1" si="144"/>
        <v>35</v>
      </c>
      <c r="F856" s="36">
        <f t="shared" ca="1" si="148"/>
        <v>180</v>
      </c>
      <c r="G856" s="1">
        <f t="shared" ca="1" si="149"/>
        <v>68</v>
      </c>
      <c r="H856" s="34"/>
      <c r="I856" s="19">
        <f t="shared" ca="1" si="150"/>
        <v>20.987654320987652</v>
      </c>
      <c r="J856" s="21" t="str">
        <f t="shared" ca="1" si="151"/>
        <v>masa prawidłowa</v>
      </c>
      <c r="K856" s="22" t="str">
        <f t="shared" ca="1" si="152"/>
        <v>bardzo wysoki</v>
      </c>
      <c r="L856" s="16"/>
      <c r="M856" s="25" t="str">
        <f t="shared" ca="1" si="145"/>
        <v>Niebieski: 410
Brązowy: 354
Zielony: 426
Mieszany: 419</v>
      </c>
      <c r="N856" s="25" t="str" cm="1">
        <f t="array" aca="1" ref="N856" ca="1">INDEX(D$2:D$1640,MODE(MATCH(D$2:D$1640,D$2:D$1640,0)),1)</f>
        <v>zielony</v>
      </c>
      <c r="O856" s="25" t="str">
        <f t="shared" ca="1" si="153"/>
        <v>kobiet : 791
mężczyzn: 818</v>
      </c>
      <c r="P856" s="25" t="str" cm="1">
        <f t="array" aca="1" ref="P856" ca="1">INDEX(B$2:B$1640,MODE(MATCH(B$2:B$1640,B$2:B$1640,0)),1)</f>
        <v>mężczyzna</v>
      </c>
      <c r="Q856" s="16"/>
      <c r="AX856" s="3" t="str">
        <f t="shared" ca="1" si="146"/>
        <v>8901290834</v>
      </c>
      <c r="AY856" s="1" cm="1">
        <f t="array" aca="1" ref="AY856" ca="1">MOD(10-MOD(SUM(MOD(MID(AX856,{1;2;3;4;5;6;7;8;9;10},1)*{1;3;7;9;1;3;7;9;1;3},10)),10),10)</f>
        <v>0</v>
      </c>
    </row>
    <row r="857" spans="1:51" ht="60" x14ac:dyDescent="0.25">
      <c r="A857" s="3">
        <f t="shared" ca="1" si="147"/>
        <v>33014</v>
      </c>
      <c r="B857" s="9" t="str" cm="1">
        <f t="array" aca="1" ref="B857" ca="1">INDEX({"kobieta";"mężczyzna"},RANDBETWEEN(1,2))</f>
        <v>kobieta</v>
      </c>
      <c r="C857" s="4" t="str">
        <f t="shared" ca="1" si="143"/>
        <v>90052106540</v>
      </c>
      <c r="D857" s="32" t="str" cm="1">
        <f t="array" aca="1" ref="D857" ca="1">INDEX({"niebieski";"zielony";"brązowy";"mieszany"},RANDBETWEEN(1,4))</f>
        <v>zielony</v>
      </c>
      <c r="E857" s="1">
        <f t="shared" ca="1" si="144"/>
        <v>33</v>
      </c>
      <c r="F857" s="36">
        <f t="shared" ca="1" si="148"/>
        <v>178</v>
      </c>
      <c r="G857" s="1">
        <f t="shared" ca="1" si="149"/>
        <v>59</v>
      </c>
      <c r="H857" s="34"/>
      <c r="I857" s="19">
        <f t="shared" ca="1" si="150"/>
        <v>18.621386188612547</v>
      </c>
      <c r="J857" s="21" t="str">
        <f t="shared" ca="1" si="151"/>
        <v>masa prawidłowa</v>
      </c>
      <c r="K857" s="22" t="str">
        <f t="shared" ca="1" si="152"/>
        <v>bardzo wysoki</v>
      </c>
      <c r="L857" s="16"/>
      <c r="M857" s="25" t="str">
        <f t="shared" ca="1" si="145"/>
        <v>Niebieski: 410
Brązowy: 354
Zielony: 426
Mieszany: 419</v>
      </c>
      <c r="N857" s="25" t="str" cm="1">
        <f t="array" aca="1" ref="N857" ca="1">INDEX(D$2:D$1640,MODE(MATCH(D$2:D$1640,D$2:D$1640,0)),1)</f>
        <v>zielony</v>
      </c>
      <c r="O857" s="25" t="str">
        <f t="shared" ca="1" si="153"/>
        <v>kobiet : 791
mężczyzn: 818</v>
      </c>
      <c r="P857" s="25" t="str" cm="1">
        <f t="array" aca="1" ref="P857" ca="1">INDEX(B$2:B$1640,MODE(MATCH(B$2:B$1640,B$2:B$1640,0)),1)</f>
        <v>mężczyzna</v>
      </c>
      <c r="Q857" s="16"/>
      <c r="AX857" s="3" t="str">
        <f t="shared" ca="1" si="146"/>
        <v>9005210654</v>
      </c>
      <c r="AY857" s="1" cm="1">
        <f t="array" aca="1" ref="AY857" ca="1">MOD(10-MOD(SUM(MOD(MID(AX857,{1;2;3;4;5;6;7;8;9;10},1)*{1;3;7;9;1;3;7;9;1;3},10)),10),10)</f>
        <v>0</v>
      </c>
    </row>
    <row r="858" spans="1:51" ht="60" x14ac:dyDescent="0.25">
      <c r="A858" s="3">
        <f t="shared" ca="1" si="147"/>
        <v>39017</v>
      </c>
      <c r="B858" s="9" t="str" cm="1">
        <f t="array" aca="1" ref="B858" ca="1">INDEX({"kobieta";"mężczyzna"},RANDBETWEEN(1,2))</f>
        <v>mężczyzna</v>
      </c>
      <c r="C858" s="4" t="str">
        <f t="shared" ca="1" si="143"/>
        <v>06302706257</v>
      </c>
      <c r="D858" s="32" t="str" cm="1">
        <f t="array" aca="1" ref="D858" ca="1">INDEX({"niebieski";"zielony";"brązowy";"mieszany"},RANDBETWEEN(1,4))</f>
        <v>niebieski</v>
      </c>
      <c r="E858" s="1">
        <f t="shared" ca="1" si="144"/>
        <v>17</v>
      </c>
      <c r="F858" s="36">
        <f t="shared" ca="1" si="148"/>
        <v>186</v>
      </c>
      <c r="G858" s="1">
        <f t="shared" ca="1" si="149"/>
        <v>100</v>
      </c>
      <c r="H858" s="34"/>
      <c r="I858" s="19">
        <f t="shared" ca="1" si="150"/>
        <v>28.905075731298414</v>
      </c>
      <c r="J858" s="21" t="str">
        <f t="shared" ca="1" si="151"/>
        <v>nadwaga</v>
      </c>
      <c r="K858" s="22" t="str">
        <f t="shared" ca="1" si="152"/>
        <v>bardzo wysoki</v>
      </c>
      <c r="L858" s="16"/>
      <c r="M858" s="25" t="str">
        <f t="shared" ca="1" si="145"/>
        <v>Niebieski: 410
Brązowy: 354
Zielony: 426
Mieszany: 419</v>
      </c>
      <c r="N858" s="25" t="str" cm="1">
        <f t="array" aca="1" ref="N858" ca="1">INDEX(D$2:D$1640,MODE(MATCH(D$2:D$1640,D$2:D$1640,0)),1)</f>
        <v>zielony</v>
      </c>
      <c r="O858" s="25" t="str">
        <f t="shared" ca="1" si="153"/>
        <v>kobiet : 791
mężczyzn: 818</v>
      </c>
      <c r="P858" s="25" t="str" cm="1">
        <f t="array" aca="1" ref="P858" ca="1">INDEX(B$2:B$1640,MODE(MATCH(B$2:B$1640,B$2:B$1640,0)),1)</f>
        <v>mężczyzna</v>
      </c>
      <c r="Q858" s="16"/>
      <c r="AX858" s="3" t="str">
        <f t="shared" ca="1" si="146"/>
        <v>0630270625</v>
      </c>
      <c r="AY858" s="1" cm="1">
        <f t="array" aca="1" ref="AY858" ca="1">MOD(10-MOD(SUM(MOD(MID(AX858,{1;2;3;4;5;6;7;8;9;10},1)*{1;3;7;9;1;3;7;9;1;3},10)),10),10)</f>
        <v>7</v>
      </c>
    </row>
    <row r="859" spans="1:51" ht="60" x14ac:dyDescent="0.25">
      <c r="A859" s="3">
        <f t="shared" ca="1" si="147"/>
        <v>31271</v>
      </c>
      <c r="B859" s="9" t="str" cm="1">
        <f t="array" aca="1" ref="B859" ca="1">INDEX({"kobieta";"mężczyzna"},RANDBETWEEN(1,2))</f>
        <v>mężczyzna</v>
      </c>
      <c r="C859" s="4" t="str">
        <f t="shared" ca="1" si="143"/>
        <v>85081207630</v>
      </c>
      <c r="D859" s="32" t="str" cm="1">
        <f t="array" aca="1" ref="D859" ca="1">INDEX({"niebieski";"zielony";"brązowy";"mieszany"},RANDBETWEEN(1,4))</f>
        <v>brązowy</v>
      </c>
      <c r="E859" s="1">
        <f t="shared" ca="1" si="144"/>
        <v>38</v>
      </c>
      <c r="F859" s="36">
        <f t="shared" ca="1" si="148"/>
        <v>174</v>
      </c>
      <c r="G859" s="1">
        <f t="shared" ca="1" si="149"/>
        <v>99</v>
      </c>
      <c r="H859" s="34"/>
      <c r="I859" s="19">
        <f t="shared" ca="1" si="150"/>
        <v>32.699167657550532</v>
      </c>
      <c r="J859" s="21" t="str">
        <f t="shared" ca="1" si="151"/>
        <v>otyłość</v>
      </c>
      <c r="K859" s="22" t="str">
        <f t="shared" ca="1" si="152"/>
        <v>wysoki</v>
      </c>
      <c r="L859" s="16"/>
      <c r="M859" s="25" t="str">
        <f t="shared" ca="1" si="145"/>
        <v>Niebieski: 410
Brązowy: 354
Zielony: 426
Mieszany: 419</v>
      </c>
      <c r="N859" s="25" t="str" cm="1">
        <f t="array" aca="1" ref="N859" ca="1">INDEX(D$2:D$1640,MODE(MATCH(D$2:D$1640,D$2:D$1640,0)),1)</f>
        <v>zielony</v>
      </c>
      <c r="O859" s="25" t="str">
        <f t="shared" ca="1" si="153"/>
        <v>kobiet : 791
mężczyzn: 818</v>
      </c>
      <c r="P859" s="25" t="str" cm="1">
        <f t="array" aca="1" ref="P859" ca="1">INDEX(B$2:B$1640,MODE(MATCH(B$2:B$1640,B$2:B$1640,0)),1)</f>
        <v>mężczyzna</v>
      </c>
      <c r="Q859" s="16"/>
      <c r="AX859" s="3" t="str">
        <f t="shared" ca="1" si="146"/>
        <v>8508120763</v>
      </c>
      <c r="AY859" s="1" cm="1">
        <f t="array" aca="1" ref="AY859" ca="1">MOD(10-MOD(SUM(MOD(MID(AX859,{1;2;3;4;5;6;7;8;9;10},1)*{1;3;7;9;1;3;7;9;1;3},10)),10),10)</f>
        <v>0</v>
      </c>
    </row>
    <row r="860" spans="1:51" ht="60" x14ac:dyDescent="0.25">
      <c r="A860" s="3">
        <f t="shared" ca="1" si="147"/>
        <v>28288</v>
      </c>
      <c r="B860" s="9" t="str" cm="1">
        <f t="array" aca="1" ref="B860" ca="1">INDEX({"kobieta";"mężczyzna"},RANDBETWEEN(1,2))</f>
        <v>kobieta</v>
      </c>
      <c r="C860" s="4" t="str">
        <f t="shared" ca="1" si="143"/>
        <v>77061208962</v>
      </c>
      <c r="D860" s="32" t="str" cm="1">
        <f t="array" aca="1" ref="D860" ca="1">INDEX({"niebieski";"zielony";"brązowy";"mieszany"},RANDBETWEEN(1,4))</f>
        <v>zielony</v>
      </c>
      <c r="E860" s="1">
        <f t="shared" ca="1" si="144"/>
        <v>46</v>
      </c>
      <c r="F860" s="36">
        <f t="shared" ca="1" si="148"/>
        <v>172</v>
      </c>
      <c r="G860" s="1">
        <f t="shared" ca="1" si="149"/>
        <v>72</v>
      </c>
      <c r="H860" s="34"/>
      <c r="I860" s="19">
        <f t="shared" ca="1" si="150"/>
        <v>24.337479718766904</v>
      </c>
      <c r="J860" s="21" t="str">
        <f t="shared" ca="1" si="151"/>
        <v>masa prawidłowa</v>
      </c>
      <c r="K860" s="22" t="str">
        <f t="shared" ca="1" si="152"/>
        <v>bardzo wysoki</v>
      </c>
      <c r="L860" s="16"/>
      <c r="M860" s="25" t="str">
        <f t="shared" ca="1" si="145"/>
        <v>Niebieski: 410
Brązowy: 354
Zielony: 426
Mieszany: 419</v>
      </c>
      <c r="N860" s="25" t="str" cm="1">
        <f t="array" aca="1" ref="N860" ca="1">INDEX(D$2:D$1640,MODE(MATCH(D$2:D$1640,D$2:D$1640,0)),1)</f>
        <v>zielony</v>
      </c>
      <c r="O860" s="25" t="str">
        <f t="shared" ca="1" si="153"/>
        <v>kobiet : 791
mężczyzn: 818</v>
      </c>
      <c r="P860" s="25" t="str" cm="1">
        <f t="array" aca="1" ref="P860" ca="1">INDEX(B$2:B$1640,MODE(MATCH(B$2:B$1640,B$2:B$1640,0)),1)</f>
        <v>mężczyzna</v>
      </c>
      <c r="Q860" s="16"/>
      <c r="AX860" s="3" t="str">
        <f t="shared" ca="1" si="146"/>
        <v>7706120896</v>
      </c>
      <c r="AY860" s="1" cm="1">
        <f t="array" aca="1" ref="AY860" ca="1">MOD(10-MOD(SUM(MOD(MID(AX860,{1;2;3;4;5;6;7;8;9;10},1)*{1;3;7;9;1;3;7;9;1;3},10)),10),10)</f>
        <v>2</v>
      </c>
    </row>
    <row r="861" spans="1:51" ht="60" x14ac:dyDescent="0.25">
      <c r="A861" s="3">
        <f t="shared" ca="1" si="147"/>
        <v>33328</v>
      </c>
      <c r="B861" s="9" t="str" cm="1">
        <f t="array" aca="1" ref="B861" ca="1">INDEX({"kobieta";"mężczyzna"},RANDBETWEEN(1,2))</f>
        <v>kobieta</v>
      </c>
      <c r="C861" s="4" t="str">
        <f t="shared" ca="1" si="143"/>
        <v>91033107583</v>
      </c>
      <c r="D861" s="32" t="str" cm="1">
        <f t="array" aca="1" ref="D861" ca="1">INDEX({"niebieski";"zielony";"brązowy";"mieszany"},RANDBETWEEN(1,4))</f>
        <v>brązowy</v>
      </c>
      <c r="E861" s="1">
        <f t="shared" ca="1" si="144"/>
        <v>33</v>
      </c>
      <c r="F861" s="36">
        <f t="shared" ca="1" si="148"/>
        <v>178</v>
      </c>
      <c r="G861" s="1">
        <f t="shared" ca="1" si="149"/>
        <v>72</v>
      </c>
      <c r="H861" s="34"/>
      <c r="I861" s="19">
        <f t="shared" ca="1" si="150"/>
        <v>22.724403484408533</v>
      </c>
      <c r="J861" s="21" t="str">
        <f t="shared" ca="1" si="151"/>
        <v>masa prawidłowa</v>
      </c>
      <c r="K861" s="22" t="str">
        <f t="shared" ca="1" si="152"/>
        <v>bardzo wysoki</v>
      </c>
      <c r="L861" s="16"/>
      <c r="M861" s="25" t="str">
        <f t="shared" ca="1" si="145"/>
        <v>Niebieski: 410
Brązowy: 354
Zielony: 426
Mieszany: 419</v>
      </c>
      <c r="N861" s="25" t="str" cm="1">
        <f t="array" aca="1" ref="N861" ca="1">INDEX(D$2:D$1640,MODE(MATCH(D$2:D$1640,D$2:D$1640,0)),1)</f>
        <v>zielony</v>
      </c>
      <c r="O861" s="25" t="str">
        <f t="shared" ca="1" si="153"/>
        <v>kobiet : 791
mężczyzn: 818</v>
      </c>
      <c r="P861" s="25" t="str" cm="1">
        <f t="array" aca="1" ref="P861" ca="1">INDEX(B$2:B$1640,MODE(MATCH(B$2:B$1640,B$2:B$1640,0)),1)</f>
        <v>mężczyzna</v>
      </c>
      <c r="Q861" s="16"/>
      <c r="AX861" s="3" t="str">
        <f t="shared" ca="1" si="146"/>
        <v>9103310758</v>
      </c>
      <c r="AY861" s="1" cm="1">
        <f t="array" aca="1" ref="AY861" ca="1">MOD(10-MOD(SUM(MOD(MID(AX861,{1;2;3;4;5;6;7;8;9;10},1)*{1;3;7;9;1;3;7;9;1;3},10)),10),10)</f>
        <v>3</v>
      </c>
    </row>
    <row r="862" spans="1:51" ht="60" x14ac:dyDescent="0.25">
      <c r="A862" s="3">
        <f t="shared" ca="1" si="147"/>
        <v>29234</v>
      </c>
      <c r="B862" s="9" t="str" cm="1">
        <f t="array" aca="1" ref="B862" ca="1">INDEX({"kobieta";"mężczyzna"},RANDBETWEEN(1,2))</f>
        <v>mężczyzna</v>
      </c>
      <c r="C862" s="4" t="str">
        <f t="shared" ca="1" si="143"/>
        <v>80011406013</v>
      </c>
      <c r="D862" s="32" t="str" cm="1">
        <f t="array" aca="1" ref="D862" ca="1">INDEX({"niebieski";"zielony";"brązowy";"mieszany"},RANDBETWEEN(1,4))</f>
        <v>niebieski</v>
      </c>
      <c r="E862" s="1">
        <f t="shared" ca="1" si="144"/>
        <v>44</v>
      </c>
      <c r="F862" s="36">
        <f t="shared" ca="1" si="148"/>
        <v>166</v>
      </c>
      <c r="G862" s="1">
        <f t="shared" ca="1" si="149"/>
        <v>88</v>
      </c>
      <c r="H862" s="34"/>
      <c r="I862" s="19">
        <f t="shared" ca="1" si="150"/>
        <v>31.934968790825952</v>
      </c>
      <c r="J862" s="21" t="str">
        <f t="shared" ca="1" si="151"/>
        <v>otyłość</v>
      </c>
      <c r="K862" s="22" t="str">
        <f t="shared" ca="1" si="152"/>
        <v>średni</v>
      </c>
      <c r="L862" s="16"/>
      <c r="M862" s="25" t="str">
        <f t="shared" ca="1" si="145"/>
        <v>Niebieski: 410
Brązowy: 354
Zielony: 426
Mieszany: 419</v>
      </c>
      <c r="N862" s="25" t="str" cm="1">
        <f t="array" aca="1" ref="N862" ca="1">INDEX(D$2:D$1640,MODE(MATCH(D$2:D$1640,D$2:D$1640,0)),1)</f>
        <v>zielony</v>
      </c>
      <c r="O862" s="25" t="str">
        <f t="shared" ca="1" si="153"/>
        <v>kobiet : 791
mężczyzn: 818</v>
      </c>
      <c r="P862" s="25" t="str" cm="1">
        <f t="array" aca="1" ref="P862" ca="1">INDEX(B$2:B$1640,MODE(MATCH(B$2:B$1640,B$2:B$1640,0)),1)</f>
        <v>mężczyzna</v>
      </c>
      <c r="Q862" s="16"/>
      <c r="AX862" s="3" t="str">
        <f t="shared" ca="1" si="146"/>
        <v>8001140601</v>
      </c>
      <c r="AY862" s="1" cm="1">
        <f t="array" aca="1" ref="AY862" ca="1">MOD(10-MOD(SUM(MOD(MID(AX862,{1;2;3;4;5;6;7;8;9;10},1)*{1;3;7;9;1;3;7;9;1;3},10)),10),10)</f>
        <v>3</v>
      </c>
    </row>
    <row r="863" spans="1:51" ht="60" x14ac:dyDescent="0.25">
      <c r="A863" s="3">
        <f t="shared" ca="1" si="147"/>
        <v>34739</v>
      </c>
      <c r="B863" s="9" t="str" cm="1">
        <f t="array" aca="1" ref="B863" ca="1">INDEX({"kobieta";"mężczyzna"},RANDBETWEEN(1,2))</f>
        <v>kobieta</v>
      </c>
      <c r="C863" s="4" t="str">
        <f t="shared" ca="1" si="143"/>
        <v>95020903721</v>
      </c>
      <c r="D863" s="32" t="str" cm="1">
        <f t="array" aca="1" ref="D863" ca="1">INDEX({"niebieski";"zielony";"brązowy";"mieszany"},RANDBETWEEN(1,4))</f>
        <v>zielony</v>
      </c>
      <c r="E863" s="1">
        <f t="shared" ca="1" si="144"/>
        <v>29</v>
      </c>
      <c r="F863" s="36">
        <f t="shared" ca="1" si="148"/>
        <v>185</v>
      </c>
      <c r="G863" s="1">
        <f t="shared" ca="1" si="149"/>
        <v>74</v>
      </c>
      <c r="H863" s="34"/>
      <c r="I863" s="19">
        <f t="shared" ca="1" si="150"/>
        <v>21.621621621621621</v>
      </c>
      <c r="J863" s="21" t="str">
        <f t="shared" ca="1" si="151"/>
        <v>masa prawidłowa</v>
      </c>
      <c r="K863" s="22" t="str">
        <f t="shared" ca="1" si="152"/>
        <v>bardzo wysoki</v>
      </c>
      <c r="L863" s="16"/>
      <c r="M863" s="25" t="str">
        <f t="shared" ca="1" si="145"/>
        <v>Niebieski: 410
Brązowy: 354
Zielony: 426
Mieszany: 419</v>
      </c>
      <c r="N863" s="25" t="str" cm="1">
        <f t="array" aca="1" ref="N863" ca="1">INDEX(D$2:D$1640,MODE(MATCH(D$2:D$1640,D$2:D$1640,0)),1)</f>
        <v>zielony</v>
      </c>
      <c r="O863" s="25" t="str">
        <f t="shared" ca="1" si="153"/>
        <v>kobiet : 791
mężczyzn: 818</v>
      </c>
      <c r="P863" s="25" t="str" cm="1">
        <f t="array" aca="1" ref="P863" ca="1">INDEX(B$2:B$1640,MODE(MATCH(B$2:B$1640,B$2:B$1640,0)),1)</f>
        <v>mężczyzna</v>
      </c>
      <c r="Q863" s="16"/>
      <c r="AX863" s="3" t="str">
        <f t="shared" ca="1" si="146"/>
        <v>9502090372</v>
      </c>
      <c r="AY863" s="1" cm="1">
        <f t="array" aca="1" ref="AY863" ca="1">MOD(10-MOD(SUM(MOD(MID(AX863,{1;2;3;4;5;6;7;8;9;10},1)*{1;3;7;9;1;3;7;9;1;3},10)),10),10)</f>
        <v>1</v>
      </c>
    </row>
    <row r="864" spans="1:51" ht="60" x14ac:dyDescent="0.25">
      <c r="A864" s="3">
        <f t="shared" ca="1" si="147"/>
        <v>37600</v>
      </c>
      <c r="B864" s="9" t="str" cm="1">
        <f t="array" aca="1" ref="B864" ca="1">INDEX({"kobieta";"mężczyzna"},RANDBETWEEN(1,2))</f>
        <v>mężczyzna</v>
      </c>
      <c r="C864" s="4" t="str">
        <f t="shared" ca="1" si="143"/>
        <v>02321001890</v>
      </c>
      <c r="D864" s="32" t="str" cm="1">
        <f t="array" aca="1" ref="D864" ca="1">INDEX({"niebieski";"zielony";"brązowy";"mieszany"},RANDBETWEEN(1,4))</f>
        <v>zielony</v>
      </c>
      <c r="E864" s="1">
        <f t="shared" ca="1" si="144"/>
        <v>21</v>
      </c>
      <c r="F864" s="36">
        <f t="shared" ca="1" si="148"/>
        <v>169</v>
      </c>
      <c r="G864" s="1">
        <f t="shared" ca="1" si="149"/>
        <v>78</v>
      </c>
      <c r="H864" s="34"/>
      <c r="I864" s="19">
        <f t="shared" ca="1" si="150"/>
        <v>27.309968138370508</v>
      </c>
      <c r="J864" s="21" t="str">
        <f t="shared" ca="1" si="151"/>
        <v>nadwaga</v>
      </c>
      <c r="K864" s="22" t="str">
        <f t="shared" ca="1" si="152"/>
        <v>średni</v>
      </c>
      <c r="L864" s="16"/>
      <c r="M864" s="25" t="str">
        <f t="shared" ca="1" si="145"/>
        <v>Niebieski: 410
Brązowy: 354
Zielony: 426
Mieszany: 419</v>
      </c>
      <c r="N864" s="25" t="str" cm="1">
        <f t="array" aca="1" ref="N864" ca="1">INDEX(D$2:D$1640,MODE(MATCH(D$2:D$1640,D$2:D$1640,0)),1)</f>
        <v>zielony</v>
      </c>
      <c r="O864" s="25" t="str">
        <f t="shared" ca="1" si="153"/>
        <v>kobiet : 791
mężczyzn: 818</v>
      </c>
      <c r="P864" s="25" t="str" cm="1">
        <f t="array" aca="1" ref="P864" ca="1">INDEX(B$2:B$1640,MODE(MATCH(B$2:B$1640,B$2:B$1640,0)),1)</f>
        <v>mężczyzna</v>
      </c>
      <c r="Q864" s="16"/>
      <c r="AX864" s="3" t="str">
        <f t="shared" ca="1" si="146"/>
        <v>0232100189</v>
      </c>
      <c r="AY864" s="1" cm="1">
        <f t="array" aca="1" ref="AY864" ca="1">MOD(10-MOD(SUM(MOD(MID(AX864,{1;2;3;4;5;6;7;8;9;10},1)*{1;3;7;9;1;3;7;9;1;3},10)),10),10)</f>
        <v>0</v>
      </c>
    </row>
    <row r="865" spans="1:51" ht="60" x14ac:dyDescent="0.25">
      <c r="A865" s="3">
        <f t="shared" ca="1" si="147"/>
        <v>38334</v>
      </c>
      <c r="B865" s="9" t="str" cm="1">
        <f t="array" aca="1" ref="B865" ca="1">INDEX({"kobieta";"mężczyzna"},RANDBETWEEN(1,2))</f>
        <v>mężczyzna</v>
      </c>
      <c r="C865" s="4" t="str">
        <f t="shared" ca="1" si="143"/>
        <v>04321309510</v>
      </c>
      <c r="D865" s="32" t="str" cm="1">
        <f t="array" aca="1" ref="D865" ca="1">INDEX({"niebieski";"zielony";"brązowy";"mieszany"},RANDBETWEEN(1,4))</f>
        <v>zielony</v>
      </c>
      <c r="E865" s="1">
        <f t="shared" ca="1" si="144"/>
        <v>19</v>
      </c>
      <c r="F865" s="36">
        <f t="shared" ca="1" si="148"/>
        <v>164</v>
      </c>
      <c r="G865" s="1">
        <f t="shared" ca="1" si="149"/>
        <v>71</v>
      </c>
      <c r="H865" s="34"/>
      <c r="I865" s="19">
        <f t="shared" ca="1" si="150"/>
        <v>26.397977394408088</v>
      </c>
      <c r="J865" s="21" t="str">
        <f t="shared" ca="1" si="151"/>
        <v>nadwaga</v>
      </c>
      <c r="K865" s="22" t="str">
        <f t="shared" ca="1" si="152"/>
        <v>niski</v>
      </c>
      <c r="L865" s="16"/>
      <c r="M865" s="25" t="str">
        <f t="shared" ca="1" si="145"/>
        <v>Niebieski: 410
Brązowy: 354
Zielony: 426
Mieszany: 419</v>
      </c>
      <c r="N865" s="25" t="str" cm="1">
        <f t="array" aca="1" ref="N865" ca="1">INDEX(D$2:D$1640,MODE(MATCH(D$2:D$1640,D$2:D$1640,0)),1)</f>
        <v>zielony</v>
      </c>
      <c r="O865" s="25" t="str">
        <f t="shared" ca="1" si="153"/>
        <v>kobiet : 791
mężczyzn: 818</v>
      </c>
      <c r="P865" s="25" t="str" cm="1">
        <f t="array" aca="1" ref="P865" ca="1">INDEX(B$2:B$1640,MODE(MATCH(B$2:B$1640,B$2:B$1640,0)),1)</f>
        <v>mężczyzna</v>
      </c>
      <c r="Q865" s="16"/>
      <c r="AX865" s="3" t="str">
        <f t="shared" ca="1" si="146"/>
        <v>0432130951</v>
      </c>
      <c r="AY865" s="1" cm="1">
        <f t="array" aca="1" ref="AY865" ca="1">MOD(10-MOD(SUM(MOD(MID(AX865,{1;2;3;4;5;6;7;8;9;10},1)*{1;3;7;9;1;3;7;9;1;3},10)),10),10)</f>
        <v>0</v>
      </c>
    </row>
    <row r="866" spans="1:51" ht="60" x14ac:dyDescent="0.25">
      <c r="A866" s="3">
        <f t="shared" ca="1" si="147"/>
        <v>39507</v>
      </c>
      <c r="B866" s="9" t="str" cm="1">
        <f t="array" aca="1" ref="B866" ca="1">INDEX({"kobieta";"mężczyzna"},RANDBETWEEN(1,2))</f>
        <v>kobieta</v>
      </c>
      <c r="C866" s="4" t="str">
        <f t="shared" ca="1" si="143"/>
        <v>08222902403</v>
      </c>
      <c r="D866" s="32" t="str" cm="1">
        <f t="array" aca="1" ref="D866" ca="1">INDEX({"niebieski";"zielony";"brązowy";"mieszany"},RANDBETWEEN(1,4))</f>
        <v>niebieski</v>
      </c>
      <c r="E866" s="1">
        <f t="shared" ca="1" si="144"/>
        <v>16</v>
      </c>
      <c r="F866" s="36">
        <f t="shared" ca="1" si="148"/>
        <v>189</v>
      </c>
      <c r="G866" s="1">
        <f t="shared" ca="1" si="149"/>
        <v>55</v>
      </c>
      <c r="H866" s="34"/>
      <c r="I866" s="19">
        <f t="shared" ca="1" si="150"/>
        <v>15.397105344195291</v>
      </c>
      <c r="J866" s="21" t="str">
        <f t="shared" ca="1" si="151"/>
        <v>niedowaga</v>
      </c>
      <c r="K866" s="22" t="str">
        <f t="shared" ca="1" si="152"/>
        <v>bardzo wysoki</v>
      </c>
      <c r="L866" s="16"/>
      <c r="M866" s="25" t="str">
        <f t="shared" ca="1" si="145"/>
        <v>Niebieski: 410
Brązowy: 354
Zielony: 426
Mieszany: 419</v>
      </c>
      <c r="N866" s="25" t="str" cm="1">
        <f t="array" aca="1" ref="N866" ca="1">INDEX(D$2:D$1640,MODE(MATCH(D$2:D$1640,D$2:D$1640,0)),1)</f>
        <v>zielony</v>
      </c>
      <c r="O866" s="25" t="str">
        <f t="shared" ca="1" si="153"/>
        <v>kobiet : 791
mężczyzn: 818</v>
      </c>
      <c r="P866" s="25" t="str" cm="1">
        <f t="array" aca="1" ref="P866" ca="1">INDEX(B$2:B$1640,MODE(MATCH(B$2:B$1640,B$2:B$1640,0)),1)</f>
        <v>mężczyzna</v>
      </c>
      <c r="Q866" s="16"/>
      <c r="AX866" s="3" t="str">
        <f t="shared" ca="1" si="146"/>
        <v>0822290240</v>
      </c>
      <c r="AY866" s="1" cm="1">
        <f t="array" aca="1" ref="AY866" ca="1">MOD(10-MOD(SUM(MOD(MID(AX866,{1;2;3;4;5;6;7;8;9;10},1)*{1;3;7;9;1;3;7;9;1;3},10)),10),10)</f>
        <v>3</v>
      </c>
    </row>
    <row r="867" spans="1:51" ht="60" x14ac:dyDescent="0.25">
      <c r="A867" s="3">
        <f t="shared" ca="1" si="147"/>
        <v>28277</v>
      </c>
      <c r="B867" s="9" t="str" cm="1">
        <f t="array" aca="1" ref="B867" ca="1">INDEX({"kobieta";"mężczyzna"},RANDBETWEEN(1,2))</f>
        <v>kobieta</v>
      </c>
      <c r="C867" s="4" t="str">
        <f t="shared" ca="1" si="143"/>
        <v>77060104207</v>
      </c>
      <c r="D867" s="32" t="str" cm="1">
        <f t="array" aca="1" ref="D867" ca="1">INDEX({"niebieski";"zielony";"brązowy";"mieszany"},RANDBETWEEN(1,4))</f>
        <v>niebieski</v>
      </c>
      <c r="E867" s="1">
        <f t="shared" ca="1" si="144"/>
        <v>46</v>
      </c>
      <c r="F867" s="36">
        <f t="shared" ca="1" si="148"/>
        <v>189</v>
      </c>
      <c r="G867" s="1">
        <f t="shared" ca="1" si="149"/>
        <v>59</v>
      </c>
      <c r="H867" s="34"/>
      <c r="I867" s="19">
        <f t="shared" ca="1" si="150"/>
        <v>16.516894823773129</v>
      </c>
      <c r="J867" s="21" t="str">
        <f t="shared" ca="1" si="151"/>
        <v>niedowaga</v>
      </c>
      <c r="K867" s="22" t="str">
        <f t="shared" ca="1" si="152"/>
        <v>bardzo wysoki</v>
      </c>
      <c r="L867" s="16"/>
      <c r="M867" s="25" t="str">
        <f t="shared" ca="1" si="145"/>
        <v>Niebieski: 410
Brązowy: 354
Zielony: 426
Mieszany: 419</v>
      </c>
      <c r="N867" s="25" t="str" cm="1">
        <f t="array" aca="1" ref="N867" ca="1">INDEX(D$2:D$1640,MODE(MATCH(D$2:D$1640,D$2:D$1640,0)),1)</f>
        <v>zielony</v>
      </c>
      <c r="O867" s="25" t="str">
        <f t="shared" ca="1" si="153"/>
        <v>kobiet : 791
mężczyzn: 818</v>
      </c>
      <c r="P867" s="25" t="str" cm="1">
        <f t="array" aca="1" ref="P867" ca="1">INDEX(B$2:B$1640,MODE(MATCH(B$2:B$1640,B$2:B$1640,0)),1)</f>
        <v>mężczyzna</v>
      </c>
      <c r="Q867" s="16"/>
      <c r="AX867" s="3" t="str">
        <f t="shared" ca="1" si="146"/>
        <v>7706010420</v>
      </c>
      <c r="AY867" s="1" cm="1">
        <f t="array" aca="1" ref="AY867" ca="1">MOD(10-MOD(SUM(MOD(MID(AX867,{1;2;3;4;5;6;7;8;9;10},1)*{1;3;7;9;1;3;7;9;1;3},10)),10),10)</f>
        <v>7</v>
      </c>
    </row>
    <row r="868" spans="1:51" ht="60" x14ac:dyDescent="0.25">
      <c r="A868" s="3">
        <f t="shared" ca="1" si="147"/>
        <v>29916</v>
      </c>
      <c r="B868" s="9" t="str" cm="1">
        <f t="array" aca="1" ref="B868" ca="1">INDEX({"kobieta";"mężczyzna"},RANDBETWEEN(1,2))</f>
        <v>mężczyzna</v>
      </c>
      <c r="C868" s="4" t="str">
        <f t="shared" ca="1" si="143"/>
        <v>81112605275</v>
      </c>
      <c r="D868" s="32" t="str" cm="1">
        <f t="array" aca="1" ref="D868" ca="1">INDEX({"niebieski";"zielony";"brązowy";"mieszany"},RANDBETWEEN(1,4))</f>
        <v>mieszany</v>
      </c>
      <c r="E868" s="1">
        <f t="shared" ca="1" si="144"/>
        <v>42</v>
      </c>
      <c r="F868" s="36">
        <f t="shared" ca="1" si="148"/>
        <v>181</v>
      </c>
      <c r="G868" s="1">
        <f t="shared" ca="1" si="149"/>
        <v>88</v>
      </c>
      <c r="H868" s="34"/>
      <c r="I868" s="19">
        <f t="shared" ca="1" si="150"/>
        <v>26.861206922865602</v>
      </c>
      <c r="J868" s="21" t="str">
        <f t="shared" ca="1" si="151"/>
        <v>nadwaga</v>
      </c>
      <c r="K868" s="22" t="str">
        <f t="shared" ca="1" si="152"/>
        <v>bardzo wysoki</v>
      </c>
      <c r="L868" s="16"/>
      <c r="M868" s="25" t="str">
        <f t="shared" ca="1" si="145"/>
        <v>Niebieski: 410
Brązowy: 354
Zielony: 426
Mieszany: 419</v>
      </c>
      <c r="N868" s="25" t="str" cm="1">
        <f t="array" aca="1" ref="N868" ca="1">INDEX(D$2:D$1640,MODE(MATCH(D$2:D$1640,D$2:D$1640,0)),1)</f>
        <v>zielony</v>
      </c>
      <c r="O868" s="25" t="str">
        <f t="shared" ca="1" si="153"/>
        <v>kobiet : 791
mężczyzn: 818</v>
      </c>
      <c r="P868" s="25" t="str" cm="1">
        <f t="array" aca="1" ref="P868" ca="1">INDEX(B$2:B$1640,MODE(MATCH(B$2:B$1640,B$2:B$1640,0)),1)</f>
        <v>mężczyzna</v>
      </c>
      <c r="Q868" s="16"/>
      <c r="AX868" s="3" t="str">
        <f t="shared" ca="1" si="146"/>
        <v>8111260527</v>
      </c>
      <c r="AY868" s="1" cm="1">
        <f t="array" aca="1" ref="AY868" ca="1">MOD(10-MOD(SUM(MOD(MID(AX868,{1;2;3;4;5;6;7;8;9;10},1)*{1;3;7;9;1;3;7;9;1;3},10)),10),10)</f>
        <v>5</v>
      </c>
    </row>
    <row r="869" spans="1:51" ht="60" x14ac:dyDescent="0.25">
      <c r="A869" s="3">
        <f t="shared" ca="1" si="147"/>
        <v>30527</v>
      </c>
      <c r="B869" s="9" t="str" cm="1">
        <f t="array" aca="1" ref="B869" ca="1">INDEX({"kobieta";"mężczyzna"},RANDBETWEEN(1,2))</f>
        <v>kobieta</v>
      </c>
      <c r="C869" s="4" t="str">
        <f t="shared" ca="1" si="143"/>
        <v>83073009785</v>
      </c>
      <c r="D869" s="32" t="str" cm="1">
        <f t="array" aca="1" ref="D869" ca="1">INDEX({"niebieski";"zielony";"brązowy";"mieszany"},RANDBETWEEN(1,4))</f>
        <v>zielony</v>
      </c>
      <c r="E869" s="1">
        <f t="shared" ca="1" si="144"/>
        <v>40</v>
      </c>
      <c r="F869" s="36">
        <f t="shared" ca="1" si="148"/>
        <v>182</v>
      </c>
      <c r="G869" s="1">
        <f t="shared" ca="1" si="149"/>
        <v>74</v>
      </c>
      <c r="H869" s="34"/>
      <c r="I869" s="19">
        <f t="shared" ca="1" si="150"/>
        <v>22.340297065571789</v>
      </c>
      <c r="J869" s="21" t="str">
        <f t="shared" ca="1" si="151"/>
        <v>masa prawidłowa</v>
      </c>
      <c r="K869" s="22" t="str">
        <f t="shared" ca="1" si="152"/>
        <v>bardzo wysoki</v>
      </c>
      <c r="L869" s="16"/>
      <c r="M869" s="25" t="str">
        <f t="shared" ca="1" si="145"/>
        <v>Niebieski: 410
Brązowy: 354
Zielony: 426
Mieszany: 419</v>
      </c>
      <c r="N869" s="25" t="str" cm="1">
        <f t="array" aca="1" ref="N869" ca="1">INDEX(D$2:D$1640,MODE(MATCH(D$2:D$1640,D$2:D$1640,0)),1)</f>
        <v>zielony</v>
      </c>
      <c r="O869" s="25" t="str">
        <f t="shared" ca="1" si="153"/>
        <v>kobiet : 791
mężczyzn: 818</v>
      </c>
      <c r="P869" s="25" t="str" cm="1">
        <f t="array" aca="1" ref="P869" ca="1">INDEX(B$2:B$1640,MODE(MATCH(B$2:B$1640,B$2:B$1640,0)),1)</f>
        <v>mężczyzna</v>
      </c>
      <c r="Q869" s="16"/>
      <c r="AX869" s="3" t="str">
        <f t="shared" ca="1" si="146"/>
        <v>8307300978</v>
      </c>
      <c r="AY869" s="1" cm="1">
        <f t="array" aca="1" ref="AY869" ca="1">MOD(10-MOD(SUM(MOD(MID(AX869,{1;2;3;4;5;6;7;8;9;10},1)*{1;3;7;9;1;3;7;9;1;3},10)),10),10)</f>
        <v>5</v>
      </c>
    </row>
    <row r="870" spans="1:51" ht="60" x14ac:dyDescent="0.25">
      <c r="A870" s="3">
        <f t="shared" ca="1" si="147"/>
        <v>39277</v>
      </c>
      <c r="B870" s="9" t="str" cm="1">
        <f t="array" aca="1" ref="B870" ca="1">INDEX({"kobieta";"mężczyzna"},RANDBETWEEN(1,2))</f>
        <v>kobieta</v>
      </c>
      <c r="C870" s="4" t="str">
        <f t="shared" ca="1" si="143"/>
        <v>07271409084</v>
      </c>
      <c r="D870" s="32" t="str" cm="1">
        <f t="array" aca="1" ref="D870" ca="1">INDEX({"niebieski";"zielony";"brązowy";"mieszany"},RANDBETWEEN(1,4))</f>
        <v>brązowy</v>
      </c>
      <c r="E870" s="1">
        <f t="shared" ca="1" si="144"/>
        <v>16</v>
      </c>
      <c r="F870" s="36">
        <f t="shared" ca="1" si="148"/>
        <v>161</v>
      </c>
      <c r="G870" s="1">
        <f t="shared" ca="1" si="149"/>
        <v>68</v>
      </c>
      <c r="H870" s="34"/>
      <c r="I870" s="19">
        <f t="shared" ca="1" si="150"/>
        <v>26.23355580417422</v>
      </c>
      <c r="J870" s="21" t="str">
        <f t="shared" ca="1" si="151"/>
        <v>nadwaga</v>
      </c>
      <c r="K870" s="22" t="str">
        <f t="shared" ca="1" si="152"/>
        <v>wysoki</v>
      </c>
      <c r="L870" s="16"/>
      <c r="M870" s="25" t="str">
        <f t="shared" ca="1" si="145"/>
        <v>Niebieski: 410
Brązowy: 354
Zielony: 426
Mieszany: 419</v>
      </c>
      <c r="N870" s="25" t="str" cm="1">
        <f t="array" aca="1" ref="N870" ca="1">INDEX(D$2:D$1640,MODE(MATCH(D$2:D$1640,D$2:D$1640,0)),1)</f>
        <v>zielony</v>
      </c>
      <c r="O870" s="25" t="str">
        <f t="shared" ca="1" si="153"/>
        <v>kobiet : 791
mężczyzn: 818</v>
      </c>
      <c r="P870" s="25" t="str" cm="1">
        <f t="array" aca="1" ref="P870" ca="1">INDEX(B$2:B$1640,MODE(MATCH(B$2:B$1640,B$2:B$1640,0)),1)</f>
        <v>mężczyzna</v>
      </c>
      <c r="Q870" s="16"/>
      <c r="AX870" s="3" t="str">
        <f t="shared" ca="1" si="146"/>
        <v>0727140908</v>
      </c>
      <c r="AY870" s="1" cm="1">
        <f t="array" aca="1" ref="AY870" ca="1">MOD(10-MOD(SUM(MOD(MID(AX870,{1;2;3;4;5;6;7;8;9;10},1)*{1;3;7;9;1;3;7;9;1;3},10)),10),10)</f>
        <v>4</v>
      </c>
    </row>
    <row r="871" spans="1:51" ht="60" x14ac:dyDescent="0.25">
      <c r="A871" s="3">
        <f t="shared" ca="1" si="147"/>
        <v>33860</v>
      </c>
      <c r="B871" s="9" t="str" cm="1">
        <f t="array" aca="1" ref="B871" ca="1">INDEX({"kobieta";"mężczyzna"},RANDBETWEEN(1,2))</f>
        <v>mężczyzna</v>
      </c>
      <c r="C871" s="4" t="str">
        <f t="shared" ca="1" si="143"/>
        <v>92091303199</v>
      </c>
      <c r="D871" s="32" t="str" cm="1">
        <f t="array" aca="1" ref="D871" ca="1">INDEX({"niebieski";"zielony";"brązowy";"mieszany"},RANDBETWEEN(1,4))</f>
        <v>mieszany</v>
      </c>
      <c r="E871" s="1">
        <f t="shared" ca="1" si="144"/>
        <v>31</v>
      </c>
      <c r="F871" s="36">
        <f t="shared" ca="1" si="148"/>
        <v>157</v>
      </c>
      <c r="G871" s="1">
        <f t="shared" ca="1" si="149"/>
        <v>95</v>
      </c>
      <c r="H871" s="34"/>
      <c r="I871" s="19">
        <f t="shared" ca="1" si="150"/>
        <v>38.541117286705344</v>
      </c>
      <c r="J871" s="21" t="str">
        <f t="shared" ca="1" si="151"/>
        <v>otyłość</v>
      </c>
      <c r="K871" s="22" t="str">
        <f t="shared" ca="1" si="152"/>
        <v>niski</v>
      </c>
      <c r="L871" s="16"/>
      <c r="M871" s="25" t="str">
        <f t="shared" ca="1" si="145"/>
        <v>Niebieski: 410
Brązowy: 354
Zielony: 426
Mieszany: 419</v>
      </c>
      <c r="N871" s="25" t="str" cm="1">
        <f t="array" aca="1" ref="N871" ca="1">INDEX(D$2:D$1640,MODE(MATCH(D$2:D$1640,D$2:D$1640,0)),1)</f>
        <v>zielony</v>
      </c>
      <c r="O871" s="25" t="str">
        <f t="shared" ca="1" si="153"/>
        <v>kobiet : 791
mężczyzn: 818</v>
      </c>
      <c r="P871" s="25" t="str" cm="1">
        <f t="array" aca="1" ref="P871" ca="1">INDEX(B$2:B$1640,MODE(MATCH(B$2:B$1640,B$2:B$1640,0)),1)</f>
        <v>mężczyzna</v>
      </c>
      <c r="Q871" s="16"/>
      <c r="AX871" s="3" t="str">
        <f t="shared" ca="1" si="146"/>
        <v>9209130319</v>
      </c>
      <c r="AY871" s="1" cm="1">
        <f t="array" aca="1" ref="AY871" ca="1">MOD(10-MOD(SUM(MOD(MID(AX871,{1;2;3;4;5;6;7;8;9;10},1)*{1;3;7;9;1;3;7;9;1;3},10)),10),10)</f>
        <v>9</v>
      </c>
    </row>
    <row r="872" spans="1:51" ht="60" x14ac:dyDescent="0.25">
      <c r="A872" s="3">
        <f t="shared" ca="1" si="147"/>
        <v>30662</v>
      </c>
      <c r="B872" s="9" t="str" cm="1">
        <f t="array" aca="1" ref="B872" ca="1">INDEX({"kobieta";"mężczyzna"},RANDBETWEEN(1,2))</f>
        <v>mężczyzna</v>
      </c>
      <c r="C872" s="4" t="str">
        <f t="shared" ca="1" si="143"/>
        <v>83121205273</v>
      </c>
      <c r="D872" s="32" t="str" cm="1">
        <f t="array" aca="1" ref="D872" ca="1">INDEX({"niebieski";"zielony";"brązowy";"mieszany"},RANDBETWEEN(1,4))</f>
        <v>niebieski</v>
      </c>
      <c r="E872" s="1">
        <f t="shared" ca="1" si="144"/>
        <v>40</v>
      </c>
      <c r="F872" s="36">
        <f t="shared" ca="1" si="148"/>
        <v>158</v>
      </c>
      <c r="G872" s="1">
        <f t="shared" ca="1" si="149"/>
        <v>100</v>
      </c>
      <c r="H872" s="34"/>
      <c r="I872" s="19">
        <f t="shared" ca="1" si="150"/>
        <v>40.057683063611591</v>
      </c>
      <c r="J872" s="21" t="str">
        <f t="shared" ca="1" si="151"/>
        <v>otyłość</v>
      </c>
      <c r="K872" s="22" t="str">
        <f t="shared" ca="1" si="152"/>
        <v>niski</v>
      </c>
      <c r="L872" s="16"/>
      <c r="M872" s="25" t="str">
        <f t="shared" ca="1" si="145"/>
        <v>Niebieski: 410
Brązowy: 354
Zielony: 426
Mieszany: 419</v>
      </c>
      <c r="N872" s="25" t="str" cm="1">
        <f t="array" aca="1" ref="N872" ca="1">INDEX(D$2:D$1640,MODE(MATCH(D$2:D$1640,D$2:D$1640,0)),1)</f>
        <v>zielony</v>
      </c>
      <c r="O872" s="25" t="str">
        <f t="shared" ca="1" si="153"/>
        <v>kobiet : 791
mężczyzn: 818</v>
      </c>
      <c r="P872" s="25" t="str" cm="1">
        <f t="array" aca="1" ref="P872" ca="1">INDEX(B$2:B$1640,MODE(MATCH(B$2:B$1640,B$2:B$1640,0)),1)</f>
        <v>mężczyzna</v>
      </c>
      <c r="Q872" s="16"/>
      <c r="AX872" s="3" t="str">
        <f t="shared" ca="1" si="146"/>
        <v>8312120527</v>
      </c>
      <c r="AY872" s="1" cm="1">
        <f t="array" aca="1" ref="AY872" ca="1">MOD(10-MOD(SUM(MOD(MID(AX872,{1;2;3;4;5;6;7;8;9;10},1)*{1;3;7;9;1;3;7;9;1;3},10)),10),10)</f>
        <v>3</v>
      </c>
    </row>
    <row r="873" spans="1:51" ht="60" x14ac:dyDescent="0.25">
      <c r="A873" s="3">
        <f t="shared" ca="1" si="147"/>
        <v>30008</v>
      </c>
      <c r="B873" s="9" t="str" cm="1">
        <f t="array" aca="1" ref="B873" ca="1">INDEX({"kobieta";"mężczyzna"},RANDBETWEEN(1,2))</f>
        <v>mężczyzna</v>
      </c>
      <c r="C873" s="4" t="str">
        <f t="shared" ca="1" si="143"/>
        <v>82022606875</v>
      </c>
      <c r="D873" s="32" t="str" cm="1">
        <f t="array" aca="1" ref="D873" ca="1">INDEX({"niebieski";"zielony";"brązowy";"mieszany"},RANDBETWEEN(1,4))</f>
        <v>zielony</v>
      </c>
      <c r="E873" s="1">
        <f t="shared" ca="1" si="144"/>
        <v>42</v>
      </c>
      <c r="F873" s="36">
        <f t="shared" ca="1" si="148"/>
        <v>156</v>
      </c>
      <c r="G873" s="1">
        <f t="shared" ca="1" si="149"/>
        <v>71</v>
      </c>
      <c r="H873" s="34"/>
      <c r="I873" s="19">
        <f t="shared" ca="1" si="150"/>
        <v>29.174884944115711</v>
      </c>
      <c r="J873" s="21" t="str">
        <f t="shared" ca="1" si="151"/>
        <v>nadwaga</v>
      </c>
      <c r="K873" s="22" t="str">
        <f t="shared" ca="1" si="152"/>
        <v>bardzo niski</v>
      </c>
      <c r="L873" s="16"/>
      <c r="M873" s="25" t="str">
        <f t="shared" ca="1" si="145"/>
        <v>Niebieski: 410
Brązowy: 354
Zielony: 426
Mieszany: 419</v>
      </c>
      <c r="N873" s="25" t="str" cm="1">
        <f t="array" aca="1" ref="N873" ca="1">INDEX(D$2:D$1640,MODE(MATCH(D$2:D$1640,D$2:D$1640,0)),1)</f>
        <v>zielony</v>
      </c>
      <c r="O873" s="25" t="str">
        <f t="shared" ca="1" si="153"/>
        <v>kobiet : 791
mężczyzn: 818</v>
      </c>
      <c r="P873" s="25" t="str" cm="1">
        <f t="array" aca="1" ref="P873" ca="1">INDEX(B$2:B$1640,MODE(MATCH(B$2:B$1640,B$2:B$1640,0)),1)</f>
        <v>mężczyzna</v>
      </c>
      <c r="Q873" s="16"/>
      <c r="AX873" s="3" t="str">
        <f t="shared" ca="1" si="146"/>
        <v>8202260687</v>
      </c>
      <c r="AY873" s="1" cm="1">
        <f t="array" aca="1" ref="AY873" ca="1">MOD(10-MOD(SUM(MOD(MID(AX873,{1;2;3;4;5;6;7;8;9;10},1)*{1;3;7;9;1;3;7;9;1;3},10)),10),10)</f>
        <v>5</v>
      </c>
    </row>
    <row r="874" spans="1:51" ht="60" x14ac:dyDescent="0.25">
      <c r="A874" s="3">
        <f t="shared" ca="1" si="147"/>
        <v>34342</v>
      </c>
      <c r="B874" s="9" t="str" cm="1">
        <f t="array" aca="1" ref="B874" ca="1">INDEX({"kobieta";"mężczyzna"},RANDBETWEEN(1,2))</f>
        <v>kobieta</v>
      </c>
      <c r="C874" s="4" t="str">
        <f t="shared" ca="1" si="143"/>
        <v>94010806620</v>
      </c>
      <c r="D874" s="32" t="str" cm="1">
        <f t="array" aca="1" ref="D874" ca="1">INDEX({"niebieski";"zielony";"brązowy";"mieszany"},RANDBETWEEN(1,4))</f>
        <v>brązowy</v>
      </c>
      <c r="E874" s="1">
        <f t="shared" ca="1" si="144"/>
        <v>30</v>
      </c>
      <c r="F874" s="36">
        <f t="shared" ca="1" si="148"/>
        <v>161</v>
      </c>
      <c r="G874" s="1">
        <f t="shared" ca="1" si="149"/>
        <v>56</v>
      </c>
      <c r="H874" s="34"/>
      <c r="I874" s="19">
        <f t="shared" ca="1" si="150"/>
        <v>21.60410477990818</v>
      </c>
      <c r="J874" s="21" t="str">
        <f t="shared" ca="1" si="151"/>
        <v>masa prawidłowa</v>
      </c>
      <c r="K874" s="22" t="str">
        <f t="shared" ca="1" si="152"/>
        <v>wysoki</v>
      </c>
      <c r="L874" s="16"/>
      <c r="M874" s="25" t="str">
        <f t="shared" ca="1" si="145"/>
        <v>Niebieski: 410
Brązowy: 354
Zielony: 426
Mieszany: 419</v>
      </c>
      <c r="N874" s="25" t="str" cm="1">
        <f t="array" aca="1" ref="N874" ca="1">INDEX(D$2:D$1640,MODE(MATCH(D$2:D$1640,D$2:D$1640,0)),1)</f>
        <v>zielony</v>
      </c>
      <c r="O874" s="25" t="str">
        <f t="shared" ca="1" si="153"/>
        <v>kobiet : 791
mężczyzn: 818</v>
      </c>
      <c r="P874" s="25" t="str" cm="1">
        <f t="array" aca="1" ref="P874" ca="1">INDEX(B$2:B$1640,MODE(MATCH(B$2:B$1640,B$2:B$1640,0)),1)</f>
        <v>mężczyzna</v>
      </c>
      <c r="Q874" s="16"/>
      <c r="AX874" s="3" t="str">
        <f t="shared" ca="1" si="146"/>
        <v>9401080662</v>
      </c>
      <c r="AY874" s="1" cm="1">
        <f t="array" aca="1" ref="AY874" ca="1">MOD(10-MOD(SUM(MOD(MID(AX874,{1;2;3;4;5;6;7;8;9;10},1)*{1;3;7;9;1;3;7;9;1;3},10)),10),10)</f>
        <v>0</v>
      </c>
    </row>
    <row r="875" spans="1:51" ht="60" x14ac:dyDescent="0.25">
      <c r="A875" s="3">
        <f t="shared" ca="1" si="147"/>
        <v>30292</v>
      </c>
      <c r="B875" s="9" t="str" cm="1">
        <f t="array" aca="1" ref="B875" ca="1">INDEX({"kobieta";"mężczyzna"},RANDBETWEEN(1,2))</f>
        <v>kobieta</v>
      </c>
      <c r="C875" s="4" t="str">
        <f t="shared" ca="1" si="143"/>
        <v>82120708961</v>
      </c>
      <c r="D875" s="32" t="str" cm="1">
        <f t="array" aca="1" ref="D875" ca="1">INDEX({"niebieski";"zielony";"brązowy";"mieszany"},RANDBETWEEN(1,4))</f>
        <v>brązowy</v>
      </c>
      <c r="E875" s="1">
        <f t="shared" ca="1" si="144"/>
        <v>41</v>
      </c>
      <c r="F875" s="36">
        <f t="shared" ca="1" si="148"/>
        <v>158</v>
      </c>
      <c r="G875" s="1">
        <f t="shared" ca="1" si="149"/>
        <v>53</v>
      </c>
      <c r="H875" s="34"/>
      <c r="I875" s="19">
        <f t="shared" ca="1" si="150"/>
        <v>21.230572023714146</v>
      </c>
      <c r="J875" s="21" t="str">
        <f t="shared" ca="1" si="151"/>
        <v>masa prawidłowa</v>
      </c>
      <c r="K875" s="22" t="str">
        <f t="shared" ca="1" si="152"/>
        <v>wysoki</v>
      </c>
      <c r="L875" s="16"/>
      <c r="M875" s="25" t="str">
        <f t="shared" ca="1" si="145"/>
        <v>Niebieski: 410
Brązowy: 354
Zielony: 426
Mieszany: 419</v>
      </c>
      <c r="N875" s="25" t="str" cm="1">
        <f t="array" aca="1" ref="N875" ca="1">INDEX(D$2:D$1640,MODE(MATCH(D$2:D$1640,D$2:D$1640,0)),1)</f>
        <v>zielony</v>
      </c>
      <c r="O875" s="25" t="str">
        <f t="shared" ca="1" si="153"/>
        <v>kobiet : 791
mężczyzn: 818</v>
      </c>
      <c r="P875" s="25" t="str" cm="1">
        <f t="array" aca="1" ref="P875" ca="1">INDEX(B$2:B$1640,MODE(MATCH(B$2:B$1640,B$2:B$1640,0)),1)</f>
        <v>mężczyzna</v>
      </c>
      <c r="Q875" s="16"/>
      <c r="AX875" s="3" t="str">
        <f t="shared" ca="1" si="146"/>
        <v>8212070896</v>
      </c>
      <c r="AY875" s="1" cm="1">
        <f t="array" aca="1" ref="AY875" ca="1">MOD(10-MOD(SUM(MOD(MID(AX875,{1;2;3;4;5;6;7;8;9;10},1)*{1;3;7;9;1;3;7;9;1;3},10)),10),10)</f>
        <v>1</v>
      </c>
    </row>
    <row r="876" spans="1:51" ht="60" x14ac:dyDescent="0.25">
      <c r="A876" s="3">
        <f t="shared" ca="1" si="147"/>
        <v>32812</v>
      </c>
      <c r="B876" s="9" t="str" cm="1">
        <f t="array" aca="1" ref="B876" ca="1">INDEX({"kobieta";"mężczyzna"},RANDBETWEEN(1,2))</f>
        <v>kobieta</v>
      </c>
      <c r="C876" s="4" t="str">
        <f t="shared" ca="1" si="143"/>
        <v>89103107740</v>
      </c>
      <c r="D876" s="32" t="str" cm="1">
        <f t="array" aca="1" ref="D876" ca="1">INDEX({"niebieski";"zielony";"brązowy";"mieszany"},RANDBETWEEN(1,4))</f>
        <v>niebieski</v>
      </c>
      <c r="E876" s="1">
        <f t="shared" ca="1" si="144"/>
        <v>34</v>
      </c>
      <c r="F876" s="36">
        <f t="shared" ca="1" si="148"/>
        <v>186</v>
      </c>
      <c r="G876" s="1">
        <f t="shared" ca="1" si="149"/>
        <v>59</v>
      </c>
      <c r="H876" s="34"/>
      <c r="I876" s="19">
        <f t="shared" ca="1" si="150"/>
        <v>17.053994681466062</v>
      </c>
      <c r="J876" s="21" t="str">
        <f t="shared" ca="1" si="151"/>
        <v>niedowaga</v>
      </c>
      <c r="K876" s="22" t="str">
        <f t="shared" ca="1" si="152"/>
        <v>bardzo wysoki</v>
      </c>
      <c r="L876" s="16"/>
      <c r="M876" s="25" t="str">
        <f t="shared" ca="1" si="145"/>
        <v>Niebieski: 410
Brązowy: 354
Zielony: 426
Mieszany: 419</v>
      </c>
      <c r="N876" s="25" t="str" cm="1">
        <f t="array" aca="1" ref="N876" ca="1">INDEX(D$2:D$1640,MODE(MATCH(D$2:D$1640,D$2:D$1640,0)),1)</f>
        <v>zielony</v>
      </c>
      <c r="O876" s="25" t="str">
        <f t="shared" ca="1" si="153"/>
        <v>kobiet : 791
mężczyzn: 818</v>
      </c>
      <c r="P876" s="25" t="str" cm="1">
        <f t="array" aca="1" ref="P876" ca="1">INDEX(B$2:B$1640,MODE(MATCH(B$2:B$1640,B$2:B$1640,0)),1)</f>
        <v>mężczyzna</v>
      </c>
      <c r="Q876" s="16"/>
      <c r="AX876" s="3" t="str">
        <f t="shared" ca="1" si="146"/>
        <v>8910310774</v>
      </c>
      <c r="AY876" s="1" cm="1">
        <f t="array" aca="1" ref="AY876" ca="1">MOD(10-MOD(SUM(MOD(MID(AX876,{1;2;3;4;5;6;7;8;9;10},1)*{1;3;7;9;1;3;7;9;1;3},10)),10),10)</f>
        <v>0</v>
      </c>
    </row>
    <row r="877" spans="1:51" ht="60" x14ac:dyDescent="0.25">
      <c r="A877" s="3">
        <f t="shared" ca="1" si="147"/>
        <v>39767</v>
      </c>
      <c r="B877" s="9" t="str" cm="1">
        <f t="array" aca="1" ref="B877" ca="1">INDEX({"kobieta";"mężczyzna"},RANDBETWEEN(1,2))</f>
        <v>mężczyzna</v>
      </c>
      <c r="C877" s="4" t="str">
        <f t="shared" ca="1" si="143"/>
        <v>08311504394</v>
      </c>
      <c r="D877" s="32" t="str" cm="1">
        <f t="array" aca="1" ref="D877" ca="1">INDEX({"niebieski";"zielony";"brązowy";"mieszany"},RANDBETWEEN(1,4))</f>
        <v>mieszany</v>
      </c>
      <c r="E877" s="1">
        <f t="shared" ca="1" si="144"/>
        <v>15</v>
      </c>
      <c r="F877" s="36">
        <f t="shared" ca="1" si="148"/>
        <v>159</v>
      </c>
      <c r="G877" s="1">
        <f t="shared" ca="1" si="149"/>
        <v>83</v>
      </c>
      <c r="H877" s="34"/>
      <c r="I877" s="19">
        <f t="shared" ca="1" si="150"/>
        <v>32.830979787191957</v>
      </c>
      <c r="J877" s="21" t="str">
        <f t="shared" ca="1" si="151"/>
        <v>otyłość</v>
      </c>
      <c r="K877" s="22" t="str">
        <f t="shared" ca="1" si="152"/>
        <v>niski</v>
      </c>
      <c r="L877" s="16"/>
      <c r="M877" s="25" t="str">
        <f t="shared" ca="1" si="145"/>
        <v>Niebieski: 410
Brązowy: 354
Zielony: 426
Mieszany: 419</v>
      </c>
      <c r="N877" s="25" t="str" cm="1">
        <f t="array" aca="1" ref="N877" ca="1">INDEX(D$2:D$1640,MODE(MATCH(D$2:D$1640,D$2:D$1640,0)),1)</f>
        <v>zielony</v>
      </c>
      <c r="O877" s="25" t="str">
        <f t="shared" ca="1" si="153"/>
        <v>kobiet : 791
mężczyzn: 818</v>
      </c>
      <c r="P877" s="25" t="str" cm="1">
        <f t="array" aca="1" ref="P877" ca="1">INDEX(B$2:B$1640,MODE(MATCH(B$2:B$1640,B$2:B$1640,0)),1)</f>
        <v>mężczyzna</v>
      </c>
      <c r="Q877" s="16"/>
      <c r="AX877" s="3" t="str">
        <f t="shared" ca="1" si="146"/>
        <v>0831150439</v>
      </c>
      <c r="AY877" s="1" cm="1">
        <f t="array" aca="1" ref="AY877" ca="1">MOD(10-MOD(SUM(MOD(MID(AX877,{1;2;3;4;5;6;7;8;9;10},1)*{1;3;7;9;1;3;7;9;1;3},10)),10),10)</f>
        <v>4</v>
      </c>
    </row>
    <row r="878" spans="1:51" ht="60" x14ac:dyDescent="0.25">
      <c r="A878" s="3">
        <f t="shared" ca="1" si="147"/>
        <v>31807</v>
      </c>
      <c r="B878" s="9" t="str" cm="1">
        <f t="array" aca="1" ref="B878" ca="1">INDEX({"kobieta";"mężczyzna"},RANDBETWEEN(1,2))</f>
        <v>kobieta</v>
      </c>
      <c r="C878" s="4" t="str">
        <f t="shared" ca="1" si="143"/>
        <v>87013005967</v>
      </c>
      <c r="D878" s="32" t="str" cm="1">
        <f t="array" aca="1" ref="D878" ca="1">INDEX({"niebieski";"zielony";"brązowy";"mieszany"},RANDBETWEEN(1,4))</f>
        <v>zielony</v>
      </c>
      <c r="E878" s="1">
        <f t="shared" ca="1" si="144"/>
        <v>37</v>
      </c>
      <c r="F878" s="36">
        <f t="shared" ca="1" si="148"/>
        <v>159</v>
      </c>
      <c r="G878" s="1">
        <f t="shared" ca="1" si="149"/>
        <v>65</v>
      </c>
      <c r="H878" s="34"/>
      <c r="I878" s="19">
        <f t="shared" ca="1" si="150"/>
        <v>25.711008267078039</v>
      </c>
      <c r="J878" s="21" t="str">
        <f t="shared" ca="1" si="151"/>
        <v>nadwaga</v>
      </c>
      <c r="K878" s="22" t="str">
        <f t="shared" ca="1" si="152"/>
        <v>wysoki</v>
      </c>
      <c r="L878" s="16"/>
      <c r="M878" s="25" t="str">
        <f t="shared" ca="1" si="145"/>
        <v>Niebieski: 410
Brązowy: 354
Zielony: 426
Mieszany: 419</v>
      </c>
      <c r="N878" s="25" t="str" cm="1">
        <f t="array" aca="1" ref="N878" ca="1">INDEX(D$2:D$1640,MODE(MATCH(D$2:D$1640,D$2:D$1640,0)),1)</f>
        <v>zielony</v>
      </c>
      <c r="O878" s="25" t="str">
        <f t="shared" ca="1" si="153"/>
        <v>kobiet : 791
mężczyzn: 818</v>
      </c>
      <c r="P878" s="25" t="str" cm="1">
        <f t="array" aca="1" ref="P878" ca="1">INDEX(B$2:B$1640,MODE(MATCH(B$2:B$1640,B$2:B$1640,0)),1)</f>
        <v>mężczyzna</v>
      </c>
      <c r="Q878" s="16"/>
      <c r="AX878" s="3" t="str">
        <f t="shared" ca="1" si="146"/>
        <v>8701300596</v>
      </c>
      <c r="AY878" s="1" cm="1">
        <f t="array" aca="1" ref="AY878" ca="1">MOD(10-MOD(SUM(MOD(MID(AX878,{1;2;3;4;5;6;7;8;9;10},1)*{1;3;7;9;1;3;7;9;1;3},10)),10),10)</f>
        <v>7</v>
      </c>
    </row>
    <row r="879" spans="1:51" ht="60" x14ac:dyDescent="0.25">
      <c r="A879" s="3">
        <f t="shared" ca="1" si="147"/>
        <v>37535</v>
      </c>
      <c r="B879" s="9" t="str" cm="1">
        <f t="array" aca="1" ref="B879" ca="1">INDEX({"kobieta";"mężczyzna"},RANDBETWEEN(1,2))</f>
        <v>kobieta</v>
      </c>
      <c r="C879" s="4" t="str">
        <f t="shared" ca="1" si="143"/>
        <v>02300603527</v>
      </c>
      <c r="D879" s="32" t="str" cm="1">
        <f t="array" aca="1" ref="D879" ca="1">INDEX({"niebieski";"zielony";"brązowy";"mieszany"},RANDBETWEEN(1,4))</f>
        <v>mieszany</v>
      </c>
      <c r="E879" s="1">
        <f t="shared" ca="1" si="144"/>
        <v>21</v>
      </c>
      <c r="F879" s="36">
        <f t="shared" ca="1" si="148"/>
        <v>157</v>
      </c>
      <c r="G879" s="1">
        <f t="shared" ca="1" si="149"/>
        <v>55</v>
      </c>
      <c r="H879" s="34"/>
      <c r="I879" s="19">
        <f t="shared" ca="1" si="150"/>
        <v>22.313278429145196</v>
      </c>
      <c r="J879" s="21" t="str">
        <f t="shared" ca="1" si="151"/>
        <v>masa prawidłowa</v>
      </c>
      <c r="K879" s="22" t="str">
        <f t="shared" ca="1" si="152"/>
        <v>średni</v>
      </c>
      <c r="L879" s="16"/>
      <c r="M879" s="25" t="str">
        <f t="shared" ca="1" si="145"/>
        <v>Niebieski: 410
Brązowy: 354
Zielony: 426
Mieszany: 419</v>
      </c>
      <c r="N879" s="25" t="str" cm="1">
        <f t="array" aca="1" ref="N879" ca="1">INDEX(D$2:D$1640,MODE(MATCH(D$2:D$1640,D$2:D$1640,0)),1)</f>
        <v>zielony</v>
      </c>
      <c r="O879" s="25" t="str">
        <f t="shared" ca="1" si="153"/>
        <v>kobiet : 791
mężczyzn: 818</v>
      </c>
      <c r="P879" s="25" t="str" cm="1">
        <f t="array" aca="1" ref="P879" ca="1">INDEX(B$2:B$1640,MODE(MATCH(B$2:B$1640,B$2:B$1640,0)),1)</f>
        <v>mężczyzna</v>
      </c>
      <c r="Q879" s="16"/>
      <c r="AX879" s="3" t="str">
        <f t="shared" ca="1" si="146"/>
        <v>0230060352</v>
      </c>
      <c r="AY879" s="1" cm="1">
        <f t="array" aca="1" ref="AY879" ca="1">MOD(10-MOD(SUM(MOD(MID(AX879,{1;2;3;4;5;6;7;8;9;10},1)*{1;3;7;9;1;3;7;9;1;3},10)),10),10)</f>
        <v>7</v>
      </c>
    </row>
    <row r="880" spans="1:51" ht="60" x14ac:dyDescent="0.25">
      <c r="A880" s="3">
        <f t="shared" ca="1" si="147"/>
        <v>30810</v>
      </c>
      <c r="B880" s="9" t="str" cm="1">
        <f t="array" aca="1" ref="B880" ca="1">INDEX({"kobieta";"mężczyzna"},RANDBETWEEN(1,2))</f>
        <v>mężczyzna</v>
      </c>
      <c r="C880" s="4" t="str">
        <f t="shared" ca="1" si="143"/>
        <v>84050804876</v>
      </c>
      <c r="D880" s="32" t="str" cm="1">
        <f t="array" aca="1" ref="D880" ca="1">INDEX({"niebieski";"zielony";"brązowy";"mieszany"},RANDBETWEEN(1,4))</f>
        <v>brązowy</v>
      </c>
      <c r="E880" s="1">
        <f t="shared" ca="1" si="144"/>
        <v>39</v>
      </c>
      <c r="F880" s="36">
        <f t="shared" ca="1" si="148"/>
        <v>184</v>
      </c>
      <c r="G880" s="1">
        <f t="shared" ca="1" si="149"/>
        <v>99</v>
      </c>
      <c r="H880" s="34"/>
      <c r="I880" s="19">
        <f t="shared" ca="1" si="150"/>
        <v>29.24149338374291</v>
      </c>
      <c r="J880" s="21" t="str">
        <f t="shared" ca="1" si="151"/>
        <v>nadwaga</v>
      </c>
      <c r="K880" s="22" t="str">
        <f t="shared" ca="1" si="152"/>
        <v>bardzo wysoki</v>
      </c>
      <c r="L880" s="16"/>
      <c r="M880" s="25" t="str">
        <f t="shared" ca="1" si="145"/>
        <v>Niebieski: 410
Brązowy: 354
Zielony: 426
Mieszany: 419</v>
      </c>
      <c r="N880" s="25" t="str" cm="1">
        <f t="array" aca="1" ref="N880" ca="1">INDEX(D$2:D$1640,MODE(MATCH(D$2:D$1640,D$2:D$1640,0)),1)</f>
        <v>zielony</v>
      </c>
      <c r="O880" s="25" t="str">
        <f t="shared" ca="1" si="153"/>
        <v>kobiet : 791
mężczyzn: 818</v>
      </c>
      <c r="P880" s="25" t="str" cm="1">
        <f t="array" aca="1" ref="P880" ca="1">INDEX(B$2:B$1640,MODE(MATCH(B$2:B$1640,B$2:B$1640,0)),1)</f>
        <v>mężczyzna</v>
      </c>
      <c r="Q880" s="16"/>
      <c r="AX880" s="3" t="str">
        <f t="shared" ca="1" si="146"/>
        <v>8405080487</v>
      </c>
      <c r="AY880" s="1" cm="1">
        <f t="array" aca="1" ref="AY880" ca="1">MOD(10-MOD(SUM(MOD(MID(AX880,{1;2;3;4;5;6;7;8;9;10},1)*{1;3;7;9;1;3;7;9;1;3},10)),10),10)</f>
        <v>6</v>
      </c>
    </row>
    <row r="881" spans="1:51" ht="60" x14ac:dyDescent="0.25">
      <c r="A881" s="3">
        <f t="shared" ca="1" si="147"/>
        <v>36396</v>
      </c>
      <c r="B881" s="9" t="str" cm="1">
        <f t="array" aca="1" ref="B881" ca="1">INDEX({"kobieta";"mężczyzna"},RANDBETWEEN(1,2))</f>
        <v>kobieta</v>
      </c>
      <c r="C881" s="4" t="str">
        <f t="shared" ca="1" si="143"/>
        <v>99082403384</v>
      </c>
      <c r="D881" s="32" t="str" cm="1">
        <f t="array" aca="1" ref="D881" ca="1">INDEX({"niebieski";"zielony";"brązowy";"mieszany"},RANDBETWEEN(1,4))</f>
        <v>zielony</v>
      </c>
      <c r="E881" s="1">
        <f t="shared" ca="1" si="144"/>
        <v>24</v>
      </c>
      <c r="F881" s="36">
        <f t="shared" ca="1" si="148"/>
        <v>178</v>
      </c>
      <c r="G881" s="1">
        <f t="shared" ca="1" si="149"/>
        <v>55</v>
      </c>
      <c r="H881" s="34"/>
      <c r="I881" s="19">
        <f t="shared" ca="1" si="150"/>
        <v>17.35891932836763</v>
      </c>
      <c r="J881" s="21" t="str">
        <f t="shared" ca="1" si="151"/>
        <v>niedowaga</v>
      </c>
      <c r="K881" s="22" t="str">
        <f t="shared" ca="1" si="152"/>
        <v>bardzo wysoki</v>
      </c>
      <c r="L881" s="16"/>
      <c r="M881" s="25" t="str">
        <f t="shared" ca="1" si="145"/>
        <v>Niebieski: 410
Brązowy: 354
Zielony: 426
Mieszany: 419</v>
      </c>
      <c r="N881" s="25" t="str" cm="1">
        <f t="array" aca="1" ref="N881" ca="1">INDEX(D$2:D$1640,MODE(MATCH(D$2:D$1640,D$2:D$1640,0)),1)</f>
        <v>zielony</v>
      </c>
      <c r="O881" s="25" t="str">
        <f t="shared" ca="1" si="153"/>
        <v>kobiet : 791
mężczyzn: 818</v>
      </c>
      <c r="P881" s="25" t="str" cm="1">
        <f t="array" aca="1" ref="P881" ca="1">INDEX(B$2:B$1640,MODE(MATCH(B$2:B$1640,B$2:B$1640,0)),1)</f>
        <v>mężczyzna</v>
      </c>
      <c r="Q881" s="16"/>
      <c r="AX881" s="3" t="str">
        <f t="shared" ca="1" si="146"/>
        <v>9908240338</v>
      </c>
      <c r="AY881" s="1" cm="1">
        <f t="array" aca="1" ref="AY881" ca="1">MOD(10-MOD(SUM(MOD(MID(AX881,{1;2;3;4;5;6;7;8;9;10},1)*{1;3;7;9;1;3;7;9;1;3},10)),10),10)</f>
        <v>4</v>
      </c>
    </row>
    <row r="882" spans="1:51" ht="60" x14ac:dyDescent="0.25">
      <c r="A882" s="3">
        <f t="shared" ca="1" si="147"/>
        <v>33413</v>
      </c>
      <c r="B882" s="9" t="str" cm="1">
        <f t="array" aca="1" ref="B882" ca="1">INDEX({"kobieta";"mężczyzna"},RANDBETWEEN(1,2))</f>
        <v>kobieta</v>
      </c>
      <c r="C882" s="4" t="str">
        <f t="shared" ca="1" si="143"/>
        <v>91062400086</v>
      </c>
      <c r="D882" s="32" t="str" cm="1">
        <f t="array" aca="1" ref="D882" ca="1">INDEX({"niebieski";"zielony";"brązowy";"mieszany"},RANDBETWEEN(1,4))</f>
        <v>mieszany</v>
      </c>
      <c r="E882" s="1">
        <f t="shared" ca="1" si="144"/>
        <v>32</v>
      </c>
      <c r="F882" s="36">
        <f t="shared" ca="1" si="148"/>
        <v>169</v>
      </c>
      <c r="G882" s="1">
        <f t="shared" ca="1" si="149"/>
        <v>67</v>
      </c>
      <c r="H882" s="34"/>
      <c r="I882" s="19">
        <f t="shared" ca="1" si="150"/>
        <v>23.458562375266975</v>
      </c>
      <c r="J882" s="21" t="str">
        <f t="shared" ca="1" si="151"/>
        <v>masa prawidłowa</v>
      </c>
      <c r="K882" s="22" t="str">
        <f t="shared" ca="1" si="152"/>
        <v>bardzo wysoki</v>
      </c>
      <c r="L882" s="16"/>
      <c r="M882" s="25" t="str">
        <f t="shared" ca="1" si="145"/>
        <v>Niebieski: 410
Brązowy: 354
Zielony: 426
Mieszany: 419</v>
      </c>
      <c r="N882" s="25" t="str" cm="1">
        <f t="array" aca="1" ref="N882" ca="1">INDEX(D$2:D$1640,MODE(MATCH(D$2:D$1640,D$2:D$1640,0)),1)</f>
        <v>zielony</v>
      </c>
      <c r="O882" s="25" t="str">
        <f t="shared" ca="1" si="153"/>
        <v>kobiet : 791
mężczyzn: 818</v>
      </c>
      <c r="P882" s="25" t="str" cm="1">
        <f t="array" aca="1" ref="P882" ca="1">INDEX(B$2:B$1640,MODE(MATCH(B$2:B$1640,B$2:B$1640,0)),1)</f>
        <v>mężczyzna</v>
      </c>
      <c r="Q882" s="16"/>
      <c r="AX882" s="3" t="str">
        <f t="shared" ca="1" si="146"/>
        <v>9106240008</v>
      </c>
      <c r="AY882" s="1" cm="1">
        <f t="array" aca="1" ref="AY882" ca="1">MOD(10-MOD(SUM(MOD(MID(AX882,{1;2;3;4;5;6;7;8;9;10},1)*{1;3;7;9;1;3;7;9;1;3},10)),10),10)</f>
        <v>6</v>
      </c>
    </row>
    <row r="883" spans="1:51" ht="60" x14ac:dyDescent="0.25">
      <c r="A883" s="3">
        <f t="shared" ca="1" si="147"/>
        <v>32893</v>
      </c>
      <c r="B883" s="9" t="str" cm="1">
        <f t="array" aca="1" ref="B883" ca="1">INDEX({"kobieta";"mężczyzna"},RANDBETWEEN(1,2))</f>
        <v>mężczyzna</v>
      </c>
      <c r="C883" s="4" t="str">
        <f t="shared" ca="1" si="143"/>
        <v>90012006679</v>
      </c>
      <c r="D883" s="32" t="str" cm="1">
        <f t="array" aca="1" ref="D883" ca="1">INDEX({"niebieski";"zielony";"brązowy";"mieszany"},RANDBETWEEN(1,4))</f>
        <v>brązowy</v>
      </c>
      <c r="E883" s="1">
        <f t="shared" ca="1" si="144"/>
        <v>34</v>
      </c>
      <c r="F883" s="36">
        <f t="shared" ca="1" si="148"/>
        <v>184</v>
      </c>
      <c r="G883" s="1">
        <f t="shared" ca="1" si="149"/>
        <v>85</v>
      </c>
      <c r="H883" s="34"/>
      <c r="I883" s="19">
        <f t="shared" ca="1" si="150"/>
        <v>25.10633270321361</v>
      </c>
      <c r="J883" s="21" t="str">
        <f t="shared" ca="1" si="151"/>
        <v>nadwaga</v>
      </c>
      <c r="K883" s="22" t="str">
        <f t="shared" ca="1" si="152"/>
        <v>bardzo wysoki</v>
      </c>
      <c r="L883" s="16"/>
      <c r="M883" s="25" t="str">
        <f t="shared" ca="1" si="145"/>
        <v>Niebieski: 410
Brązowy: 354
Zielony: 426
Mieszany: 419</v>
      </c>
      <c r="N883" s="25" t="str" cm="1">
        <f t="array" aca="1" ref="N883" ca="1">INDEX(D$2:D$1640,MODE(MATCH(D$2:D$1640,D$2:D$1640,0)),1)</f>
        <v>zielony</v>
      </c>
      <c r="O883" s="25" t="str">
        <f t="shared" ca="1" si="153"/>
        <v>kobiet : 791
mężczyzn: 818</v>
      </c>
      <c r="P883" s="25" t="str" cm="1">
        <f t="array" aca="1" ref="P883" ca="1">INDEX(B$2:B$1640,MODE(MATCH(B$2:B$1640,B$2:B$1640,0)),1)</f>
        <v>mężczyzna</v>
      </c>
      <c r="Q883" s="16"/>
      <c r="AX883" s="3" t="str">
        <f t="shared" ca="1" si="146"/>
        <v>9001200667</v>
      </c>
      <c r="AY883" s="1" cm="1">
        <f t="array" aca="1" ref="AY883" ca="1">MOD(10-MOD(SUM(MOD(MID(AX883,{1;2;3;4;5;6;7;8;9;10},1)*{1;3;7;9;1;3;7;9;1;3},10)),10),10)</f>
        <v>9</v>
      </c>
    </row>
    <row r="884" spans="1:51" ht="60" x14ac:dyDescent="0.25">
      <c r="A884" s="3">
        <f t="shared" ca="1" si="147"/>
        <v>35481</v>
      </c>
      <c r="B884" s="9" t="str" cm="1">
        <f t="array" aca="1" ref="B884" ca="1">INDEX({"kobieta";"mężczyzna"},RANDBETWEEN(1,2))</f>
        <v>mężczyzna</v>
      </c>
      <c r="C884" s="4" t="str">
        <f t="shared" ca="1" si="143"/>
        <v>97022001193</v>
      </c>
      <c r="D884" s="32" t="str" cm="1">
        <f t="array" aca="1" ref="D884" ca="1">INDEX({"niebieski";"zielony";"brązowy";"mieszany"},RANDBETWEEN(1,4))</f>
        <v>mieszany</v>
      </c>
      <c r="E884" s="1">
        <f t="shared" ca="1" si="144"/>
        <v>27</v>
      </c>
      <c r="F884" s="36">
        <f t="shared" ca="1" si="148"/>
        <v>165</v>
      </c>
      <c r="G884" s="1">
        <f t="shared" ca="1" si="149"/>
        <v>75</v>
      </c>
      <c r="H884" s="34"/>
      <c r="I884" s="19">
        <f t="shared" ca="1" si="150"/>
        <v>27.548209366391177</v>
      </c>
      <c r="J884" s="21" t="str">
        <f t="shared" ca="1" si="151"/>
        <v>nadwaga</v>
      </c>
      <c r="K884" s="22" t="str">
        <f t="shared" ca="1" si="152"/>
        <v>średni</v>
      </c>
      <c r="L884" s="16"/>
      <c r="M884" s="25" t="str">
        <f t="shared" ca="1" si="145"/>
        <v>Niebieski: 410
Brązowy: 354
Zielony: 426
Mieszany: 419</v>
      </c>
      <c r="N884" s="25" t="str" cm="1">
        <f t="array" aca="1" ref="N884" ca="1">INDEX(D$2:D$1640,MODE(MATCH(D$2:D$1640,D$2:D$1640,0)),1)</f>
        <v>zielony</v>
      </c>
      <c r="O884" s="25" t="str">
        <f t="shared" ca="1" si="153"/>
        <v>kobiet : 791
mężczyzn: 818</v>
      </c>
      <c r="P884" s="25" t="str" cm="1">
        <f t="array" aca="1" ref="P884" ca="1">INDEX(B$2:B$1640,MODE(MATCH(B$2:B$1640,B$2:B$1640,0)),1)</f>
        <v>mężczyzna</v>
      </c>
      <c r="Q884" s="16"/>
      <c r="AX884" s="3" t="str">
        <f t="shared" ca="1" si="146"/>
        <v>9702200119</v>
      </c>
      <c r="AY884" s="1" cm="1">
        <f t="array" aca="1" ref="AY884" ca="1">MOD(10-MOD(SUM(MOD(MID(AX884,{1;2;3;4;5;6;7;8;9;10},1)*{1;3;7;9;1;3;7;9;1;3},10)),10),10)</f>
        <v>3</v>
      </c>
    </row>
    <row r="885" spans="1:51" ht="60" x14ac:dyDescent="0.25">
      <c r="A885" s="3">
        <f t="shared" ca="1" si="147"/>
        <v>35479</v>
      </c>
      <c r="B885" s="9" t="str" cm="1">
        <f t="array" aca="1" ref="B885" ca="1">INDEX({"kobieta";"mężczyzna"},RANDBETWEEN(1,2))</f>
        <v>kobieta</v>
      </c>
      <c r="C885" s="4" t="str">
        <f t="shared" ca="1" si="143"/>
        <v>97021803307</v>
      </c>
      <c r="D885" s="32" t="str" cm="1">
        <f t="array" aca="1" ref="D885" ca="1">INDEX({"niebieski";"zielony";"brązowy";"mieszany"},RANDBETWEEN(1,4))</f>
        <v>mieszany</v>
      </c>
      <c r="E885" s="1">
        <f t="shared" ca="1" si="144"/>
        <v>27</v>
      </c>
      <c r="F885" s="36">
        <f t="shared" ca="1" si="148"/>
        <v>167</v>
      </c>
      <c r="G885" s="1">
        <f t="shared" ca="1" si="149"/>
        <v>53</v>
      </c>
      <c r="H885" s="34"/>
      <c r="I885" s="19">
        <f t="shared" ca="1" si="150"/>
        <v>19.003908350962746</v>
      </c>
      <c r="J885" s="21" t="str">
        <f t="shared" ca="1" si="151"/>
        <v>masa prawidłowa</v>
      </c>
      <c r="K885" s="22" t="str">
        <f t="shared" ca="1" si="152"/>
        <v>bardzo wysoki</v>
      </c>
      <c r="L885" s="16"/>
      <c r="M885" s="25" t="str">
        <f t="shared" ca="1" si="145"/>
        <v>Niebieski: 410
Brązowy: 354
Zielony: 426
Mieszany: 419</v>
      </c>
      <c r="N885" s="25" t="str" cm="1">
        <f t="array" aca="1" ref="N885" ca="1">INDEX(D$2:D$1640,MODE(MATCH(D$2:D$1640,D$2:D$1640,0)),1)</f>
        <v>zielony</v>
      </c>
      <c r="O885" s="25" t="str">
        <f t="shared" ca="1" si="153"/>
        <v>kobiet : 791
mężczyzn: 818</v>
      </c>
      <c r="P885" s="25" t="str" cm="1">
        <f t="array" aca="1" ref="P885" ca="1">INDEX(B$2:B$1640,MODE(MATCH(B$2:B$1640,B$2:B$1640,0)),1)</f>
        <v>mężczyzna</v>
      </c>
      <c r="Q885" s="16"/>
      <c r="AX885" s="3" t="str">
        <f t="shared" ca="1" si="146"/>
        <v>9702180330</v>
      </c>
      <c r="AY885" s="1" cm="1">
        <f t="array" aca="1" ref="AY885" ca="1">MOD(10-MOD(SUM(MOD(MID(AX885,{1;2;3;4;5;6;7;8;9;10},1)*{1;3;7;9;1;3;7;9;1;3},10)),10),10)</f>
        <v>7</v>
      </c>
    </row>
    <row r="886" spans="1:51" ht="60" x14ac:dyDescent="0.25">
      <c r="A886" s="3">
        <f t="shared" ca="1" si="147"/>
        <v>33583</v>
      </c>
      <c r="B886" s="9" t="str" cm="1">
        <f t="array" aca="1" ref="B886" ca="1">INDEX({"kobieta";"mężczyzna"},RANDBETWEEN(1,2))</f>
        <v>mężczyzna</v>
      </c>
      <c r="C886" s="4" t="str">
        <f t="shared" ca="1" si="143"/>
        <v>91121104232</v>
      </c>
      <c r="D886" s="32" t="str" cm="1">
        <f t="array" aca="1" ref="D886" ca="1">INDEX({"niebieski";"zielony";"brązowy";"mieszany"},RANDBETWEEN(1,4))</f>
        <v>zielony</v>
      </c>
      <c r="E886" s="1">
        <f t="shared" ca="1" si="144"/>
        <v>32</v>
      </c>
      <c r="F886" s="36">
        <f t="shared" ca="1" si="148"/>
        <v>190</v>
      </c>
      <c r="G886" s="1">
        <f t="shared" ca="1" si="149"/>
        <v>97</v>
      </c>
      <c r="H886" s="34"/>
      <c r="I886" s="19">
        <f t="shared" ca="1" si="150"/>
        <v>26.869806094182824</v>
      </c>
      <c r="J886" s="21" t="str">
        <f t="shared" ca="1" si="151"/>
        <v>nadwaga</v>
      </c>
      <c r="K886" s="22" t="str">
        <f t="shared" ca="1" si="152"/>
        <v>bardzo wysoki</v>
      </c>
      <c r="L886" s="16"/>
      <c r="M886" s="25" t="str">
        <f t="shared" ca="1" si="145"/>
        <v>Niebieski: 410
Brązowy: 354
Zielony: 426
Mieszany: 419</v>
      </c>
      <c r="N886" s="25" t="str" cm="1">
        <f t="array" aca="1" ref="N886" ca="1">INDEX(D$2:D$1640,MODE(MATCH(D$2:D$1640,D$2:D$1640,0)),1)</f>
        <v>zielony</v>
      </c>
      <c r="O886" s="25" t="str">
        <f t="shared" ca="1" si="153"/>
        <v>kobiet : 791
mężczyzn: 818</v>
      </c>
      <c r="P886" s="25" t="str" cm="1">
        <f t="array" aca="1" ref="P886" ca="1">INDEX(B$2:B$1640,MODE(MATCH(B$2:B$1640,B$2:B$1640,0)),1)</f>
        <v>mężczyzna</v>
      </c>
      <c r="Q886" s="16"/>
      <c r="AX886" s="3" t="str">
        <f t="shared" ca="1" si="146"/>
        <v>9112110423</v>
      </c>
      <c r="AY886" s="1" cm="1">
        <f t="array" aca="1" ref="AY886" ca="1">MOD(10-MOD(SUM(MOD(MID(AX886,{1;2;3;4;5;6;7;8;9;10},1)*{1;3;7;9;1;3;7;9;1;3},10)),10),10)</f>
        <v>2</v>
      </c>
    </row>
    <row r="887" spans="1:51" ht="60" x14ac:dyDescent="0.25">
      <c r="A887" s="3">
        <f t="shared" ca="1" si="147"/>
        <v>38192</v>
      </c>
      <c r="B887" s="9" t="str" cm="1">
        <f t="array" aca="1" ref="B887" ca="1">INDEX({"kobieta";"mężczyzna"},RANDBETWEEN(1,2))</f>
        <v>kobieta</v>
      </c>
      <c r="C887" s="4" t="str">
        <f t="shared" ca="1" si="143"/>
        <v>04272404827</v>
      </c>
      <c r="D887" s="32" t="str" cm="1">
        <f t="array" aca="1" ref="D887" ca="1">INDEX({"niebieski";"zielony";"brązowy";"mieszany"},RANDBETWEEN(1,4))</f>
        <v>mieszany</v>
      </c>
      <c r="E887" s="1">
        <f t="shared" ca="1" si="144"/>
        <v>19</v>
      </c>
      <c r="F887" s="36">
        <f t="shared" ca="1" si="148"/>
        <v>185</v>
      </c>
      <c r="G887" s="1">
        <f t="shared" ca="1" si="149"/>
        <v>70</v>
      </c>
      <c r="H887" s="34"/>
      <c r="I887" s="19">
        <f t="shared" ca="1" si="150"/>
        <v>20.45288531775018</v>
      </c>
      <c r="J887" s="21" t="str">
        <f t="shared" ca="1" si="151"/>
        <v>masa prawidłowa</v>
      </c>
      <c r="K887" s="22" t="str">
        <f t="shared" ca="1" si="152"/>
        <v>bardzo wysoki</v>
      </c>
      <c r="L887" s="16"/>
      <c r="M887" s="25" t="str">
        <f t="shared" ca="1" si="145"/>
        <v>Niebieski: 410
Brązowy: 354
Zielony: 426
Mieszany: 419</v>
      </c>
      <c r="N887" s="25" t="str" cm="1">
        <f t="array" aca="1" ref="N887" ca="1">INDEX(D$2:D$1640,MODE(MATCH(D$2:D$1640,D$2:D$1640,0)),1)</f>
        <v>zielony</v>
      </c>
      <c r="O887" s="25" t="str">
        <f t="shared" ca="1" si="153"/>
        <v>kobiet : 791
mężczyzn: 818</v>
      </c>
      <c r="P887" s="25" t="str" cm="1">
        <f t="array" aca="1" ref="P887" ca="1">INDEX(B$2:B$1640,MODE(MATCH(B$2:B$1640,B$2:B$1640,0)),1)</f>
        <v>mężczyzna</v>
      </c>
      <c r="Q887" s="16"/>
      <c r="AX887" s="3" t="str">
        <f t="shared" ca="1" si="146"/>
        <v>0427240482</v>
      </c>
      <c r="AY887" s="1" cm="1">
        <f t="array" aca="1" ref="AY887" ca="1">MOD(10-MOD(SUM(MOD(MID(AX887,{1;2;3;4;5;6;7;8;9;10},1)*{1;3;7;9;1;3;7;9;1;3},10)),10),10)</f>
        <v>7</v>
      </c>
    </row>
    <row r="888" spans="1:51" ht="60" x14ac:dyDescent="0.25">
      <c r="A888" s="3">
        <f t="shared" ca="1" si="147"/>
        <v>29001</v>
      </c>
      <c r="B888" s="9" t="str" cm="1">
        <f t="array" aca="1" ref="B888" ca="1">INDEX({"kobieta";"mężczyzna"},RANDBETWEEN(1,2))</f>
        <v>mężczyzna</v>
      </c>
      <c r="C888" s="4" t="str">
        <f t="shared" ca="1" si="143"/>
        <v>79052605617</v>
      </c>
      <c r="D888" s="32" t="str" cm="1">
        <f t="array" aca="1" ref="D888" ca="1">INDEX({"niebieski";"zielony";"brązowy";"mieszany"},RANDBETWEEN(1,4))</f>
        <v>niebieski</v>
      </c>
      <c r="E888" s="1">
        <f t="shared" ca="1" si="144"/>
        <v>44</v>
      </c>
      <c r="F888" s="36">
        <f t="shared" ca="1" si="148"/>
        <v>187</v>
      </c>
      <c r="G888" s="1">
        <f t="shared" ca="1" si="149"/>
        <v>71</v>
      </c>
      <c r="H888" s="34"/>
      <c r="I888" s="19">
        <f t="shared" ca="1" si="150"/>
        <v>20.303697560696612</v>
      </c>
      <c r="J888" s="21" t="str">
        <f t="shared" ca="1" si="151"/>
        <v>masa prawidłowa</v>
      </c>
      <c r="K888" s="22" t="str">
        <f t="shared" ca="1" si="152"/>
        <v>bardzo wysoki</v>
      </c>
      <c r="L888" s="16"/>
      <c r="M888" s="25" t="str">
        <f t="shared" ca="1" si="145"/>
        <v>Niebieski: 410
Brązowy: 354
Zielony: 426
Mieszany: 419</v>
      </c>
      <c r="N888" s="25" t="str" cm="1">
        <f t="array" aca="1" ref="N888" ca="1">INDEX(D$2:D$1640,MODE(MATCH(D$2:D$1640,D$2:D$1640,0)),1)</f>
        <v>zielony</v>
      </c>
      <c r="O888" s="25" t="str">
        <f t="shared" ca="1" si="153"/>
        <v>kobiet : 791
mężczyzn: 818</v>
      </c>
      <c r="P888" s="25" t="str" cm="1">
        <f t="array" aca="1" ref="P888" ca="1">INDEX(B$2:B$1640,MODE(MATCH(B$2:B$1640,B$2:B$1640,0)),1)</f>
        <v>mężczyzna</v>
      </c>
      <c r="Q888" s="16"/>
      <c r="AX888" s="3" t="str">
        <f t="shared" ca="1" si="146"/>
        <v>7905260561</v>
      </c>
      <c r="AY888" s="1" cm="1">
        <f t="array" aca="1" ref="AY888" ca="1">MOD(10-MOD(SUM(MOD(MID(AX888,{1;2;3;4;5;6;7;8;9;10},1)*{1;3;7;9;1;3;7;9;1;3},10)),10),10)</f>
        <v>7</v>
      </c>
    </row>
    <row r="889" spans="1:51" ht="60" x14ac:dyDescent="0.25">
      <c r="A889" s="3">
        <f t="shared" ca="1" si="147"/>
        <v>30104</v>
      </c>
      <c r="B889" s="9" t="str" cm="1">
        <f t="array" aca="1" ref="B889" ca="1">INDEX({"kobieta";"mężczyzna"},RANDBETWEEN(1,2))</f>
        <v>kobieta</v>
      </c>
      <c r="C889" s="4" t="str">
        <f t="shared" ca="1" si="143"/>
        <v>82060206309</v>
      </c>
      <c r="D889" s="32" t="str" cm="1">
        <f t="array" aca="1" ref="D889" ca="1">INDEX({"niebieski";"zielony";"brązowy";"mieszany"},RANDBETWEEN(1,4))</f>
        <v>mieszany</v>
      </c>
      <c r="E889" s="1">
        <f t="shared" ca="1" si="144"/>
        <v>41</v>
      </c>
      <c r="F889" s="36">
        <f t="shared" ca="1" si="148"/>
        <v>159</v>
      </c>
      <c r="G889" s="1">
        <f t="shared" ca="1" si="149"/>
        <v>67</v>
      </c>
      <c r="H889" s="34"/>
      <c r="I889" s="19">
        <f t="shared" ca="1" si="150"/>
        <v>26.502116213757365</v>
      </c>
      <c r="J889" s="21" t="str">
        <f t="shared" ca="1" si="151"/>
        <v>nadwaga</v>
      </c>
      <c r="K889" s="22" t="str">
        <f t="shared" ca="1" si="152"/>
        <v>wysoki</v>
      </c>
      <c r="L889" s="16"/>
      <c r="M889" s="25" t="str">
        <f t="shared" ca="1" si="145"/>
        <v>Niebieski: 410
Brązowy: 354
Zielony: 426
Mieszany: 419</v>
      </c>
      <c r="N889" s="25" t="str" cm="1">
        <f t="array" aca="1" ref="N889" ca="1">INDEX(D$2:D$1640,MODE(MATCH(D$2:D$1640,D$2:D$1640,0)),1)</f>
        <v>zielony</v>
      </c>
      <c r="O889" s="25" t="str">
        <f t="shared" ca="1" si="153"/>
        <v>kobiet : 791
mężczyzn: 818</v>
      </c>
      <c r="P889" s="25" t="str" cm="1">
        <f t="array" aca="1" ref="P889" ca="1">INDEX(B$2:B$1640,MODE(MATCH(B$2:B$1640,B$2:B$1640,0)),1)</f>
        <v>mężczyzna</v>
      </c>
      <c r="Q889" s="16"/>
      <c r="AX889" s="3" t="str">
        <f t="shared" ca="1" si="146"/>
        <v>8206020630</v>
      </c>
      <c r="AY889" s="1" cm="1">
        <f t="array" aca="1" ref="AY889" ca="1">MOD(10-MOD(SUM(MOD(MID(AX889,{1;2;3;4;5;6;7;8;9;10},1)*{1;3;7;9;1;3;7;9;1;3},10)),10),10)</f>
        <v>9</v>
      </c>
    </row>
    <row r="890" spans="1:51" ht="60" x14ac:dyDescent="0.25">
      <c r="A890" s="3">
        <f t="shared" ca="1" si="147"/>
        <v>38445</v>
      </c>
      <c r="B890" s="9" t="str" cm="1">
        <f t="array" aca="1" ref="B890" ca="1">INDEX({"kobieta";"mężczyzna"},RANDBETWEEN(1,2))</f>
        <v>kobieta</v>
      </c>
      <c r="C890" s="4" t="str">
        <f t="shared" ca="1" si="143"/>
        <v>05240303085</v>
      </c>
      <c r="D890" s="32" t="str" cm="1">
        <f t="array" aca="1" ref="D890" ca="1">INDEX({"niebieski";"zielony";"brązowy";"mieszany"},RANDBETWEEN(1,4))</f>
        <v>mieszany</v>
      </c>
      <c r="E890" s="1">
        <f t="shared" ca="1" si="144"/>
        <v>19</v>
      </c>
      <c r="F890" s="36">
        <f t="shared" ca="1" si="148"/>
        <v>180</v>
      </c>
      <c r="G890" s="1">
        <f t="shared" ca="1" si="149"/>
        <v>76</v>
      </c>
      <c r="H890" s="34"/>
      <c r="I890" s="19">
        <f t="shared" ca="1" si="150"/>
        <v>23.456790123456788</v>
      </c>
      <c r="J890" s="21" t="str">
        <f t="shared" ca="1" si="151"/>
        <v>masa prawidłowa</v>
      </c>
      <c r="K890" s="22" t="str">
        <f t="shared" ca="1" si="152"/>
        <v>bardzo wysoki</v>
      </c>
      <c r="L890" s="16"/>
      <c r="M890" s="25" t="str">
        <f t="shared" ca="1" si="145"/>
        <v>Niebieski: 410
Brązowy: 354
Zielony: 426
Mieszany: 419</v>
      </c>
      <c r="N890" s="25" t="str" cm="1">
        <f t="array" aca="1" ref="N890" ca="1">INDEX(D$2:D$1640,MODE(MATCH(D$2:D$1640,D$2:D$1640,0)),1)</f>
        <v>zielony</v>
      </c>
      <c r="O890" s="25" t="str">
        <f t="shared" ca="1" si="153"/>
        <v>kobiet : 791
mężczyzn: 818</v>
      </c>
      <c r="P890" s="25" t="str" cm="1">
        <f t="array" aca="1" ref="P890" ca="1">INDEX(B$2:B$1640,MODE(MATCH(B$2:B$1640,B$2:B$1640,0)),1)</f>
        <v>mężczyzna</v>
      </c>
      <c r="Q890" s="16"/>
      <c r="AX890" s="3" t="str">
        <f t="shared" ca="1" si="146"/>
        <v>0524030308</v>
      </c>
      <c r="AY890" s="1" cm="1">
        <f t="array" aca="1" ref="AY890" ca="1">MOD(10-MOD(SUM(MOD(MID(AX890,{1;2;3;4;5;6;7;8;9;10},1)*{1;3;7;9;1;3;7;9;1;3},10)),10),10)</f>
        <v>5</v>
      </c>
    </row>
    <row r="891" spans="1:51" ht="60" x14ac:dyDescent="0.25">
      <c r="A891" s="3">
        <f t="shared" ca="1" si="147"/>
        <v>28357</v>
      </c>
      <c r="B891" s="9" t="str" cm="1">
        <f t="array" aca="1" ref="B891" ca="1">INDEX({"kobieta";"mężczyzna"},RANDBETWEEN(1,2))</f>
        <v>kobieta</v>
      </c>
      <c r="C891" s="4" t="str">
        <f t="shared" ca="1" si="143"/>
        <v>77082006127</v>
      </c>
      <c r="D891" s="32" t="str" cm="1">
        <f t="array" aca="1" ref="D891" ca="1">INDEX({"niebieski";"zielony";"brązowy";"mieszany"},RANDBETWEEN(1,4))</f>
        <v>zielony</v>
      </c>
      <c r="E891" s="1">
        <f t="shared" ca="1" si="144"/>
        <v>46</v>
      </c>
      <c r="F891" s="36">
        <f t="shared" ca="1" si="148"/>
        <v>188</v>
      </c>
      <c r="G891" s="1">
        <f t="shared" ca="1" si="149"/>
        <v>79</v>
      </c>
      <c r="H891" s="34"/>
      <c r="I891" s="19">
        <f t="shared" ca="1" si="150"/>
        <v>22.351742870076954</v>
      </c>
      <c r="J891" s="21" t="str">
        <f t="shared" ca="1" si="151"/>
        <v>masa prawidłowa</v>
      </c>
      <c r="K891" s="22" t="str">
        <f t="shared" ca="1" si="152"/>
        <v>bardzo wysoki</v>
      </c>
      <c r="L891" s="16"/>
      <c r="M891" s="25" t="str">
        <f t="shared" ca="1" si="145"/>
        <v>Niebieski: 410
Brązowy: 354
Zielony: 426
Mieszany: 419</v>
      </c>
      <c r="N891" s="25" t="str" cm="1">
        <f t="array" aca="1" ref="N891" ca="1">INDEX(D$2:D$1640,MODE(MATCH(D$2:D$1640,D$2:D$1640,0)),1)</f>
        <v>zielony</v>
      </c>
      <c r="O891" s="25" t="str">
        <f t="shared" ca="1" si="153"/>
        <v>kobiet : 791
mężczyzn: 818</v>
      </c>
      <c r="P891" s="25" t="str" cm="1">
        <f t="array" aca="1" ref="P891" ca="1">INDEX(B$2:B$1640,MODE(MATCH(B$2:B$1640,B$2:B$1640,0)),1)</f>
        <v>mężczyzna</v>
      </c>
      <c r="Q891" s="16"/>
      <c r="AX891" s="3" t="str">
        <f t="shared" ca="1" si="146"/>
        <v>7708200612</v>
      </c>
      <c r="AY891" s="1" cm="1">
        <f t="array" aca="1" ref="AY891" ca="1">MOD(10-MOD(SUM(MOD(MID(AX891,{1;2;3;4;5;6;7;8;9;10},1)*{1;3;7;9;1;3;7;9;1;3},10)),10),10)</f>
        <v>7</v>
      </c>
    </row>
    <row r="892" spans="1:51" ht="60" x14ac:dyDescent="0.25">
      <c r="A892" s="3">
        <f t="shared" ca="1" si="147"/>
        <v>36888</v>
      </c>
      <c r="B892" s="9" t="str" cm="1">
        <f t="array" aca="1" ref="B892" ca="1">INDEX({"kobieta";"mężczyzna"},RANDBETWEEN(1,2))</f>
        <v>mężczyzna</v>
      </c>
      <c r="C892" s="4" t="str">
        <f t="shared" ca="1" si="143"/>
        <v>00322805291</v>
      </c>
      <c r="D892" s="32" t="str" cm="1">
        <f t="array" aca="1" ref="D892" ca="1">INDEX({"niebieski";"zielony";"brązowy";"mieszany"},RANDBETWEEN(1,4))</f>
        <v>mieszany</v>
      </c>
      <c r="E892" s="1">
        <f t="shared" ca="1" si="144"/>
        <v>23</v>
      </c>
      <c r="F892" s="36">
        <f t="shared" ca="1" si="148"/>
        <v>185</v>
      </c>
      <c r="G892" s="1">
        <f t="shared" ca="1" si="149"/>
        <v>84</v>
      </c>
      <c r="H892" s="34"/>
      <c r="I892" s="19">
        <f t="shared" ca="1" si="150"/>
        <v>24.543462381300216</v>
      </c>
      <c r="J892" s="21" t="str">
        <f t="shared" ca="1" si="151"/>
        <v>masa prawidłowa</v>
      </c>
      <c r="K892" s="22" t="str">
        <f t="shared" ca="1" si="152"/>
        <v>bardzo wysoki</v>
      </c>
      <c r="L892" s="16"/>
      <c r="M892" s="25" t="str">
        <f t="shared" ca="1" si="145"/>
        <v>Niebieski: 410
Brązowy: 354
Zielony: 426
Mieszany: 419</v>
      </c>
      <c r="N892" s="25" t="str" cm="1">
        <f t="array" aca="1" ref="N892" ca="1">INDEX(D$2:D$1640,MODE(MATCH(D$2:D$1640,D$2:D$1640,0)),1)</f>
        <v>zielony</v>
      </c>
      <c r="O892" s="25" t="str">
        <f t="shared" ca="1" si="153"/>
        <v>kobiet : 791
mężczyzn: 818</v>
      </c>
      <c r="P892" s="25" t="str" cm="1">
        <f t="array" aca="1" ref="P892" ca="1">INDEX(B$2:B$1640,MODE(MATCH(B$2:B$1640,B$2:B$1640,0)),1)</f>
        <v>mężczyzna</v>
      </c>
      <c r="Q892" s="16"/>
      <c r="AX892" s="3" t="str">
        <f t="shared" ca="1" si="146"/>
        <v>0032280529</v>
      </c>
      <c r="AY892" s="1" cm="1">
        <f t="array" aca="1" ref="AY892" ca="1">MOD(10-MOD(SUM(MOD(MID(AX892,{1;2;3;4;5;6;7;8;9;10},1)*{1;3;7;9;1;3;7;9;1;3},10)),10),10)</f>
        <v>1</v>
      </c>
    </row>
    <row r="893" spans="1:51" ht="60" x14ac:dyDescent="0.25">
      <c r="A893" s="3">
        <f t="shared" ca="1" si="147"/>
        <v>32917</v>
      </c>
      <c r="B893" s="9" t="str" cm="1">
        <f t="array" aca="1" ref="B893" ca="1">INDEX({"kobieta";"mężczyzna"},RANDBETWEEN(1,2))</f>
        <v>mężczyzna</v>
      </c>
      <c r="C893" s="4" t="str">
        <f t="shared" ca="1" si="143"/>
        <v>90021301196</v>
      </c>
      <c r="D893" s="32" t="str" cm="1">
        <f t="array" aca="1" ref="D893" ca="1">INDEX({"niebieski";"zielony";"brązowy";"mieszany"},RANDBETWEEN(1,4))</f>
        <v>mieszany</v>
      </c>
      <c r="E893" s="1">
        <f t="shared" ca="1" si="144"/>
        <v>34</v>
      </c>
      <c r="F893" s="36">
        <f t="shared" ca="1" si="148"/>
        <v>160</v>
      </c>
      <c r="G893" s="1">
        <f t="shared" ca="1" si="149"/>
        <v>76</v>
      </c>
      <c r="H893" s="34"/>
      <c r="I893" s="19">
        <f t="shared" ca="1" si="150"/>
        <v>29.687499999999993</v>
      </c>
      <c r="J893" s="21" t="str">
        <f t="shared" ca="1" si="151"/>
        <v>nadwaga</v>
      </c>
      <c r="K893" s="22" t="str">
        <f t="shared" ca="1" si="152"/>
        <v>niski</v>
      </c>
      <c r="L893" s="16"/>
      <c r="M893" s="25" t="str">
        <f t="shared" ca="1" si="145"/>
        <v>Niebieski: 410
Brązowy: 354
Zielony: 426
Mieszany: 419</v>
      </c>
      <c r="N893" s="25" t="str" cm="1">
        <f t="array" aca="1" ref="N893" ca="1">INDEX(D$2:D$1640,MODE(MATCH(D$2:D$1640,D$2:D$1640,0)),1)</f>
        <v>zielony</v>
      </c>
      <c r="O893" s="25" t="str">
        <f t="shared" ca="1" si="153"/>
        <v>kobiet : 791
mężczyzn: 818</v>
      </c>
      <c r="P893" s="25" t="str" cm="1">
        <f t="array" aca="1" ref="P893" ca="1">INDEX(B$2:B$1640,MODE(MATCH(B$2:B$1640,B$2:B$1640,0)),1)</f>
        <v>mężczyzna</v>
      </c>
      <c r="Q893" s="16"/>
      <c r="AX893" s="3" t="str">
        <f t="shared" ca="1" si="146"/>
        <v>9002130119</v>
      </c>
      <c r="AY893" s="1" cm="1">
        <f t="array" aca="1" ref="AY893" ca="1">MOD(10-MOD(SUM(MOD(MID(AX893,{1;2;3;4;5;6;7;8;9;10},1)*{1;3;7;9;1;3;7;9;1;3},10)),10),10)</f>
        <v>6</v>
      </c>
    </row>
    <row r="894" spans="1:51" ht="60" x14ac:dyDescent="0.25">
      <c r="A894" s="3">
        <f t="shared" ca="1" si="147"/>
        <v>35107</v>
      </c>
      <c r="B894" s="9" t="str" cm="1">
        <f t="array" aca="1" ref="B894" ca="1">INDEX({"kobieta";"mężczyzna"},RANDBETWEEN(1,2))</f>
        <v>mężczyzna</v>
      </c>
      <c r="C894" s="4" t="str">
        <f t="shared" ca="1" si="143"/>
        <v>96021206431</v>
      </c>
      <c r="D894" s="32" t="str" cm="1">
        <f t="array" aca="1" ref="D894" ca="1">INDEX({"niebieski";"zielony";"brązowy";"mieszany"},RANDBETWEEN(1,4))</f>
        <v>zielony</v>
      </c>
      <c r="E894" s="1">
        <f t="shared" ca="1" si="144"/>
        <v>28</v>
      </c>
      <c r="F894" s="36">
        <f t="shared" ca="1" si="148"/>
        <v>173</v>
      </c>
      <c r="G894" s="1">
        <f t="shared" ca="1" si="149"/>
        <v>96</v>
      </c>
      <c r="H894" s="34"/>
      <c r="I894" s="19">
        <f t="shared" ca="1" si="150"/>
        <v>32.075912994086003</v>
      </c>
      <c r="J894" s="21" t="str">
        <f t="shared" ca="1" si="151"/>
        <v>otyłość</v>
      </c>
      <c r="K894" s="22" t="str">
        <f t="shared" ca="1" si="152"/>
        <v>wysoki</v>
      </c>
      <c r="L894" s="16"/>
      <c r="M894" s="25" t="str">
        <f t="shared" ca="1" si="145"/>
        <v>Niebieski: 410
Brązowy: 354
Zielony: 426
Mieszany: 419</v>
      </c>
      <c r="N894" s="25" t="str" cm="1">
        <f t="array" aca="1" ref="N894" ca="1">INDEX(D$2:D$1640,MODE(MATCH(D$2:D$1640,D$2:D$1640,0)),1)</f>
        <v>zielony</v>
      </c>
      <c r="O894" s="25" t="str">
        <f t="shared" ca="1" si="153"/>
        <v>kobiet : 791
mężczyzn: 818</v>
      </c>
      <c r="P894" s="25" t="str" cm="1">
        <f t="array" aca="1" ref="P894" ca="1">INDEX(B$2:B$1640,MODE(MATCH(B$2:B$1640,B$2:B$1640,0)),1)</f>
        <v>mężczyzna</v>
      </c>
      <c r="Q894" s="16"/>
      <c r="AX894" s="3" t="str">
        <f t="shared" ca="1" si="146"/>
        <v>9602120643</v>
      </c>
      <c r="AY894" s="1" cm="1">
        <f t="array" aca="1" ref="AY894" ca="1">MOD(10-MOD(SUM(MOD(MID(AX894,{1;2;3;4;5;6;7;8;9;10},1)*{1;3;7;9;1;3;7;9;1;3},10)),10),10)</f>
        <v>1</v>
      </c>
    </row>
    <row r="895" spans="1:51" ht="60" x14ac:dyDescent="0.25">
      <c r="A895" s="3">
        <f t="shared" ca="1" si="147"/>
        <v>38449</v>
      </c>
      <c r="B895" s="9" t="str" cm="1">
        <f t="array" aca="1" ref="B895" ca="1">INDEX({"kobieta";"mężczyzna"},RANDBETWEEN(1,2))</f>
        <v>kobieta</v>
      </c>
      <c r="C895" s="4" t="str">
        <f t="shared" ca="1" si="143"/>
        <v>05240709942</v>
      </c>
      <c r="D895" s="32" t="str" cm="1">
        <f t="array" aca="1" ref="D895" ca="1">INDEX({"niebieski";"zielony";"brązowy";"mieszany"},RANDBETWEEN(1,4))</f>
        <v>brązowy</v>
      </c>
      <c r="E895" s="1">
        <f t="shared" ca="1" si="144"/>
        <v>19</v>
      </c>
      <c r="F895" s="36">
        <f t="shared" ca="1" si="148"/>
        <v>181</v>
      </c>
      <c r="G895" s="1">
        <f t="shared" ca="1" si="149"/>
        <v>80</v>
      </c>
      <c r="H895" s="34"/>
      <c r="I895" s="19">
        <f t="shared" ca="1" si="150"/>
        <v>24.419279020786909</v>
      </c>
      <c r="J895" s="21" t="str">
        <f t="shared" ca="1" si="151"/>
        <v>masa prawidłowa</v>
      </c>
      <c r="K895" s="22" t="str">
        <f t="shared" ca="1" si="152"/>
        <v>bardzo wysoki</v>
      </c>
      <c r="L895" s="16"/>
      <c r="M895" s="25" t="str">
        <f t="shared" ca="1" si="145"/>
        <v>Niebieski: 410
Brązowy: 354
Zielony: 426
Mieszany: 419</v>
      </c>
      <c r="N895" s="25" t="str" cm="1">
        <f t="array" aca="1" ref="N895" ca="1">INDEX(D$2:D$1640,MODE(MATCH(D$2:D$1640,D$2:D$1640,0)),1)</f>
        <v>zielony</v>
      </c>
      <c r="O895" s="25" t="str">
        <f t="shared" ca="1" si="153"/>
        <v>kobiet : 791
mężczyzn: 818</v>
      </c>
      <c r="P895" s="25" t="str" cm="1">
        <f t="array" aca="1" ref="P895" ca="1">INDEX(B$2:B$1640,MODE(MATCH(B$2:B$1640,B$2:B$1640,0)),1)</f>
        <v>mężczyzna</v>
      </c>
      <c r="Q895" s="16"/>
      <c r="AX895" s="3" t="str">
        <f t="shared" ca="1" si="146"/>
        <v>0524070994</v>
      </c>
      <c r="AY895" s="1" cm="1">
        <f t="array" aca="1" ref="AY895" ca="1">MOD(10-MOD(SUM(MOD(MID(AX895,{1;2;3;4;5;6;7;8;9;10},1)*{1;3;7;9;1;3;7;9;1;3},10)),10),10)</f>
        <v>2</v>
      </c>
    </row>
    <row r="896" spans="1:51" ht="60" x14ac:dyDescent="0.25">
      <c r="A896" s="3">
        <f t="shared" ca="1" si="147"/>
        <v>28021</v>
      </c>
      <c r="B896" s="9" t="str" cm="1">
        <f t="array" aca="1" ref="B896" ca="1">INDEX({"kobieta";"mężczyzna"},RANDBETWEEN(1,2))</f>
        <v>kobieta</v>
      </c>
      <c r="C896" s="4" t="str">
        <f t="shared" ca="1" si="143"/>
        <v>76091804041</v>
      </c>
      <c r="D896" s="32" t="str" cm="1">
        <f t="array" aca="1" ref="D896" ca="1">INDEX({"niebieski";"zielony";"brązowy";"mieszany"},RANDBETWEEN(1,4))</f>
        <v>niebieski</v>
      </c>
      <c r="E896" s="1">
        <f t="shared" ca="1" si="144"/>
        <v>47</v>
      </c>
      <c r="F896" s="36">
        <f t="shared" ca="1" si="148"/>
        <v>190</v>
      </c>
      <c r="G896" s="1">
        <f t="shared" ca="1" si="149"/>
        <v>73</v>
      </c>
      <c r="H896" s="34"/>
      <c r="I896" s="19">
        <f t="shared" ca="1" si="150"/>
        <v>20.221606648199444</v>
      </c>
      <c r="J896" s="21" t="str">
        <f t="shared" ca="1" si="151"/>
        <v>masa prawidłowa</v>
      </c>
      <c r="K896" s="22" t="str">
        <f t="shared" ca="1" si="152"/>
        <v>bardzo wysoki</v>
      </c>
      <c r="L896" s="16"/>
      <c r="M896" s="25" t="str">
        <f t="shared" ca="1" si="145"/>
        <v>Niebieski: 410
Brązowy: 354
Zielony: 426
Mieszany: 419</v>
      </c>
      <c r="N896" s="25" t="str" cm="1">
        <f t="array" aca="1" ref="N896" ca="1">INDEX(D$2:D$1640,MODE(MATCH(D$2:D$1640,D$2:D$1640,0)),1)</f>
        <v>zielony</v>
      </c>
      <c r="O896" s="25" t="str">
        <f t="shared" ca="1" si="153"/>
        <v>kobiet : 791
mężczyzn: 818</v>
      </c>
      <c r="P896" s="25" t="str" cm="1">
        <f t="array" aca="1" ref="P896" ca="1">INDEX(B$2:B$1640,MODE(MATCH(B$2:B$1640,B$2:B$1640,0)),1)</f>
        <v>mężczyzna</v>
      </c>
      <c r="Q896" s="16"/>
      <c r="AX896" s="3" t="str">
        <f t="shared" ca="1" si="146"/>
        <v>7609180404</v>
      </c>
      <c r="AY896" s="1" cm="1">
        <f t="array" aca="1" ref="AY896" ca="1">MOD(10-MOD(SUM(MOD(MID(AX896,{1;2;3;4;5;6;7;8;9;10},1)*{1;3;7;9;1;3;7;9;1;3},10)),10),10)</f>
        <v>1</v>
      </c>
    </row>
    <row r="897" spans="1:51" ht="60" x14ac:dyDescent="0.25">
      <c r="A897" s="3">
        <f t="shared" ca="1" si="147"/>
        <v>35015</v>
      </c>
      <c r="B897" s="9" t="str" cm="1">
        <f t="array" aca="1" ref="B897" ca="1">INDEX({"kobieta";"mężczyzna"},RANDBETWEEN(1,2))</f>
        <v>kobieta</v>
      </c>
      <c r="C897" s="4" t="str">
        <f t="shared" ca="1" si="143"/>
        <v>95111201301</v>
      </c>
      <c r="D897" s="32" t="str" cm="1">
        <f t="array" aca="1" ref="D897" ca="1">INDEX({"niebieski";"zielony";"brązowy";"mieszany"},RANDBETWEEN(1,4))</f>
        <v>zielony</v>
      </c>
      <c r="E897" s="1">
        <f t="shared" ca="1" si="144"/>
        <v>28</v>
      </c>
      <c r="F897" s="36">
        <f t="shared" ca="1" si="148"/>
        <v>167</v>
      </c>
      <c r="G897" s="1">
        <f t="shared" ca="1" si="149"/>
        <v>72</v>
      </c>
      <c r="H897" s="34"/>
      <c r="I897" s="19">
        <f t="shared" ca="1" si="150"/>
        <v>25.816630212628635</v>
      </c>
      <c r="J897" s="21" t="str">
        <f t="shared" ca="1" si="151"/>
        <v>nadwaga</v>
      </c>
      <c r="K897" s="22" t="str">
        <f t="shared" ca="1" si="152"/>
        <v>bardzo wysoki</v>
      </c>
      <c r="L897" s="16"/>
      <c r="M897" s="25" t="str">
        <f t="shared" ca="1" si="145"/>
        <v>Niebieski: 410
Brązowy: 354
Zielony: 426
Mieszany: 419</v>
      </c>
      <c r="N897" s="25" t="str" cm="1">
        <f t="array" aca="1" ref="N897" ca="1">INDEX(D$2:D$1640,MODE(MATCH(D$2:D$1640,D$2:D$1640,0)),1)</f>
        <v>zielony</v>
      </c>
      <c r="O897" s="25" t="str">
        <f t="shared" ca="1" si="153"/>
        <v>kobiet : 791
mężczyzn: 818</v>
      </c>
      <c r="P897" s="25" t="str" cm="1">
        <f t="array" aca="1" ref="P897" ca="1">INDEX(B$2:B$1640,MODE(MATCH(B$2:B$1640,B$2:B$1640,0)),1)</f>
        <v>mężczyzna</v>
      </c>
      <c r="Q897" s="16"/>
      <c r="AX897" s="3" t="str">
        <f t="shared" ca="1" si="146"/>
        <v>9511120130</v>
      </c>
      <c r="AY897" s="1" cm="1">
        <f t="array" aca="1" ref="AY897" ca="1">MOD(10-MOD(SUM(MOD(MID(AX897,{1;2;3;4;5;6;7;8;9;10},1)*{1;3;7;9;1;3;7;9;1;3},10)),10),10)</f>
        <v>1</v>
      </c>
    </row>
    <row r="898" spans="1:51" ht="60" x14ac:dyDescent="0.25">
      <c r="A898" s="3">
        <f t="shared" ca="1" si="147"/>
        <v>36557</v>
      </c>
      <c r="B898" s="9" t="str" cm="1">
        <f t="array" aca="1" ref="B898" ca="1">INDEX({"kobieta";"mężczyzna"},RANDBETWEEN(1,2))</f>
        <v>kobieta</v>
      </c>
      <c r="C898" s="4" t="str">
        <f t="shared" ref="C898:C961" ca="1" si="154">AX898&amp;AY898</f>
        <v>00220101761</v>
      </c>
      <c r="D898" s="32" t="str" cm="1">
        <f t="array" aca="1" ref="D898" ca="1">INDEX({"niebieski";"zielony";"brązowy";"mieszany"},RANDBETWEEN(1,4))</f>
        <v>zielony</v>
      </c>
      <c r="E898" s="1">
        <f t="shared" ref="E898:E961" ca="1" si="155">DATEDIF(A898,TODAY(),"Y")</f>
        <v>24</v>
      </c>
      <c r="F898" s="36">
        <f t="shared" ca="1" si="148"/>
        <v>177</v>
      </c>
      <c r="G898" s="1">
        <f t="shared" ca="1" si="149"/>
        <v>80</v>
      </c>
      <c r="H898" s="34"/>
      <c r="I898" s="19">
        <f t="shared" ca="1" si="150"/>
        <v>25.535446391522228</v>
      </c>
      <c r="J898" s="21" t="str">
        <f t="shared" ca="1" si="151"/>
        <v>nadwaga</v>
      </c>
      <c r="K898" s="22" t="str">
        <f t="shared" ca="1" si="152"/>
        <v>bardzo wysoki</v>
      </c>
      <c r="L898" s="16"/>
      <c r="M898" s="25" t="str">
        <f t="shared" ref="M898:M961" ca="1" si="15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898" s="25" t="str" cm="1">
        <f t="array" aca="1" ref="N898" ca="1">INDEX(D$2:D$1640,MODE(MATCH(D$2:D$1640,D$2:D$1640,0)),1)</f>
        <v>zielony</v>
      </c>
      <c r="O898" s="25" t="str">
        <f t="shared" ca="1" si="153"/>
        <v>kobiet : 791
mężczyzn: 818</v>
      </c>
      <c r="P898" s="25" t="str" cm="1">
        <f t="array" aca="1" ref="P898" ca="1">INDEX(B$2:B$1640,MODE(MATCH(B$2:B$1640,B$2:B$1640,0)),1)</f>
        <v>mężczyzna</v>
      </c>
      <c r="Q898" s="16"/>
      <c r="AX898" s="3" t="str">
        <f t="shared" ref="AX898:AX961" ca="1" si="157">TEXT(A898,"rr")&amp;TEXT(MONTH(A898)+IF(YEAR(A898)&gt;1999,20,0),"00")&amp;TEXT(A898,"dd")&amp;TEXT(RANDBETWEEN(0,499)*2+IF(B898="kobieta",0,1),"0000")</f>
        <v>0022010176</v>
      </c>
      <c r="AY898" s="1" cm="1">
        <f t="array" aca="1" ref="AY898" ca="1">MOD(10-MOD(SUM(MOD(MID(AX898,{1;2;3;4;5;6;7;8;9;10},1)*{1;3;7;9;1;3;7;9;1;3},10)),10),10)</f>
        <v>1</v>
      </c>
    </row>
    <row r="899" spans="1:51" ht="60" x14ac:dyDescent="0.25">
      <c r="A899" s="3">
        <f t="shared" ref="A899:A962" ca="1" si="158">RANDBETWEEN("1976-01-01","2008-12-31")</f>
        <v>34817</v>
      </c>
      <c r="B899" s="9" t="str" cm="1">
        <f t="array" aca="1" ref="B899" ca="1">INDEX({"kobieta";"mężczyzna"},RANDBETWEEN(1,2))</f>
        <v>kobieta</v>
      </c>
      <c r="C899" s="4" t="str">
        <f t="shared" ca="1" si="154"/>
        <v>95042808644</v>
      </c>
      <c r="D899" s="32" t="str" cm="1">
        <f t="array" aca="1" ref="D899" ca="1">INDEX({"niebieski";"zielony";"brązowy";"mieszany"},RANDBETWEEN(1,4))</f>
        <v>mieszany</v>
      </c>
      <c r="E899" s="1">
        <f t="shared" ca="1" si="155"/>
        <v>28</v>
      </c>
      <c r="F899" s="36">
        <f t="shared" ref="F899:F962" ca="1" si="159">RANDBETWEEN(155,190)</f>
        <v>186</v>
      </c>
      <c r="G899" s="1">
        <f t="shared" ref="G899:G962" ca="1" si="160">IF(B899="mężczyzna",RANDBETWEEN(70,100),RANDBETWEEN(50,80))</f>
        <v>73</v>
      </c>
      <c r="H899" s="34"/>
      <c r="I899" s="19">
        <f t="shared" ref="I899:I962" ca="1" si="161">G899/((F899*0.01)^2)</f>
        <v>21.100705283847841</v>
      </c>
      <c r="J899" s="21" t="str">
        <f t="shared" ref="J899:J962" ca="1" si="162">IF(I899&lt;18.5,"niedowaga",IF(I899&gt;=18.5,IF(I899&lt;=24.9,"masa prawidłowa",IF(I899&lt;=29.9,"nadwaga","otyłość"))))</f>
        <v>masa prawidłowa</v>
      </c>
      <c r="K899" s="22" t="str">
        <f t="shared" ref="K899:K962" ca="1" si="163">IF(B899="kobieta",
IF(F899&lt;=144,"bardzo niski",
IF(AND(F899&gt;=145,F899&lt;=151),"niski",
IF(AND(F899&gt;=152,F899&lt;=157),"średni",
IF(AND(F899&gt;=158,F899&lt;=165),"wysoki","bardzo wysoki")))),
IF(B899="mężczyzna",
IF(F899&lt;=156,"bardzo niski",
IF(AND(F899&gt;=157,F899&lt;=164),"niski",
IF(AND(F899&gt;=165,F899&lt;=169),"średni",
IF(AND(F899&gt;=170,F899&lt;=177),"wysoki","bardzo wysoki")))),
"Nieznana płeć"))</f>
        <v>bardzo wysoki</v>
      </c>
      <c r="L899" s="16"/>
      <c r="M899" s="25" t="str">
        <f t="shared" ca="1" si="156"/>
        <v>Niebieski: 410
Brązowy: 354
Zielony: 426
Mieszany: 419</v>
      </c>
      <c r="N899" s="25" t="str" cm="1">
        <f t="array" aca="1" ref="N899" ca="1">INDEX(D$2:D$1640,MODE(MATCH(D$2:D$1640,D$2:D$1640,0)),1)</f>
        <v>zielony</v>
      </c>
      <c r="O899" s="25" t="str">
        <f t="shared" ref="O899:O962" ca="1" si="164">"kobiet : "&amp;COUNTIF(B$2:B$1610,"=kobieta")&amp;CHAR(10)&amp;
"mężczyzn: "&amp;COUNTIF(B$2:B$1610,"=mężczyzna")</f>
        <v>kobiet : 791
mężczyzn: 818</v>
      </c>
      <c r="P899" s="25" t="str" cm="1">
        <f t="array" aca="1" ref="P899" ca="1">INDEX(B$2:B$1640,MODE(MATCH(B$2:B$1640,B$2:B$1640,0)),1)</f>
        <v>mężczyzna</v>
      </c>
      <c r="Q899" s="16"/>
      <c r="AX899" s="3" t="str">
        <f t="shared" ca="1" si="157"/>
        <v>9504280864</v>
      </c>
      <c r="AY899" s="1" cm="1">
        <f t="array" aca="1" ref="AY899" ca="1">MOD(10-MOD(SUM(MOD(MID(AX899,{1;2;3;4;5;6;7;8;9;10},1)*{1;3;7;9;1;3;7;9;1;3},10)),10),10)</f>
        <v>4</v>
      </c>
    </row>
    <row r="900" spans="1:51" ht="60" x14ac:dyDescent="0.25">
      <c r="A900" s="3">
        <f t="shared" ca="1" si="158"/>
        <v>32089</v>
      </c>
      <c r="B900" s="9" t="str" cm="1">
        <f t="array" aca="1" ref="B900" ca="1">INDEX({"kobieta";"mężczyzna"},RANDBETWEEN(1,2))</f>
        <v>kobieta</v>
      </c>
      <c r="C900" s="4" t="str">
        <f t="shared" ca="1" si="154"/>
        <v>87110803820</v>
      </c>
      <c r="D900" s="32" t="str" cm="1">
        <f t="array" aca="1" ref="D900" ca="1">INDEX({"niebieski";"zielony";"brązowy";"mieszany"},RANDBETWEEN(1,4))</f>
        <v>mieszany</v>
      </c>
      <c r="E900" s="1">
        <f t="shared" ca="1" si="155"/>
        <v>36</v>
      </c>
      <c r="F900" s="36">
        <f t="shared" ca="1" si="159"/>
        <v>181</v>
      </c>
      <c r="G900" s="1">
        <f t="shared" ca="1" si="160"/>
        <v>70</v>
      </c>
      <c r="H900" s="34"/>
      <c r="I900" s="19">
        <f t="shared" ca="1" si="161"/>
        <v>21.366869143188548</v>
      </c>
      <c r="J900" s="21" t="str">
        <f t="shared" ca="1" si="162"/>
        <v>masa prawidłowa</v>
      </c>
      <c r="K900" s="22" t="str">
        <f t="shared" ca="1" si="163"/>
        <v>bardzo wysoki</v>
      </c>
      <c r="L900" s="16"/>
      <c r="M900" s="25" t="str">
        <f t="shared" ca="1" si="156"/>
        <v>Niebieski: 410
Brązowy: 354
Zielony: 426
Mieszany: 419</v>
      </c>
      <c r="N900" s="25" t="str" cm="1">
        <f t="array" aca="1" ref="N900" ca="1">INDEX(D$2:D$1640,MODE(MATCH(D$2:D$1640,D$2:D$1640,0)),1)</f>
        <v>zielony</v>
      </c>
      <c r="O900" s="25" t="str">
        <f t="shared" ca="1" si="164"/>
        <v>kobiet : 791
mężczyzn: 818</v>
      </c>
      <c r="P900" s="25" t="str" cm="1">
        <f t="array" aca="1" ref="P900" ca="1">INDEX(B$2:B$1640,MODE(MATCH(B$2:B$1640,B$2:B$1640,0)),1)</f>
        <v>mężczyzna</v>
      </c>
      <c r="Q900" s="16"/>
      <c r="AX900" s="3" t="str">
        <f t="shared" ca="1" si="157"/>
        <v>8711080382</v>
      </c>
      <c r="AY900" s="1" cm="1">
        <f t="array" aca="1" ref="AY900" ca="1">MOD(10-MOD(SUM(MOD(MID(AX900,{1;2;3;4;5;6;7;8;9;10},1)*{1;3;7;9;1;3;7;9;1;3},10)),10),10)</f>
        <v>0</v>
      </c>
    </row>
    <row r="901" spans="1:51" ht="60" x14ac:dyDescent="0.25">
      <c r="A901" s="3">
        <f t="shared" ca="1" si="158"/>
        <v>31909</v>
      </c>
      <c r="B901" s="9" t="str" cm="1">
        <f t="array" aca="1" ref="B901" ca="1">INDEX({"kobieta";"mężczyzna"},RANDBETWEEN(1,2))</f>
        <v>kobieta</v>
      </c>
      <c r="C901" s="4" t="str">
        <f t="shared" ca="1" si="154"/>
        <v>87051204423</v>
      </c>
      <c r="D901" s="32" t="str" cm="1">
        <f t="array" aca="1" ref="D901" ca="1">INDEX({"niebieski";"zielony";"brązowy";"mieszany"},RANDBETWEEN(1,4))</f>
        <v>mieszany</v>
      </c>
      <c r="E901" s="1">
        <f t="shared" ca="1" si="155"/>
        <v>36</v>
      </c>
      <c r="F901" s="36">
        <f t="shared" ca="1" si="159"/>
        <v>183</v>
      </c>
      <c r="G901" s="1">
        <f t="shared" ca="1" si="160"/>
        <v>57</v>
      </c>
      <c r="H901" s="34"/>
      <c r="I901" s="19">
        <f t="shared" ca="1" si="161"/>
        <v>17.020514198692105</v>
      </c>
      <c r="J901" s="21" t="str">
        <f t="shared" ca="1" si="162"/>
        <v>niedowaga</v>
      </c>
      <c r="K901" s="22" t="str">
        <f t="shared" ca="1" si="163"/>
        <v>bardzo wysoki</v>
      </c>
      <c r="L901" s="16"/>
      <c r="M901" s="25" t="str">
        <f t="shared" ca="1" si="156"/>
        <v>Niebieski: 410
Brązowy: 354
Zielony: 426
Mieszany: 419</v>
      </c>
      <c r="N901" s="25" t="str" cm="1">
        <f t="array" aca="1" ref="N901" ca="1">INDEX(D$2:D$1640,MODE(MATCH(D$2:D$1640,D$2:D$1640,0)),1)</f>
        <v>zielony</v>
      </c>
      <c r="O901" s="25" t="str">
        <f t="shared" ca="1" si="164"/>
        <v>kobiet : 791
mężczyzn: 818</v>
      </c>
      <c r="P901" s="25" t="str" cm="1">
        <f t="array" aca="1" ref="P901" ca="1">INDEX(B$2:B$1640,MODE(MATCH(B$2:B$1640,B$2:B$1640,0)),1)</f>
        <v>mężczyzna</v>
      </c>
      <c r="Q901" s="16"/>
      <c r="AX901" s="3" t="str">
        <f t="shared" ca="1" si="157"/>
        <v>8705120442</v>
      </c>
      <c r="AY901" s="1" cm="1">
        <f t="array" aca="1" ref="AY901" ca="1">MOD(10-MOD(SUM(MOD(MID(AX901,{1;2;3;4;5;6;7;8;9;10},1)*{1;3;7;9;1;3;7;9;1;3},10)),10),10)</f>
        <v>3</v>
      </c>
    </row>
    <row r="902" spans="1:51" ht="60" x14ac:dyDescent="0.25">
      <c r="A902" s="3">
        <f t="shared" ca="1" si="158"/>
        <v>37590</v>
      </c>
      <c r="B902" s="9" t="str" cm="1">
        <f t="array" aca="1" ref="B902" ca="1">INDEX({"kobieta";"mężczyzna"},RANDBETWEEN(1,2))</f>
        <v>kobieta</v>
      </c>
      <c r="C902" s="4" t="str">
        <f t="shared" ca="1" si="154"/>
        <v>02313006229</v>
      </c>
      <c r="D902" s="32" t="str" cm="1">
        <f t="array" aca="1" ref="D902" ca="1">INDEX({"niebieski";"zielony";"brązowy";"mieszany"},RANDBETWEEN(1,4))</f>
        <v>mieszany</v>
      </c>
      <c r="E902" s="1">
        <f t="shared" ca="1" si="155"/>
        <v>21</v>
      </c>
      <c r="F902" s="36">
        <f t="shared" ca="1" si="159"/>
        <v>158</v>
      </c>
      <c r="G902" s="1">
        <f t="shared" ca="1" si="160"/>
        <v>60</v>
      </c>
      <c r="H902" s="34"/>
      <c r="I902" s="19">
        <f t="shared" ca="1" si="161"/>
        <v>24.034609838166958</v>
      </c>
      <c r="J902" s="21" t="str">
        <f t="shared" ca="1" si="162"/>
        <v>masa prawidłowa</v>
      </c>
      <c r="K902" s="22" t="str">
        <f t="shared" ca="1" si="163"/>
        <v>wysoki</v>
      </c>
      <c r="L902" s="16"/>
      <c r="M902" s="25" t="str">
        <f t="shared" ca="1" si="156"/>
        <v>Niebieski: 410
Brązowy: 354
Zielony: 426
Mieszany: 419</v>
      </c>
      <c r="N902" s="25" t="str" cm="1">
        <f t="array" aca="1" ref="N902" ca="1">INDEX(D$2:D$1640,MODE(MATCH(D$2:D$1640,D$2:D$1640,0)),1)</f>
        <v>zielony</v>
      </c>
      <c r="O902" s="25" t="str">
        <f t="shared" ca="1" si="164"/>
        <v>kobiet : 791
mężczyzn: 818</v>
      </c>
      <c r="P902" s="25" t="str" cm="1">
        <f t="array" aca="1" ref="P902" ca="1">INDEX(B$2:B$1640,MODE(MATCH(B$2:B$1640,B$2:B$1640,0)),1)</f>
        <v>mężczyzna</v>
      </c>
      <c r="Q902" s="16"/>
      <c r="AX902" s="3" t="str">
        <f t="shared" ca="1" si="157"/>
        <v>0231300622</v>
      </c>
      <c r="AY902" s="1" cm="1">
        <f t="array" aca="1" ref="AY902" ca="1">MOD(10-MOD(SUM(MOD(MID(AX902,{1;2;3;4;5;6;7;8;9;10},1)*{1;3;7;9;1;3;7;9;1;3},10)),10),10)</f>
        <v>9</v>
      </c>
    </row>
    <row r="903" spans="1:51" ht="60" x14ac:dyDescent="0.25">
      <c r="A903" s="3">
        <f t="shared" ca="1" si="158"/>
        <v>38107</v>
      </c>
      <c r="B903" s="9" t="str" cm="1">
        <f t="array" aca="1" ref="B903" ca="1">INDEX({"kobieta";"mężczyzna"},RANDBETWEEN(1,2))</f>
        <v>mężczyzna</v>
      </c>
      <c r="C903" s="4" t="str">
        <f t="shared" ca="1" si="154"/>
        <v>04243001372</v>
      </c>
      <c r="D903" s="32" t="str" cm="1">
        <f t="array" aca="1" ref="D903" ca="1">INDEX({"niebieski";"zielony";"brązowy";"mieszany"},RANDBETWEEN(1,4))</f>
        <v>zielony</v>
      </c>
      <c r="E903" s="1">
        <f t="shared" ca="1" si="155"/>
        <v>19</v>
      </c>
      <c r="F903" s="36">
        <f t="shared" ca="1" si="159"/>
        <v>168</v>
      </c>
      <c r="G903" s="1">
        <f t="shared" ca="1" si="160"/>
        <v>79</v>
      </c>
      <c r="H903" s="34"/>
      <c r="I903" s="19">
        <f t="shared" ca="1" si="161"/>
        <v>27.990362811791389</v>
      </c>
      <c r="J903" s="21" t="str">
        <f t="shared" ca="1" si="162"/>
        <v>nadwaga</v>
      </c>
      <c r="K903" s="22" t="str">
        <f t="shared" ca="1" si="163"/>
        <v>średni</v>
      </c>
      <c r="L903" s="16"/>
      <c r="M903" s="25" t="str">
        <f t="shared" ca="1" si="156"/>
        <v>Niebieski: 410
Brązowy: 354
Zielony: 426
Mieszany: 419</v>
      </c>
      <c r="N903" s="25" t="str" cm="1">
        <f t="array" aca="1" ref="N903" ca="1">INDEX(D$2:D$1640,MODE(MATCH(D$2:D$1640,D$2:D$1640,0)),1)</f>
        <v>zielony</v>
      </c>
      <c r="O903" s="25" t="str">
        <f t="shared" ca="1" si="164"/>
        <v>kobiet : 791
mężczyzn: 818</v>
      </c>
      <c r="P903" s="25" t="str" cm="1">
        <f t="array" aca="1" ref="P903" ca="1">INDEX(B$2:B$1640,MODE(MATCH(B$2:B$1640,B$2:B$1640,0)),1)</f>
        <v>mężczyzna</v>
      </c>
      <c r="Q903" s="16"/>
      <c r="AX903" s="3" t="str">
        <f t="shared" ca="1" si="157"/>
        <v>0424300137</v>
      </c>
      <c r="AY903" s="1" cm="1">
        <f t="array" aca="1" ref="AY903" ca="1">MOD(10-MOD(SUM(MOD(MID(AX903,{1;2;3;4;5;6;7;8;9;10},1)*{1;3;7;9;1;3;7;9;1;3},10)),10),10)</f>
        <v>2</v>
      </c>
    </row>
    <row r="904" spans="1:51" ht="60" x14ac:dyDescent="0.25">
      <c r="A904" s="3">
        <f t="shared" ca="1" si="158"/>
        <v>29115</v>
      </c>
      <c r="B904" s="9" t="str" cm="1">
        <f t="array" aca="1" ref="B904" ca="1">INDEX({"kobieta";"mężczyzna"},RANDBETWEEN(1,2))</f>
        <v>mężczyzna</v>
      </c>
      <c r="C904" s="4" t="str">
        <f t="shared" ca="1" si="154"/>
        <v>79091700515</v>
      </c>
      <c r="D904" s="32" t="str" cm="1">
        <f t="array" aca="1" ref="D904" ca="1">INDEX({"niebieski";"zielony";"brązowy";"mieszany"},RANDBETWEEN(1,4))</f>
        <v>niebieski</v>
      </c>
      <c r="E904" s="1">
        <f t="shared" ca="1" si="155"/>
        <v>44</v>
      </c>
      <c r="F904" s="36">
        <f t="shared" ca="1" si="159"/>
        <v>163</v>
      </c>
      <c r="G904" s="1">
        <f t="shared" ca="1" si="160"/>
        <v>89</v>
      </c>
      <c r="H904" s="34"/>
      <c r="I904" s="19">
        <f t="shared" ca="1" si="161"/>
        <v>33.49768527230983</v>
      </c>
      <c r="J904" s="21" t="str">
        <f t="shared" ca="1" si="162"/>
        <v>otyłość</v>
      </c>
      <c r="K904" s="22" t="str">
        <f t="shared" ca="1" si="163"/>
        <v>niski</v>
      </c>
      <c r="L904" s="16"/>
      <c r="M904" s="25" t="str">
        <f t="shared" ca="1" si="156"/>
        <v>Niebieski: 410
Brązowy: 354
Zielony: 426
Mieszany: 419</v>
      </c>
      <c r="N904" s="25" t="str" cm="1">
        <f t="array" aca="1" ref="N904" ca="1">INDEX(D$2:D$1640,MODE(MATCH(D$2:D$1640,D$2:D$1640,0)),1)</f>
        <v>zielony</v>
      </c>
      <c r="O904" s="25" t="str">
        <f t="shared" ca="1" si="164"/>
        <v>kobiet : 791
mężczyzn: 818</v>
      </c>
      <c r="P904" s="25" t="str" cm="1">
        <f t="array" aca="1" ref="P904" ca="1">INDEX(B$2:B$1640,MODE(MATCH(B$2:B$1640,B$2:B$1640,0)),1)</f>
        <v>mężczyzna</v>
      </c>
      <c r="Q904" s="16"/>
      <c r="AX904" s="3" t="str">
        <f t="shared" ca="1" si="157"/>
        <v>7909170051</v>
      </c>
      <c r="AY904" s="1" cm="1">
        <f t="array" aca="1" ref="AY904" ca="1">MOD(10-MOD(SUM(MOD(MID(AX904,{1;2;3;4;5;6;7;8;9;10},1)*{1;3;7;9;1;3;7;9;1;3},10)),10),10)</f>
        <v>5</v>
      </c>
    </row>
    <row r="905" spans="1:51" ht="60" x14ac:dyDescent="0.25">
      <c r="A905" s="3">
        <f t="shared" ca="1" si="158"/>
        <v>30144</v>
      </c>
      <c r="B905" s="9" t="str" cm="1">
        <f t="array" aca="1" ref="B905" ca="1">INDEX({"kobieta";"mężczyzna"},RANDBETWEEN(1,2))</f>
        <v>kobieta</v>
      </c>
      <c r="C905" s="4" t="str">
        <f t="shared" ca="1" si="154"/>
        <v>82071200808</v>
      </c>
      <c r="D905" s="32" t="str" cm="1">
        <f t="array" aca="1" ref="D905" ca="1">INDEX({"niebieski";"zielony";"brązowy";"mieszany"},RANDBETWEEN(1,4))</f>
        <v>brązowy</v>
      </c>
      <c r="E905" s="1">
        <f t="shared" ca="1" si="155"/>
        <v>41</v>
      </c>
      <c r="F905" s="36">
        <f t="shared" ca="1" si="159"/>
        <v>160</v>
      </c>
      <c r="G905" s="1">
        <f t="shared" ca="1" si="160"/>
        <v>50</v>
      </c>
      <c r="H905" s="34"/>
      <c r="I905" s="19">
        <f t="shared" ca="1" si="161"/>
        <v>19.531249999999996</v>
      </c>
      <c r="J905" s="21" t="str">
        <f t="shared" ca="1" si="162"/>
        <v>masa prawidłowa</v>
      </c>
      <c r="K905" s="22" t="str">
        <f t="shared" ca="1" si="163"/>
        <v>wysoki</v>
      </c>
      <c r="L905" s="16"/>
      <c r="M905" s="25" t="str">
        <f t="shared" ca="1" si="156"/>
        <v>Niebieski: 410
Brązowy: 354
Zielony: 426
Mieszany: 419</v>
      </c>
      <c r="N905" s="25" t="str" cm="1">
        <f t="array" aca="1" ref="N905" ca="1">INDEX(D$2:D$1640,MODE(MATCH(D$2:D$1640,D$2:D$1640,0)),1)</f>
        <v>zielony</v>
      </c>
      <c r="O905" s="25" t="str">
        <f t="shared" ca="1" si="164"/>
        <v>kobiet : 791
mężczyzn: 818</v>
      </c>
      <c r="P905" s="25" t="str" cm="1">
        <f t="array" aca="1" ref="P905" ca="1">INDEX(B$2:B$1640,MODE(MATCH(B$2:B$1640,B$2:B$1640,0)),1)</f>
        <v>mężczyzna</v>
      </c>
      <c r="Q905" s="16"/>
      <c r="AX905" s="3" t="str">
        <f t="shared" ca="1" si="157"/>
        <v>8207120080</v>
      </c>
      <c r="AY905" s="1" cm="1">
        <f t="array" aca="1" ref="AY905" ca="1">MOD(10-MOD(SUM(MOD(MID(AX905,{1;2;3;4;5;6;7;8;9;10},1)*{1;3;7;9;1;3;7;9;1;3},10)),10),10)</f>
        <v>8</v>
      </c>
    </row>
    <row r="906" spans="1:51" ht="60" x14ac:dyDescent="0.25">
      <c r="A906" s="3">
        <f t="shared" ca="1" si="158"/>
        <v>30934</v>
      </c>
      <c r="B906" s="9" t="str" cm="1">
        <f t="array" aca="1" ref="B906" ca="1">INDEX({"kobieta";"mężczyzna"},RANDBETWEEN(1,2))</f>
        <v>mężczyzna</v>
      </c>
      <c r="C906" s="4" t="str">
        <f t="shared" ca="1" si="154"/>
        <v>84090906091</v>
      </c>
      <c r="D906" s="32" t="str" cm="1">
        <f t="array" aca="1" ref="D906" ca="1">INDEX({"niebieski";"zielony";"brązowy";"mieszany"},RANDBETWEEN(1,4))</f>
        <v>mieszany</v>
      </c>
      <c r="E906" s="1">
        <f t="shared" ca="1" si="155"/>
        <v>39</v>
      </c>
      <c r="F906" s="36">
        <f t="shared" ca="1" si="159"/>
        <v>169</v>
      </c>
      <c r="G906" s="1">
        <f t="shared" ca="1" si="160"/>
        <v>97</v>
      </c>
      <c r="H906" s="34"/>
      <c r="I906" s="19">
        <f t="shared" ca="1" si="161"/>
        <v>33.962396274640248</v>
      </c>
      <c r="J906" s="21" t="str">
        <f t="shared" ca="1" si="162"/>
        <v>otyłość</v>
      </c>
      <c r="K906" s="22" t="str">
        <f t="shared" ca="1" si="163"/>
        <v>średni</v>
      </c>
      <c r="L906" s="16"/>
      <c r="M906" s="25" t="str">
        <f t="shared" ca="1" si="156"/>
        <v>Niebieski: 410
Brązowy: 354
Zielony: 426
Mieszany: 419</v>
      </c>
      <c r="N906" s="25" t="str" cm="1">
        <f t="array" aca="1" ref="N906" ca="1">INDEX(D$2:D$1640,MODE(MATCH(D$2:D$1640,D$2:D$1640,0)),1)</f>
        <v>zielony</v>
      </c>
      <c r="O906" s="25" t="str">
        <f t="shared" ca="1" si="164"/>
        <v>kobiet : 791
mężczyzn: 818</v>
      </c>
      <c r="P906" s="25" t="str" cm="1">
        <f t="array" aca="1" ref="P906" ca="1">INDEX(B$2:B$1640,MODE(MATCH(B$2:B$1640,B$2:B$1640,0)),1)</f>
        <v>mężczyzna</v>
      </c>
      <c r="Q906" s="16"/>
      <c r="AX906" s="3" t="str">
        <f t="shared" ca="1" si="157"/>
        <v>8409090609</v>
      </c>
      <c r="AY906" s="1" cm="1">
        <f t="array" aca="1" ref="AY906" ca="1">MOD(10-MOD(SUM(MOD(MID(AX906,{1;2;3;4;5;6;7;8;9;10},1)*{1;3;7;9;1;3;7;9;1;3},10)),10),10)</f>
        <v>1</v>
      </c>
    </row>
    <row r="907" spans="1:51" ht="60" x14ac:dyDescent="0.25">
      <c r="A907" s="3">
        <f t="shared" ca="1" si="158"/>
        <v>32696</v>
      </c>
      <c r="B907" s="9" t="str" cm="1">
        <f t="array" aca="1" ref="B907" ca="1">INDEX({"kobieta";"mężczyzna"},RANDBETWEEN(1,2))</f>
        <v>mężczyzna</v>
      </c>
      <c r="C907" s="4" t="str">
        <f t="shared" ca="1" si="154"/>
        <v>89070703851</v>
      </c>
      <c r="D907" s="32" t="str" cm="1">
        <f t="array" aca="1" ref="D907" ca="1">INDEX({"niebieski";"zielony";"brązowy";"mieszany"},RANDBETWEEN(1,4))</f>
        <v>niebieski</v>
      </c>
      <c r="E907" s="1">
        <f t="shared" ca="1" si="155"/>
        <v>34</v>
      </c>
      <c r="F907" s="36">
        <f t="shared" ca="1" si="159"/>
        <v>172</v>
      </c>
      <c r="G907" s="1">
        <f t="shared" ca="1" si="160"/>
        <v>97</v>
      </c>
      <c r="H907" s="34"/>
      <c r="I907" s="19">
        <f t="shared" ca="1" si="161"/>
        <v>32.787993510005414</v>
      </c>
      <c r="J907" s="21" t="str">
        <f t="shared" ca="1" si="162"/>
        <v>otyłość</v>
      </c>
      <c r="K907" s="22" t="str">
        <f t="shared" ca="1" si="163"/>
        <v>wysoki</v>
      </c>
      <c r="L907" s="16"/>
      <c r="M907" s="25" t="str">
        <f t="shared" ca="1" si="156"/>
        <v>Niebieski: 410
Brązowy: 354
Zielony: 426
Mieszany: 419</v>
      </c>
      <c r="N907" s="25" t="str" cm="1">
        <f t="array" aca="1" ref="N907" ca="1">INDEX(D$2:D$1640,MODE(MATCH(D$2:D$1640,D$2:D$1640,0)),1)</f>
        <v>zielony</v>
      </c>
      <c r="O907" s="25" t="str">
        <f t="shared" ca="1" si="164"/>
        <v>kobiet : 791
mężczyzn: 818</v>
      </c>
      <c r="P907" s="25" t="str" cm="1">
        <f t="array" aca="1" ref="P907" ca="1">INDEX(B$2:B$1640,MODE(MATCH(B$2:B$1640,B$2:B$1640,0)),1)</f>
        <v>mężczyzna</v>
      </c>
      <c r="Q907" s="16"/>
      <c r="AX907" s="3" t="str">
        <f t="shared" ca="1" si="157"/>
        <v>8907070385</v>
      </c>
      <c r="AY907" s="1" cm="1">
        <f t="array" aca="1" ref="AY907" ca="1">MOD(10-MOD(SUM(MOD(MID(AX907,{1;2;3;4;5;6;7;8;9;10},1)*{1;3;7;9;1;3;7;9;1;3},10)),10),10)</f>
        <v>1</v>
      </c>
    </row>
    <row r="908" spans="1:51" ht="60" x14ac:dyDescent="0.25">
      <c r="A908" s="3">
        <f t="shared" ca="1" si="158"/>
        <v>32925</v>
      </c>
      <c r="B908" s="9" t="str" cm="1">
        <f t="array" aca="1" ref="B908" ca="1">INDEX({"kobieta";"mężczyzna"},RANDBETWEEN(1,2))</f>
        <v>mężczyzna</v>
      </c>
      <c r="C908" s="4" t="str">
        <f t="shared" ca="1" si="154"/>
        <v>90022101092</v>
      </c>
      <c r="D908" s="32" t="str" cm="1">
        <f t="array" aca="1" ref="D908" ca="1">INDEX({"niebieski";"zielony";"brązowy";"mieszany"},RANDBETWEEN(1,4))</f>
        <v>brązowy</v>
      </c>
      <c r="E908" s="1">
        <f t="shared" ca="1" si="155"/>
        <v>34</v>
      </c>
      <c r="F908" s="36">
        <f t="shared" ca="1" si="159"/>
        <v>162</v>
      </c>
      <c r="G908" s="1">
        <f t="shared" ca="1" si="160"/>
        <v>71</v>
      </c>
      <c r="H908" s="34"/>
      <c r="I908" s="19">
        <f t="shared" ca="1" si="161"/>
        <v>27.053802773967377</v>
      </c>
      <c r="J908" s="21" t="str">
        <f t="shared" ca="1" si="162"/>
        <v>nadwaga</v>
      </c>
      <c r="K908" s="22" t="str">
        <f t="shared" ca="1" si="163"/>
        <v>niski</v>
      </c>
      <c r="L908" s="16"/>
      <c r="M908" s="25" t="str">
        <f t="shared" ca="1" si="156"/>
        <v>Niebieski: 410
Brązowy: 354
Zielony: 426
Mieszany: 419</v>
      </c>
      <c r="N908" s="25" t="str" cm="1">
        <f t="array" aca="1" ref="N908" ca="1">INDEX(D$2:D$1640,MODE(MATCH(D$2:D$1640,D$2:D$1640,0)),1)</f>
        <v>zielony</v>
      </c>
      <c r="O908" s="25" t="str">
        <f t="shared" ca="1" si="164"/>
        <v>kobiet : 791
mężczyzn: 818</v>
      </c>
      <c r="P908" s="25" t="str" cm="1">
        <f t="array" aca="1" ref="P908" ca="1">INDEX(B$2:B$1640,MODE(MATCH(B$2:B$1640,B$2:B$1640,0)),1)</f>
        <v>mężczyzna</v>
      </c>
      <c r="Q908" s="16"/>
      <c r="AX908" s="3" t="str">
        <f t="shared" ca="1" si="157"/>
        <v>9002210109</v>
      </c>
      <c r="AY908" s="1" cm="1">
        <f t="array" aca="1" ref="AY908" ca="1">MOD(10-MOD(SUM(MOD(MID(AX908,{1;2;3;4;5;6;7;8;9;10},1)*{1;3;7;9;1;3;7;9;1;3},10)),10),10)</f>
        <v>2</v>
      </c>
    </row>
    <row r="909" spans="1:51" ht="60" x14ac:dyDescent="0.25">
      <c r="A909" s="3">
        <f t="shared" ca="1" si="158"/>
        <v>35382</v>
      </c>
      <c r="B909" s="9" t="str" cm="1">
        <f t="array" aca="1" ref="B909" ca="1">INDEX({"kobieta";"mężczyzna"},RANDBETWEEN(1,2))</f>
        <v>kobieta</v>
      </c>
      <c r="C909" s="4" t="str">
        <f t="shared" ca="1" si="154"/>
        <v>96111301640</v>
      </c>
      <c r="D909" s="32" t="str" cm="1">
        <f t="array" aca="1" ref="D909" ca="1">INDEX({"niebieski";"zielony";"brązowy";"mieszany"},RANDBETWEEN(1,4))</f>
        <v>mieszany</v>
      </c>
      <c r="E909" s="1">
        <f t="shared" ca="1" si="155"/>
        <v>27</v>
      </c>
      <c r="F909" s="36">
        <f t="shared" ca="1" si="159"/>
        <v>155</v>
      </c>
      <c r="G909" s="1">
        <f t="shared" ca="1" si="160"/>
        <v>70</v>
      </c>
      <c r="H909" s="34"/>
      <c r="I909" s="19">
        <f t="shared" ca="1" si="161"/>
        <v>29.136316337148799</v>
      </c>
      <c r="J909" s="21" t="str">
        <f t="shared" ca="1" si="162"/>
        <v>nadwaga</v>
      </c>
      <c r="K909" s="22" t="str">
        <f t="shared" ca="1" si="163"/>
        <v>średni</v>
      </c>
      <c r="L909" s="16"/>
      <c r="M909" s="25" t="str">
        <f t="shared" ca="1" si="156"/>
        <v>Niebieski: 410
Brązowy: 354
Zielony: 426
Mieszany: 419</v>
      </c>
      <c r="N909" s="25" t="str" cm="1">
        <f t="array" aca="1" ref="N909" ca="1">INDEX(D$2:D$1640,MODE(MATCH(D$2:D$1640,D$2:D$1640,0)),1)</f>
        <v>zielony</v>
      </c>
      <c r="O909" s="25" t="str">
        <f t="shared" ca="1" si="164"/>
        <v>kobiet : 791
mężczyzn: 818</v>
      </c>
      <c r="P909" s="25" t="str" cm="1">
        <f t="array" aca="1" ref="P909" ca="1">INDEX(B$2:B$1640,MODE(MATCH(B$2:B$1640,B$2:B$1640,0)),1)</f>
        <v>mężczyzna</v>
      </c>
      <c r="Q909" s="16"/>
      <c r="AX909" s="3" t="str">
        <f t="shared" ca="1" si="157"/>
        <v>9611130164</v>
      </c>
      <c r="AY909" s="1" cm="1">
        <f t="array" aca="1" ref="AY909" ca="1">MOD(10-MOD(SUM(MOD(MID(AX909,{1;2;3;4;5;6;7;8;9;10},1)*{1;3;7;9;1;3;7;9;1;3},10)),10),10)</f>
        <v>0</v>
      </c>
    </row>
    <row r="910" spans="1:51" ht="60" x14ac:dyDescent="0.25">
      <c r="A910" s="3">
        <f t="shared" ca="1" si="158"/>
        <v>34258</v>
      </c>
      <c r="B910" s="9" t="str" cm="1">
        <f t="array" aca="1" ref="B910" ca="1">INDEX({"kobieta";"mężczyzna"},RANDBETWEEN(1,2))</f>
        <v>mężczyzna</v>
      </c>
      <c r="C910" s="4" t="str">
        <f t="shared" ca="1" si="154"/>
        <v>93101609494</v>
      </c>
      <c r="D910" s="32" t="str" cm="1">
        <f t="array" aca="1" ref="D910" ca="1">INDEX({"niebieski";"zielony";"brązowy";"mieszany"},RANDBETWEEN(1,4))</f>
        <v>mieszany</v>
      </c>
      <c r="E910" s="1">
        <f t="shared" ca="1" si="155"/>
        <v>30</v>
      </c>
      <c r="F910" s="36">
        <f t="shared" ca="1" si="159"/>
        <v>170</v>
      </c>
      <c r="G910" s="1">
        <f t="shared" ca="1" si="160"/>
        <v>91</v>
      </c>
      <c r="H910" s="34"/>
      <c r="I910" s="19">
        <f t="shared" ca="1" si="161"/>
        <v>31.487889273356405</v>
      </c>
      <c r="J910" s="21" t="str">
        <f t="shared" ca="1" si="162"/>
        <v>otyłość</v>
      </c>
      <c r="K910" s="22" t="str">
        <f t="shared" ca="1" si="163"/>
        <v>wysoki</v>
      </c>
      <c r="L910" s="16"/>
      <c r="M910" s="25" t="str">
        <f t="shared" ca="1" si="156"/>
        <v>Niebieski: 410
Brązowy: 354
Zielony: 426
Mieszany: 419</v>
      </c>
      <c r="N910" s="25" t="str" cm="1">
        <f t="array" aca="1" ref="N910" ca="1">INDEX(D$2:D$1640,MODE(MATCH(D$2:D$1640,D$2:D$1640,0)),1)</f>
        <v>zielony</v>
      </c>
      <c r="O910" s="25" t="str">
        <f t="shared" ca="1" si="164"/>
        <v>kobiet : 791
mężczyzn: 818</v>
      </c>
      <c r="P910" s="25" t="str" cm="1">
        <f t="array" aca="1" ref="P910" ca="1">INDEX(B$2:B$1640,MODE(MATCH(B$2:B$1640,B$2:B$1640,0)),1)</f>
        <v>mężczyzna</v>
      </c>
      <c r="Q910" s="16"/>
      <c r="AX910" s="3" t="str">
        <f t="shared" ca="1" si="157"/>
        <v>9310160949</v>
      </c>
      <c r="AY910" s="1" cm="1">
        <f t="array" aca="1" ref="AY910" ca="1">MOD(10-MOD(SUM(MOD(MID(AX910,{1;2;3;4;5;6;7;8;9;10},1)*{1;3;7;9;1;3;7;9;1;3},10)),10),10)</f>
        <v>4</v>
      </c>
    </row>
    <row r="911" spans="1:51" ht="60" x14ac:dyDescent="0.25">
      <c r="A911" s="3">
        <f t="shared" ca="1" si="158"/>
        <v>37709</v>
      </c>
      <c r="B911" s="9" t="str" cm="1">
        <f t="array" aca="1" ref="B911" ca="1">INDEX({"kobieta";"mężczyzna"},RANDBETWEEN(1,2))</f>
        <v>mężczyzna</v>
      </c>
      <c r="C911" s="4" t="str">
        <f t="shared" ca="1" si="154"/>
        <v>03232902713</v>
      </c>
      <c r="D911" s="32" t="str" cm="1">
        <f t="array" aca="1" ref="D911" ca="1">INDEX({"niebieski";"zielony";"brązowy";"mieszany"},RANDBETWEEN(1,4))</f>
        <v>zielony</v>
      </c>
      <c r="E911" s="1">
        <f t="shared" ca="1" si="155"/>
        <v>21</v>
      </c>
      <c r="F911" s="36">
        <f t="shared" ca="1" si="159"/>
        <v>175</v>
      </c>
      <c r="G911" s="1">
        <f t="shared" ca="1" si="160"/>
        <v>89</v>
      </c>
      <c r="H911" s="34"/>
      <c r="I911" s="19">
        <f t="shared" ca="1" si="161"/>
        <v>29.061224489795919</v>
      </c>
      <c r="J911" s="21" t="str">
        <f t="shared" ca="1" si="162"/>
        <v>nadwaga</v>
      </c>
      <c r="K911" s="22" t="str">
        <f t="shared" ca="1" si="163"/>
        <v>wysoki</v>
      </c>
      <c r="L911" s="16"/>
      <c r="M911" s="25" t="str">
        <f t="shared" ca="1" si="156"/>
        <v>Niebieski: 410
Brązowy: 354
Zielony: 426
Mieszany: 419</v>
      </c>
      <c r="N911" s="25" t="str" cm="1">
        <f t="array" aca="1" ref="N911" ca="1">INDEX(D$2:D$1640,MODE(MATCH(D$2:D$1640,D$2:D$1640,0)),1)</f>
        <v>zielony</v>
      </c>
      <c r="O911" s="25" t="str">
        <f t="shared" ca="1" si="164"/>
        <v>kobiet : 791
mężczyzn: 818</v>
      </c>
      <c r="P911" s="25" t="str" cm="1">
        <f t="array" aca="1" ref="P911" ca="1">INDEX(B$2:B$1640,MODE(MATCH(B$2:B$1640,B$2:B$1640,0)),1)</f>
        <v>mężczyzna</v>
      </c>
      <c r="Q911" s="16"/>
      <c r="AX911" s="3" t="str">
        <f t="shared" ca="1" si="157"/>
        <v>0323290271</v>
      </c>
      <c r="AY911" s="1" cm="1">
        <f t="array" aca="1" ref="AY911" ca="1">MOD(10-MOD(SUM(MOD(MID(AX911,{1;2;3;4;5;6;7;8;9;10},1)*{1;3;7;9;1;3;7;9;1;3},10)),10),10)</f>
        <v>3</v>
      </c>
    </row>
    <row r="912" spans="1:51" ht="60" x14ac:dyDescent="0.25">
      <c r="A912" s="3">
        <f t="shared" ca="1" si="158"/>
        <v>33292</v>
      </c>
      <c r="B912" s="9" t="str" cm="1">
        <f t="array" aca="1" ref="B912" ca="1">INDEX({"kobieta";"mężczyzna"},RANDBETWEEN(1,2))</f>
        <v>mężczyzna</v>
      </c>
      <c r="C912" s="4" t="str">
        <f t="shared" ca="1" si="154"/>
        <v>91022308915</v>
      </c>
      <c r="D912" s="32" t="str" cm="1">
        <f t="array" aca="1" ref="D912" ca="1">INDEX({"niebieski";"zielony";"brązowy";"mieszany"},RANDBETWEEN(1,4))</f>
        <v>niebieski</v>
      </c>
      <c r="E912" s="1">
        <f t="shared" ca="1" si="155"/>
        <v>33</v>
      </c>
      <c r="F912" s="36">
        <f t="shared" ca="1" si="159"/>
        <v>162</v>
      </c>
      <c r="G912" s="1">
        <f t="shared" ca="1" si="160"/>
        <v>87</v>
      </c>
      <c r="H912" s="34"/>
      <c r="I912" s="19">
        <f t="shared" ca="1" si="161"/>
        <v>33.150434385002278</v>
      </c>
      <c r="J912" s="21" t="str">
        <f t="shared" ca="1" si="162"/>
        <v>otyłość</v>
      </c>
      <c r="K912" s="22" t="str">
        <f t="shared" ca="1" si="163"/>
        <v>niski</v>
      </c>
      <c r="L912" s="16"/>
      <c r="M912" s="25" t="str">
        <f t="shared" ca="1" si="156"/>
        <v>Niebieski: 410
Brązowy: 354
Zielony: 426
Mieszany: 419</v>
      </c>
      <c r="N912" s="25" t="str" cm="1">
        <f t="array" aca="1" ref="N912" ca="1">INDEX(D$2:D$1640,MODE(MATCH(D$2:D$1640,D$2:D$1640,0)),1)</f>
        <v>zielony</v>
      </c>
      <c r="O912" s="25" t="str">
        <f t="shared" ca="1" si="164"/>
        <v>kobiet : 791
mężczyzn: 818</v>
      </c>
      <c r="P912" s="25" t="str" cm="1">
        <f t="array" aca="1" ref="P912" ca="1">INDEX(B$2:B$1640,MODE(MATCH(B$2:B$1640,B$2:B$1640,0)),1)</f>
        <v>mężczyzna</v>
      </c>
      <c r="Q912" s="16"/>
      <c r="AX912" s="3" t="str">
        <f t="shared" ca="1" si="157"/>
        <v>9102230891</v>
      </c>
      <c r="AY912" s="1" cm="1">
        <f t="array" aca="1" ref="AY912" ca="1">MOD(10-MOD(SUM(MOD(MID(AX912,{1;2;3;4;5;6;7;8;9;10},1)*{1;3;7;9;1;3;7;9;1;3},10)),10),10)</f>
        <v>5</v>
      </c>
    </row>
    <row r="913" spans="1:51" ht="60" x14ac:dyDescent="0.25">
      <c r="A913" s="3">
        <f t="shared" ca="1" si="158"/>
        <v>29665</v>
      </c>
      <c r="B913" s="9" t="str" cm="1">
        <f t="array" aca="1" ref="B913" ca="1">INDEX({"kobieta";"mężczyzna"},RANDBETWEEN(1,2))</f>
        <v>mężczyzna</v>
      </c>
      <c r="C913" s="4" t="str">
        <f t="shared" ca="1" si="154"/>
        <v>81032007076</v>
      </c>
      <c r="D913" s="32" t="str" cm="1">
        <f t="array" aca="1" ref="D913" ca="1">INDEX({"niebieski";"zielony";"brązowy";"mieszany"},RANDBETWEEN(1,4))</f>
        <v>zielony</v>
      </c>
      <c r="E913" s="1">
        <f t="shared" ca="1" si="155"/>
        <v>43</v>
      </c>
      <c r="F913" s="36">
        <f t="shared" ca="1" si="159"/>
        <v>183</v>
      </c>
      <c r="G913" s="1">
        <f t="shared" ca="1" si="160"/>
        <v>89</v>
      </c>
      <c r="H913" s="34"/>
      <c r="I913" s="19">
        <f t="shared" ca="1" si="161"/>
        <v>26.575890590940304</v>
      </c>
      <c r="J913" s="21" t="str">
        <f t="shared" ca="1" si="162"/>
        <v>nadwaga</v>
      </c>
      <c r="K913" s="22" t="str">
        <f t="shared" ca="1" si="163"/>
        <v>bardzo wysoki</v>
      </c>
      <c r="L913" s="16"/>
      <c r="M913" s="25" t="str">
        <f t="shared" ca="1" si="156"/>
        <v>Niebieski: 410
Brązowy: 354
Zielony: 426
Mieszany: 419</v>
      </c>
      <c r="N913" s="25" t="str" cm="1">
        <f t="array" aca="1" ref="N913" ca="1">INDEX(D$2:D$1640,MODE(MATCH(D$2:D$1640,D$2:D$1640,0)),1)</f>
        <v>zielony</v>
      </c>
      <c r="O913" s="25" t="str">
        <f t="shared" ca="1" si="164"/>
        <v>kobiet : 791
mężczyzn: 818</v>
      </c>
      <c r="P913" s="25" t="str" cm="1">
        <f t="array" aca="1" ref="P913" ca="1">INDEX(B$2:B$1640,MODE(MATCH(B$2:B$1640,B$2:B$1640,0)),1)</f>
        <v>mężczyzna</v>
      </c>
      <c r="Q913" s="16"/>
      <c r="AX913" s="3" t="str">
        <f t="shared" ca="1" si="157"/>
        <v>8103200707</v>
      </c>
      <c r="AY913" s="1" cm="1">
        <f t="array" aca="1" ref="AY913" ca="1">MOD(10-MOD(SUM(MOD(MID(AX913,{1;2;3;4;5;6;7;8;9;10},1)*{1;3;7;9;1;3;7;9;1;3},10)),10),10)</f>
        <v>6</v>
      </c>
    </row>
    <row r="914" spans="1:51" ht="60" x14ac:dyDescent="0.25">
      <c r="A914" s="3">
        <f t="shared" ca="1" si="158"/>
        <v>39560</v>
      </c>
      <c r="B914" s="9" t="str" cm="1">
        <f t="array" aca="1" ref="B914" ca="1">INDEX({"kobieta";"mężczyzna"},RANDBETWEEN(1,2))</f>
        <v>mężczyzna</v>
      </c>
      <c r="C914" s="4" t="str">
        <f t="shared" ca="1" si="154"/>
        <v>08242201474</v>
      </c>
      <c r="D914" s="32" t="str" cm="1">
        <f t="array" aca="1" ref="D914" ca="1">INDEX({"niebieski";"zielony";"brązowy";"mieszany"},RANDBETWEEN(1,4))</f>
        <v>niebieski</v>
      </c>
      <c r="E914" s="1">
        <f t="shared" ca="1" si="155"/>
        <v>16</v>
      </c>
      <c r="F914" s="36">
        <f t="shared" ca="1" si="159"/>
        <v>186</v>
      </c>
      <c r="G914" s="1">
        <f t="shared" ca="1" si="160"/>
        <v>71</v>
      </c>
      <c r="H914" s="34"/>
      <c r="I914" s="19">
        <f t="shared" ca="1" si="161"/>
        <v>20.522603769221874</v>
      </c>
      <c r="J914" s="21" t="str">
        <f t="shared" ca="1" si="162"/>
        <v>masa prawidłowa</v>
      </c>
      <c r="K914" s="22" t="str">
        <f t="shared" ca="1" si="163"/>
        <v>bardzo wysoki</v>
      </c>
      <c r="L914" s="16"/>
      <c r="M914" s="25" t="str">
        <f t="shared" ca="1" si="156"/>
        <v>Niebieski: 410
Brązowy: 354
Zielony: 426
Mieszany: 419</v>
      </c>
      <c r="N914" s="25" t="str" cm="1">
        <f t="array" aca="1" ref="N914" ca="1">INDEX(D$2:D$1640,MODE(MATCH(D$2:D$1640,D$2:D$1640,0)),1)</f>
        <v>zielony</v>
      </c>
      <c r="O914" s="25" t="str">
        <f t="shared" ca="1" si="164"/>
        <v>kobiet : 791
mężczyzn: 818</v>
      </c>
      <c r="P914" s="25" t="str" cm="1">
        <f t="array" aca="1" ref="P914" ca="1">INDEX(B$2:B$1640,MODE(MATCH(B$2:B$1640,B$2:B$1640,0)),1)</f>
        <v>mężczyzna</v>
      </c>
      <c r="Q914" s="16"/>
      <c r="AX914" s="3" t="str">
        <f t="shared" ca="1" si="157"/>
        <v>0824220147</v>
      </c>
      <c r="AY914" s="1" cm="1">
        <f t="array" aca="1" ref="AY914" ca="1">MOD(10-MOD(SUM(MOD(MID(AX914,{1;2;3;4;5;6;7;8;9;10},1)*{1;3;7;9;1;3;7;9;1;3},10)),10),10)</f>
        <v>4</v>
      </c>
    </row>
    <row r="915" spans="1:51" ht="60" x14ac:dyDescent="0.25">
      <c r="A915" s="3">
        <f t="shared" ca="1" si="158"/>
        <v>34002</v>
      </c>
      <c r="B915" s="9" t="str" cm="1">
        <f t="array" aca="1" ref="B915" ca="1">INDEX({"kobieta";"mężczyzna"},RANDBETWEEN(1,2))</f>
        <v>mężczyzna</v>
      </c>
      <c r="C915" s="4" t="str">
        <f t="shared" ca="1" si="154"/>
        <v>93020200695</v>
      </c>
      <c r="D915" s="32" t="str" cm="1">
        <f t="array" aca="1" ref="D915" ca="1">INDEX({"niebieski";"zielony";"brązowy";"mieszany"},RANDBETWEEN(1,4))</f>
        <v>mieszany</v>
      </c>
      <c r="E915" s="1">
        <f t="shared" ca="1" si="155"/>
        <v>31</v>
      </c>
      <c r="F915" s="36">
        <f t="shared" ca="1" si="159"/>
        <v>172</v>
      </c>
      <c r="G915" s="1">
        <f t="shared" ca="1" si="160"/>
        <v>84</v>
      </c>
      <c r="H915" s="34"/>
      <c r="I915" s="19">
        <f t="shared" ca="1" si="161"/>
        <v>28.393726338561386</v>
      </c>
      <c r="J915" s="21" t="str">
        <f t="shared" ca="1" si="162"/>
        <v>nadwaga</v>
      </c>
      <c r="K915" s="22" t="str">
        <f t="shared" ca="1" si="163"/>
        <v>wysoki</v>
      </c>
      <c r="L915" s="16"/>
      <c r="M915" s="25" t="str">
        <f t="shared" ca="1" si="156"/>
        <v>Niebieski: 410
Brązowy: 354
Zielony: 426
Mieszany: 419</v>
      </c>
      <c r="N915" s="25" t="str" cm="1">
        <f t="array" aca="1" ref="N915" ca="1">INDEX(D$2:D$1640,MODE(MATCH(D$2:D$1640,D$2:D$1640,0)),1)</f>
        <v>zielony</v>
      </c>
      <c r="O915" s="25" t="str">
        <f t="shared" ca="1" si="164"/>
        <v>kobiet : 791
mężczyzn: 818</v>
      </c>
      <c r="P915" s="25" t="str" cm="1">
        <f t="array" aca="1" ref="P915" ca="1">INDEX(B$2:B$1640,MODE(MATCH(B$2:B$1640,B$2:B$1640,0)),1)</f>
        <v>mężczyzna</v>
      </c>
      <c r="Q915" s="16"/>
      <c r="AX915" s="3" t="str">
        <f t="shared" ca="1" si="157"/>
        <v>9302020069</v>
      </c>
      <c r="AY915" s="1" cm="1">
        <f t="array" aca="1" ref="AY915" ca="1">MOD(10-MOD(SUM(MOD(MID(AX915,{1;2;3;4;5;6;7;8;9;10},1)*{1;3;7;9;1;3;7;9;1;3},10)),10),10)</f>
        <v>5</v>
      </c>
    </row>
    <row r="916" spans="1:51" ht="60" x14ac:dyDescent="0.25">
      <c r="A916" s="3">
        <f t="shared" ca="1" si="158"/>
        <v>29054</v>
      </c>
      <c r="B916" s="9" t="str" cm="1">
        <f t="array" aca="1" ref="B916" ca="1">INDEX({"kobieta";"mężczyzna"},RANDBETWEEN(1,2))</f>
        <v>mężczyzna</v>
      </c>
      <c r="C916" s="4" t="str">
        <f t="shared" ca="1" si="154"/>
        <v>79071804378</v>
      </c>
      <c r="D916" s="32" t="str" cm="1">
        <f t="array" aca="1" ref="D916" ca="1">INDEX({"niebieski";"zielony";"brązowy";"mieszany"},RANDBETWEEN(1,4))</f>
        <v>niebieski</v>
      </c>
      <c r="E916" s="1">
        <f t="shared" ca="1" si="155"/>
        <v>44</v>
      </c>
      <c r="F916" s="36">
        <f t="shared" ca="1" si="159"/>
        <v>169</v>
      </c>
      <c r="G916" s="1">
        <f t="shared" ca="1" si="160"/>
        <v>91</v>
      </c>
      <c r="H916" s="34"/>
      <c r="I916" s="19">
        <f t="shared" ca="1" si="161"/>
        <v>31.861629494765594</v>
      </c>
      <c r="J916" s="21" t="str">
        <f t="shared" ca="1" si="162"/>
        <v>otyłość</v>
      </c>
      <c r="K916" s="22" t="str">
        <f t="shared" ca="1" si="163"/>
        <v>średni</v>
      </c>
      <c r="L916" s="16"/>
      <c r="M916" s="25" t="str">
        <f t="shared" ca="1" si="156"/>
        <v>Niebieski: 410
Brązowy: 354
Zielony: 426
Mieszany: 419</v>
      </c>
      <c r="N916" s="25" t="str" cm="1">
        <f t="array" aca="1" ref="N916" ca="1">INDEX(D$2:D$1640,MODE(MATCH(D$2:D$1640,D$2:D$1640,0)),1)</f>
        <v>zielony</v>
      </c>
      <c r="O916" s="25" t="str">
        <f t="shared" ca="1" si="164"/>
        <v>kobiet : 791
mężczyzn: 818</v>
      </c>
      <c r="P916" s="25" t="str" cm="1">
        <f t="array" aca="1" ref="P916" ca="1">INDEX(B$2:B$1640,MODE(MATCH(B$2:B$1640,B$2:B$1640,0)),1)</f>
        <v>mężczyzna</v>
      </c>
      <c r="Q916" s="16"/>
      <c r="AX916" s="3" t="str">
        <f t="shared" ca="1" si="157"/>
        <v>7907180437</v>
      </c>
      <c r="AY916" s="1" cm="1">
        <f t="array" aca="1" ref="AY916" ca="1">MOD(10-MOD(SUM(MOD(MID(AX916,{1;2;3;4;5;6;7;8;9;10},1)*{1;3;7;9;1;3;7;9;1;3},10)),10),10)</f>
        <v>8</v>
      </c>
    </row>
    <row r="917" spans="1:51" ht="60" x14ac:dyDescent="0.25">
      <c r="A917" s="3">
        <f t="shared" ca="1" si="158"/>
        <v>32164</v>
      </c>
      <c r="B917" s="9" t="str" cm="1">
        <f t="array" aca="1" ref="B917" ca="1">INDEX({"kobieta";"mężczyzna"},RANDBETWEEN(1,2))</f>
        <v>kobieta</v>
      </c>
      <c r="C917" s="4" t="str">
        <f t="shared" ca="1" si="154"/>
        <v>88012208566</v>
      </c>
      <c r="D917" s="32" t="str" cm="1">
        <f t="array" aca="1" ref="D917" ca="1">INDEX({"niebieski";"zielony";"brązowy";"mieszany"},RANDBETWEEN(1,4))</f>
        <v>mieszany</v>
      </c>
      <c r="E917" s="1">
        <f t="shared" ca="1" si="155"/>
        <v>36</v>
      </c>
      <c r="F917" s="36">
        <f t="shared" ca="1" si="159"/>
        <v>185</v>
      </c>
      <c r="G917" s="1">
        <f t="shared" ca="1" si="160"/>
        <v>69</v>
      </c>
      <c r="H917" s="34"/>
      <c r="I917" s="19">
        <f t="shared" ca="1" si="161"/>
        <v>20.16070124178232</v>
      </c>
      <c r="J917" s="21" t="str">
        <f t="shared" ca="1" si="162"/>
        <v>masa prawidłowa</v>
      </c>
      <c r="K917" s="22" t="str">
        <f t="shared" ca="1" si="163"/>
        <v>bardzo wysoki</v>
      </c>
      <c r="L917" s="16"/>
      <c r="M917" s="25" t="str">
        <f t="shared" ca="1" si="156"/>
        <v>Niebieski: 410
Brązowy: 354
Zielony: 426
Mieszany: 419</v>
      </c>
      <c r="N917" s="25" t="str" cm="1">
        <f t="array" aca="1" ref="N917" ca="1">INDEX(D$2:D$1640,MODE(MATCH(D$2:D$1640,D$2:D$1640,0)),1)</f>
        <v>zielony</v>
      </c>
      <c r="O917" s="25" t="str">
        <f t="shared" ca="1" si="164"/>
        <v>kobiet : 791
mężczyzn: 818</v>
      </c>
      <c r="P917" s="25" t="str" cm="1">
        <f t="array" aca="1" ref="P917" ca="1">INDEX(B$2:B$1640,MODE(MATCH(B$2:B$1640,B$2:B$1640,0)),1)</f>
        <v>mężczyzna</v>
      </c>
      <c r="Q917" s="16"/>
      <c r="AX917" s="3" t="str">
        <f t="shared" ca="1" si="157"/>
        <v>8801220856</v>
      </c>
      <c r="AY917" s="1" cm="1">
        <f t="array" aca="1" ref="AY917" ca="1">MOD(10-MOD(SUM(MOD(MID(AX917,{1;2;3;4;5;6;7;8;9;10},1)*{1;3;7;9;1;3;7;9;1;3},10)),10),10)</f>
        <v>6</v>
      </c>
    </row>
    <row r="918" spans="1:51" ht="60" x14ac:dyDescent="0.25">
      <c r="A918" s="3">
        <f t="shared" ca="1" si="158"/>
        <v>32119</v>
      </c>
      <c r="B918" s="9" t="str" cm="1">
        <f t="array" aca="1" ref="B918" ca="1">INDEX({"kobieta";"mężczyzna"},RANDBETWEEN(1,2))</f>
        <v>mężczyzna</v>
      </c>
      <c r="C918" s="4" t="str">
        <f t="shared" ca="1" si="154"/>
        <v>87120802851</v>
      </c>
      <c r="D918" s="32" t="str" cm="1">
        <f t="array" aca="1" ref="D918" ca="1">INDEX({"niebieski";"zielony";"brązowy";"mieszany"},RANDBETWEEN(1,4))</f>
        <v>niebieski</v>
      </c>
      <c r="E918" s="1">
        <f t="shared" ca="1" si="155"/>
        <v>36</v>
      </c>
      <c r="F918" s="36">
        <f t="shared" ca="1" si="159"/>
        <v>188</v>
      </c>
      <c r="G918" s="1">
        <f t="shared" ca="1" si="160"/>
        <v>73</v>
      </c>
      <c r="H918" s="34"/>
      <c r="I918" s="19">
        <f t="shared" ca="1" si="161"/>
        <v>20.654142145767313</v>
      </c>
      <c r="J918" s="21" t="str">
        <f t="shared" ca="1" si="162"/>
        <v>masa prawidłowa</v>
      </c>
      <c r="K918" s="22" t="str">
        <f t="shared" ca="1" si="163"/>
        <v>bardzo wysoki</v>
      </c>
      <c r="L918" s="16"/>
      <c r="M918" s="25" t="str">
        <f t="shared" ca="1" si="156"/>
        <v>Niebieski: 410
Brązowy: 354
Zielony: 426
Mieszany: 419</v>
      </c>
      <c r="N918" s="25" t="str" cm="1">
        <f t="array" aca="1" ref="N918" ca="1">INDEX(D$2:D$1640,MODE(MATCH(D$2:D$1640,D$2:D$1640,0)),1)</f>
        <v>zielony</v>
      </c>
      <c r="O918" s="25" t="str">
        <f t="shared" ca="1" si="164"/>
        <v>kobiet : 791
mężczyzn: 818</v>
      </c>
      <c r="P918" s="25" t="str" cm="1">
        <f t="array" aca="1" ref="P918" ca="1">INDEX(B$2:B$1640,MODE(MATCH(B$2:B$1640,B$2:B$1640,0)),1)</f>
        <v>mężczyzna</v>
      </c>
      <c r="Q918" s="16"/>
      <c r="AX918" s="3" t="str">
        <f t="shared" ca="1" si="157"/>
        <v>8712080285</v>
      </c>
      <c r="AY918" s="1" cm="1">
        <f t="array" aca="1" ref="AY918" ca="1">MOD(10-MOD(SUM(MOD(MID(AX918,{1;2;3;4;5;6;7;8;9;10},1)*{1;3;7;9;1;3;7;9;1;3},10)),10),10)</f>
        <v>1</v>
      </c>
    </row>
    <row r="919" spans="1:51" ht="60" x14ac:dyDescent="0.25">
      <c r="A919" s="3">
        <f t="shared" ca="1" si="158"/>
        <v>36071</v>
      </c>
      <c r="B919" s="9" t="str" cm="1">
        <f t="array" aca="1" ref="B919" ca="1">INDEX({"kobieta";"mężczyzna"},RANDBETWEEN(1,2))</f>
        <v>kobieta</v>
      </c>
      <c r="C919" s="4" t="str">
        <f t="shared" ca="1" si="154"/>
        <v>98100304821</v>
      </c>
      <c r="D919" s="32" t="str" cm="1">
        <f t="array" aca="1" ref="D919" ca="1">INDEX({"niebieski";"zielony";"brązowy";"mieszany"},RANDBETWEEN(1,4))</f>
        <v>niebieski</v>
      </c>
      <c r="E919" s="1">
        <f t="shared" ca="1" si="155"/>
        <v>25</v>
      </c>
      <c r="F919" s="36">
        <f t="shared" ca="1" si="159"/>
        <v>165</v>
      </c>
      <c r="G919" s="1">
        <f t="shared" ca="1" si="160"/>
        <v>63</v>
      </c>
      <c r="H919" s="34"/>
      <c r="I919" s="19">
        <f t="shared" ca="1" si="161"/>
        <v>23.140495867768589</v>
      </c>
      <c r="J919" s="21" t="str">
        <f t="shared" ca="1" si="162"/>
        <v>masa prawidłowa</v>
      </c>
      <c r="K919" s="22" t="str">
        <f t="shared" ca="1" si="163"/>
        <v>wysoki</v>
      </c>
      <c r="L919" s="16"/>
      <c r="M919" s="25" t="str">
        <f t="shared" ca="1" si="156"/>
        <v>Niebieski: 410
Brązowy: 354
Zielony: 426
Mieszany: 419</v>
      </c>
      <c r="N919" s="25" t="str" cm="1">
        <f t="array" aca="1" ref="N919" ca="1">INDEX(D$2:D$1640,MODE(MATCH(D$2:D$1640,D$2:D$1640,0)),1)</f>
        <v>zielony</v>
      </c>
      <c r="O919" s="25" t="str">
        <f t="shared" ca="1" si="164"/>
        <v>kobiet : 791
mężczyzn: 818</v>
      </c>
      <c r="P919" s="25" t="str" cm="1">
        <f t="array" aca="1" ref="P919" ca="1">INDEX(B$2:B$1640,MODE(MATCH(B$2:B$1640,B$2:B$1640,0)),1)</f>
        <v>mężczyzna</v>
      </c>
      <c r="Q919" s="16"/>
      <c r="AX919" s="3" t="str">
        <f t="shared" ca="1" si="157"/>
        <v>9810030482</v>
      </c>
      <c r="AY919" s="1" cm="1">
        <f t="array" aca="1" ref="AY919" ca="1">MOD(10-MOD(SUM(MOD(MID(AX919,{1;2;3;4;5;6;7;8;9;10},1)*{1;3;7;9;1;3;7;9;1;3},10)),10),10)</f>
        <v>1</v>
      </c>
    </row>
    <row r="920" spans="1:51" ht="60" x14ac:dyDescent="0.25">
      <c r="A920" s="3">
        <f t="shared" ca="1" si="158"/>
        <v>36310</v>
      </c>
      <c r="B920" s="9" t="str" cm="1">
        <f t="array" aca="1" ref="B920" ca="1">INDEX({"kobieta";"mężczyzna"},RANDBETWEEN(1,2))</f>
        <v>kobieta</v>
      </c>
      <c r="C920" s="4" t="str">
        <f t="shared" ca="1" si="154"/>
        <v>99053004109</v>
      </c>
      <c r="D920" s="32" t="str" cm="1">
        <f t="array" aca="1" ref="D920" ca="1">INDEX({"niebieski";"zielony";"brązowy";"mieszany"},RANDBETWEEN(1,4))</f>
        <v>mieszany</v>
      </c>
      <c r="E920" s="1">
        <f t="shared" ca="1" si="155"/>
        <v>24</v>
      </c>
      <c r="F920" s="36">
        <f t="shared" ca="1" si="159"/>
        <v>179</v>
      </c>
      <c r="G920" s="1">
        <f t="shared" ca="1" si="160"/>
        <v>61</v>
      </c>
      <c r="H920" s="34"/>
      <c r="I920" s="19">
        <f t="shared" ca="1" si="161"/>
        <v>19.038107424861895</v>
      </c>
      <c r="J920" s="21" t="str">
        <f t="shared" ca="1" si="162"/>
        <v>masa prawidłowa</v>
      </c>
      <c r="K920" s="22" t="str">
        <f t="shared" ca="1" si="163"/>
        <v>bardzo wysoki</v>
      </c>
      <c r="L920" s="16"/>
      <c r="M920" s="25" t="str">
        <f t="shared" ca="1" si="156"/>
        <v>Niebieski: 410
Brązowy: 354
Zielony: 426
Mieszany: 419</v>
      </c>
      <c r="N920" s="25" t="str" cm="1">
        <f t="array" aca="1" ref="N920" ca="1">INDEX(D$2:D$1640,MODE(MATCH(D$2:D$1640,D$2:D$1640,0)),1)</f>
        <v>zielony</v>
      </c>
      <c r="O920" s="25" t="str">
        <f t="shared" ca="1" si="164"/>
        <v>kobiet : 791
mężczyzn: 818</v>
      </c>
      <c r="P920" s="25" t="str" cm="1">
        <f t="array" aca="1" ref="P920" ca="1">INDEX(B$2:B$1640,MODE(MATCH(B$2:B$1640,B$2:B$1640,0)),1)</f>
        <v>mężczyzna</v>
      </c>
      <c r="Q920" s="16"/>
      <c r="AX920" s="3" t="str">
        <f t="shared" ca="1" si="157"/>
        <v>9905300410</v>
      </c>
      <c r="AY920" s="1" cm="1">
        <f t="array" aca="1" ref="AY920" ca="1">MOD(10-MOD(SUM(MOD(MID(AX920,{1;2;3;4;5;6;7;8;9;10},1)*{1;3;7;9;1;3;7;9;1;3},10)),10),10)</f>
        <v>9</v>
      </c>
    </row>
    <row r="921" spans="1:51" ht="60" x14ac:dyDescent="0.25">
      <c r="A921" s="3">
        <f t="shared" ca="1" si="158"/>
        <v>39281</v>
      </c>
      <c r="B921" s="9" t="str" cm="1">
        <f t="array" aca="1" ref="B921" ca="1">INDEX({"kobieta";"mężczyzna"},RANDBETWEEN(1,2))</f>
        <v>mężczyzna</v>
      </c>
      <c r="C921" s="4" t="str">
        <f t="shared" ca="1" si="154"/>
        <v>07271807035</v>
      </c>
      <c r="D921" s="32" t="str" cm="1">
        <f t="array" aca="1" ref="D921" ca="1">INDEX({"niebieski";"zielony";"brązowy";"mieszany"},RANDBETWEEN(1,4))</f>
        <v>mieszany</v>
      </c>
      <c r="E921" s="1">
        <f t="shared" ca="1" si="155"/>
        <v>16</v>
      </c>
      <c r="F921" s="36">
        <f t="shared" ca="1" si="159"/>
        <v>189</v>
      </c>
      <c r="G921" s="1">
        <f t="shared" ca="1" si="160"/>
        <v>70</v>
      </c>
      <c r="H921" s="34"/>
      <c r="I921" s="19">
        <f t="shared" ca="1" si="161"/>
        <v>19.596315892612186</v>
      </c>
      <c r="J921" s="21" t="str">
        <f t="shared" ca="1" si="162"/>
        <v>masa prawidłowa</v>
      </c>
      <c r="K921" s="22" t="str">
        <f t="shared" ca="1" si="163"/>
        <v>bardzo wysoki</v>
      </c>
      <c r="L921" s="16"/>
      <c r="M921" s="25" t="str">
        <f t="shared" ca="1" si="156"/>
        <v>Niebieski: 410
Brązowy: 354
Zielony: 426
Mieszany: 419</v>
      </c>
      <c r="N921" s="25" t="str" cm="1">
        <f t="array" aca="1" ref="N921" ca="1">INDEX(D$2:D$1640,MODE(MATCH(D$2:D$1640,D$2:D$1640,0)),1)</f>
        <v>zielony</v>
      </c>
      <c r="O921" s="25" t="str">
        <f t="shared" ca="1" si="164"/>
        <v>kobiet : 791
mężczyzn: 818</v>
      </c>
      <c r="P921" s="25" t="str" cm="1">
        <f t="array" aca="1" ref="P921" ca="1">INDEX(B$2:B$1640,MODE(MATCH(B$2:B$1640,B$2:B$1640,0)),1)</f>
        <v>mężczyzna</v>
      </c>
      <c r="Q921" s="16"/>
      <c r="AX921" s="3" t="str">
        <f t="shared" ca="1" si="157"/>
        <v>0727180703</v>
      </c>
      <c r="AY921" s="1" cm="1">
        <f t="array" aca="1" ref="AY921" ca="1">MOD(10-MOD(SUM(MOD(MID(AX921,{1;2;3;4;5;6;7;8;9;10},1)*{1;3;7;9;1;3;7;9;1;3},10)),10),10)</f>
        <v>5</v>
      </c>
    </row>
    <row r="922" spans="1:51" ht="60" x14ac:dyDescent="0.25">
      <c r="A922" s="3">
        <f t="shared" ca="1" si="158"/>
        <v>39287</v>
      </c>
      <c r="B922" s="9" t="str" cm="1">
        <f t="array" aca="1" ref="B922" ca="1">INDEX({"kobieta";"mężczyzna"},RANDBETWEEN(1,2))</f>
        <v>mężczyzna</v>
      </c>
      <c r="C922" s="4" t="str">
        <f t="shared" ca="1" si="154"/>
        <v>07272408570</v>
      </c>
      <c r="D922" s="32" t="str" cm="1">
        <f t="array" aca="1" ref="D922" ca="1">INDEX({"niebieski";"zielony";"brązowy";"mieszany"},RANDBETWEEN(1,4))</f>
        <v>niebieski</v>
      </c>
      <c r="E922" s="1">
        <f t="shared" ca="1" si="155"/>
        <v>16</v>
      </c>
      <c r="F922" s="36">
        <f t="shared" ca="1" si="159"/>
        <v>169</v>
      </c>
      <c r="G922" s="1">
        <f t="shared" ca="1" si="160"/>
        <v>89</v>
      </c>
      <c r="H922" s="34"/>
      <c r="I922" s="19">
        <f t="shared" ca="1" si="161"/>
        <v>31.161373901474043</v>
      </c>
      <c r="J922" s="21" t="str">
        <f t="shared" ca="1" si="162"/>
        <v>otyłość</v>
      </c>
      <c r="K922" s="22" t="str">
        <f t="shared" ca="1" si="163"/>
        <v>średni</v>
      </c>
      <c r="L922" s="16"/>
      <c r="M922" s="25" t="str">
        <f t="shared" ca="1" si="156"/>
        <v>Niebieski: 410
Brązowy: 354
Zielony: 426
Mieszany: 419</v>
      </c>
      <c r="N922" s="25" t="str" cm="1">
        <f t="array" aca="1" ref="N922" ca="1">INDEX(D$2:D$1640,MODE(MATCH(D$2:D$1640,D$2:D$1640,0)),1)</f>
        <v>zielony</v>
      </c>
      <c r="O922" s="25" t="str">
        <f t="shared" ca="1" si="164"/>
        <v>kobiet : 791
mężczyzn: 818</v>
      </c>
      <c r="P922" s="25" t="str" cm="1">
        <f t="array" aca="1" ref="P922" ca="1">INDEX(B$2:B$1640,MODE(MATCH(B$2:B$1640,B$2:B$1640,0)),1)</f>
        <v>mężczyzna</v>
      </c>
      <c r="Q922" s="16"/>
      <c r="AX922" s="3" t="str">
        <f t="shared" ca="1" si="157"/>
        <v>0727240857</v>
      </c>
      <c r="AY922" s="1" cm="1">
        <f t="array" aca="1" ref="AY922" ca="1">MOD(10-MOD(SUM(MOD(MID(AX922,{1;2;3;4;5;6;7;8;9;10},1)*{1;3;7;9;1;3;7;9;1;3},10)),10),10)</f>
        <v>0</v>
      </c>
    </row>
    <row r="923" spans="1:51" ht="60" x14ac:dyDescent="0.25">
      <c r="A923" s="3">
        <f t="shared" ca="1" si="158"/>
        <v>39210</v>
      </c>
      <c r="B923" s="9" t="str" cm="1">
        <f t="array" aca="1" ref="B923" ca="1">INDEX({"kobieta";"mężczyzna"},RANDBETWEEN(1,2))</f>
        <v>mężczyzna</v>
      </c>
      <c r="C923" s="4" t="str">
        <f t="shared" ca="1" si="154"/>
        <v>07250808578</v>
      </c>
      <c r="D923" s="32" t="str" cm="1">
        <f t="array" aca="1" ref="D923" ca="1">INDEX({"niebieski";"zielony";"brązowy";"mieszany"},RANDBETWEEN(1,4))</f>
        <v>niebieski</v>
      </c>
      <c r="E923" s="1">
        <f t="shared" ca="1" si="155"/>
        <v>16</v>
      </c>
      <c r="F923" s="36">
        <f t="shared" ca="1" si="159"/>
        <v>180</v>
      </c>
      <c r="G923" s="1">
        <f t="shared" ca="1" si="160"/>
        <v>89</v>
      </c>
      <c r="H923" s="34"/>
      <c r="I923" s="19">
        <f t="shared" ca="1" si="161"/>
        <v>27.469135802469133</v>
      </c>
      <c r="J923" s="21" t="str">
        <f t="shared" ca="1" si="162"/>
        <v>nadwaga</v>
      </c>
      <c r="K923" s="22" t="str">
        <f t="shared" ca="1" si="163"/>
        <v>bardzo wysoki</v>
      </c>
      <c r="L923" s="16"/>
      <c r="M923" s="25" t="str">
        <f t="shared" ca="1" si="156"/>
        <v>Niebieski: 410
Brązowy: 354
Zielony: 426
Mieszany: 419</v>
      </c>
      <c r="N923" s="25" t="str" cm="1">
        <f t="array" aca="1" ref="N923" ca="1">INDEX(D$2:D$1640,MODE(MATCH(D$2:D$1640,D$2:D$1640,0)),1)</f>
        <v>zielony</v>
      </c>
      <c r="O923" s="25" t="str">
        <f t="shared" ca="1" si="164"/>
        <v>kobiet : 791
mężczyzn: 818</v>
      </c>
      <c r="P923" s="25" t="str" cm="1">
        <f t="array" aca="1" ref="P923" ca="1">INDEX(B$2:B$1640,MODE(MATCH(B$2:B$1640,B$2:B$1640,0)),1)</f>
        <v>mężczyzna</v>
      </c>
      <c r="Q923" s="16"/>
      <c r="AX923" s="3" t="str">
        <f t="shared" ca="1" si="157"/>
        <v>0725080857</v>
      </c>
      <c r="AY923" s="1" cm="1">
        <f t="array" aca="1" ref="AY923" ca="1">MOD(10-MOD(SUM(MOD(MID(AX923,{1;2;3;4;5;6;7;8;9;10},1)*{1;3;7;9;1;3;7;9;1;3},10)),10),10)</f>
        <v>8</v>
      </c>
    </row>
    <row r="924" spans="1:51" ht="60" x14ac:dyDescent="0.25">
      <c r="A924" s="3">
        <f t="shared" ca="1" si="158"/>
        <v>36544</v>
      </c>
      <c r="B924" s="9" t="str" cm="1">
        <f t="array" aca="1" ref="B924" ca="1">INDEX({"kobieta";"mężczyzna"},RANDBETWEEN(1,2))</f>
        <v>mężczyzna</v>
      </c>
      <c r="C924" s="4" t="str">
        <f t="shared" ca="1" si="154"/>
        <v>00211906715</v>
      </c>
      <c r="D924" s="32" t="str" cm="1">
        <f t="array" aca="1" ref="D924" ca="1">INDEX({"niebieski";"zielony";"brązowy";"mieszany"},RANDBETWEEN(1,4))</f>
        <v>brązowy</v>
      </c>
      <c r="E924" s="1">
        <f t="shared" ca="1" si="155"/>
        <v>24</v>
      </c>
      <c r="F924" s="36">
        <f t="shared" ca="1" si="159"/>
        <v>157</v>
      </c>
      <c r="G924" s="1">
        <f t="shared" ca="1" si="160"/>
        <v>79</v>
      </c>
      <c r="H924" s="34"/>
      <c r="I924" s="19">
        <f t="shared" ca="1" si="161"/>
        <v>32.049981743681286</v>
      </c>
      <c r="J924" s="21" t="str">
        <f t="shared" ca="1" si="162"/>
        <v>otyłość</v>
      </c>
      <c r="K924" s="22" t="str">
        <f t="shared" ca="1" si="163"/>
        <v>niski</v>
      </c>
      <c r="L924" s="16"/>
      <c r="M924" s="25" t="str">
        <f t="shared" ca="1" si="156"/>
        <v>Niebieski: 410
Brązowy: 354
Zielony: 426
Mieszany: 419</v>
      </c>
      <c r="N924" s="25" t="str" cm="1">
        <f t="array" aca="1" ref="N924" ca="1">INDEX(D$2:D$1640,MODE(MATCH(D$2:D$1640,D$2:D$1640,0)),1)</f>
        <v>zielony</v>
      </c>
      <c r="O924" s="25" t="str">
        <f t="shared" ca="1" si="164"/>
        <v>kobiet : 791
mężczyzn: 818</v>
      </c>
      <c r="P924" s="25" t="str" cm="1">
        <f t="array" aca="1" ref="P924" ca="1">INDEX(B$2:B$1640,MODE(MATCH(B$2:B$1640,B$2:B$1640,0)),1)</f>
        <v>mężczyzna</v>
      </c>
      <c r="Q924" s="16"/>
      <c r="AX924" s="3" t="str">
        <f t="shared" ca="1" si="157"/>
        <v>0021190671</v>
      </c>
      <c r="AY924" s="1" cm="1">
        <f t="array" aca="1" ref="AY924" ca="1">MOD(10-MOD(SUM(MOD(MID(AX924,{1;2;3;4;5;6;7;8;9;10},1)*{1;3;7;9;1;3;7;9;1;3},10)),10),10)</f>
        <v>5</v>
      </c>
    </row>
    <row r="925" spans="1:51" ht="60" x14ac:dyDescent="0.25">
      <c r="A925" s="3">
        <f t="shared" ca="1" si="158"/>
        <v>35985</v>
      </c>
      <c r="B925" s="9" t="str" cm="1">
        <f t="array" aca="1" ref="B925" ca="1">INDEX({"kobieta";"mężczyzna"},RANDBETWEEN(1,2))</f>
        <v>kobieta</v>
      </c>
      <c r="C925" s="4" t="str">
        <f t="shared" ca="1" si="154"/>
        <v>98070907769</v>
      </c>
      <c r="D925" s="32" t="str" cm="1">
        <f t="array" aca="1" ref="D925" ca="1">INDEX({"niebieski";"zielony";"brązowy";"mieszany"},RANDBETWEEN(1,4))</f>
        <v>mieszany</v>
      </c>
      <c r="E925" s="1">
        <f t="shared" ca="1" si="155"/>
        <v>25</v>
      </c>
      <c r="F925" s="36">
        <f t="shared" ca="1" si="159"/>
        <v>184</v>
      </c>
      <c r="G925" s="1">
        <f t="shared" ca="1" si="160"/>
        <v>75</v>
      </c>
      <c r="H925" s="34"/>
      <c r="I925" s="19">
        <f t="shared" ca="1" si="161"/>
        <v>22.152646502835537</v>
      </c>
      <c r="J925" s="21" t="str">
        <f t="shared" ca="1" si="162"/>
        <v>masa prawidłowa</v>
      </c>
      <c r="K925" s="22" t="str">
        <f t="shared" ca="1" si="163"/>
        <v>bardzo wysoki</v>
      </c>
      <c r="L925" s="16"/>
      <c r="M925" s="25" t="str">
        <f t="shared" ca="1" si="156"/>
        <v>Niebieski: 410
Brązowy: 354
Zielony: 426
Mieszany: 419</v>
      </c>
      <c r="N925" s="25" t="str" cm="1">
        <f t="array" aca="1" ref="N925" ca="1">INDEX(D$2:D$1640,MODE(MATCH(D$2:D$1640,D$2:D$1640,0)),1)</f>
        <v>zielony</v>
      </c>
      <c r="O925" s="25" t="str">
        <f t="shared" ca="1" si="164"/>
        <v>kobiet : 791
mężczyzn: 818</v>
      </c>
      <c r="P925" s="25" t="str" cm="1">
        <f t="array" aca="1" ref="P925" ca="1">INDEX(B$2:B$1640,MODE(MATCH(B$2:B$1640,B$2:B$1640,0)),1)</f>
        <v>mężczyzna</v>
      </c>
      <c r="Q925" s="16"/>
      <c r="AX925" s="3" t="str">
        <f t="shared" ca="1" si="157"/>
        <v>9807090776</v>
      </c>
      <c r="AY925" s="1" cm="1">
        <f t="array" aca="1" ref="AY925" ca="1">MOD(10-MOD(SUM(MOD(MID(AX925,{1;2;3;4;5;6;7;8;9;10},1)*{1;3;7;9;1;3;7;9;1;3},10)),10),10)</f>
        <v>9</v>
      </c>
    </row>
    <row r="926" spans="1:51" ht="60" x14ac:dyDescent="0.25">
      <c r="A926" s="3">
        <f t="shared" ca="1" si="158"/>
        <v>27826</v>
      </c>
      <c r="B926" s="9" t="str" cm="1">
        <f t="array" aca="1" ref="B926" ca="1">INDEX({"kobieta";"mężczyzna"},RANDBETWEEN(1,2))</f>
        <v>mężczyzna</v>
      </c>
      <c r="C926" s="4" t="str">
        <f t="shared" ca="1" si="154"/>
        <v>76030701879</v>
      </c>
      <c r="D926" s="32" t="str" cm="1">
        <f t="array" aca="1" ref="D926" ca="1">INDEX({"niebieski";"zielony";"brązowy";"mieszany"},RANDBETWEEN(1,4))</f>
        <v>brązowy</v>
      </c>
      <c r="E926" s="1">
        <f t="shared" ca="1" si="155"/>
        <v>48</v>
      </c>
      <c r="F926" s="36">
        <f t="shared" ca="1" si="159"/>
        <v>180</v>
      </c>
      <c r="G926" s="1">
        <f t="shared" ca="1" si="160"/>
        <v>76</v>
      </c>
      <c r="H926" s="34"/>
      <c r="I926" s="19">
        <f t="shared" ca="1" si="161"/>
        <v>23.456790123456788</v>
      </c>
      <c r="J926" s="21" t="str">
        <f t="shared" ca="1" si="162"/>
        <v>masa prawidłowa</v>
      </c>
      <c r="K926" s="22" t="str">
        <f t="shared" ca="1" si="163"/>
        <v>bardzo wysoki</v>
      </c>
      <c r="L926" s="16"/>
      <c r="M926" s="25" t="str">
        <f t="shared" ca="1" si="156"/>
        <v>Niebieski: 410
Brązowy: 354
Zielony: 426
Mieszany: 419</v>
      </c>
      <c r="N926" s="25" t="str" cm="1">
        <f t="array" aca="1" ref="N926" ca="1">INDEX(D$2:D$1640,MODE(MATCH(D$2:D$1640,D$2:D$1640,0)),1)</f>
        <v>zielony</v>
      </c>
      <c r="O926" s="25" t="str">
        <f t="shared" ca="1" si="164"/>
        <v>kobiet : 791
mężczyzn: 818</v>
      </c>
      <c r="P926" s="25" t="str" cm="1">
        <f t="array" aca="1" ref="P926" ca="1">INDEX(B$2:B$1640,MODE(MATCH(B$2:B$1640,B$2:B$1640,0)),1)</f>
        <v>mężczyzna</v>
      </c>
      <c r="Q926" s="16"/>
      <c r="AX926" s="3" t="str">
        <f t="shared" ca="1" si="157"/>
        <v>7603070187</v>
      </c>
      <c r="AY926" s="1" cm="1">
        <f t="array" aca="1" ref="AY926" ca="1">MOD(10-MOD(SUM(MOD(MID(AX926,{1;2;3;4;5;6;7;8;9;10},1)*{1;3;7;9;1;3;7;9;1;3},10)),10),10)</f>
        <v>9</v>
      </c>
    </row>
    <row r="927" spans="1:51" ht="60" x14ac:dyDescent="0.25">
      <c r="A927" s="3">
        <f t="shared" ca="1" si="158"/>
        <v>34155</v>
      </c>
      <c r="B927" s="9" t="str" cm="1">
        <f t="array" aca="1" ref="B927" ca="1">INDEX({"kobieta";"mężczyzna"},RANDBETWEEN(1,2))</f>
        <v>mężczyzna</v>
      </c>
      <c r="C927" s="4" t="str">
        <f t="shared" ca="1" si="154"/>
        <v>93070504053</v>
      </c>
      <c r="D927" s="32" t="str" cm="1">
        <f t="array" aca="1" ref="D927" ca="1">INDEX({"niebieski";"zielony";"brązowy";"mieszany"},RANDBETWEEN(1,4))</f>
        <v>niebieski</v>
      </c>
      <c r="E927" s="1">
        <f t="shared" ca="1" si="155"/>
        <v>30</v>
      </c>
      <c r="F927" s="36">
        <f t="shared" ca="1" si="159"/>
        <v>162</v>
      </c>
      <c r="G927" s="1">
        <f t="shared" ca="1" si="160"/>
        <v>95</v>
      </c>
      <c r="H927" s="34"/>
      <c r="I927" s="19">
        <f t="shared" ca="1" si="161"/>
        <v>36.198750190519732</v>
      </c>
      <c r="J927" s="21" t="str">
        <f t="shared" ca="1" si="162"/>
        <v>otyłość</v>
      </c>
      <c r="K927" s="22" t="str">
        <f t="shared" ca="1" si="163"/>
        <v>niski</v>
      </c>
      <c r="L927" s="16"/>
      <c r="M927" s="25" t="str">
        <f t="shared" ca="1" si="156"/>
        <v>Niebieski: 410
Brązowy: 354
Zielony: 426
Mieszany: 419</v>
      </c>
      <c r="N927" s="25" t="str" cm="1">
        <f t="array" aca="1" ref="N927" ca="1">INDEX(D$2:D$1640,MODE(MATCH(D$2:D$1640,D$2:D$1640,0)),1)</f>
        <v>zielony</v>
      </c>
      <c r="O927" s="25" t="str">
        <f t="shared" ca="1" si="164"/>
        <v>kobiet : 791
mężczyzn: 818</v>
      </c>
      <c r="P927" s="25" t="str" cm="1">
        <f t="array" aca="1" ref="P927" ca="1">INDEX(B$2:B$1640,MODE(MATCH(B$2:B$1640,B$2:B$1640,0)),1)</f>
        <v>mężczyzna</v>
      </c>
      <c r="Q927" s="16"/>
      <c r="AX927" s="3" t="str">
        <f t="shared" ca="1" si="157"/>
        <v>9307050405</v>
      </c>
      <c r="AY927" s="1" cm="1">
        <f t="array" aca="1" ref="AY927" ca="1">MOD(10-MOD(SUM(MOD(MID(AX927,{1;2;3;4;5;6;7;8;9;10},1)*{1;3;7;9;1;3;7;9;1;3},10)),10),10)</f>
        <v>3</v>
      </c>
    </row>
    <row r="928" spans="1:51" ht="60" x14ac:dyDescent="0.25">
      <c r="A928" s="3">
        <f t="shared" ca="1" si="158"/>
        <v>29971</v>
      </c>
      <c r="B928" s="9" t="str" cm="1">
        <f t="array" aca="1" ref="B928" ca="1">INDEX({"kobieta";"mężczyzna"},RANDBETWEEN(1,2))</f>
        <v>mężczyzna</v>
      </c>
      <c r="C928" s="4" t="str">
        <f t="shared" ca="1" si="154"/>
        <v>82012009493</v>
      </c>
      <c r="D928" s="32" t="str" cm="1">
        <f t="array" aca="1" ref="D928" ca="1">INDEX({"niebieski";"zielony";"brązowy";"mieszany"},RANDBETWEEN(1,4))</f>
        <v>zielony</v>
      </c>
      <c r="E928" s="1">
        <f t="shared" ca="1" si="155"/>
        <v>42</v>
      </c>
      <c r="F928" s="36">
        <f t="shared" ca="1" si="159"/>
        <v>155</v>
      </c>
      <c r="G928" s="1">
        <f t="shared" ca="1" si="160"/>
        <v>94</v>
      </c>
      <c r="H928" s="34"/>
      <c r="I928" s="19">
        <f t="shared" ca="1" si="161"/>
        <v>39.125910509885529</v>
      </c>
      <c r="J928" s="21" t="str">
        <f t="shared" ca="1" si="162"/>
        <v>otyłość</v>
      </c>
      <c r="K928" s="22" t="str">
        <f t="shared" ca="1" si="163"/>
        <v>bardzo niski</v>
      </c>
      <c r="L928" s="16"/>
      <c r="M928" s="25" t="str">
        <f t="shared" ca="1" si="156"/>
        <v>Niebieski: 410
Brązowy: 354
Zielony: 426
Mieszany: 419</v>
      </c>
      <c r="N928" s="25" t="str" cm="1">
        <f t="array" aca="1" ref="N928" ca="1">INDEX(D$2:D$1640,MODE(MATCH(D$2:D$1640,D$2:D$1640,0)),1)</f>
        <v>zielony</v>
      </c>
      <c r="O928" s="25" t="str">
        <f t="shared" ca="1" si="164"/>
        <v>kobiet : 791
mężczyzn: 818</v>
      </c>
      <c r="P928" s="25" t="str" cm="1">
        <f t="array" aca="1" ref="P928" ca="1">INDEX(B$2:B$1640,MODE(MATCH(B$2:B$1640,B$2:B$1640,0)),1)</f>
        <v>mężczyzna</v>
      </c>
      <c r="Q928" s="16"/>
      <c r="AX928" s="3" t="str">
        <f t="shared" ca="1" si="157"/>
        <v>8201200949</v>
      </c>
      <c r="AY928" s="1" cm="1">
        <f t="array" aca="1" ref="AY928" ca="1">MOD(10-MOD(SUM(MOD(MID(AX928,{1;2;3;4;5;6;7;8;9;10},1)*{1;3;7;9;1;3;7;9;1;3},10)),10),10)</f>
        <v>3</v>
      </c>
    </row>
    <row r="929" spans="1:51" ht="60" x14ac:dyDescent="0.25">
      <c r="A929" s="3">
        <f t="shared" ca="1" si="158"/>
        <v>36100</v>
      </c>
      <c r="B929" s="9" t="str" cm="1">
        <f t="array" aca="1" ref="B929" ca="1">INDEX({"kobieta";"mężczyzna"},RANDBETWEEN(1,2))</f>
        <v>mężczyzna</v>
      </c>
      <c r="C929" s="4" t="str">
        <f t="shared" ca="1" si="154"/>
        <v>98110102536</v>
      </c>
      <c r="D929" s="32" t="str" cm="1">
        <f t="array" aca="1" ref="D929" ca="1">INDEX({"niebieski";"zielony";"brązowy";"mieszany"},RANDBETWEEN(1,4))</f>
        <v>zielony</v>
      </c>
      <c r="E929" s="1">
        <f t="shared" ca="1" si="155"/>
        <v>25</v>
      </c>
      <c r="F929" s="36">
        <f t="shared" ca="1" si="159"/>
        <v>179</v>
      </c>
      <c r="G929" s="1">
        <f t="shared" ca="1" si="160"/>
        <v>98</v>
      </c>
      <c r="H929" s="34"/>
      <c r="I929" s="19">
        <f t="shared" ca="1" si="161"/>
        <v>30.585811928466654</v>
      </c>
      <c r="J929" s="21" t="str">
        <f t="shared" ca="1" si="162"/>
        <v>otyłość</v>
      </c>
      <c r="K929" s="22" t="str">
        <f t="shared" ca="1" si="163"/>
        <v>bardzo wysoki</v>
      </c>
      <c r="L929" s="16"/>
      <c r="M929" s="25" t="str">
        <f t="shared" ca="1" si="156"/>
        <v>Niebieski: 410
Brązowy: 354
Zielony: 426
Mieszany: 419</v>
      </c>
      <c r="N929" s="25" t="str" cm="1">
        <f t="array" aca="1" ref="N929" ca="1">INDEX(D$2:D$1640,MODE(MATCH(D$2:D$1640,D$2:D$1640,0)),1)</f>
        <v>zielony</v>
      </c>
      <c r="O929" s="25" t="str">
        <f t="shared" ca="1" si="164"/>
        <v>kobiet : 791
mężczyzn: 818</v>
      </c>
      <c r="P929" s="25" t="str" cm="1">
        <f t="array" aca="1" ref="P929" ca="1">INDEX(B$2:B$1640,MODE(MATCH(B$2:B$1640,B$2:B$1640,0)),1)</f>
        <v>mężczyzna</v>
      </c>
      <c r="Q929" s="16"/>
      <c r="AX929" s="3" t="str">
        <f t="shared" ca="1" si="157"/>
        <v>9811010253</v>
      </c>
      <c r="AY929" s="1" cm="1">
        <f t="array" aca="1" ref="AY929" ca="1">MOD(10-MOD(SUM(MOD(MID(AX929,{1;2;3;4;5;6;7;8;9;10},1)*{1;3;7;9;1;3;7;9;1;3},10)),10),10)</f>
        <v>6</v>
      </c>
    </row>
    <row r="930" spans="1:51" ht="60" x14ac:dyDescent="0.25">
      <c r="A930" s="3">
        <f t="shared" ca="1" si="158"/>
        <v>36944</v>
      </c>
      <c r="B930" s="9" t="str" cm="1">
        <f t="array" aca="1" ref="B930" ca="1">INDEX({"kobieta";"mężczyzna"},RANDBETWEEN(1,2))</f>
        <v>kobieta</v>
      </c>
      <c r="C930" s="4" t="str">
        <f t="shared" ca="1" si="154"/>
        <v>01222203260</v>
      </c>
      <c r="D930" s="32" t="str" cm="1">
        <f t="array" aca="1" ref="D930" ca="1">INDEX({"niebieski";"zielony";"brązowy";"mieszany"},RANDBETWEEN(1,4))</f>
        <v>zielony</v>
      </c>
      <c r="E930" s="1">
        <f t="shared" ca="1" si="155"/>
        <v>23</v>
      </c>
      <c r="F930" s="36">
        <f t="shared" ca="1" si="159"/>
        <v>155</v>
      </c>
      <c r="G930" s="1">
        <f t="shared" ca="1" si="160"/>
        <v>60</v>
      </c>
      <c r="H930" s="34"/>
      <c r="I930" s="19">
        <f t="shared" ca="1" si="161"/>
        <v>24.973985431841829</v>
      </c>
      <c r="J930" s="21" t="str">
        <f t="shared" ca="1" si="162"/>
        <v>nadwaga</v>
      </c>
      <c r="K930" s="22" t="str">
        <f t="shared" ca="1" si="163"/>
        <v>średni</v>
      </c>
      <c r="L930" s="16"/>
      <c r="M930" s="25" t="str">
        <f t="shared" ca="1" si="156"/>
        <v>Niebieski: 410
Brązowy: 354
Zielony: 426
Mieszany: 419</v>
      </c>
      <c r="N930" s="25" t="str" cm="1">
        <f t="array" aca="1" ref="N930" ca="1">INDEX(D$2:D$1640,MODE(MATCH(D$2:D$1640,D$2:D$1640,0)),1)</f>
        <v>zielony</v>
      </c>
      <c r="O930" s="25" t="str">
        <f t="shared" ca="1" si="164"/>
        <v>kobiet : 791
mężczyzn: 818</v>
      </c>
      <c r="P930" s="25" t="str" cm="1">
        <f t="array" aca="1" ref="P930" ca="1">INDEX(B$2:B$1640,MODE(MATCH(B$2:B$1640,B$2:B$1640,0)),1)</f>
        <v>mężczyzna</v>
      </c>
      <c r="Q930" s="16"/>
      <c r="AX930" s="3" t="str">
        <f t="shared" ca="1" si="157"/>
        <v>0122220326</v>
      </c>
      <c r="AY930" s="1" cm="1">
        <f t="array" aca="1" ref="AY930" ca="1">MOD(10-MOD(SUM(MOD(MID(AX930,{1;2;3;4;5;6;7;8;9;10},1)*{1;3;7;9;1;3;7;9;1;3},10)),10),10)</f>
        <v>0</v>
      </c>
    </row>
    <row r="931" spans="1:51" ht="60" x14ac:dyDescent="0.25">
      <c r="A931" s="3">
        <f t="shared" ca="1" si="158"/>
        <v>39356</v>
      </c>
      <c r="B931" s="9" t="str" cm="1">
        <f t="array" aca="1" ref="B931" ca="1">INDEX({"kobieta";"mężczyzna"},RANDBETWEEN(1,2))</f>
        <v>mężczyzna</v>
      </c>
      <c r="C931" s="4" t="str">
        <f t="shared" ca="1" si="154"/>
        <v>07300100579</v>
      </c>
      <c r="D931" s="32" t="str" cm="1">
        <f t="array" aca="1" ref="D931" ca="1">INDEX({"niebieski";"zielony";"brązowy";"mieszany"},RANDBETWEEN(1,4))</f>
        <v>niebieski</v>
      </c>
      <c r="E931" s="1">
        <f t="shared" ca="1" si="155"/>
        <v>16</v>
      </c>
      <c r="F931" s="36">
        <f t="shared" ca="1" si="159"/>
        <v>175</v>
      </c>
      <c r="G931" s="1">
        <f t="shared" ca="1" si="160"/>
        <v>86</v>
      </c>
      <c r="H931" s="34"/>
      <c r="I931" s="19">
        <f t="shared" ca="1" si="161"/>
        <v>28.081632653061224</v>
      </c>
      <c r="J931" s="21" t="str">
        <f t="shared" ca="1" si="162"/>
        <v>nadwaga</v>
      </c>
      <c r="K931" s="22" t="str">
        <f t="shared" ca="1" si="163"/>
        <v>wysoki</v>
      </c>
      <c r="L931" s="16"/>
      <c r="M931" s="25" t="str">
        <f t="shared" ca="1" si="156"/>
        <v>Niebieski: 410
Brązowy: 354
Zielony: 426
Mieszany: 419</v>
      </c>
      <c r="N931" s="25" t="str" cm="1">
        <f t="array" aca="1" ref="N931" ca="1">INDEX(D$2:D$1640,MODE(MATCH(D$2:D$1640,D$2:D$1640,0)),1)</f>
        <v>zielony</v>
      </c>
      <c r="O931" s="25" t="str">
        <f t="shared" ca="1" si="164"/>
        <v>kobiet : 791
mężczyzn: 818</v>
      </c>
      <c r="P931" s="25" t="str" cm="1">
        <f t="array" aca="1" ref="P931" ca="1">INDEX(B$2:B$1640,MODE(MATCH(B$2:B$1640,B$2:B$1640,0)),1)</f>
        <v>mężczyzna</v>
      </c>
      <c r="Q931" s="16"/>
      <c r="AX931" s="3" t="str">
        <f t="shared" ca="1" si="157"/>
        <v>0730010057</v>
      </c>
      <c r="AY931" s="1" cm="1">
        <f t="array" aca="1" ref="AY931" ca="1">MOD(10-MOD(SUM(MOD(MID(AX931,{1;2;3;4;5;6;7;8;9;10},1)*{1;3;7;9;1;3;7;9;1;3},10)),10),10)</f>
        <v>9</v>
      </c>
    </row>
    <row r="932" spans="1:51" ht="60" x14ac:dyDescent="0.25">
      <c r="A932" s="3">
        <f t="shared" ca="1" si="158"/>
        <v>37773</v>
      </c>
      <c r="B932" s="9" t="str" cm="1">
        <f t="array" aca="1" ref="B932" ca="1">INDEX({"kobieta";"mężczyzna"},RANDBETWEEN(1,2))</f>
        <v>mężczyzna</v>
      </c>
      <c r="C932" s="4" t="str">
        <f t="shared" ca="1" si="154"/>
        <v>03260103355</v>
      </c>
      <c r="D932" s="32" t="str" cm="1">
        <f t="array" aca="1" ref="D932" ca="1">INDEX({"niebieski";"zielony";"brązowy";"mieszany"},RANDBETWEEN(1,4))</f>
        <v>niebieski</v>
      </c>
      <c r="E932" s="1">
        <f t="shared" ca="1" si="155"/>
        <v>20</v>
      </c>
      <c r="F932" s="36">
        <f t="shared" ca="1" si="159"/>
        <v>172</v>
      </c>
      <c r="G932" s="1">
        <f t="shared" ca="1" si="160"/>
        <v>92</v>
      </c>
      <c r="H932" s="34"/>
      <c r="I932" s="19">
        <f t="shared" ca="1" si="161"/>
        <v>31.09789075175771</v>
      </c>
      <c r="J932" s="21" t="str">
        <f t="shared" ca="1" si="162"/>
        <v>otyłość</v>
      </c>
      <c r="K932" s="22" t="str">
        <f t="shared" ca="1" si="163"/>
        <v>wysoki</v>
      </c>
      <c r="L932" s="16"/>
      <c r="M932" s="25" t="str">
        <f t="shared" ca="1" si="156"/>
        <v>Niebieski: 410
Brązowy: 354
Zielony: 426
Mieszany: 419</v>
      </c>
      <c r="N932" s="25" t="str" cm="1">
        <f t="array" aca="1" ref="N932" ca="1">INDEX(D$2:D$1640,MODE(MATCH(D$2:D$1640,D$2:D$1640,0)),1)</f>
        <v>zielony</v>
      </c>
      <c r="O932" s="25" t="str">
        <f t="shared" ca="1" si="164"/>
        <v>kobiet : 791
mężczyzn: 818</v>
      </c>
      <c r="P932" s="25" t="str" cm="1">
        <f t="array" aca="1" ref="P932" ca="1">INDEX(B$2:B$1640,MODE(MATCH(B$2:B$1640,B$2:B$1640,0)),1)</f>
        <v>mężczyzna</v>
      </c>
      <c r="Q932" s="16"/>
      <c r="AX932" s="3" t="str">
        <f t="shared" ca="1" si="157"/>
        <v>0326010335</v>
      </c>
      <c r="AY932" s="1" cm="1">
        <f t="array" aca="1" ref="AY932" ca="1">MOD(10-MOD(SUM(MOD(MID(AX932,{1;2;3;4;5;6;7;8;9;10},1)*{1;3;7;9;1;3;7;9;1;3},10)),10),10)</f>
        <v>5</v>
      </c>
    </row>
    <row r="933" spans="1:51" ht="60" x14ac:dyDescent="0.25">
      <c r="A933" s="3">
        <f t="shared" ca="1" si="158"/>
        <v>28175</v>
      </c>
      <c r="B933" s="9" t="str" cm="1">
        <f t="array" aca="1" ref="B933" ca="1">INDEX({"kobieta";"mężczyzna"},RANDBETWEEN(1,2))</f>
        <v>kobieta</v>
      </c>
      <c r="C933" s="4" t="str">
        <f t="shared" ca="1" si="154"/>
        <v>77021908042</v>
      </c>
      <c r="D933" s="32" t="str" cm="1">
        <f t="array" aca="1" ref="D933" ca="1">INDEX({"niebieski";"zielony";"brązowy";"mieszany"},RANDBETWEEN(1,4))</f>
        <v>niebieski</v>
      </c>
      <c r="E933" s="1">
        <f t="shared" ca="1" si="155"/>
        <v>47</v>
      </c>
      <c r="F933" s="36">
        <f t="shared" ca="1" si="159"/>
        <v>156</v>
      </c>
      <c r="G933" s="1">
        <f t="shared" ca="1" si="160"/>
        <v>79</v>
      </c>
      <c r="H933" s="34"/>
      <c r="I933" s="19">
        <f t="shared" ca="1" si="161"/>
        <v>32.462195923734384</v>
      </c>
      <c r="J933" s="21" t="str">
        <f t="shared" ca="1" si="162"/>
        <v>otyłość</v>
      </c>
      <c r="K933" s="22" t="str">
        <f t="shared" ca="1" si="163"/>
        <v>średni</v>
      </c>
      <c r="L933" s="16"/>
      <c r="M933" s="25" t="str">
        <f t="shared" ca="1" si="156"/>
        <v>Niebieski: 410
Brązowy: 354
Zielony: 426
Mieszany: 419</v>
      </c>
      <c r="N933" s="25" t="str" cm="1">
        <f t="array" aca="1" ref="N933" ca="1">INDEX(D$2:D$1640,MODE(MATCH(D$2:D$1640,D$2:D$1640,0)),1)</f>
        <v>zielony</v>
      </c>
      <c r="O933" s="25" t="str">
        <f t="shared" ca="1" si="164"/>
        <v>kobiet : 791
mężczyzn: 818</v>
      </c>
      <c r="P933" s="25" t="str" cm="1">
        <f t="array" aca="1" ref="P933" ca="1">INDEX(B$2:B$1640,MODE(MATCH(B$2:B$1640,B$2:B$1640,0)),1)</f>
        <v>mężczyzna</v>
      </c>
      <c r="Q933" s="16"/>
      <c r="AX933" s="3" t="str">
        <f t="shared" ca="1" si="157"/>
        <v>7702190804</v>
      </c>
      <c r="AY933" s="1" cm="1">
        <f t="array" aca="1" ref="AY933" ca="1">MOD(10-MOD(SUM(MOD(MID(AX933,{1;2;3;4;5;6;7;8;9;10},1)*{1;3;7;9;1;3;7;9;1;3},10)),10),10)</f>
        <v>2</v>
      </c>
    </row>
    <row r="934" spans="1:51" ht="60" x14ac:dyDescent="0.25">
      <c r="A934" s="3">
        <f t="shared" ca="1" si="158"/>
        <v>33178</v>
      </c>
      <c r="B934" s="9" t="str" cm="1">
        <f t="array" aca="1" ref="B934" ca="1">INDEX({"kobieta";"mężczyzna"},RANDBETWEEN(1,2))</f>
        <v>mężczyzna</v>
      </c>
      <c r="C934" s="4" t="str">
        <f t="shared" ca="1" si="154"/>
        <v>90110106473</v>
      </c>
      <c r="D934" s="32" t="str" cm="1">
        <f t="array" aca="1" ref="D934" ca="1">INDEX({"niebieski";"zielony";"brązowy";"mieszany"},RANDBETWEEN(1,4))</f>
        <v>mieszany</v>
      </c>
      <c r="E934" s="1">
        <f t="shared" ca="1" si="155"/>
        <v>33</v>
      </c>
      <c r="F934" s="36">
        <f t="shared" ca="1" si="159"/>
        <v>186</v>
      </c>
      <c r="G934" s="1">
        <f t="shared" ca="1" si="160"/>
        <v>89</v>
      </c>
      <c r="H934" s="34"/>
      <c r="I934" s="19">
        <f t="shared" ca="1" si="161"/>
        <v>25.725517400855587</v>
      </c>
      <c r="J934" s="21" t="str">
        <f t="shared" ca="1" si="162"/>
        <v>nadwaga</v>
      </c>
      <c r="K934" s="22" t="str">
        <f t="shared" ca="1" si="163"/>
        <v>bardzo wysoki</v>
      </c>
      <c r="L934" s="16"/>
      <c r="M934" s="25" t="str">
        <f t="shared" ca="1" si="156"/>
        <v>Niebieski: 410
Brązowy: 354
Zielony: 426
Mieszany: 419</v>
      </c>
      <c r="N934" s="25" t="str" cm="1">
        <f t="array" aca="1" ref="N934" ca="1">INDEX(D$2:D$1640,MODE(MATCH(D$2:D$1640,D$2:D$1640,0)),1)</f>
        <v>zielony</v>
      </c>
      <c r="O934" s="25" t="str">
        <f t="shared" ca="1" si="164"/>
        <v>kobiet : 791
mężczyzn: 818</v>
      </c>
      <c r="P934" s="25" t="str" cm="1">
        <f t="array" aca="1" ref="P934" ca="1">INDEX(B$2:B$1640,MODE(MATCH(B$2:B$1640,B$2:B$1640,0)),1)</f>
        <v>mężczyzna</v>
      </c>
      <c r="Q934" s="16"/>
      <c r="AX934" s="3" t="str">
        <f t="shared" ca="1" si="157"/>
        <v>9011010647</v>
      </c>
      <c r="AY934" s="1" cm="1">
        <f t="array" aca="1" ref="AY934" ca="1">MOD(10-MOD(SUM(MOD(MID(AX934,{1;2;3;4;5;6;7;8;9;10},1)*{1;3;7;9;1;3;7;9;1;3},10)),10),10)</f>
        <v>3</v>
      </c>
    </row>
    <row r="935" spans="1:51" ht="60" x14ac:dyDescent="0.25">
      <c r="A935" s="3">
        <f t="shared" ca="1" si="158"/>
        <v>28643</v>
      </c>
      <c r="B935" s="9" t="str" cm="1">
        <f t="array" aca="1" ref="B935" ca="1">INDEX({"kobieta";"mężczyzna"},RANDBETWEEN(1,2))</f>
        <v>kobieta</v>
      </c>
      <c r="C935" s="4" t="str">
        <f t="shared" ca="1" si="154"/>
        <v>78060208267</v>
      </c>
      <c r="D935" s="32" t="str" cm="1">
        <f t="array" aca="1" ref="D935" ca="1">INDEX({"niebieski";"zielony";"brązowy";"mieszany"},RANDBETWEEN(1,4))</f>
        <v>zielony</v>
      </c>
      <c r="E935" s="1">
        <f t="shared" ca="1" si="155"/>
        <v>45</v>
      </c>
      <c r="F935" s="36">
        <f t="shared" ca="1" si="159"/>
        <v>187</v>
      </c>
      <c r="G935" s="1">
        <f t="shared" ca="1" si="160"/>
        <v>51</v>
      </c>
      <c r="H935" s="34"/>
      <c r="I935" s="19">
        <f t="shared" ca="1" si="161"/>
        <v>14.584346135148271</v>
      </c>
      <c r="J935" s="21" t="str">
        <f t="shared" ca="1" si="162"/>
        <v>niedowaga</v>
      </c>
      <c r="K935" s="22" t="str">
        <f t="shared" ca="1" si="163"/>
        <v>bardzo wysoki</v>
      </c>
      <c r="L935" s="16"/>
      <c r="M935" s="25" t="str">
        <f t="shared" ca="1" si="156"/>
        <v>Niebieski: 410
Brązowy: 354
Zielony: 426
Mieszany: 419</v>
      </c>
      <c r="N935" s="25" t="str" cm="1">
        <f t="array" aca="1" ref="N935" ca="1">INDEX(D$2:D$1640,MODE(MATCH(D$2:D$1640,D$2:D$1640,0)),1)</f>
        <v>zielony</v>
      </c>
      <c r="O935" s="25" t="str">
        <f t="shared" ca="1" si="164"/>
        <v>kobiet : 791
mężczyzn: 818</v>
      </c>
      <c r="P935" s="25" t="str" cm="1">
        <f t="array" aca="1" ref="P935" ca="1">INDEX(B$2:B$1640,MODE(MATCH(B$2:B$1640,B$2:B$1640,0)),1)</f>
        <v>mężczyzna</v>
      </c>
      <c r="Q935" s="16"/>
      <c r="AX935" s="3" t="str">
        <f t="shared" ca="1" si="157"/>
        <v>7806020826</v>
      </c>
      <c r="AY935" s="1" cm="1">
        <f t="array" aca="1" ref="AY935" ca="1">MOD(10-MOD(SUM(MOD(MID(AX935,{1;2;3;4;5;6;7;8;9;10},1)*{1;3;7;9;1;3;7;9;1;3},10)),10),10)</f>
        <v>7</v>
      </c>
    </row>
    <row r="936" spans="1:51" ht="60" x14ac:dyDescent="0.25">
      <c r="A936" s="3">
        <f t="shared" ca="1" si="158"/>
        <v>37453</v>
      </c>
      <c r="B936" s="9" t="str" cm="1">
        <f t="array" aca="1" ref="B936" ca="1">INDEX({"kobieta";"mężczyzna"},RANDBETWEEN(1,2))</f>
        <v>kobieta</v>
      </c>
      <c r="C936" s="4" t="str">
        <f t="shared" ca="1" si="154"/>
        <v>02271603421</v>
      </c>
      <c r="D936" s="32" t="str" cm="1">
        <f t="array" aca="1" ref="D936" ca="1">INDEX({"niebieski";"zielony";"brązowy";"mieszany"},RANDBETWEEN(1,4))</f>
        <v>brązowy</v>
      </c>
      <c r="E936" s="1">
        <f t="shared" ca="1" si="155"/>
        <v>21</v>
      </c>
      <c r="F936" s="36">
        <f t="shared" ca="1" si="159"/>
        <v>189</v>
      </c>
      <c r="G936" s="1">
        <f t="shared" ca="1" si="160"/>
        <v>59</v>
      </c>
      <c r="H936" s="34"/>
      <c r="I936" s="19">
        <f t="shared" ca="1" si="161"/>
        <v>16.516894823773129</v>
      </c>
      <c r="J936" s="21" t="str">
        <f t="shared" ca="1" si="162"/>
        <v>niedowaga</v>
      </c>
      <c r="K936" s="22" t="str">
        <f t="shared" ca="1" si="163"/>
        <v>bardzo wysoki</v>
      </c>
      <c r="L936" s="16"/>
      <c r="M936" s="25" t="str">
        <f t="shared" ca="1" si="156"/>
        <v>Niebieski: 410
Brązowy: 354
Zielony: 426
Mieszany: 419</v>
      </c>
      <c r="N936" s="25" t="str" cm="1">
        <f t="array" aca="1" ref="N936" ca="1">INDEX(D$2:D$1640,MODE(MATCH(D$2:D$1640,D$2:D$1640,0)),1)</f>
        <v>zielony</v>
      </c>
      <c r="O936" s="25" t="str">
        <f t="shared" ca="1" si="164"/>
        <v>kobiet : 791
mężczyzn: 818</v>
      </c>
      <c r="P936" s="25" t="str" cm="1">
        <f t="array" aca="1" ref="P936" ca="1">INDEX(B$2:B$1640,MODE(MATCH(B$2:B$1640,B$2:B$1640,0)),1)</f>
        <v>mężczyzna</v>
      </c>
      <c r="Q936" s="16"/>
      <c r="AX936" s="3" t="str">
        <f t="shared" ca="1" si="157"/>
        <v>0227160342</v>
      </c>
      <c r="AY936" s="1" cm="1">
        <f t="array" aca="1" ref="AY936" ca="1">MOD(10-MOD(SUM(MOD(MID(AX936,{1;2;3;4;5;6;7;8;9;10},1)*{1;3;7;9;1;3;7;9;1;3},10)),10),10)</f>
        <v>1</v>
      </c>
    </row>
    <row r="937" spans="1:51" ht="60" x14ac:dyDescent="0.25">
      <c r="A937" s="3">
        <f t="shared" ca="1" si="158"/>
        <v>31356</v>
      </c>
      <c r="B937" s="9" t="str" cm="1">
        <f t="array" aca="1" ref="B937" ca="1">INDEX({"kobieta";"mężczyzna"},RANDBETWEEN(1,2))</f>
        <v>mężczyzna</v>
      </c>
      <c r="C937" s="4" t="str">
        <f t="shared" ca="1" si="154"/>
        <v>85110503030</v>
      </c>
      <c r="D937" s="32" t="str" cm="1">
        <f t="array" aca="1" ref="D937" ca="1">INDEX({"niebieski";"zielony";"brązowy";"mieszany"},RANDBETWEEN(1,4))</f>
        <v>zielony</v>
      </c>
      <c r="E937" s="1">
        <f t="shared" ca="1" si="155"/>
        <v>38</v>
      </c>
      <c r="F937" s="36">
        <f t="shared" ca="1" si="159"/>
        <v>166</v>
      </c>
      <c r="G937" s="1">
        <f t="shared" ca="1" si="160"/>
        <v>81</v>
      </c>
      <c r="H937" s="34"/>
      <c r="I937" s="19">
        <f t="shared" ca="1" si="161"/>
        <v>29.394687182464796</v>
      </c>
      <c r="J937" s="21" t="str">
        <f t="shared" ca="1" si="162"/>
        <v>nadwaga</v>
      </c>
      <c r="K937" s="22" t="str">
        <f t="shared" ca="1" si="163"/>
        <v>średni</v>
      </c>
      <c r="L937" s="16"/>
      <c r="M937" s="25" t="str">
        <f t="shared" ca="1" si="156"/>
        <v>Niebieski: 410
Brązowy: 354
Zielony: 426
Mieszany: 419</v>
      </c>
      <c r="N937" s="25" t="str" cm="1">
        <f t="array" aca="1" ref="N937" ca="1">INDEX(D$2:D$1640,MODE(MATCH(D$2:D$1640,D$2:D$1640,0)),1)</f>
        <v>zielony</v>
      </c>
      <c r="O937" s="25" t="str">
        <f t="shared" ca="1" si="164"/>
        <v>kobiet : 791
mężczyzn: 818</v>
      </c>
      <c r="P937" s="25" t="str" cm="1">
        <f t="array" aca="1" ref="P937" ca="1">INDEX(B$2:B$1640,MODE(MATCH(B$2:B$1640,B$2:B$1640,0)),1)</f>
        <v>mężczyzna</v>
      </c>
      <c r="Q937" s="16"/>
      <c r="AX937" s="3" t="str">
        <f t="shared" ca="1" si="157"/>
        <v>8511050303</v>
      </c>
      <c r="AY937" s="1" cm="1">
        <f t="array" aca="1" ref="AY937" ca="1">MOD(10-MOD(SUM(MOD(MID(AX937,{1;2;3;4;5;6;7;8;9;10},1)*{1;3;7;9;1;3;7;9;1;3},10)),10),10)</f>
        <v>0</v>
      </c>
    </row>
    <row r="938" spans="1:51" ht="60" x14ac:dyDescent="0.25">
      <c r="A938" s="3">
        <f t="shared" ca="1" si="158"/>
        <v>35052</v>
      </c>
      <c r="B938" s="9" t="str" cm="1">
        <f t="array" aca="1" ref="B938" ca="1">INDEX({"kobieta";"mężczyzna"},RANDBETWEEN(1,2))</f>
        <v>kobieta</v>
      </c>
      <c r="C938" s="4" t="str">
        <f t="shared" ca="1" si="154"/>
        <v>95121907529</v>
      </c>
      <c r="D938" s="32" t="str" cm="1">
        <f t="array" aca="1" ref="D938" ca="1">INDEX({"niebieski";"zielony";"brązowy";"mieszany"},RANDBETWEEN(1,4))</f>
        <v>mieszany</v>
      </c>
      <c r="E938" s="1">
        <f t="shared" ca="1" si="155"/>
        <v>28</v>
      </c>
      <c r="F938" s="36">
        <f t="shared" ca="1" si="159"/>
        <v>184</v>
      </c>
      <c r="G938" s="1">
        <f t="shared" ca="1" si="160"/>
        <v>70</v>
      </c>
      <c r="H938" s="34"/>
      <c r="I938" s="19">
        <f t="shared" ca="1" si="161"/>
        <v>20.675803402646501</v>
      </c>
      <c r="J938" s="21" t="str">
        <f t="shared" ca="1" si="162"/>
        <v>masa prawidłowa</v>
      </c>
      <c r="K938" s="22" t="str">
        <f t="shared" ca="1" si="163"/>
        <v>bardzo wysoki</v>
      </c>
      <c r="L938" s="16"/>
      <c r="M938" s="25" t="str">
        <f t="shared" ca="1" si="156"/>
        <v>Niebieski: 410
Brązowy: 354
Zielony: 426
Mieszany: 419</v>
      </c>
      <c r="N938" s="25" t="str" cm="1">
        <f t="array" aca="1" ref="N938" ca="1">INDEX(D$2:D$1640,MODE(MATCH(D$2:D$1640,D$2:D$1640,0)),1)</f>
        <v>zielony</v>
      </c>
      <c r="O938" s="25" t="str">
        <f t="shared" ca="1" si="164"/>
        <v>kobiet : 791
mężczyzn: 818</v>
      </c>
      <c r="P938" s="25" t="str" cm="1">
        <f t="array" aca="1" ref="P938" ca="1">INDEX(B$2:B$1640,MODE(MATCH(B$2:B$1640,B$2:B$1640,0)),1)</f>
        <v>mężczyzna</v>
      </c>
      <c r="Q938" s="16"/>
      <c r="AX938" s="3" t="str">
        <f t="shared" ca="1" si="157"/>
        <v>9512190752</v>
      </c>
      <c r="AY938" s="1" cm="1">
        <f t="array" aca="1" ref="AY938" ca="1">MOD(10-MOD(SUM(MOD(MID(AX938,{1;2;3;4;5;6;7;8;9;10},1)*{1;3;7;9;1;3;7;9;1;3},10)),10),10)</f>
        <v>9</v>
      </c>
    </row>
    <row r="939" spans="1:51" ht="60" x14ac:dyDescent="0.25">
      <c r="A939" s="3">
        <f t="shared" ca="1" si="158"/>
        <v>34514</v>
      </c>
      <c r="B939" s="9" t="str" cm="1">
        <f t="array" aca="1" ref="B939" ca="1">INDEX({"kobieta";"mężczyzna"},RANDBETWEEN(1,2))</f>
        <v>kobieta</v>
      </c>
      <c r="C939" s="4" t="str">
        <f t="shared" ca="1" si="154"/>
        <v>94062904581</v>
      </c>
      <c r="D939" s="32" t="str" cm="1">
        <f t="array" aca="1" ref="D939" ca="1">INDEX({"niebieski";"zielony";"brązowy";"mieszany"},RANDBETWEEN(1,4))</f>
        <v>niebieski</v>
      </c>
      <c r="E939" s="1">
        <f t="shared" ca="1" si="155"/>
        <v>29</v>
      </c>
      <c r="F939" s="36">
        <f t="shared" ca="1" si="159"/>
        <v>170</v>
      </c>
      <c r="G939" s="1">
        <f t="shared" ca="1" si="160"/>
        <v>67</v>
      </c>
      <c r="H939" s="34"/>
      <c r="I939" s="19">
        <f t="shared" ca="1" si="161"/>
        <v>23.183391003460208</v>
      </c>
      <c r="J939" s="21" t="str">
        <f t="shared" ca="1" si="162"/>
        <v>masa prawidłowa</v>
      </c>
      <c r="K939" s="22" t="str">
        <f t="shared" ca="1" si="163"/>
        <v>bardzo wysoki</v>
      </c>
      <c r="L939" s="16"/>
      <c r="M939" s="25" t="str">
        <f t="shared" ca="1" si="156"/>
        <v>Niebieski: 410
Brązowy: 354
Zielony: 426
Mieszany: 419</v>
      </c>
      <c r="N939" s="25" t="str" cm="1">
        <f t="array" aca="1" ref="N939" ca="1">INDEX(D$2:D$1640,MODE(MATCH(D$2:D$1640,D$2:D$1640,0)),1)</f>
        <v>zielony</v>
      </c>
      <c r="O939" s="25" t="str">
        <f t="shared" ca="1" si="164"/>
        <v>kobiet : 791
mężczyzn: 818</v>
      </c>
      <c r="P939" s="25" t="str" cm="1">
        <f t="array" aca="1" ref="P939" ca="1">INDEX(B$2:B$1640,MODE(MATCH(B$2:B$1640,B$2:B$1640,0)),1)</f>
        <v>mężczyzna</v>
      </c>
      <c r="Q939" s="16"/>
      <c r="AX939" s="3" t="str">
        <f t="shared" ca="1" si="157"/>
        <v>9406290458</v>
      </c>
      <c r="AY939" s="1" cm="1">
        <f t="array" aca="1" ref="AY939" ca="1">MOD(10-MOD(SUM(MOD(MID(AX939,{1;2;3;4;5;6;7;8;9;10},1)*{1;3;7;9;1;3;7;9;1;3},10)),10),10)</f>
        <v>1</v>
      </c>
    </row>
    <row r="940" spans="1:51" ht="60" x14ac:dyDescent="0.25">
      <c r="A940" s="3">
        <f t="shared" ca="1" si="158"/>
        <v>37202</v>
      </c>
      <c r="B940" s="9" t="str" cm="1">
        <f t="array" aca="1" ref="B940" ca="1">INDEX({"kobieta";"mężczyzna"},RANDBETWEEN(1,2))</f>
        <v>kobieta</v>
      </c>
      <c r="C940" s="4" t="str">
        <f t="shared" ca="1" si="154"/>
        <v>01310709500</v>
      </c>
      <c r="D940" s="32" t="str" cm="1">
        <f t="array" aca="1" ref="D940" ca="1">INDEX({"niebieski";"zielony";"brązowy";"mieszany"},RANDBETWEEN(1,4))</f>
        <v>mieszany</v>
      </c>
      <c r="E940" s="1">
        <f t="shared" ca="1" si="155"/>
        <v>22</v>
      </c>
      <c r="F940" s="36">
        <f t="shared" ca="1" si="159"/>
        <v>177</v>
      </c>
      <c r="G940" s="1">
        <f t="shared" ca="1" si="160"/>
        <v>63</v>
      </c>
      <c r="H940" s="34"/>
      <c r="I940" s="19">
        <f t="shared" ca="1" si="161"/>
        <v>20.109164033323754</v>
      </c>
      <c r="J940" s="21" t="str">
        <f t="shared" ca="1" si="162"/>
        <v>masa prawidłowa</v>
      </c>
      <c r="K940" s="22" t="str">
        <f t="shared" ca="1" si="163"/>
        <v>bardzo wysoki</v>
      </c>
      <c r="L940" s="16"/>
      <c r="M940" s="25" t="str">
        <f t="shared" ca="1" si="156"/>
        <v>Niebieski: 410
Brązowy: 354
Zielony: 426
Mieszany: 419</v>
      </c>
      <c r="N940" s="25" t="str" cm="1">
        <f t="array" aca="1" ref="N940" ca="1">INDEX(D$2:D$1640,MODE(MATCH(D$2:D$1640,D$2:D$1640,0)),1)</f>
        <v>zielony</v>
      </c>
      <c r="O940" s="25" t="str">
        <f t="shared" ca="1" si="164"/>
        <v>kobiet : 791
mężczyzn: 818</v>
      </c>
      <c r="P940" s="25" t="str" cm="1">
        <f t="array" aca="1" ref="P940" ca="1">INDEX(B$2:B$1640,MODE(MATCH(B$2:B$1640,B$2:B$1640,0)),1)</f>
        <v>mężczyzna</v>
      </c>
      <c r="Q940" s="16"/>
      <c r="AX940" s="3" t="str">
        <f t="shared" ca="1" si="157"/>
        <v>0131070950</v>
      </c>
      <c r="AY940" s="1" cm="1">
        <f t="array" aca="1" ref="AY940" ca="1">MOD(10-MOD(SUM(MOD(MID(AX940,{1;2;3;4;5;6;7;8;9;10},1)*{1;3;7;9;1;3;7;9;1;3},10)),10),10)</f>
        <v>0</v>
      </c>
    </row>
    <row r="941" spans="1:51" ht="60" x14ac:dyDescent="0.25">
      <c r="A941" s="3">
        <f t="shared" ca="1" si="158"/>
        <v>34863</v>
      </c>
      <c r="B941" s="9" t="str" cm="1">
        <f t="array" aca="1" ref="B941" ca="1">INDEX({"kobieta";"mężczyzna"},RANDBETWEEN(1,2))</f>
        <v>kobieta</v>
      </c>
      <c r="C941" s="4" t="str">
        <f t="shared" ca="1" si="154"/>
        <v>95061307726</v>
      </c>
      <c r="D941" s="32" t="str" cm="1">
        <f t="array" aca="1" ref="D941" ca="1">INDEX({"niebieski";"zielony";"brązowy";"mieszany"},RANDBETWEEN(1,4))</f>
        <v>brązowy</v>
      </c>
      <c r="E941" s="1">
        <f t="shared" ca="1" si="155"/>
        <v>28</v>
      </c>
      <c r="F941" s="36">
        <f t="shared" ca="1" si="159"/>
        <v>189</v>
      </c>
      <c r="G941" s="1">
        <f t="shared" ca="1" si="160"/>
        <v>54</v>
      </c>
      <c r="H941" s="34"/>
      <c r="I941" s="19">
        <f t="shared" ca="1" si="161"/>
        <v>15.117157974300831</v>
      </c>
      <c r="J941" s="21" t="str">
        <f t="shared" ca="1" si="162"/>
        <v>niedowaga</v>
      </c>
      <c r="K941" s="22" t="str">
        <f t="shared" ca="1" si="163"/>
        <v>bardzo wysoki</v>
      </c>
      <c r="L941" s="16"/>
      <c r="M941" s="25" t="str">
        <f t="shared" ca="1" si="156"/>
        <v>Niebieski: 410
Brązowy: 354
Zielony: 426
Mieszany: 419</v>
      </c>
      <c r="N941" s="25" t="str" cm="1">
        <f t="array" aca="1" ref="N941" ca="1">INDEX(D$2:D$1640,MODE(MATCH(D$2:D$1640,D$2:D$1640,0)),1)</f>
        <v>zielony</v>
      </c>
      <c r="O941" s="25" t="str">
        <f t="shared" ca="1" si="164"/>
        <v>kobiet : 791
mężczyzn: 818</v>
      </c>
      <c r="P941" s="25" t="str" cm="1">
        <f t="array" aca="1" ref="P941" ca="1">INDEX(B$2:B$1640,MODE(MATCH(B$2:B$1640,B$2:B$1640,0)),1)</f>
        <v>mężczyzna</v>
      </c>
      <c r="Q941" s="16"/>
      <c r="AX941" s="3" t="str">
        <f t="shared" ca="1" si="157"/>
        <v>9506130772</v>
      </c>
      <c r="AY941" s="1" cm="1">
        <f t="array" aca="1" ref="AY941" ca="1">MOD(10-MOD(SUM(MOD(MID(AX941,{1;2;3;4;5;6;7;8;9;10},1)*{1;3;7;9;1;3;7;9;1;3},10)),10),10)</f>
        <v>6</v>
      </c>
    </row>
    <row r="942" spans="1:51" ht="60" x14ac:dyDescent="0.25">
      <c r="A942" s="3">
        <f t="shared" ca="1" si="158"/>
        <v>35032</v>
      </c>
      <c r="B942" s="9" t="str" cm="1">
        <f t="array" aca="1" ref="B942" ca="1">INDEX({"kobieta";"mężczyzna"},RANDBETWEEN(1,2))</f>
        <v>mężczyzna</v>
      </c>
      <c r="C942" s="4" t="str">
        <f t="shared" ca="1" si="154"/>
        <v>95112908559</v>
      </c>
      <c r="D942" s="32" t="str" cm="1">
        <f t="array" aca="1" ref="D942" ca="1">INDEX({"niebieski";"zielony";"brązowy";"mieszany"},RANDBETWEEN(1,4))</f>
        <v>brązowy</v>
      </c>
      <c r="E942" s="1">
        <f t="shared" ca="1" si="155"/>
        <v>28</v>
      </c>
      <c r="F942" s="36">
        <f t="shared" ca="1" si="159"/>
        <v>164</v>
      </c>
      <c r="G942" s="1">
        <f t="shared" ca="1" si="160"/>
        <v>99</v>
      </c>
      <c r="H942" s="34"/>
      <c r="I942" s="19">
        <f t="shared" ca="1" si="161"/>
        <v>36.808447352766201</v>
      </c>
      <c r="J942" s="21" t="str">
        <f t="shared" ca="1" si="162"/>
        <v>otyłość</v>
      </c>
      <c r="K942" s="22" t="str">
        <f t="shared" ca="1" si="163"/>
        <v>niski</v>
      </c>
      <c r="L942" s="16"/>
      <c r="M942" s="25" t="str">
        <f t="shared" ca="1" si="156"/>
        <v>Niebieski: 410
Brązowy: 354
Zielony: 426
Mieszany: 419</v>
      </c>
      <c r="N942" s="25" t="str" cm="1">
        <f t="array" aca="1" ref="N942" ca="1">INDEX(D$2:D$1640,MODE(MATCH(D$2:D$1640,D$2:D$1640,0)),1)</f>
        <v>zielony</v>
      </c>
      <c r="O942" s="25" t="str">
        <f t="shared" ca="1" si="164"/>
        <v>kobiet : 791
mężczyzn: 818</v>
      </c>
      <c r="P942" s="25" t="str" cm="1">
        <f t="array" aca="1" ref="P942" ca="1">INDEX(B$2:B$1640,MODE(MATCH(B$2:B$1640,B$2:B$1640,0)),1)</f>
        <v>mężczyzna</v>
      </c>
      <c r="Q942" s="16"/>
      <c r="AX942" s="3" t="str">
        <f t="shared" ca="1" si="157"/>
        <v>9511290855</v>
      </c>
      <c r="AY942" s="1" cm="1">
        <f t="array" aca="1" ref="AY942" ca="1">MOD(10-MOD(SUM(MOD(MID(AX942,{1;2;3;4;5;6;7;8;9;10},1)*{1;3;7;9;1;3;7;9;1;3},10)),10),10)</f>
        <v>9</v>
      </c>
    </row>
    <row r="943" spans="1:51" ht="60" x14ac:dyDescent="0.25">
      <c r="A943" s="3">
        <f t="shared" ca="1" si="158"/>
        <v>37894</v>
      </c>
      <c r="B943" s="9" t="str" cm="1">
        <f t="array" aca="1" ref="B943" ca="1">INDEX({"kobieta";"mężczyzna"},RANDBETWEEN(1,2))</f>
        <v>kobieta</v>
      </c>
      <c r="C943" s="4" t="str">
        <f t="shared" ca="1" si="154"/>
        <v>03293002289</v>
      </c>
      <c r="D943" s="32" t="str" cm="1">
        <f t="array" aca="1" ref="D943" ca="1">INDEX({"niebieski";"zielony";"brązowy";"mieszany"},RANDBETWEEN(1,4))</f>
        <v>mieszany</v>
      </c>
      <c r="E943" s="1">
        <f t="shared" ca="1" si="155"/>
        <v>20</v>
      </c>
      <c r="F943" s="36">
        <f t="shared" ca="1" si="159"/>
        <v>170</v>
      </c>
      <c r="G943" s="1">
        <f t="shared" ca="1" si="160"/>
        <v>76</v>
      </c>
      <c r="H943" s="34"/>
      <c r="I943" s="19">
        <f t="shared" ca="1" si="161"/>
        <v>26.297577854671282</v>
      </c>
      <c r="J943" s="21" t="str">
        <f t="shared" ca="1" si="162"/>
        <v>nadwaga</v>
      </c>
      <c r="K943" s="22" t="str">
        <f t="shared" ca="1" si="163"/>
        <v>bardzo wysoki</v>
      </c>
      <c r="L943" s="16"/>
      <c r="M943" s="25" t="str">
        <f t="shared" ca="1" si="156"/>
        <v>Niebieski: 410
Brązowy: 354
Zielony: 426
Mieszany: 419</v>
      </c>
      <c r="N943" s="25" t="str" cm="1">
        <f t="array" aca="1" ref="N943" ca="1">INDEX(D$2:D$1640,MODE(MATCH(D$2:D$1640,D$2:D$1640,0)),1)</f>
        <v>zielony</v>
      </c>
      <c r="O943" s="25" t="str">
        <f t="shared" ca="1" si="164"/>
        <v>kobiet : 791
mężczyzn: 818</v>
      </c>
      <c r="P943" s="25" t="str" cm="1">
        <f t="array" aca="1" ref="P943" ca="1">INDEX(B$2:B$1640,MODE(MATCH(B$2:B$1640,B$2:B$1640,0)),1)</f>
        <v>mężczyzna</v>
      </c>
      <c r="Q943" s="16"/>
      <c r="AX943" s="3" t="str">
        <f t="shared" ca="1" si="157"/>
        <v>0329300228</v>
      </c>
      <c r="AY943" s="1" cm="1">
        <f t="array" aca="1" ref="AY943" ca="1">MOD(10-MOD(SUM(MOD(MID(AX943,{1;2;3;4;5;6;7;8;9;10},1)*{1;3;7;9;1;3;7;9;1;3},10)),10),10)</f>
        <v>9</v>
      </c>
    </row>
    <row r="944" spans="1:51" ht="60" x14ac:dyDescent="0.25">
      <c r="A944" s="3">
        <f t="shared" ca="1" si="158"/>
        <v>33624</v>
      </c>
      <c r="B944" s="9" t="str" cm="1">
        <f t="array" aca="1" ref="B944" ca="1">INDEX({"kobieta";"mężczyzna"},RANDBETWEEN(1,2))</f>
        <v>kobieta</v>
      </c>
      <c r="C944" s="4" t="str">
        <f t="shared" ca="1" si="154"/>
        <v>92012107428</v>
      </c>
      <c r="D944" s="32" t="str" cm="1">
        <f t="array" aca="1" ref="D944" ca="1">INDEX({"niebieski";"zielony";"brązowy";"mieszany"},RANDBETWEEN(1,4))</f>
        <v>brązowy</v>
      </c>
      <c r="E944" s="1">
        <f t="shared" ca="1" si="155"/>
        <v>32</v>
      </c>
      <c r="F944" s="36">
        <f t="shared" ca="1" si="159"/>
        <v>176</v>
      </c>
      <c r="G944" s="1">
        <f t="shared" ca="1" si="160"/>
        <v>73</v>
      </c>
      <c r="H944" s="34"/>
      <c r="I944" s="19">
        <f t="shared" ca="1" si="161"/>
        <v>23.566632231404959</v>
      </c>
      <c r="J944" s="21" t="str">
        <f t="shared" ca="1" si="162"/>
        <v>masa prawidłowa</v>
      </c>
      <c r="K944" s="22" t="str">
        <f t="shared" ca="1" si="163"/>
        <v>bardzo wysoki</v>
      </c>
      <c r="L944" s="16"/>
      <c r="M944" s="25" t="str">
        <f t="shared" ca="1" si="156"/>
        <v>Niebieski: 410
Brązowy: 354
Zielony: 426
Mieszany: 419</v>
      </c>
      <c r="N944" s="25" t="str" cm="1">
        <f t="array" aca="1" ref="N944" ca="1">INDEX(D$2:D$1640,MODE(MATCH(D$2:D$1640,D$2:D$1640,0)),1)</f>
        <v>zielony</v>
      </c>
      <c r="O944" s="25" t="str">
        <f t="shared" ca="1" si="164"/>
        <v>kobiet : 791
mężczyzn: 818</v>
      </c>
      <c r="P944" s="25" t="str" cm="1">
        <f t="array" aca="1" ref="P944" ca="1">INDEX(B$2:B$1640,MODE(MATCH(B$2:B$1640,B$2:B$1640,0)),1)</f>
        <v>mężczyzna</v>
      </c>
      <c r="Q944" s="16"/>
      <c r="AX944" s="3" t="str">
        <f t="shared" ca="1" si="157"/>
        <v>9201210742</v>
      </c>
      <c r="AY944" s="1" cm="1">
        <f t="array" aca="1" ref="AY944" ca="1">MOD(10-MOD(SUM(MOD(MID(AX944,{1;2;3;4;5;6;7;8;9;10},1)*{1;3;7;9;1;3;7;9;1;3},10)),10),10)</f>
        <v>8</v>
      </c>
    </row>
    <row r="945" spans="1:51" ht="60" x14ac:dyDescent="0.25">
      <c r="A945" s="3">
        <f t="shared" ca="1" si="158"/>
        <v>30148</v>
      </c>
      <c r="B945" s="9" t="str" cm="1">
        <f t="array" aca="1" ref="B945" ca="1">INDEX({"kobieta";"mężczyzna"},RANDBETWEEN(1,2))</f>
        <v>mężczyzna</v>
      </c>
      <c r="C945" s="4" t="str">
        <f t="shared" ca="1" si="154"/>
        <v>82071601111</v>
      </c>
      <c r="D945" s="32" t="str" cm="1">
        <f t="array" aca="1" ref="D945" ca="1">INDEX({"niebieski";"zielony";"brązowy";"mieszany"},RANDBETWEEN(1,4))</f>
        <v>brązowy</v>
      </c>
      <c r="E945" s="1">
        <f t="shared" ca="1" si="155"/>
        <v>41</v>
      </c>
      <c r="F945" s="36">
        <f t="shared" ca="1" si="159"/>
        <v>182</v>
      </c>
      <c r="G945" s="1">
        <f t="shared" ca="1" si="160"/>
        <v>70</v>
      </c>
      <c r="H945" s="34"/>
      <c r="I945" s="19">
        <f t="shared" ca="1" si="161"/>
        <v>21.132713440405748</v>
      </c>
      <c r="J945" s="21" t="str">
        <f t="shared" ca="1" si="162"/>
        <v>masa prawidłowa</v>
      </c>
      <c r="K945" s="22" t="str">
        <f t="shared" ca="1" si="163"/>
        <v>bardzo wysoki</v>
      </c>
      <c r="L945" s="16"/>
      <c r="M945" s="25" t="str">
        <f t="shared" ca="1" si="156"/>
        <v>Niebieski: 410
Brązowy: 354
Zielony: 426
Mieszany: 419</v>
      </c>
      <c r="N945" s="25" t="str" cm="1">
        <f t="array" aca="1" ref="N945" ca="1">INDEX(D$2:D$1640,MODE(MATCH(D$2:D$1640,D$2:D$1640,0)),1)</f>
        <v>zielony</v>
      </c>
      <c r="O945" s="25" t="str">
        <f t="shared" ca="1" si="164"/>
        <v>kobiet : 791
mężczyzn: 818</v>
      </c>
      <c r="P945" s="25" t="str" cm="1">
        <f t="array" aca="1" ref="P945" ca="1">INDEX(B$2:B$1640,MODE(MATCH(B$2:B$1640,B$2:B$1640,0)),1)</f>
        <v>mężczyzna</v>
      </c>
      <c r="Q945" s="16"/>
      <c r="AX945" s="3" t="str">
        <f t="shared" ca="1" si="157"/>
        <v>8207160111</v>
      </c>
      <c r="AY945" s="1" cm="1">
        <f t="array" aca="1" ref="AY945" ca="1">MOD(10-MOD(SUM(MOD(MID(AX945,{1;2;3;4;5;6;7;8;9;10},1)*{1;3;7;9;1;3;7;9;1;3},10)),10),10)</f>
        <v>1</v>
      </c>
    </row>
    <row r="946" spans="1:51" ht="60" x14ac:dyDescent="0.25">
      <c r="A946" s="3">
        <f t="shared" ca="1" si="158"/>
        <v>29432</v>
      </c>
      <c r="B946" s="9" t="str" cm="1">
        <f t="array" aca="1" ref="B946" ca="1">INDEX({"kobieta";"mężczyzna"},RANDBETWEEN(1,2))</f>
        <v>kobieta</v>
      </c>
      <c r="C946" s="4" t="str">
        <f t="shared" ca="1" si="154"/>
        <v>80073006446</v>
      </c>
      <c r="D946" s="32" t="str" cm="1">
        <f t="array" aca="1" ref="D946" ca="1">INDEX({"niebieski";"zielony";"brązowy";"mieszany"},RANDBETWEEN(1,4))</f>
        <v>zielony</v>
      </c>
      <c r="E946" s="1">
        <f t="shared" ca="1" si="155"/>
        <v>43</v>
      </c>
      <c r="F946" s="36">
        <f t="shared" ca="1" si="159"/>
        <v>162</v>
      </c>
      <c r="G946" s="1">
        <f t="shared" ca="1" si="160"/>
        <v>54</v>
      </c>
      <c r="H946" s="34"/>
      <c r="I946" s="19">
        <f t="shared" ca="1" si="161"/>
        <v>20.576131687242793</v>
      </c>
      <c r="J946" s="21" t="str">
        <f t="shared" ca="1" si="162"/>
        <v>masa prawidłowa</v>
      </c>
      <c r="K946" s="22" t="str">
        <f t="shared" ca="1" si="163"/>
        <v>wysoki</v>
      </c>
      <c r="L946" s="16"/>
      <c r="M946" s="25" t="str">
        <f t="shared" ca="1" si="156"/>
        <v>Niebieski: 410
Brązowy: 354
Zielony: 426
Mieszany: 419</v>
      </c>
      <c r="N946" s="25" t="str" cm="1">
        <f t="array" aca="1" ref="N946" ca="1">INDEX(D$2:D$1640,MODE(MATCH(D$2:D$1640,D$2:D$1640,0)),1)</f>
        <v>zielony</v>
      </c>
      <c r="O946" s="25" t="str">
        <f t="shared" ca="1" si="164"/>
        <v>kobiet : 791
mężczyzn: 818</v>
      </c>
      <c r="P946" s="25" t="str" cm="1">
        <f t="array" aca="1" ref="P946" ca="1">INDEX(B$2:B$1640,MODE(MATCH(B$2:B$1640,B$2:B$1640,0)),1)</f>
        <v>mężczyzna</v>
      </c>
      <c r="Q946" s="16"/>
      <c r="AX946" s="3" t="str">
        <f t="shared" ca="1" si="157"/>
        <v>8007300644</v>
      </c>
      <c r="AY946" s="1" cm="1">
        <f t="array" aca="1" ref="AY946" ca="1">MOD(10-MOD(SUM(MOD(MID(AX946,{1;2;3;4;5;6;7;8;9;10},1)*{1;3;7;9;1;3;7;9;1;3},10)),10),10)</f>
        <v>6</v>
      </c>
    </row>
    <row r="947" spans="1:51" ht="60" x14ac:dyDescent="0.25">
      <c r="A947" s="3">
        <f t="shared" ca="1" si="158"/>
        <v>36950</v>
      </c>
      <c r="B947" s="9" t="str" cm="1">
        <f t="array" aca="1" ref="B947" ca="1">INDEX({"kobieta";"mężczyzna"},RANDBETWEEN(1,2))</f>
        <v>kobieta</v>
      </c>
      <c r="C947" s="4" t="str">
        <f t="shared" ca="1" si="154"/>
        <v>01222808861</v>
      </c>
      <c r="D947" s="32" t="str" cm="1">
        <f t="array" aca="1" ref="D947" ca="1">INDEX({"niebieski";"zielony";"brązowy";"mieszany"},RANDBETWEEN(1,4))</f>
        <v>zielony</v>
      </c>
      <c r="E947" s="1">
        <f t="shared" ca="1" si="155"/>
        <v>23</v>
      </c>
      <c r="F947" s="36">
        <f t="shared" ca="1" si="159"/>
        <v>161</v>
      </c>
      <c r="G947" s="1">
        <f t="shared" ca="1" si="160"/>
        <v>78</v>
      </c>
      <c r="H947" s="34"/>
      <c r="I947" s="19">
        <f t="shared" ca="1" si="161"/>
        <v>30.091431657729252</v>
      </c>
      <c r="J947" s="21" t="str">
        <f t="shared" ca="1" si="162"/>
        <v>otyłość</v>
      </c>
      <c r="K947" s="22" t="str">
        <f t="shared" ca="1" si="163"/>
        <v>wysoki</v>
      </c>
      <c r="L947" s="16"/>
      <c r="M947" s="25" t="str">
        <f t="shared" ca="1" si="156"/>
        <v>Niebieski: 410
Brązowy: 354
Zielony: 426
Mieszany: 419</v>
      </c>
      <c r="N947" s="25" t="str" cm="1">
        <f t="array" aca="1" ref="N947" ca="1">INDEX(D$2:D$1640,MODE(MATCH(D$2:D$1640,D$2:D$1640,0)),1)</f>
        <v>zielony</v>
      </c>
      <c r="O947" s="25" t="str">
        <f t="shared" ca="1" si="164"/>
        <v>kobiet : 791
mężczyzn: 818</v>
      </c>
      <c r="P947" s="25" t="str" cm="1">
        <f t="array" aca="1" ref="P947" ca="1">INDEX(B$2:B$1640,MODE(MATCH(B$2:B$1640,B$2:B$1640,0)),1)</f>
        <v>mężczyzna</v>
      </c>
      <c r="Q947" s="16"/>
      <c r="AX947" s="3" t="str">
        <f t="shared" ca="1" si="157"/>
        <v>0122280886</v>
      </c>
      <c r="AY947" s="1" cm="1">
        <f t="array" aca="1" ref="AY947" ca="1">MOD(10-MOD(SUM(MOD(MID(AX947,{1;2;3;4;5;6;7;8;9;10},1)*{1;3;7;9;1;3;7;9;1;3},10)),10),10)</f>
        <v>1</v>
      </c>
    </row>
    <row r="948" spans="1:51" ht="60" x14ac:dyDescent="0.25">
      <c r="A948" s="3">
        <f t="shared" ca="1" si="158"/>
        <v>36879</v>
      </c>
      <c r="B948" s="9" t="str" cm="1">
        <f t="array" aca="1" ref="B948" ca="1">INDEX({"kobieta";"mężczyzna"},RANDBETWEEN(1,2))</f>
        <v>kobieta</v>
      </c>
      <c r="C948" s="4" t="str">
        <f t="shared" ca="1" si="154"/>
        <v>00321904625</v>
      </c>
      <c r="D948" s="32" t="str" cm="1">
        <f t="array" aca="1" ref="D948" ca="1">INDEX({"niebieski";"zielony";"brązowy";"mieszany"},RANDBETWEEN(1,4))</f>
        <v>niebieski</v>
      </c>
      <c r="E948" s="1">
        <f t="shared" ca="1" si="155"/>
        <v>23</v>
      </c>
      <c r="F948" s="36">
        <f t="shared" ca="1" si="159"/>
        <v>159</v>
      </c>
      <c r="G948" s="1">
        <f t="shared" ca="1" si="160"/>
        <v>67</v>
      </c>
      <c r="H948" s="34"/>
      <c r="I948" s="19">
        <f t="shared" ca="1" si="161"/>
        <v>26.502116213757365</v>
      </c>
      <c r="J948" s="21" t="str">
        <f t="shared" ca="1" si="162"/>
        <v>nadwaga</v>
      </c>
      <c r="K948" s="22" t="str">
        <f t="shared" ca="1" si="163"/>
        <v>wysoki</v>
      </c>
      <c r="L948" s="16"/>
      <c r="M948" s="25" t="str">
        <f t="shared" ca="1" si="156"/>
        <v>Niebieski: 410
Brązowy: 354
Zielony: 426
Mieszany: 419</v>
      </c>
      <c r="N948" s="25" t="str" cm="1">
        <f t="array" aca="1" ref="N948" ca="1">INDEX(D$2:D$1640,MODE(MATCH(D$2:D$1640,D$2:D$1640,0)),1)</f>
        <v>zielony</v>
      </c>
      <c r="O948" s="25" t="str">
        <f t="shared" ca="1" si="164"/>
        <v>kobiet : 791
mężczyzn: 818</v>
      </c>
      <c r="P948" s="25" t="str" cm="1">
        <f t="array" aca="1" ref="P948" ca="1">INDEX(B$2:B$1640,MODE(MATCH(B$2:B$1640,B$2:B$1640,0)),1)</f>
        <v>mężczyzna</v>
      </c>
      <c r="Q948" s="16"/>
      <c r="AX948" s="3" t="str">
        <f t="shared" ca="1" si="157"/>
        <v>0032190462</v>
      </c>
      <c r="AY948" s="1" cm="1">
        <f t="array" aca="1" ref="AY948" ca="1">MOD(10-MOD(SUM(MOD(MID(AX948,{1;2;3;4;5;6;7;8;9;10},1)*{1;3;7;9;1;3;7;9;1;3},10)),10),10)</f>
        <v>5</v>
      </c>
    </row>
    <row r="949" spans="1:51" ht="60" x14ac:dyDescent="0.25">
      <c r="A949" s="3">
        <f t="shared" ca="1" si="158"/>
        <v>30599</v>
      </c>
      <c r="B949" s="9" t="str" cm="1">
        <f t="array" aca="1" ref="B949" ca="1">INDEX({"kobieta";"mężczyzna"},RANDBETWEEN(1,2))</f>
        <v>mężczyzna</v>
      </c>
      <c r="C949" s="4" t="str">
        <f t="shared" ca="1" si="154"/>
        <v>83101002854</v>
      </c>
      <c r="D949" s="32" t="str" cm="1">
        <f t="array" aca="1" ref="D949" ca="1">INDEX({"niebieski";"zielony";"brązowy";"mieszany"},RANDBETWEEN(1,4))</f>
        <v>brązowy</v>
      </c>
      <c r="E949" s="1">
        <f t="shared" ca="1" si="155"/>
        <v>40</v>
      </c>
      <c r="F949" s="36">
        <f t="shared" ca="1" si="159"/>
        <v>188</v>
      </c>
      <c r="G949" s="1">
        <f t="shared" ca="1" si="160"/>
        <v>83</v>
      </c>
      <c r="H949" s="34"/>
      <c r="I949" s="19">
        <f t="shared" ca="1" si="161"/>
        <v>23.483476686283382</v>
      </c>
      <c r="J949" s="21" t="str">
        <f t="shared" ca="1" si="162"/>
        <v>masa prawidłowa</v>
      </c>
      <c r="K949" s="22" t="str">
        <f t="shared" ca="1" si="163"/>
        <v>bardzo wysoki</v>
      </c>
      <c r="L949" s="16"/>
      <c r="M949" s="25" t="str">
        <f t="shared" ca="1" si="156"/>
        <v>Niebieski: 410
Brązowy: 354
Zielony: 426
Mieszany: 419</v>
      </c>
      <c r="N949" s="25" t="str" cm="1">
        <f t="array" aca="1" ref="N949" ca="1">INDEX(D$2:D$1640,MODE(MATCH(D$2:D$1640,D$2:D$1640,0)),1)</f>
        <v>zielony</v>
      </c>
      <c r="O949" s="25" t="str">
        <f t="shared" ca="1" si="164"/>
        <v>kobiet : 791
mężczyzn: 818</v>
      </c>
      <c r="P949" s="25" t="str" cm="1">
        <f t="array" aca="1" ref="P949" ca="1">INDEX(B$2:B$1640,MODE(MATCH(B$2:B$1640,B$2:B$1640,0)),1)</f>
        <v>mężczyzna</v>
      </c>
      <c r="Q949" s="16"/>
      <c r="AX949" s="3" t="str">
        <f t="shared" ca="1" si="157"/>
        <v>8310100285</v>
      </c>
      <c r="AY949" s="1" cm="1">
        <f t="array" aca="1" ref="AY949" ca="1">MOD(10-MOD(SUM(MOD(MID(AX949,{1;2;3;4;5;6;7;8;9;10},1)*{1;3;7;9;1;3;7;9;1;3},10)),10),10)</f>
        <v>4</v>
      </c>
    </row>
    <row r="950" spans="1:51" ht="60" x14ac:dyDescent="0.25">
      <c r="A950" s="3">
        <f t="shared" ca="1" si="158"/>
        <v>37856</v>
      </c>
      <c r="B950" s="9" t="str" cm="1">
        <f t="array" aca="1" ref="B950" ca="1">INDEX({"kobieta";"mężczyzna"},RANDBETWEEN(1,2))</f>
        <v>mężczyzna</v>
      </c>
      <c r="C950" s="4" t="str">
        <f t="shared" ca="1" si="154"/>
        <v>03282302778</v>
      </c>
      <c r="D950" s="32" t="str" cm="1">
        <f t="array" aca="1" ref="D950" ca="1">INDEX({"niebieski";"zielony";"brązowy";"mieszany"},RANDBETWEEN(1,4))</f>
        <v>brązowy</v>
      </c>
      <c r="E950" s="1">
        <f t="shared" ca="1" si="155"/>
        <v>20</v>
      </c>
      <c r="F950" s="36">
        <f t="shared" ca="1" si="159"/>
        <v>155</v>
      </c>
      <c r="G950" s="1">
        <f t="shared" ca="1" si="160"/>
        <v>97</v>
      </c>
      <c r="H950" s="34"/>
      <c r="I950" s="19">
        <f t="shared" ca="1" si="161"/>
        <v>40.374609781477623</v>
      </c>
      <c r="J950" s="21" t="str">
        <f t="shared" ca="1" si="162"/>
        <v>otyłość</v>
      </c>
      <c r="K950" s="22" t="str">
        <f t="shared" ca="1" si="163"/>
        <v>bardzo niski</v>
      </c>
      <c r="L950" s="16"/>
      <c r="M950" s="25" t="str">
        <f t="shared" ca="1" si="156"/>
        <v>Niebieski: 410
Brązowy: 354
Zielony: 426
Mieszany: 419</v>
      </c>
      <c r="N950" s="25" t="str" cm="1">
        <f t="array" aca="1" ref="N950" ca="1">INDEX(D$2:D$1640,MODE(MATCH(D$2:D$1640,D$2:D$1640,0)),1)</f>
        <v>zielony</v>
      </c>
      <c r="O950" s="25" t="str">
        <f t="shared" ca="1" si="164"/>
        <v>kobiet : 791
mężczyzn: 818</v>
      </c>
      <c r="P950" s="25" t="str" cm="1">
        <f t="array" aca="1" ref="P950" ca="1">INDEX(B$2:B$1640,MODE(MATCH(B$2:B$1640,B$2:B$1640,0)),1)</f>
        <v>mężczyzna</v>
      </c>
      <c r="Q950" s="16"/>
      <c r="AX950" s="3" t="str">
        <f t="shared" ca="1" si="157"/>
        <v>0328230277</v>
      </c>
      <c r="AY950" s="1" cm="1">
        <f t="array" aca="1" ref="AY950" ca="1">MOD(10-MOD(SUM(MOD(MID(AX950,{1;2;3;4;5;6;7;8;9;10},1)*{1;3;7;9;1;3;7;9;1;3},10)),10),10)</f>
        <v>8</v>
      </c>
    </row>
    <row r="951" spans="1:51" ht="60" x14ac:dyDescent="0.25">
      <c r="A951" s="3">
        <f t="shared" ca="1" si="158"/>
        <v>33547</v>
      </c>
      <c r="B951" s="9" t="str" cm="1">
        <f t="array" aca="1" ref="B951" ca="1">INDEX({"kobieta";"mężczyzna"},RANDBETWEEN(1,2))</f>
        <v>kobieta</v>
      </c>
      <c r="C951" s="4" t="str">
        <f t="shared" ca="1" si="154"/>
        <v>91110507462</v>
      </c>
      <c r="D951" s="32" t="str" cm="1">
        <f t="array" aca="1" ref="D951" ca="1">INDEX({"niebieski";"zielony";"brązowy";"mieszany"},RANDBETWEEN(1,4))</f>
        <v>zielony</v>
      </c>
      <c r="E951" s="1">
        <f t="shared" ca="1" si="155"/>
        <v>32</v>
      </c>
      <c r="F951" s="36">
        <f t="shared" ca="1" si="159"/>
        <v>189</v>
      </c>
      <c r="G951" s="1">
        <f t="shared" ca="1" si="160"/>
        <v>67</v>
      </c>
      <c r="H951" s="34"/>
      <c r="I951" s="19">
        <f t="shared" ca="1" si="161"/>
        <v>18.756473782928808</v>
      </c>
      <c r="J951" s="21" t="str">
        <f t="shared" ca="1" si="162"/>
        <v>masa prawidłowa</v>
      </c>
      <c r="K951" s="22" t="str">
        <f t="shared" ca="1" si="163"/>
        <v>bardzo wysoki</v>
      </c>
      <c r="L951" s="16"/>
      <c r="M951" s="25" t="str">
        <f t="shared" ca="1" si="156"/>
        <v>Niebieski: 410
Brązowy: 354
Zielony: 426
Mieszany: 419</v>
      </c>
      <c r="N951" s="25" t="str" cm="1">
        <f t="array" aca="1" ref="N951" ca="1">INDEX(D$2:D$1640,MODE(MATCH(D$2:D$1640,D$2:D$1640,0)),1)</f>
        <v>zielony</v>
      </c>
      <c r="O951" s="25" t="str">
        <f t="shared" ca="1" si="164"/>
        <v>kobiet : 791
mężczyzn: 818</v>
      </c>
      <c r="P951" s="25" t="str" cm="1">
        <f t="array" aca="1" ref="P951" ca="1">INDEX(B$2:B$1640,MODE(MATCH(B$2:B$1640,B$2:B$1640,0)),1)</f>
        <v>mężczyzna</v>
      </c>
      <c r="Q951" s="16"/>
      <c r="AX951" s="3" t="str">
        <f t="shared" ca="1" si="157"/>
        <v>9111050746</v>
      </c>
      <c r="AY951" s="1" cm="1">
        <f t="array" aca="1" ref="AY951" ca="1">MOD(10-MOD(SUM(MOD(MID(AX951,{1;2;3;4;5;6;7;8;9;10},1)*{1;3;7;9;1;3;7;9;1;3},10)),10),10)</f>
        <v>2</v>
      </c>
    </row>
    <row r="952" spans="1:51" ht="60" x14ac:dyDescent="0.25">
      <c r="A952" s="3">
        <f t="shared" ca="1" si="158"/>
        <v>31926</v>
      </c>
      <c r="B952" s="9" t="str" cm="1">
        <f t="array" aca="1" ref="B952" ca="1">INDEX({"kobieta";"mężczyzna"},RANDBETWEEN(1,2))</f>
        <v>mężczyzna</v>
      </c>
      <c r="C952" s="4" t="str">
        <f t="shared" ca="1" si="154"/>
        <v>87052900373</v>
      </c>
      <c r="D952" s="32" t="str" cm="1">
        <f t="array" aca="1" ref="D952" ca="1">INDEX({"niebieski";"zielony";"brązowy";"mieszany"},RANDBETWEEN(1,4))</f>
        <v>mieszany</v>
      </c>
      <c r="E952" s="1">
        <f t="shared" ca="1" si="155"/>
        <v>36</v>
      </c>
      <c r="F952" s="36">
        <f t="shared" ca="1" si="159"/>
        <v>163</v>
      </c>
      <c r="G952" s="1">
        <f t="shared" ca="1" si="160"/>
        <v>73</v>
      </c>
      <c r="H952" s="34"/>
      <c r="I952" s="19">
        <f t="shared" ca="1" si="161"/>
        <v>27.475629493018175</v>
      </c>
      <c r="J952" s="21" t="str">
        <f t="shared" ca="1" si="162"/>
        <v>nadwaga</v>
      </c>
      <c r="K952" s="22" t="str">
        <f t="shared" ca="1" si="163"/>
        <v>niski</v>
      </c>
      <c r="L952" s="16"/>
      <c r="M952" s="25" t="str">
        <f t="shared" ca="1" si="156"/>
        <v>Niebieski: 410
Brązowy: 354
Zielony: 426
Mieszany: 419</v>
      </c>
      <c r="N952" s="25" t="str" cm="1">
        <f t="array" aca="1" ref="N952" ca="1">INDEX(D$2:D$1640,MODE(MATCH(D$2:D$1640,D$2:D$1640,0)),1)</f>
        <v>zielony</v>
      </c>
      <c r="O952" s="25" t="str">
        <f t="shared" ca="1" si="164"/>
        <v>kobiet : 791
mężczyzn: 818</v>
      </c>
      <c r="P952" s="25" t="str" cm="1">
        <f t="array" aca="1" ref="P952" ca="1">INDEX(B$2:B$1640,MODE(MATCH(B$2:B$1640,B$2:B$1640,0)),1)</f>
        <v>mężczyzna</v>
      </c>
      <c r="Q952" s="16"/>
      <c r="AX952" s="3" t="str">
        <f t="shared" ca="1" si="157"/>
        <v>8705290037</v>
      </c>
      <c r="AY952" s="1" cm="1">
        <f t="array" aca="1" ref="AY952" ca="1">MOD(10-MOD(SUM(MOD(MID(AX952,{1;2;3;4;5;6;7;8;9;10},1)*{1;3;7;9;1;3;7;9;1;3},10)),10),10)</f>
        <v>3</v>
      </c>
    </row>
    <row r="953" spans="1:51" ht="60" x14ac:dyDescent="0.25">
      <c r="A953" s="3">
        <f t="shared" ca="1" si="158"/>
        <v>28189</v>
      </c>
      <c r="B953" s="9" t="str" cm="1">
        <f t="array" aca="1" ref="B953" ca="1">INDEX({"kobieta";"mężczyzna"},RANDBETWEEN(1,2))</f>
        <v>kobieta</v>
      </c>
      <c r="C953" s="4" t="str">
        <f t="shared" ca="1" si="154"/>
        <v>77030503768</v>
      </c>
      <c r="D953" s="32" t="str" cm="1">
        <f t="array" aca="1" ref="D953" ca="1">INDEX({"niebieski";"zielony";"brązowy";"mieszany"},RANDBETWEEN(1,4))</f>
        <v>mieszany</v>
      </c>
      <c r="E953" s="1">
        <f t="shared" ca="1" si="155"/>
        <v>47</v>
      </c>
      <c r="F953" s="36">
        <f t="shared" ca="1" si="159"/>
        <v>166</v>
      </c>
      <c r="G953" s="1">
        <f t="shared" ca="1" si="160"/>
        <v>63</v>
      </c>
      <c r="H953" s="34"/>
      <c r="I953" s="19">
        <f t="shared" ca="1" si="161"/>
        <v>22.862534475250396</v>
      </c>
      <c r="J953" s="21" t="str">
        <f t="shared" ca="1" si="162"/>
        <v>masa prawidłowa</v>
      </c>
      <c r="K953" s="22" t="str">
        <f t="shared" ca="1" si="163"/>
        <v>bardzo wysoki</v>
      </c>
      <c r="L953" s="16"/>
      <c r="M953" s="25" t="str">
        <f t="shared" ca="1" si="156"/>
        <v>Niebieski: 410
Brązowy: 354
Zielony: 426
Mieszany: 419</v>
      </c>
      <c r="N953" s="25" t="str" cm="1">
        <f t="array" aca="1" ref="N953" ca="1">INDEX(D$2:D$1640,MODE(MATCH(D$2:D$1640,D$2:D$1640,0)),1)</f>
        <v>zielony</v>
      </c>
      <c r="O953" s="25" t="str">
        <f t="shared" ca="1" si="164"/>
        <v>kobiet : 791
mężczyzn: 818</v>
      </c>
      <c r="P953" s="25" t="str" cm="1">
        <f t="array" aca="1" ref="P953" ca="1">INDEX(B$2:B$1640,MODE(MATCH(B$2:B$1640,B$2:B$1640,0)),1)</f>
        <v>mężczyzna</v>
      </c>
      <c r="Q953" s="16"/>
      <c r="AX953" s="3" t="str">
        <f t="shared" ca="1" si="157"/>
        <v>7703050376</v>
      </c>
      <c r="AY953" s="1" cm="1">
        <f t="array" aca="1" ref="AY953" ca="1">MOD(10-MOD(SUM(MOD(MID(AX953,{1;2;3;4;5;6;7;8;9;10},1)*{1;3;7;9;1;3;7;9;1;3},10)),10),10)</f>
        <v>8</v>
      </c>
    </row>
    <row r="954" spans="1:51" ht="60" x14ac:dyDescent="0.25">
      <c r="A954" s="3">
        <f t="shared" ca="1" si="158"/>
        <v>29454</v>
      </c>
      <c r="B954" s="9" t="str" cm="1">
        <f t="array" aca="1" ref="B954" ca="1">INDEX({"kobieta";"mężczyzna"},RANDBETWEEN(1,2))</f>
        <v>mężczyzna</v>
      </c>
      <c r="C954" s="4" t="str">
        <f t="shared" ca="1" si="154"/>
        <v>80082105178</v>
      </c>
      <c r="D954" s="32" t="str" cm="1">
        <f t="array" aca="1" ref="D954" ca="1">INDEX({"niebieski";"zielony";"brązowy";"mieszany"},RANDBETWEEN(1,4))</f>
        <v>mieszany</v>
      </c>
      <c r="E954" s="1">
        <f t="shared" ca="1" si="155"/>
        <v>43</v>
      </c>
      <c r="F954" s="36">
        <f t="shared" ca="1" si="159"/>
        <v>190</v>
      </c>
      <c r="G954" s="1">
        <f t="shared" ca="1" si="160"/>
        <v>89</v>
      </c>
      <c r="H954" s="34"/>
      <c r="I954" s="19">
        <f t="shared" ca="1" si="161"/>
        <v>24.653739612188364</v>
      </c>
      <c r="J954" s="21" t="str">
        <f t="shared" ca="1" si="162"/>
        <v>masa prawidłowa</v>
      </c>
      <c r="K954" s="22" t="str">
        <f t="shared" ca="1" si="163"/>
        <v>bardzo wysoki</v>
      </c>
      <c r="L954" s="16"/>
      <c r="M954" s="25" t="str">
        <f t="shared" ca="1" si="156"/>
        <v>Niebieski: 410
Brązowy: 354
Zielony: 426
Mieszany: 419</v>
      </c>
      <c r="N954" s="25" t="str" cm="1">
        <f t="array" aca="1" ref="N954" ca="1">INDEX(D$2:D$1640,MODE(MATCH(D$2:D$1640,D$2:D$1640,0)),1)</f>
        <v>zielony</v>
      </c>
      <c r="O954" s="25" t="str">
        <f t="shared" ca="1" si="164"/>
        <v>kobiet : 791
mężczyzn: 818</v>
      </c>
      <c r="P954" s="25" t="str" cm="1">
        <f t="array" aca="1" ref="P954" ca="1">INDEX(B$2:B$1640,MODE(MATCH(B$2:B$1640,B$2:B$1640,0)),1)</f>
        <v>mężczyzna</v>
      </c>
      <c r="Q954" s="16"/>
      <c r="AX954" s="3" t="str">
        <f t="shared" ca="1" si="157"/>
        <v>8008210517</v>
      </c>
      <c r="AY954" s="1" cm="1">
        <f t="array" aca="1" ref="AY954" ca="1">MOD(10-MOD(SUM(MOD(MID(AX954,{1;2;3;4;5;6;7;8;9;10},1)*{1;3;7;9;1;3;7;9;1;3},10)),10),10)</f>
        <v>8</v>
      </c>
    </row>
    <row r="955" spans="1:51" ht="60" x14ac:dyDescent="0.25">
      <c r="A955" s="3">
        <f t="shared" ca="1" si="158"/>
        <v>34028</v>
      </c>
      <c r="B955" s="9" t="str" cm="1">
        <f t="array" aca="1" ref="B955" ca="1">INDEX({"kobieta";"mężczyzna"},RANDBETWEEN(1,2))</f>
        <v>kobieta</v>
      </c>
      <c r="C955" s="4" t="str">
        <f t="shared" ca="1" si="154"/>
        <v>93022802000</v>
      </c>
      <c r="D955" s="32" t="str" cm="1">
        <f t="array" aca="1" ref="D955" ca="1">INDEX({"niebieski";"zielony";"brązowy";"mieszany"},RANDBETWEEN(1,4))</f>
        <v>brązowy</v>
      </c>
      <c r="E955" s="1">
        <f t="shared" ca="1" si="155"/>
        <v>31</v>
      </c>
      <c r="F955" s="36">
        <f t="shared" ca="1" si="159"/>
        <v>170</v>
      </c>
      <c r="G955" s="1">
        <f t="shared" ca="1" si="160"/>
        <v>60</v>
      </c>
      <c r="H955" s="34"/>
      <c r="I955" s="19">
        <f t="shared" ca="1" si="161"/>
        <v>20.761245674740486</v>
      </c>
      <c r="J955" s="21" t="str">
        <f t="shared" ca="1" si="162"/>
        <v>masa prawidłowa</v>
      </c>
      <c r="K955" s="22" t="str">
        <f t="shared" ca="1" si="163"/>
        <v>bardzo wysoki</v>
      </c>
      <c r="L955" s="16"/>
      <c r="M955" s="25" t="str">
        <f t="shared" ca="1" si="156"/>
        <v>Niebieski: 410
Brązowy: 354
Zielony: 426
Mieszany: 419</v>
      </c>
      <c r="N955" s="25" t="str" cm="1">
        <f t="array" aca="1" ref="N955" ca="1">INDEX(D$2:D$1640,MODE(MATCH(D$2:D$1640,D$2:D$1640,0)),1)</f>
        <v>zielony</v>
      </c>
      <c r="O955" s="25" t="str">
        <f t="shared" ca="1" si="164"/>
        <v>kobiet : 791
mężczyzn: 818</v>
      </c>
      <c r="P955" s="25" t="str" cm="1">
        <f t="array" aca="1" ref="P955" ca="1">INDEX(B$2:B$1640,MODE(MATCH(B$2:B$1640,B$2:B$1640,0)),1)</f>
        <v>mężczyzna</v>
      </c>
      <c r="Q955" s="16"/>
      <c r="AX955" s="3" t="str">
        <f t="shared" ca="1" si="157"/>
        <v>9302280200</v>
      </c>
      <c r="AY955" s="1" cm="1">
        <f t="array" aca="1" ref="AY955" ca="1">MOD(10-MOD(SUM(MOD(MID(AX955,{1;2;3;4;5;6;7;8;9;10},1)*{1;3;7;9;1;3;7;9;1;3},10)),10),10)</f>
        <v>0</v>
      </c>
    </row>
    <row r="956" spans="1:51" ht="60" x14ac:dyDescent="0.25">
      <c r="A956" s="3">
        <f t="shared" ca="1" si="158"/>
        <v>36188</v>
      </c>
      <c r="B956" s="9" t="str" cm="1">
        <f t="array" aca="1" ref="B956" ca="1">INDEX({"kobieta";"mężczyzna"},RANDBETWEEN(1,2))</f>
        <v>mężczyzna</v>
      </c>
      <c r="C956" s="4" t="str">
        <f t="shared" ca="1" si="154"/>
        <v>99012801857</v>
      </c>
      <c r="D956" s="32" t="str" cm="1">
        <f t="array" aca="1" ref="D956" ca="1">INDEX({"niebieski";"zielony";"brązowy";"mieszany"},RANDBETWEEN(1,4))</f>
        <v>niebieski</v>
      </c>
      <c r="E956" s="1">
        <f t="shared" ca="1" si="155"/>
        <v>25</v>
      </c>
      <c r="F956" s="36">
        <f t="shared" ca="1" si="159"/>
        <v>187</v>
      </c>
      <c r="G956" s="1">
        <f t="shared" ca="1" si="160"/>
        <v>98</v>
      </c>
      <c r="H956" s="34"/>
      <c r="I956" s="19">
        <f t="shared" ca="1" si="161"/>
        <v>28.024821985186875</v>
      </c>
      <c r="J956" s="21" t="str">
        <f t="shared" ca="1" si="162"/>
        <v>nadwaga</v>
      </c>
      <c r="K956" s="22" t="str">
        <f t="shared" ca="1" si="163"/>
        <v>bardzo wysoki</v>
      </c>
      <c r="L956" s="16"/>
      <c r="M956" s="25" t="str">
        <f t="shared" ca="1" si="156"/>
        <v>Niebieski: 410
Brązowy: 354
Zielony: 426
Mieszany: 419</v>
      </c>
      <c r="N956" s="25" t="str" cm="1">
        <f t="array" aca="1" ref="N956" ca="1">INDEX(D$2:D$1640,MODE(MATCH(D$2:D$1640,D$2:D$1640,0)),1)</f>
        <v>zielony</v>
      </c>
      <c r="O956" s="25" t="str">
        <f t="shared" ca="1" si="164"/>
        <v>kobiet : 791
mężczyzn: 818</v>
      </c>
      <c r="P956" s="25" t="str" cm="1">
        <f t="array" aca="1" ref="P956" ca="1">INDEX(B$2:B$1640,MODE(MATCH(B$2:B$1640,B$2:B$1640,0)),1)</f>
        <v>mężczyzna</v>
      </c>
      <c r="Q956" s="16"/>
      <c r="AX956" s="3" t="str">
        <f t="shared" ca="1" si="157"/>
        <v>9901280185</v>
      </c>
      <c r="AY956" s="1" cm="1">
        <f t="array" aca="1" ref="AY956" ca="1">MOD(10-MOD(SUM(MOD(MID(AX956,{1;2;3;4;5;6;7;8;9;10},1)*{1;3;7;9;1;3;7;9;1;3},10)),10),10)</f>
        <v>7</v>
      </c>
    </row>
    <row r="957" spans="1:51" ht="60" x14ac:dyDescent="0.25">
      <c r="A957" s="3">
        <f t="shared" ca="1" si="158"/>
        <v>29104</v>
      </c>
      <c r="B957" s="9" t="str" cm="1">
        <f t="array" aca="1" ref="B957" ca="1">INDEX({"kobieta";"mężczyzna"},RANDBETWEEN(1,2))</f>
        <v>kobieta</v>
      </c>
      <c r="C957" s="4" t="str">
        <f t="shared" ca="1" si="154"/>
        <v>79090605149</v>
      </c>
      <c r="D957" s="32" t="str" cm="1">
        <f t="array" aca="1" ref="D957" ca="1">INDEX({"niebieski";"zielony";"brązowy";"mieszany"},RANDBETWEEN(1,4))</f>
        <v>zielony</v>
      </c>
      <c r="E957" s="1">
        <f t="shared" ca="1" si="155"/>
        <v>44</v>
      </c>
      <c r="F957" s="36">
        <f t="shared" ca="1" si="159"/>
        <v>165</v>
      </c>
      <c r="G957" s="1">
        <f t="shared" ca="1" si="160"/>
        <v>70</v>
      </c>
      <c r="H957" s="34"/>
      <c r="I957" s="19">
        <f t="shared" ca="1" si="161"/>
        <v>25.711662075298435</v>
      </c>
      <c r="J957" s="21" t="str">
        <f t="shared" ca="1" si="162"/>
        <v>nadwaga</v>
      </c>
      <c r="K957" s="22" t="str">
        <f t="shared" ca="1" si="163"/>
        <v>wysoki</v>
      </c>
      <c r="L957" s="16"/>
      <c r="M957" s="25" t="str">
        <f t="shared" ca="1" si="156"/>
        <v>Niebieski: 410
Brązowy: 354
Zielony: 426
Mieszany: 419</v>
      </c>
      <c r="N957" s="25" t="str" cm="1">
        <f t="array" aca="1" ref="N957" ca="1">INDEX(D$2:D$1640,MODE(MATCH(D$2:D$1640,D$2:D$1640,0)),1)</f>
        <v>zielony</v>
      </c>
      <c r="O957" s="25" t="str">
        <f t="shared" ca="1" si="164"/>
        <v>kobiet : 791
mężczyzn: 818</v>
      </c>
      <c r="P957" s="25" t="str" cm="1">
        <f t="array" aca="1" ref="P957" ca="1">INDEX(B$2:B$1640,MODE(MATCH(B$2:B$1640,B$2:B$1640,0)),1)</f>
        <v>mężczyzna</v>
      </c>
      <c r="Q957" s="16"/>
      <c r="AX957" s="3" t="str">
        <f t="shared" ca="1" si="157"/>
        <v>7909060514</v>
      </c>
      <c r="AY957" s="1" cm="1">
        <f t="array" aca="1" ref="AY957" ca="1">MOD(10-MOD(SUM(MOD(MID(AX957,{1;2;3;4;5;6;7;8;9;10},1)*{1;3;7;9;1;3;7;9;1;3},10)),10),10)</f>
        <v>9</v>
      </c>
    </row>
    <row r="958" spans="1:51" ht="60" x14ac:dyDescent="0.25">
      <c r="A958" s="3">
        <f t="shared" ca="1" si="158"/>
        <v>31992</v>
      </c>
      <c r="B958" s="9" t="str" cm="1">
        <f t="array" aca="1" ref="B958" ca="1">INDEX({"kobieta";"mężczyzna"},RANDBETWEEN(1,2))</f>
        <v>kobieta</v>
      </c>
      <c r="C958" s="4" t="str">
        <f t="shared" ca="1" si="154"/>
        <v>87080307601</v>
      </c>
      <c r="D958" s="32" t="str" cm="1">
        <f t="array" aca="1" ref="D958" ca="1">INDEX({"niebieski";"zielony";"brązowy";"mieszany"},RANDBETWEEN(1,4))</f>
        <v>mieszany</v>
      </c>
      <c r="E958" s="1">
        <f t="shared" ca="1" si="155"/>
        <v>36</v>
      </c>
      <c r="F958" s="36">
        <f t="shared" ca="1" si="159"/>
        <v>164</v>
      </c>
      <c r="G958" s="1">
        <f t="shared" ca="1" si="160"/>
        <v>59</v>
      </c>
      <c r="H958" s="34"/>
      <c r="I958" s="19">
        <f t="shared" ca="1" si="161"/>
        <v>21.936347412254605</v>
      </c>
      <c r="J958" s="21" t="str">
        <f t="shared" ca="1" si="162"/>
        <v>masa prawidłowa</v>
      </c>
      <c r="K958" s="22" t="str">
        <f t="shared" ca="1" si="163"/>
        <v>wysoki</v>
      </c>
      <c r="L958" s="16"/>
      <c r="M958" s="25" t="str">
        <f t="shared" ca="1" si="156"/>
        <v>Niebieski: 410
Brązowy: 354
Zielony: 426
Mieszany: 419</v>
      </c>
      <c r="N958" s="25" t="str" cm="1">
        <f t="array" aca="1" ref="N958" ca="1">INDEX(D$2:D$1640,MODE(MATCH(D$2:D$1640,D$2:D$1640,0)),1)</f>
        <v>zielony</v>
      </c>
      <c r="O958" s="25" t="str">
        <f t="shared" ca="1" si="164"/>
        <v>kobiet : 791
mężczyzn: 818</v>
      </c>
      <c r="P958" s="25" t="str" cm="1">
        <f t="array" aca="1" ref="P958" ca="1">INDEX(B$2:B$1640,MODE(MATCH(B$2:B$1640,B$2:B$1640,0)),1)</f>
        <v>mężczyzna</v>
      </c>
      <c r="Q958" s="16"/>
      <c r="AX958" s="3" t="str">
        <f t="shared" ca="1" si="157"/>
        <v>8708030760</v>
      </c>
      <c r="AY958" s="1" cm="1">
        <f t="array" aca="1" ref="AY958" ca="1">MOD(10-MOD(SUM(MOD(MID(AX958,{1;2;3;4;5;6;7;8;9;10},1)*{1;3;7;9;1;3;7;9;1;3},10)),10),10)</f>
        <v>1</v>
      </c>
    </row>
    <row r="959" spans="1:51" ht="60" x14ac:dyDescent="0.25">
      <c r="A959" s="3">
        <f t="shared" ca="1" si="158"/>
        <v>35806</v>
      </c>
      <c r="B959" s="9" t="str" cm="1">
        <f t="array" aca="1" ref="B959" ca="1">INDEX({"kobieta";"mężczyzna"},RANDBETWEEN(1,2))</f>
        <v>kobieta</v>
      </c>
      <c r="C959" s="4" t="str">
        <f t="shared" ca="1" si="154"/>
        <v>98011103885</v>
      </c>
      <c r="D959" s="32" t="str" cm="1">
        <f t="array" aca="1" ref="D959" ca="1">INDEX({"niebieski";"zielony";"brązowy";"mieszany"},RANDBETWEEN(1,4))</f>
        <v>mieszany</v>
      </c>
      <c r="E959" s="1">
        <f t="shared" ca="1" si="155"/>
        <v>26</v>
      </c>
      <c r="F959" s="36">
        <f t="shared" ca="1" si="159"/>
        <v>184</v>
      </c>
      <c r="G959" s="1">
        <f t="shared" ca="1" si="160"/>
        <v>54</v>
      </c>
      <c r="H959" s="34"/>
      <c r="I959" s="19">
        <f t="shared" ca="1" si="161"/>
        <v>15.949905482041586</v>
      </c>
      <c r="J959" s="21" t="str">
        <f t="shared" ca="1" si="162"/>
        <v>niedowaga</v>
      </c>
      <c r="K959" s="22" t="str">
        <f t="shared" ca="1" si="163"/>
        <v>bardzo wysoki</v>
      </c>
      <c r="L959" s="16"/>
      <c r="M959" s="25" t="str">
        <f t="shared" ca="1" si="156"/>
        <v>Niebieski: 410
Brązowy: 354
Zielony: 426
Mieszany: 419</v>
      </c>
      <c r="N959" s="25" t="str" cm="1">
        <f t="array" aca="1" ref="N959" ca="1">INDEX(D$2:D$1640,MODE(MATCH(D$2:D$1640,D$2:D$1640,0)),1)</f>
        <v>zielony</v>
      </c>
      <c r="O959" s="25" t="str">
        <f t="shared" ca="1" si="164"/>
        <v>kobiet : 791
mężczyzn: 818</v>
      </c>
      <c r="P959" s="25" t="str" cm="1">
        <f t="array" aca="1" ref="P959" ca="1">INDEX(B$2:B$1640,MODE(MATCH(B$2:B$1640,B$2:B$1640,0)),1)</f>
        <v>mężczyzna</v>
      </c>
      <c r="Q959" s="16"/>
      <c r="AX959" s="3" t="str">
        <f t="shared" ca="1" si="157"/>
        <v>9801110388</v>
      </c>
      <c r="AY959" s="1" cm="1">
        <f t="array" aca="1" ref="AY959" ca="1">MOD(10-MOD(SUM(MOD(MID(AX959,{1;2;3;4;5;6;7;8;9;10},1)*{1;3;7;9;1;3;7;9;1;3},10)),10),10)</f>
        <v>5</v>
      </c>
    </row>
    <row r="960" spans="1:51" ht="60" x14ac:dyDescent="0.25">
      <c r="A960" s="3">
        <f t="shared" ca="1" si="158"/>
        <v>37590</v>
      </c>
      <c r="B960" s="9" t="str" cm="1">
        <f t="array" aca="1" ref="B960" ca="1">INDEX({"kobieta";"mężczyzna"},RANDBETWEEN(1,2))</f>
        <v>mężczyzna</v>
      </c>
      <c r="C960" s="4" t="str">
        <f t="shared" ca="1" si="154"/>
        <v>02313006878</v>
      </c>
      <c r="D960" s="32" t="str" cm="1">
        <f t="array" aca="1" ref="D960" ca="1">INDEX({"niebieski";"zielony";"brązowy";"mieszany"},RANDBETWEEN(1,4))</f>
        <v>zielony</v>
      </c>
      <c r="E960" s="1">
        <f t="shared" ca="1" si="155"/>
        <v>21</v>
      </c>
      <c r="F960" s="36">
        <f t="shared" ca="1" si="159"/>
        <v>178</v>
      </c>
      <c r="G960" s="1">
        <f t="shared" ca="1" si="160"/>
        <v>91</v>
      </c>
      <c r="H960" s="34"/>
      <c r="I960" s="19">
        <f t="shared" ca="1" si="161"/>
        <v>28.721121070571897</v>
      </c>
      <c r="J960" s="21" t="str">
        <f t="shared" ca="1" si="162"/>
        <v>nadwaga</v>
      </c>
      <c r="K960" s="22" t="str">
        <f t="shared" ca="1" si="163"/>
        <v>bardzo wysoki</v>
      </c>
      <c r="L960" s="16"/>
      <c r="M960" s="25" t="str">
        <f t="shared" ca="1" si="156"/>
        <v>Niebieski: 410
Brązowy: 354
Zielony: 426
Mieszany: 419</v>
      </c>
      <c r="N960" s="25" t="str" cm="1">
        <f t="array" aca="1" ref="N960" ca="1">INDEX(D$2:D$1640,MODE(MATCH(D$2:D$1640,D$2:D$1640,0)),1)</f>
        <v>zielony</v>
      </c>
      <c r="O960" s="25" t="str">
        <f t="shared" ca="1" si="164"/>
        <v>kobiet : 791
mężczyzn: 818</v>
      </c>
      <c r="P960" s="25" t="str" cm="1">
        <f t="array" aca="1" ref="P960" ca="1">INDEX(B$2:B$1640,MODE(MATCH(B$2:B$1640,B$2:B$1640,0)),1)</f>
        <v>mężczyzna</v>
      </c>
      <c r="Q960" s="16"/>
      <c r="AX960" s="3" t="str">
        <f t="shared" ca="1" si="157"/>
        <v>0231300687</v>
      </c>
      <c r="AY960" s="1" cm="1">
        <f t="array" aca="1" ref="AY960" ca="1">MOD(10-MOD(SUM(MOD(MID(AX960,{1;2;3;4;5;6;7;8;9;10},1)*{1;3;7;9;1;3;7;9;1;3},10)),10),10)</f>
        <v>8</v>
      </c>
    </row>
    <row r="961" spans="1:51" ht="60" x14ac:dyDescent="0.25">
      <c r="A961" s="3">
        <f t="shared" ca="1" si="158"/>
        <v>39392</v>
      </c>
      <c r="B961" s="9" t="str" cm="1">
        <f t="array" aca="1" ref="B961" ca="1">INDEX({"kobieta";"mężczyzna"},RANDBETWEEN(1,2))</f>
        <v>mężczyzna</v>
      </c>
      <c r="C961" s="4" t="str">
        <f t="shared" ca="1" si="154"/>
        <v>07310600377</v>
      </c>
      <c r="D961" s="32" t="str" cm="1">
        <f t="array" aca="1" ref="D961" ca="1">INDEX({"niebieski";"zielony";"brązowy";"mieszany"},RANDBETWEEN(1,4))</f>
        <v>brązowy</v>
      </c>
      <c r="E961" s="1">
        <f t="shared" ca="1" si="155"/>
        <v>16</v>
      </c>
      <c r="F961" s="36">
        <f t="shared" ca="1" si="159"/>
        <v>181</v>
      </c>
      <c r="G961" s="1">
        <f t="shared" ca="1" si="160"/>
        <v>80</v>
      </c>
      <c r="H961" s="34"/>
      <c r="I961" s="19">
        <f t="shared" ca="1" si="161"/>
        <v>24.419279020786909</v>
      </c>
      <c r="J961" s="21" t="str">
        <f t="shared" ca="1" si="162"/>
        <v>masa prawidłowa</v>
      </c>
      <c r="K961" s="22" t="str">
        <f t="shared" ca="1" si="163"/>
        <v>bardzo wysoki</v>
      </c>
      <c r="L961" s="16"/>
      <c r="M961" s="25" t="str">
        <f t="shared" ca="1" si="156"/>
        <v>Niebieski: 410
Brązowy: 354
Zielony: 426
Mieszany: 419</v>
      </c>
      <c r="N961" s="25" t="str" cm="1">
        <f t="array" aca="1" ref="N961" ca="1">INDEX(D$2:D$1640,MODE(MATCH(D$2:D$1640,D$2:D$1640,0)),1)</f>
        <v>zielony</v>
      </c>
      <c r="O961" s="25" t="str">
        <f t="shared" ca="1" si="164"/>
        <v>kobiet : 791
mężczyzn: 818</v>
      </c>
      <c r="P961" s="25" t="str" cm="1">
        <f t="array" aca="1" ref="P961" ca="1">INDEX(B$2:B$1640,MODE(MATCH(B$2:B$1640,B$2:B$1640,0)),1)</f>
        <v>mężczyzna</v>
      </c>
      <c r="Q961" s="16"/>
      <c r="AX961" s="3" t="str">
        <f t="shared" ca="1" si="157"/>
        <v>0731060037</v>
      </c>
      <c r="AY961" s="1" cm="1">
        <f t="array" aca="1" ref="AY961" ca="1">MOD(10-MOD(SUM(MOD(MID(AX961,{1;2;3;4;5;6;7;8;9;10},1)*{1;3;7;9;1;3;7;9;1;3},10)),10),10)</f>
        <v>7</v>
      </c>
    </row>
    <row r="962" spans="1:51" ht="60" x14ac:dyDescent="0.25">
      <c r="A962" s="3">
        <f t="shared" ca="1" si="158"/>
        <v>28885</v>
      </c>
      <c r="B962" s="9" t="str" cm="1">
        <f t="array" aca="1" ref="B962" ca="1">INDEX({"kobieta";"mężczyzna"},RANDBETWEEN(1,2))</f>
        <v>mężczyzna</v>
      </c>
      <c r="C962" s="4" t="str">
        <f t="shared" ref="C962:C1025" ca="1" si="165">AX962&amp;AY962</f>
        <v>79013001531</v>
      </c>
      <c r="D962" s="32" t="str" cm="1">
        <f t="array" aca="1" ref="D962" ca="1">INDEX({"niebieski";"zielony";"brązowy";"mieszany"},RANDBETWEEN(1,4))</f>
        <v>niebieski</v>
      </c>
      <c r="E962" s="1">
        <f t="shared" ref="E962:E1025" ca="1" si="166">DATEDIF(A962,TODAY(),"Y")</f>
        <v>45</v>
      </c>
      <c r="F962" s="36">
        <f t="shared" ca="1" si="159"/>
        <v>173</v>
      </c>
      <c r="G962" s="1">
        <f t="shared" ca="1" si="160"/>
        <v>97</v>
      </c>
      <c r="H962" s="34"/>
      <c r="I962" s="19">
        <f t="shared" ca="1" si="161"/>
        <v>32.410037087774398</v>
      </c>
      <c r="J962" s="21" t="str">
        <f t="shared" ca="1" si="162"/>
        <v>otyłość</v>
      </c>
      <c r="K962" s="22" t="str">
        <f t="shared" ca="1" si="163"/>
        <v>wysoki</v>
      </c>
      <c r="L962" s="16"/>
      <c r="M962" s="25" t="str">
        <f t="shared" ref="M962:M1025" ca="1" si="16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962" s="25" t="str" cm="1">
        <f t="array" aca="1" ref="N962" ca="1">INDEX(D$2:D$1640,MODE(MATCH(D$2:D$1640,D$2:D$1640,0)),1)</f>
        <v>zielony</v>
      </c>
      <c r="O962" s="25" t="str">
        <f t="shared" ca="1" si="164"/>
        <v>kobiet : 791
mężczyzn: 818</v>
      </c>
      <c r="P962" s="25" t="str" cm="1">
        <f t="array" aca="1" ref="P962" ca="1">INDEX(B$2:B$1640,MODE(MATCH(B$2:B$1640,B$2:B$1640,0)),1)</f>
        <v>mężczyzna</v>
      </c>
      <c r="Q962" s="16"/>
      <c r="AX962" s="3" t="str">
        <f t="shared" ref="AX962:AX1025" ca="1" si="168">TEXT(A962,"rr")&amp;TEXT(MONTH(A962)+IF(YEAR(A962)&gt;1999,20,0),"00")&amp;TEXT(A962,"dd")&amp;TEXT(RANDBETWEEN(0,499)*2+IF(B962="kobieta",0,1),"0000")</f>
        <v>7901300153</v>
      </c>
      <c r="AY962" s="1" cm="1">
        <f t="array" aca="1" ref="AY962" ca="1">MOD(10-MOD(SUM(MOD(MID(AX962,{1;2;3;4;5;6;7;8;9;10},1)*{1;3;7;9;1;3;7;9;1;3},10)),10),10)</f>
        <v>1</v>
      </c>
    </row>
    <row r="963" spans="1:51" ht="60" x14ac:dyDescent="0.25">
      <c r="A963" s="3">
        <f t="shared" ref="A963:A1026" ca="1" si="169">RANDBETWEEN("1976-01-01","2008-12-31")</f>
        <v>39047</v>
      </c>
      <c r="B963" s="9" t="str" cm="1">
        <f t="array" aca="1" ref="B963" ca="1">INDEX({"kobieta";"mężczyzna"},RANDBETWEEN(1,2))</f>
        <v>kobieta</v>
      </c>
      <c r="C963" s="4" t="str">
        <f t="shared" ca="1" si="165"/>
        <v>06312603982</v>
      </c>
      <c r="D963" s="32" t="str" cm="1">
        <f t="array" aca="1" ref="D963" ca="1">INDEX({"niebieski";"zielony";"brązowy";"mieszany"},RANDBETWEEN(1,4))</f>
        <v>niebieski</v>
      </c>
      <c r="E963" s="1">
        <f t="shared" ca="1" si="166"/>
        <v>17</v>
      </c>
      <c r="F963" s="36">
        <f t="shared" ref="F963:F1026" ca="1" si="170">RANDBETWEEN(155,190)</f>
        <v>186</v>
      </c>
      <c r="G963" s="1">
        <f t="shared" ref="G963:G1026" ca="1" si="171">IF(B963="mężczyzna",RANDBETWEEN(70,100),RANDBETWEEN(50,80))</f>
        <v>68</v>
      </c>
      <c r="H963" s="34"/>
      <c r="I963" s="19">
        <f t="shared" ref="I963:I1026" ca="1" si="172">G963/((F963*0.01)^2)</f>
        <v>19.655451497282922</v>
      </c>
      <c r="J963" s="21" t="str">
        <f t="shared" ref="J963:J1026" ca="1" si="173">IF(I963&lt;18.5,"niedowaga",IF(I963&gt;=18.5,IF(I963&lt;=24.9,"masa prawidłowa",IF(I963&lt;=29.9,"nadwaga","otyłość"))))</f>
        <v>masa prawidłowa</v>
      </c>
      <c r="K963" s="22" t="str">
        <f t="shared" ref="K963:K1026" ca="1" si="174">IF(B963="kobieta",
IF(F963&lt;=144,"bardzo niski",
IF(AND(F963&gt;=145,F963&lt;=151),"niski",
IF(AND(F963&gt;=152,F963&lt;=157),"średni",
IF(AND(F963&gt;=158,F963&lt;=165),"wysoki","bardzo wysoki")))),
IF(B963="mężczyzna",
IF(F963&lt;=156,"bardzo niski",
IF(AND(F963&gt;=157,F963&lt;=164),"niski",
IF(AND(F963&gt;=165,F963&lt;=169),"średni",
IF(AND(F963&gt;=170,F963&lt;=177),"wysoki","bardzo wysoki")))),
"Nieznana płeć"))</f>
        <v>bardzo wysoki</v>
      </c>
      <c r="L963" s="16"/>
      <c r="M963" s="25" t="str">
        <f t="shared" ca="1" si="167"/>
        <v>Niebieski: 410
Brązowy: 354
Zielony: 426
Mieszany: 419</v>
      </c>
      <c r="N963" s="25" t="str" cm="1">
        <f t="array" aca="1" ref="N963" ca="1">INDEX(D$2:D$1640,MODE(MATCH(D$2:D$1640,D$2:D$1640,0)),1)</f>
        <v>zielony</v>
      </c>
      <c r="O963" s="25" t="str">
        <f t="shared" ref="O963:O1026" ca="1" si="175">"kobiet : "&amp;COUNTIF(B$2:B$1610,"=kobieta")&amp;CHAR(10)&amp;
"mężczyzn: "&amp;COUNTIF(B$2:B$1610,"=mężczyzna")</f>
        <v>kobiet : 791
mężczyzn: 818</v>
      </c>
      <c r="P963" s="25" t="str" cm="1">
        <f t="array" aca="1" ref="P963" ca="1">INDEX(B$2:B$1640,MODE(MATCH(B$2:B$1640,B$2:B$1640,0)),1)</f>
        <v>mężczyzna</v>
      </c>
      <c r="Q963" s="16"/>
      <c r="AX963" s="3" t="str">
        <f t="shared" ca="1" si="168"/>
        <v>0631260398</v>
      </c>
      <c r="AY963" s="1" cm="1">
        <f t="array" aca="1" ref="AY963" ca="1">MOD(10-MOD(SUM(MOD(MID(AX963,{1;2;3;4;5;6;7;8;9;10},1)*{1;3;7;9;1;3;7;9;1;3},10)),10),10)</f>
        <v>2</v>
      </c>
    </row>
    <row r="964" spans="1:51" ht="60" x14ac:dyDescent="0.25">
      <c r="A964" s="3">
        <f t="shared" ca="1" si="169"/>
        <v>30849</v>
      </c>
      <c r="B964" s="9" t="str" cm="1">
        <f t="array" aca="1" ref="B964" ca="1">INDEX({"kobieta";"mężczyzna"},RANDBETWEEN(1,2))</f>
        <v>mężczyzna</v>
      </c>
      <c r="C964" s="4" t="str">
        <f t="shared" ca="1" si="165"/>
        <v>84061604193</v>
      </c>
      <c r="D964" s="32" t="str" cm="1">
        <f t="array" aca="1" ref="D964" ca="1">INDEX({"niebieski";"zielony";"brązowy";"mieszany"},RANDBETWEEN(1,4))</f>
        <v>brązowy</v>
      </c>
      <c r="E964" s="1">
        <f t="shared" ca="1" si="166"/>
        <v>39</v>
      </c>
      <c r="F964" s="36">
        <f t="shared" ca="1" si="170"/>
        <v>163</v>
      </c>
      <c r="G964" s="1">
        <f t="shared" ca="1" si="171"/>
        <v>74</v>
      </c>
      <c r="H964" s="34"/>
      <c r="I964" s="19">
        <f t="shared" ca="1" si="172"/>
        <v>27.852007979223906</v>
      </c>
      <c r="J964" s="21" t="str">
        <f t="shared" ca="1" si="173"/>
        <v>nadwaga</v>
      </c>
      <c r="K964" s="22" t="str">
        <f t="shared" ca="1" si="174"/>
        <v>niski</v>
      </c>
      <c r="L964" s="16"/>
      <c r="M964" s="25" t="str">
        <f t="shared" ca="1" si="167"/>
        <v>Niebieski: 410
Brązowy: 354
Zielony: 426
Mieszany: 419</v>
      </c>
      <c r="N964" s="25" t="str" cm="1">
        <f t="array" aca="1" ref="N964" ca="1">INDEX(D$2:D$1640,MODE(MATCH(D$2:D$1640,D$2:D$1640,0)),1)</f>
        <v>zielony</v>
      </c>
      <c r="O964" s="25" t="str">
        <f t="shared" ca="1" si="175"/>
        <v>kobiet : 791
mężczyzn: 818</v>
      </c>
      <c r="P964" s="25" t="str" cm="1">
        <f t="array" aca="1" ref="P964" ca="1">INDEX(B$2:B$1640,MODE(MATCH(B$2:B$1640,B$2:B$1640,0)),1)</f>
        <v>mężczyzna</v>
      </c>
      <c r="Q964" s="16"/>
      <c r="AX964" s="3" t="str">
        <f t="shared" ca="1" si="168"/>
        <v>8406160419</v>
      </c>
      <c r="AY964" s="1" cm="1">
        <f t="array" aca="1" ref="AY964" ca="1">MOD(10-MOD(SUM(MOD(MID(AX964,{1;2;3;4;5;6;7;8;9;10},1)*{1;3;7;9;1;3;7;9;1;3},10)),10),10)</f>
        <v>3</v>
      </c>
    </row>
    <row r="965" spans="1:51" ht="60" x14ac:dyDescent="0.25">
      <c r="A965" s="3">
        <f t="shared" ca="1" si="169"/>
        <v>36120</v>
      </c>
      <c r="B965" s="9" t="str" cm="1">
        <f t="array" aca="1" ref="B965" ca="1">INDEX({"kobieta";"mężczyzna"},RANDBETWEEN(1,2))</f>
        <v>kobieta</v>
      </c>
      <c r="C965" s="4" t="str">
        <f t="shared" ca="1" si="165"/>
        <v>98112108264</v>
      </c>
      <c r="D965" s="32" t="str" cm="1">
        <f t="array" aca="1" ref="D965" ca="1">INDEX({"niebieski";"zielony";"brązowy";"mieszany"},RANDBETWEEN(1,4))</f>
        <v>brązowy</v>
      </c>
      <c r="E965" s="1">
        <f t="shared" ca="1" si="166"/>
        <v>25</v>
      </c>
      <c r="F965" s="36">
        <f t="shared" ca="1" si="170"/>
        <v>178</v>
      </c>
      <c r="G965" s="1">
        <f t="shared" ca="1" si="171"/>
        <v>66</v>
      </c>
      <c r="H965" s="34"/>
      <c r="I965" s="19">
        <f t="shared" ca="1" si="172"/>
        <v>20.830703194041156</v>
      </c>
      <c r="J965" s="21" t="str">
        <f t="shared" ca="1" si="173"/>
        <v>masa prawidłowa</v>
      </c>
      <c r="K965" s="22" t="str">
        <f t="shared" ca="1" si="174"/>
        <v>bardzo wysoki</v>
      </c>
      <c r="L965" s="16"/>
      <c r="M965" s="25" t="str">
        <f t="shared" ca="1" si="167"/>
        <v>Niebieski: 410
Brązowy: 354
Zielony: 426
Mieszany: 419</v>
      </c>
      <c r="N965" s="25" t="str" cm="1">
        <f t="array" aca="1" ref="N965" ca="1">INDEX(D$2:D$1640,MODE(MATCH(D$2:D$1640,D$2:D$1640,0)),1)</f>
        <v>zielony</v>
      </c>
      <c r="O965" s="25" t="str">
        <f t="shared" ca="1" si="175"/>
        <v>kobiet : 791
mężczyzn: 818</v>
      </c>
      <c r="P965" s="25" t="str" cm="1">
        <f t="array" aca="1" ref="P965" ca="1">INDEX(B$2:B$1640,MODE(MATCH(B$2:B$1640,B$2:B$1640,0)),1)</f>
        <v>mężczyzna</v>
      </c>
      <c r="Q965" s="16"/>
      <c r="AX965" s="3" t="str">
        <f t="shared" ca="1" si="168"/>
        <v>9811210826</v>
      </c>
      <c r="AY965" s="1" cm="1">
        <f t="array" aca="1" ref="AY965" ca="1">MOD(10-MOD(SUM(MOD(MID(AX965,{1;2;3;4;5;6;7;8;9;10},1)*{1;3;7;9;1;3;7;9;1;3},10)),10),10)</f>
        <v>4</v>
      </c>
    </row>
    <row r="966" spans="1:51" ht="60" x14ac:dyDescent="0.25">
      <c r="A966" s="3">
        <f t="shared" ca="1" si="169"/>
        <v>33626</v>
      </c>
      <c r="B966" s="9" t="str" cm="1">
        <f t="array" aca="1" ref="B966" ca="1">INDEX({"kobieta";"mężczyzna"},RANDBETWEEN(1,2))</f>
        <v>mężczyzna</v>
      </c>
      <c r="C966" s="4" t="str">
        <f t="shared" ca="1" si="165"/>
        <v>92012308898</v>
      </c>
      <c r="D966" s="32" t="str" cm="1">
        <f t="array" aca="1" ref="D966" ca="1">INDEX({"niebieski";"zielony";"brązowy";"mieszany"},RANDBETWEEN(1,4))</f>
        <v>mieszany</v>
      </c>
      <c r="E966" s="1">
        <f t="shared" ca="1" si="166"/>
        <v>32</v>
      </c>
      <c r="F966" s="36">
        <f t="shared" ca="1" si="170"/>
        <v>164</v>
      </c>
      <c r="G966" s="1">
        <f t="shared" ca="1" si="171"/>
        <v>89</v>
      </c>
      <c r="H966" s="34"/>
      <c r="I966" s="19">
        <f t="shared" ca="1" si="172"/>
        <v>33.090422367638304</v>
      </c>
      <c r="J966" s="21" t="str">
        <f t="shared" ca="1" si="173"/>
        <v>otyłość</v>
      </c>
      <c r="K966" s="22" t="str">
        <f t="shared" ca="1" si="174"/>
        <v>niski</v>
      </c>
      <c r="L966" s="16"/>
      <c r="M966" s="25" t="str">
        <f t="shared" ca="1" si="167"/>
        <v>Niebieski: 410
Brązowy: 354
Zielony: 426
Mieszany: 419</v>
      </c>
      <c r="N966" s="25" t="str" cm="1">
        <f t="array" aca="1" ref="N966" ca="1">INDEX(D$2:D$1640,MODE(MATCH(D$2:D$1640,D$2:D$1640,0)),1)</f>
        <v>zielony</v>
      </c>
      <c r="O966" s="25" t="str">
        <f t="shared" ca="1" si="175"/>
        <v>kobiet : 791
mężczyzn: 818</v>
      </c>
      <c r="P966" s="25" t="str" cm="1">
        <f t="array" aca="1" ref="P966" ca="1">INDEX(B$2:B$1640,MODE(MATCH(B$2:B$1640,B$2:B$1640,0)),1)</f>
        <v>mężczyzna</v>
      </c>
      <c r="Q966" s="16"/>
      <c r="AX966" s="3" t="str">
        <f t="shared" ca="1" si="168"/>
        <v>9201230889</v>
      </c>
      <c r="AY966" s="1" cm="1">
        <f t="array" aca="1" ref="AY966" ca="1">MOD(10-MOD(SUM(MOD(MID(AX966,{1;2;3;4;5;6;7;8;9;10},1)*{1;3;7;9;1;3;7;9;1;3},10)),10),10)</f>
        <v>8</v>
      </c>
    </row>
    <row r="967" spans="1:51" ht="60" x14ac:dyDescent="0.25">
      <c r="A967" s="3">
        <f t="shared" ca="1" si="169"/>
        <v>37845</v>
      </c>
      <c r="B967" s="9" t="str" cm="1">
        <f t="array" aca="1" ref="B967" ca="1">INDEX({"kobieta";"mężczyzna"},RANDBETWEEN(1,2))</f>
        <v>mężczyzna</v>
      </c>
      <c r="C967" s="4" t="str">
        <f t="shared" ca="1" si="165"/>
        <v>03281203353</v>
      </c>
      <c r="D967" s="32" t="str" cm="1">
        <f t="array" aca="1" ref="D967" ca="1">INDEX({"niebieski";"zielony";"brązowy";"mieszany"},RANDBETWEEN(1,4))</f>
        <v>brązowy</v>
      </c>
      <c r="E967" s="1">
        <f t="shared" ca="1" si="166"/>
        <v>20</v>
      </c>
      <c r="F967" s="36">
        <f t="shared" ca="1" si="170"/>
        <v>157</v>
      </c>
      <c r="G967" s="1">
        <f t="shared" ca="1" si="171"/>
        <v>87</v>
      </c>
      <c r="H967" s="34"/>
      <c r="I967" s="19">
        <f t="shared" ca="1" si="172"/>
        <v>35.295549515193315</v>
      </c>
      <c r="J967" s="21" t="str">
        <f t="shared" ca="1" si="173"/>
        <v>otyłość</v>
      </c>
      <c r="K967" s="22" t="str">
        <f t="shared" ca="1" si="174"/>
        <v>niski</v>
      </c>
      <c r="L967" s="16"/>
      <c r="M967" s="25" t="str">
        <f t="shared" ca="1" si="167"/>
        <v>Niebieski: 410
Brązowy: 354
Zielony: 426
Mieszany: 419</v>
      </c>
      <c r="N967" s="25" t="str" cm="1">
        <f t="array" aca="1" ref="N967" ca="1">INDEX(D$2:D$1640,MODE(MATCH(D$2:D$1640,D$2:D$1640,0)),1)</f>
        <v>zielony</v>
      </c>
      <c r="O967" s="25" t="str">
        <f t="shared" ca="1" si="175"/>
        <v>kobiet : 791
mężczyzn: 818</v>
      </c>
      <c r="P967" s="25" t="str" cm="1">
        <f t="array" aca="1" ref="P967" ca="1">INDEX(B$2:B$1640,MODE(MATCH(B$2:B$1640,B$2:B$1640,0)),1)</f>
        <v>mężczyzna</v>
      </c>
      <c r="Q967" s="16"/>
      <c r="AX967" s="3" t="str">
        <f t="shared" ca="1" si="168"/>
        <v>0328120335</v>
      </c>
      <c r="AY967" s="1" cm="1">
        <f t="array" aca="1" ref="AY967" ca="1">MOD(10-MOD(SUM(MOD(MID(AX967,{1;2;3;4;5;6;7;8;9;10},1)*{1;3;7;9;1;3;7;9;1;3},10)),10),10)</f>
        <v>3</v>
      </c>
    </row>
    <row r="968" spans="1:51" ht="60" x14ac:dyDescent="0.25">
      <c r="A968" s="3">
        <f t="shared" ca="1" si="169"/>
        <v>36628</v>
      </c>
      <c r="B968" s="9" t="str" cm="1">
        <f t="array" aca="1" ref="B968" ca="1">INDEX({"kobieta";"mężczyzna"},RANDBETWEEN(1,2))</f>
        <v>kobieta</v>
      </c>
      <c r="C968" s="4" t="str">
        <f t="shared" ca="1" si="165"/>
        <v>00241206726</v>
      </c>
      <c r="D968" s="32" t="str" cm="1">
        <f t="array" aca="1" ref="D968" ca="1">INDEX({"niebieski";"zielony";"brązowy";"mieszany"},RANDBETWEEN(1,4))</f>
        <v>niebieski</v>
      </c>
      <c r="E968" s="1">
        <f t="shared" ca="1" si="166"/>
        <v>24</v>
      </c>
      <c r="F968" s="36">
        <f t="shared" ca="1" si="170"/>
        <v>190</v>
      </c>
      <c r="G968" s="1">
        <f t="shared" ca="1" si="171"/>
        <v>65</v>
      </c>
      <c r="H968" s="34"/>
      <c r="I968" s="19">
        <f t="shared" ca="1" si="172"/>
        <v>18.005540166204984</v>
      </c>
      <c r="J968" s="21" t="str">
        <f t="shared" ca="1" si="173"/>
        <v>niedowaga</v>
      </c>
      <c r="K968" s="22" t="str">
        <f t="shared" ca="1" si="174"/>
        <v>bardzo wysoki</v>
      </c>
      <c r="L968" s="16"/>
      <c r="M968" s="25" t="str">
        <f t="shared" ca="1" si="167"/>
        <v>Niebieski: 410
Brązowy: 354
Zielony: 426
Mieszany: 419</v>
      </c>
      <c r="N968" s="25" t="str" cm="1">
        <f t="array" aca="1" ref="N968" ca="1">INDEX(D$2:D$1640,MODE(MATCH(D$2:D$1640,D$2:D$1640,0)),1)</f>
        <v>zielony</v>
      </c>
      <c r="O968" s="25" t="str">
        <f t="shared" ca="1" si="175"/>
        <v>kobiet : 791
mężczyzn: 818</v>
      </c>
      <c r="P968" s="25" t="str" cm="1">
        <f t="array" aca="1" ref="P968" ca="1">INDEX(B$2:B$1640,MODE(MATCH(B$2:B$1640,B$2:B$1640,0)),1)</f>
        <v>mężczyzna</v>
      </c>
      <c r="Q968" s="16"/>
      <c r="AX968" s="3" t="str">
        <f t="shared" ca="1" si="168"/>
        <v>0024120672</v>
      </c>
      <c r="AY968" s="1" cm="1">
        <f t="array" aca="1" ref="AY968" ca="1">MOD(10-MOD(SUM(MOD(MID(AX968,{1;2;3;4;5;6;7;8;9;10},1)*{1;3;7;9;1;3;7;9;1;3},10)),10),10)</f>
        <v>6</v>
      </c>
    </row>
    <row r="969" spans="1:51" ht="60" x14ac:dyDescent="0.25">
      <c r="A969" s="3">
        <f t="shared" ca="1" si="169"/>
        <v>36947</v>
      </c>
      <c r="B969" s="9" t="str" cm="1">
        <f t="array" aca="1" ref="B969" ca="1">INDEX({"kobieta";"mężczyzna"},RANDBETWEEN(1,2))</f>
        <v>mężczyzna</v>
      </c>
      <c r="C969" s="4" t="str">
        <f t="shared" ca="1" si="165"/>
        <v>01222509915</v>
      </c>
      <c r="D969" s="32" t="str" cm="1">
        <f t="array" aca="1" ref="D969" ca="1">INDEX({"niebieski";"zielony";"brązowy";"mieszany"},RANDBETWEEN(1,4))</f>
        <v>zielony</v>
      </c>
      <c r="E969" s="1">
        <f t="shared" ca="1" si="166"/>
        <v>23</v>
      </c>
      <c r="F969" s="36">
        <f t="shared" ca="1" si="170"/>
        <v>187</v>
      </c>
      <c r="G969" s="1">
        <f t="shared" ca="1" si="171"/>
        <v>84</v>
      </c>
      <c r="H969" s="34"/>
      <c r="I969" s="19">
        <f t="shared" ca="1" si="172"/>
        <v>24.021275987303035</v>
      </c>
      <c r="J969" s="21" t="str">
        <f t="shared" ca="1" si="173"/>
        <v>masa prawidłowa</v>
      </c>
      <c r="K969" s="22" t="str">
        <f t="shared" ca="1" si="174"/>
        <v>bardzo wysoki</v>
      </c>
      <c r="L969" s="16"/>
      <c r="M969" s="25" t="str">
        <f t="shared" ca="1" si="167"/>
        <v>Niebieski: 410
Brązowy: 354
Zielony: 426
Mieszany: 419</v>
      </c>
      <c r="N969" s="25" t="str" cm="1">
        <f t="array" aca="1" ref="N969" ca="1">INDEX(D$2:D$1640,MODE(MATCH(D$2:D$1640,D$2:D$1640,0)),1)</f>
        <v>zielony</v>
      </c>
      <c r="O969" s="25" t="str">
        <f t="shared" ca="1" si="175"/>
        <v>kobiet : 791
mężczyzn: 818</v>
      </c>
      <c r="P969" s="25" t="str" cm="1">
        <f t="array" aca="1" ref="P969" ca="1">INDEX(B$2:B$1640,MODE(MATCH(B$2:B$1640,B$2:B$1640,0)),1)</f>
        <v>mężczyzna</v>
      </c>
      <c r="Q969" s="16"/>
      <c r="AX969" s="3" t="str">
        <f t="shared" ca="1" si="168"/>
        <v>0122250991</v>
      </c>
      <c r="AY969" s="1" cm="1">
        <f t="array" aca="1" ref="AY969" ca="1">MOD(10-MOD(SUM(MOD(MID(AX969,{1;2;3;4;5;6;7;8;9;10},1)*{1;3;7;9;1;3;7;9;1;3},10)),10),10)</f>
        <v>5</v>
      </c>
    </row>
    <row r="970" spans="1:51" ht="60" x14ac:dyDescent="0.25">
      <c r="A970" s="3">
        <f t="shared" ca="1" si="169"/>
        <v>35199</v>
      </c>
      <c r="B970" s="9" t="str" cm="1">
        <f t="array" aca="1" ref="B970" ca="1">INDEX({"kobieta";"mężczyzna"},RANDBETWEEN(1,2))</f>
        <v>kobieta</v>
      </c>
      <c r="C970" s="4" t="str">
        <f t="shared" ca="1" si="165"/>
        <v>96051408126</v>
      </c>
      <c r="D970" s="32" t="str" cm="1">
        <f t="array" aca="1" ref="D970" ca="1">INDEX({"niebieski";"zielony";"brązowy";"mieszany"},RANDBETWEEN(1,4))</f>
        <v>niebieski</v>
      </c>
      <c r="E970" s="1">
        <f t="shared" ca="1" si="166"/>
        <v>27</v>
      </c>
      <c r="F970" s="36">
        <f t="shared" ca="1" si="170"/>
        <v>160</v>
      </c>
      <c r="G970" s="1">
        <f t="shared" ca="1" si="171"/>
        <v>59</v>
      </c>
      <c r="H970" s="34"/>
      <c r="I970" s="19">
        <f t="shared" ca="1" si="172"/>
        <v>23.046874999999996</v>
      </c>
      <c r="J970" s="21" t="str">
        <f t="shared" ca="1" si="173"/>
        <v>masa prawidłowa</v>
      </c>
      <c r="K970" s="22" t="str">
        <f t="shared" ca="1" si="174"/>
        <v>wysoki</v>
      </c>
      <c r="L970" s="16"/>
      <c r="M970" s="25" t="str">
        <f t="shared" ca="1" si="167"/>
        <v>Niebieski: 410
Brązowy: 354
Zielony: 426
Mieszany: 419</v>
      </c>
      <c r="N970" s="25" t="str" cm="1">
        <f t="array" aca="1" ref="N970" ca="1">INDEX(D$2:D$1640,MODE(MATCH(D$2:D$1640,D$2:D$1640,0)),1)</f>
        <v>zielony</v>
      </c>
      <c r="O970" s="25" t="str">
        <f t="shared" ca="1" si="175"/>
        <v>kobiet : 791
mężczyzn: 818</v>
      </c>
      <c r="P970" s="25" t="str" cm="1">
        <f t="array" aca="1" ref="P970" ca="1">INDEX(B$2:B$1640,MODE(MATCH(B$2:B$1640,B$2:B$1640,0)),1)</f>
        <v>mężczyzna</v>
      </c>
      <c r="Q970" s="16"/>
      <c r="AX970" s="3" t="str">
        <f t="shared" ca="1" si="168"/>
        <v>9605140812</v>
      </c>
      <c r="AY970" s="1" cm="1">
        <f t="array" aca="1" ref="AY970" ca="1">MOD(10-MOD(SUM(MOD(MID(AX970,{1;2;3;4;5;6;7;8;9;10},1)*{1;3;7;9;1;3;7;9;1;3},10)),10),10)</f>
        <v>6</v>
      </c>
    </row>
    <row r="971" spans="1:51" ht="60" x14ac:dyDescent="0.25">
      <c r="A971" s="3">
        <f t="shared" ca="1" si="169"/>
        <v>29452</v>
      </c>
      <c r="B971" s="9" t="str" cm="1">
        <f t="array" aca="1" ref="B971" ca="1">INDEX({"kobieta";"mężczyzna"},RANDBETWEEN(1,2))</f>
        <v>mężczyzna</v>
      </c>
      <c r="C971" s="4" t="str">
        <f t="shared" ca="1" si="165"/>
        <v>80081900958</v>
      </c>
      <c r="D971" s="32" t="str" cm="1">
        <f t="array" aca="1" ref="D971" ca="1">INDEX({"niebieski";"zielony";"brązowy";"mieszany"},RANDBETWEEN(1,4))</f>
        <v>mieszany</v>
      </c>
      <c r="E971" s="1">
        <f t="shared" ca="1" si="166"/>
        <v>43</v>
      </c>
      <c r="F971" s="36">
        <f t="shared" ca="1" si="170"/>
        <v>173</v>
      </c>
      <c r="G971" s="1">
        <f t="shared" ca="1" si="171"/>
        <v>93</v>
      </c>
      <c r="H971" s="34"/>
      <c r="I971" s="19">
        <f t="shared" ca="1" si="172"/>
        <v>31.073540713020815</v>
      </c>
      <c r="J971" s="21" t="str">
        <f t="shared" ca="1" si="173"/>
        <v>otyłość</v>
      </c>
      <c r="K971" s="22" t="str">
        <f t="shared" ca="1" si="174"/>
        <v>wysoki</v>
      </c>
      <c r="L971" s="16"/>
      <c r="M971" s="25" t="str">
        <f t="shared" ca="1" si="167"/>
        <v>Niebieski: 410
Brązowy: 354
Zielony: 426
Mieszany: 419</v>
      </c>
      <c r="N971" s="25" t="str" cm="1">
        <f t="array" aca="1" ref="N971" ca="1">INDEX(D$2:D$1640,MODE(MATCH(D$2:D$1640,D$2:D$1640,0)),1)</f>
        <v>zielony</v>
      </c>
      <c r="O971" s="25" t="str">
        <f t="shared" ca="1" si="175"/>
        <v>kobiet : 791
mężczyzn: 818</v>
      </c>
      <c r="P971" s="25" t="str" cm="1">
        <f t="array" aca="1" ref="P971" ca="1">INDEX(B$2:B$1640,MODE(MATCH(B$2:B$1640,B$2:B$1640,0)),1)</f>
        <v>mężczyzna</v>
      </c>
      <c r="Q971" s="16"/>
      <c r="AX971" s="3" t="str">
        <f t="shared" ca="1" si="168"/>
        <v>8008190095</v>
      </c>
      <c r="AY971" s="1" cm="1">
        <f t="array" aca="1" ref="AY971" ca="1">MOD(10-MOD(SUM(MOD(MID(AX971,{1;2;3;4;5;6;7;8;9;10},1)*{1;3;7;9;1;3;7;9;1;3},10)),10),10)</f>
        <v>8</v>
      </c>
    </row>
    <row r="972" spans="1:51" ht="60" x14ac:dyDescent="0.25">
      <c r="A972" s="3">
        <f t="shared" ca="1" si="169"/>
        <v>34883</v>
      </c>
      <c r="B972" s="9" t="str" cm="1">
        <f t="array" aca="1" ref="B972" ca="1">INDEX({"kobieta";"mężczyzna"},RANDBETWEEN(1,2))</f>
        <v>kobieta</v>
      </c>
      <c r="C972" s="4" t="str">
        <f t="shared" ca="1" si="165"/>
        <v>95070308842</v>
      </c>
      <c r="D972" s="32" t="str" cm="1">
        <f t="array" aca="1" ref="D972" ca="1">INDEX({"niebieski";"zielony";"brązowy";"mieszany"},RANDBETWEEN(1,4))</f>
        <v>zielony</v>
      </c>
      <c r="E972" s="1">
        <f t="shared" ca="1" si="166"/>
        <v>28</v>
      </c>
      <c r="F972" s="36">
        <f t="shared" ca="1" si="170"/>
        <v>168</v>
      </c>
      <c r="G972" s="1">
        <f t="shared" ca="1" si="171"/>
        <v>79</v>
      </c>
      <c r="H972" s="34"/>
      <c r="I972" s="19">
        <f t="shared" ca="1" si="172"/>
        <v>27.990362811791389</v>
      </c>
      <c r="J972" s="21" t="str">
        <f t="shared" ca="1" si="173"/>
        <v>nadwaga</v>
      </c>
      <c r="K972" s="22" t="str">
        <f t="shared" ca="1" si="174"/>
        <v>bardzo wysoki</v>
      </c>
      <c r="L972" s="16"/>
      <c r="M972" s="25" t="str">
        <f t="shared" ca="1" si="167"/>
        <v>Niebieski: 410
Brązowy: 354
Zielony: 426
Mieszany: 419</v>
      </c>
      <c r="N972" s="25" t="str" cm="1">
        <f t="array" aca="1" ref="N972" ca="1">INDEX(D$2:D$1640,MODE(MATCH(D$2:D$1640,D$2:D$1640,0)),1)</f>
        <v>zielony</v>
      </c>
      <c r="O972" s="25" t="str">
        <f t="shared" ca="1" si="175"/>
        <v>kobiet : 791
mężczyzn: 818</v>
      </c>
      <c r="P972" s="25" t="str" cm="1">
        <f t="array" aca="1" ref="P972" ca="1">INDEX(B$2:B$1640,MODE(MATCH(B$2:B$1640,B$2:B$1640,0)),1)</f>
        <v>mężczyzna</v>
      </c>
      <c r="Q972" s="16"/>
      <c r="AX972" s="3" t="str">
        <f t="shared" ca="1" si="168"/>
        <v>9507030884</v>
      </c>
      <c r="AY972" s="1" cm="1">
        <f t="array" aca="1" ref="AY972" ca="1">MOD(10-MOD(SUM(MOD(MID(AX972,{1;2;3;4;5;6;7;8;9;10},1)*{1;3;7;9;1;3;7;9;1;3},10)),10),10)</f>
        <v>2</v>
      </c>
    </row>
    <row r="973" spans="1:51" ht="60" x14ac:dyDescent="0.25">
      <c r="A973" s="3">
        <f t="shared" ca="1" si="169"/>
        <v>34948</v>
      </c>
      <c r="B973" s="9" t="str" cm="1">
        <f t="array" aca="1" ref="B973" ca="1">INDEX({"kobieta";"mężczyzna"},RANDBETWEEN(1,2))</f>
        <v>kobieta</v>
      </c>
      <c r="C973" s="4" t="str">
        <f t="shared" ca="1" si="165"/>
        <v>95090602320</v>
      </c>
      <c r="D973" s="32" t="str" cm="1">
        <f t="array" aca="1" ref="D973" ca="1">INDEX({"niebieski";"zielony";"brązowy";"mieszany"},RANDBETWEEN(1,4))</f>
        <v>zielony</v>
      </c>
      <c r="E973" s="1">
        <f t="shared" ca="1" si="166"/>
        <v>28</v>
      </c>
      <c r="F973" s="36">
        <f t="shared" ca="1" si="170"/>
        <v>166</v>
      </c>
      <c r="G973" s="1">
        <f t="shared" ca="1" si="171"/>
        <v>70</v>
      </c>
      <c r="H973" s="34"/>
      <c r="I973" s="19">
        <f t="shared" ca="1" si="172"/>
        <v>25.402816083611551</v>
      </c>
      <c r="J973" s="21" t="str">
        <f t="shared" ca="1" si="173"/>
        <v>nadwaga</v>
      </c>
      <c r="K973" s="22" t="str">
        <f t="shared" ca="1" si="174"/>
        <v>bardzo wysoki</v>
      </c>
      <c r="L973" s="16"/>
      <c r="M973" s="25" t="str">
        <f t="shared" ca="1" si="167"/>
        <v>Niebieski: 410
Brązowy: 354
Zielony: 426
Mieszany: 419</v>
      </c>
      <c r="N973" s="25" t="str" cm="1">
        <f t="array" aca="1" ref="N973" ca="1">INDEX(D$2:D$1640,MODE(MATCH(D$2:D$1640,D$2:D$1640,0)),1)</f>
        <v>zielony</v>
      </c>
      <c r="O973" s="25" t="str">
        <f t="shared" ca="1" si="175"/>
        <v>kobiet : 791
mężczyzn: 818</v>
      </c>
      <c r="P973" s="25" t="str" cm="1">
        <f t="array" aca="1" ref="P973" ca="1">INDEX(B$2:B$1640,MODE(MATCH(B$2:B$1640,B$2:B$1640,0)),1)</f>
        <v>mężczyzna</v>
      </c>
      <c r="Q973" s="16"/>
      <c r="AX973" s="3" t="str">
        <f t="shared" ca="1" si="168"/>
        <v>9509060232</v>
      </c>
      <c r="AY973" s="1" cm="1">
        <f t="array" aca="1" ref="AY973" ca="1">MOD(10-MOD(SUM(MOD(MID(AX973,{1;2;3;4;5;6;7;8;9;10},1)*{1;3;7;9;1;3;7;9;1;3},10)),10),10)</f>
        <v>0</v>
      </c>
    </row>
    <row r="974" spans="1:51" ht="60" x14ac:dyDescent="0.25">
      <c r="A974" s="3">
        <f t="shared" ca="1" si="169"/>
        <v>35168</v>
      </c>
      <c r="B974" s="9" t="str" cm="1">
        <f t="array" aca="1" ref="B974" ca="1">INDEX({"kobieta";"mężczyzna"},RANDBETWEEN(1,2))</f>
        <v>mężczyzna</v>
      </c>
      <c r="C974" s="4" t="str">
        <f t="shared" ca="1" si="165"/>
        <v>96041309198</v>
      </c>
      <c r="D974" s="32" t="str" cm="1">
        <f t="array" aca="1" ref="D974" ca="1">INDEX({"niebieski";"zielony";"brązowy";"mieszany"},RANDBETWEEN(1,4))</f>
        <v>niebieski</v>
      </c>
      <c r="E974" s="1">
        <f t="shared" ca="1" si="166"/>
        <v>28</v>
      </c>
      <c r="F974" s="36">
        <f t="shared" ca="1" si="170"/>
        <v>166</v>
      </c>
      <c r="G974" s="1">
        <f t="shared" ca="1" si="171"/>
        <v>100</v>
      </c>
      <c r="H974" s="34"/>
      <c r="I974" s="19">
        <f t="shared" ca="1" si="172"/>
        <v>36.289737262302218</v>
      </c>
      <c r="J974" s="21" t="str">
        <f t="shared" ca="1" si="173"/>
        <v>otyłość</v>
      </c>
      <c r="K974" s="22" t="str">
        <f t="shared" ca="1" si="174"/>
        <v>średni</v>
      </c>
      <c r="L974" s="16"/>
      <c r="M974" s="25" t="str">
        <f t="shared" ca="1" si="167"/>
        <v>Niebieski: 410
Brązowy: 354
Zielony: 426
Mieszany: 419</v>
      </c>
      <c r="N974" s="25" t="str" cm="1">
        <f t="array" aca="1" ref="N974" ca="1">INDEX(D$2:D$1640,MODE(MATCH(D$2:D$1640,D$2:D$1640,0)),1)</f>
        <v>zielony</v>
      </c>
      <c r="O974" s="25" t="str">
        <f t="shared" ca="1" si="175"/>
        <v>kobiet : 791
mężczyzn: 818</v>
      </c>
      <c r="P974" s="25" t="str" cm="1">
        <f t="array" aca="1" ref="P974" ca="1">INDEX(B$2:B$1640,MODE(MATCH(B$2:B$1640,B$2:B$1640,0)),1)</f>
        <v>mężczyzna</v>
      </c>
      <c r="Q974" s="16"/>
      <c r="AX974" s="3" t="str">
        <f t="shared" ca="1" si="168"/>
        <v>9604130919</v>
      </c>
      <c r="AY974" s="1" cm="1">
        <f t="array" aca="1" ref="AY974" ca="1">MOD(10-MOD(SUM(MOD(MID(AX974,{1;2;3;4;5;6;7;8;9;10},1)*{1;3;7;9;1;3;7;9;1;3},10)),10),10)</f>
        <v>8</v>
      </c>
    </row>
    <row r="975" spans="1:51" ht="60" x14ac:dyDescent="0.25">
      <c r="A975" s="3">
        <f t="shared" ca="1" si="169"/>
        <v>31778</v>
      </c>
      <c r="B975" s="9" t="str" cm="1">
        <f t="array" aca="1" ref="B975" ca="1">INDEX({"kobieta";"mężczyzna"},RANDBETWEEN(1,2))</f>
        <v>mężczyzna</v>
      </c>
      <c r="C975" s="4" t="str">
        <f t="shared" ca="1" si="165"/>
        <v>87010109695</v>
      </c>
      <c r="D975" s="32" t="str" cm="1">
        <f t="array" aca="1" ref="D975" ca="1">INDEX({"niebieski";"zielony";"brązowy";"mieszany"},RANDBETWEEN(1,4))</f>
        <v>brązowy</v>
      </c>
      <c r="E975" s="1">
        <f t="shared" ca="1" si="166"/>
        <v>37</v>
      </c>
      <c r="F975" s="36">
        <f t="shared" ca="1" si="170"/>
        <v>176</v>
      </c>
      <c r="G975" s="1">
        <f t="shared" ca="1" si="171"/>
        <v>76</v>
      </c>
      <c r="H975" s="34"/>
      <c r="I975" s="19">
        <f t="shared" ca="1" si="172"/>
        <v>24.535123966942148</v>
      </c>
      <c r="J975" s="21" t="str">
        <f t="shared" ca="1" si="173"/>
        <v>masa prawidłowa</v>
      </c>
      <c r="K975" s="22" t="str">
        <f t="shared" ca="1" si="174"/>
        <v>wysoki</v>
      </c>
      <c r="L975" s="16"/>
      <c r="M975" s="25" t="str">
        <f t="shared" ca="1" si="167"/>
        <v>Niebieski: 410
Brązowy: 354
Zielony: 426
Mieszany: 419</v>
      </c>
      <c r="N975" s="25" t="str" cm="1">
        <f t="array" aca="1" ref="N975" ca="1">INDEX(D$2:D$1640,MODE(MATCH(D$2:D$1640,D$2:D$1640,0)),1)</f>
        <v>zielony</v>
      </c>
      <c r="O975" s="25" t="str">
        <f t="shared" ca="1" si="175"/>
        <v>kobiet : 791
mężczyzn: 818</v>
      </c>
      <c r="P975" s="25" t="str" cm="1">
        <f t="array" aca="1" ref="P975" ca="1">INDEX(B$2:B$1640,MODE(MATCH(B$2:B$1640,B$2:B$1640,0)),1)</f>
        <v>mężczyzna</v>
      </c>
      <c r="Q975" s="16"/>
      <c r="AX975" s="3" t="str">
        <f t="shared" ca="1" si="168"/>
        <v>8701010969</v>
      </c>
      <c r="AY975" s="1" cm="1">
        <f t="array" aca="1" ref="AY975" ca="1">MOD(10-MOD(SUM(MOD(MID(AX975,{1;2;3;4;5;6;7;8;9;10},1)*{1;3;7;9;1;3;7;9;1;3},10)),10),10)</f>
        <v>5</v>
      </c>
    </row>
    <row r="976" spans="1:51" ht="60" x14ac:dyDescent="0.25">
      <c r="A976" s="3">
        <f t="shared" ca="1" si="169"/>
        <v>36598</v>
      </c>
      <c r="B976" s="9" t="str" cm="1">
        <f t="array" aca="1" ref="B976" ca="1">INDEX({"kobieta";"mężczyzna"},RANDBETWEEN(1,2))</f>
        <v>mężczyzna</v>
      </c>
      <c r="C976" s="4" t="str">
        <f t="shared" ca="1" si="165"/>
        <v>00231300955</v>
      </c>
      <c r="D976" s="32" t="str" cm="1">
        <f t="array" aca="1" ref="D976" ca="1">INDEX({"niebieski";"zielony";"brązowy";"mieszany"},RANDBETWEEN(1,4))</f>
        <v>brązowy</v>
      </c>
      <c r="E976" s="1">
        <f t="shared" ca="1" si="166"/>
        <v>24</v>
      </c>
      <c r="F976" s="36">
        <f t="shared" ca="1" si="170"/>
        <v>166</v>
      </c>
      <c r="G976" s="1">
        <f t="shared" ca="1" si="171"/>
        <v>78</v>
      </c>
      <c r="H976" s="34"/>
      <c r="I976" s="19">
        <f t="shared" ca="1" si="172"/>
        <v>28.305995064595731</v>
      </c>
      <c r="J976" s="21" t="str">
        <f t="shared" ca="1" si="173"/>
        <v>nadwaga</v>
      </c>
      <c r="K976" s="22" t="str">
        <f t="shared" ca="1" si="174"/>
        <v>średni</v>
      </c>
      <c r="L976" s="16"/>
      <c r="M976" s="25" t="str">
        <f t="shared" ca="1" si="167"/>
        <v>Niebieski: 410
Brązowy: 354
Zielony: 426
Mieszany: 419</v>
      </c>
      <c r="N976" s="25" t="str" cm="1">
        <f t="array" aca="1" ref="N976" ca="1">INDEX(D$2:D$1640,MODE(MATCH(D$2:D$1640,D$2:D$1640,0)),1)</f>
        <v>zielony</v>
      </c>
      <c r="O976" s="25" t="str">
        <f t="shared" ca="1" si="175"/>
        <v>kobiet : 791
mężczyzn: 818</v>
      </c>
      <c r="P976" s="25" t="str" cm="1">
        <f t="array" aca="1" ref="P976" ca="1">INDEX(B$2:B$1640,MODE(MATCH(B$2:B$1640,B$2:B$1640,0)),1)</f>
        <v>mężczyzna</v>
      </c>
      <c r="Q976" s="16"/>
      <c r="AX976" s="3" t="str">
        <f t="shared" ca="1" si="168"/>
        <v>0023130095</v>
      </c>
      <c r="AY976" s="1" cm="1">
        <f t="array" aca="1" ref="AY976" ca="1">MOD(10-MOD(SUM(MOD(MID(AX976,{1;2;3;4;5;6;7;8;9;10},1)*{1;3;7;9;1;3;7;9;1;3},10)),10),10)</f>
        <v>5</v>
      </c>
    </row>
    <row r="977" spans="1:51" ht="60" x14ac:dyDescent="0.25">
      <c r="A977" s="3">
        <f t="shared" ca="1" si="169"/>
        <v>29848</v>
      </c>
      <c r="B977" s="9" t="str" cm="1">
        <f t="array" aca="1" ref="B977" ca="1">INDEX({"kobieta";"mężczyzna"},RANDBETWEEN(1,2))</f>
        <v>mężczyzna</v>
      </c>
      <c r="C977" s="4" t="str">
        <f t="shared" ca="1" si="165"/>
        <v>81091909719</v>
      </c>
      <c r="D977" s="32" t="str" cm="1">
        <f t="array" aca="1" ref="D977" ca="1">INDEX({"niebieski";"zielony";"brązowy";"mieszany"},RANDBETWEEN(1,4))</f>
        <v>niebieski</v>
      </c>
      <c r="E977" s="1">
        <f t="shared" ca="1" si="166"/>
        <v>42</v>
      </c>
      <c r="F977" s="36">
        <f t="shared" ca="1" si="170"/>
        <v>159</v>
      </c>
      <c r="G977" s="1">
        <f t="shared" ca="1" si="171"/>
        <v>75</v>
      </c>
      <c r="H977" s="34"/>
      <c r="I977" s="19">
        <f t="shared" ca="1" si="172"/>
        <v>29.666548000474663</v>
      </c>
      <c r="J977" s="21" t="str">
        <f t="shared" ca="1" si="173"/>
        <v>nadwaga</v>
      </c>
      <c r="K977" s="22" t="str">
        <f t="shared" ca="1" si="174"/>
        <v>niski</v>
      </c>
      <c r="L977" s="16"/>
      <c r="M977" s="25" t="str">
        <f t="shared" ca="1" si="167"/>
        <v>Niebieski: 410
Brązowy: 354
Zielony: 426
Mieszany: 419</v>
      </c>
      <c r="N977" s="25" t="str" cm="1">
        <f t="array" aca="1" ref="N977" ca="1">INDEX(D$2:D$1640,MODE(MATCH(D$2:D$1640,D$2:D$1640,0)),1)</f>
        <v>zielony</v>
      </c>
      <c r="O977" s="25" t="str">
        <f t="shared" ca="1" si="175"/>
        <v>kobiet : 791
mężczyzn: 818</v>
      </c>
      <c r="P977" s="25" t="str" cm="1">
        <f t="array" aca="1" ref="P977" ca="1">INDEX(B$2:B$1640,MODE(MATCH(B$2:B$1640,B$2:B$1640,0)),1)</f>
        <v>mężczyzna</v>
      </c>
      <c r="Q977" s="16"/>
      <c r="AX977" s="3" t="str">
        <f t="shared" ca="1" si="168"/>
        <v>8109190971</v>
      </c>
      <c r="AY977" s="1" cm="1">
        <f t="array" aca="1" ref="AY977" ca="1">MOD(10-MOD(SUM(MOD(MID(AX977,{1;2;3;4;5;6;7;8;9;10},1)*{1;3;7;9;1;3;7;9;1;3},10)),10),10)</f>
        <v>9</v>
      </c>
    </row>
    <row r="978" spans="1:51" ht="60" x14ac:dyDescent="0.25">
      <c r="A978" s="3">
        <f t="shared" ca="1" si="169"/>
        <v>28534</v>
      </c>
      <c r="B978" s="9" t="str" cm="1">
        <f t="array" aca="1" ref="B978" ca="1">INDEX({"kobieta";"mężczyzna"},RANDBETWEEN(1,2))</f>
        <v>kobieta</v>
      </c>
      <c r="C978" s="4" t="str">
        <f t="shared" ca="1" si="165"/>
        <v>78021301804</v>
      </c>
      <c r="D978" s="32" t="str" cm="1">
        <f t="array" aca="1" ref="D978" ca="1">INDEX({"niebieski";"zielony";"brązowy";"mieszany"},RANDBETWEEN(1,4))</f>
        <v>zielony</v>
      </c>
      <c r="E978" s="1">
        <f t="shared" ca="1" si="166"/>
        <v>46</v>
      </c>
      <c r="F978" s="36">
        <f t="shared" ca="1" si="170"/>
        <v>186</v>
      </c>
      <c r="G978" s="1">
        <f t="shared" ca="1" si="171"/>
        <v>69</v>
      </c>
      <c r="H978" s="34"/>
      <c r="I978" s="19">
        <f t="shared" ca="1" si="172"/>
        <v>19.944502254595903</v>
      </c>
      <c r="J978" s="21" t="str">
        <f t="shared" ca="1" si="173"/>
        <v>masa prawidłowa</v>
      </c>
      <c r="K978" s="22" t="str">
        <f t="shared" ca="1" si="174"/>
        <v>bardzo wysoki</v>
      </c>
      <c r="L978" s="16"/>
      <c r="M978" s="25" t="str">
        <f t="shared" ca="1" si="167"/>
        <v>Niebieski: 410
Brązowy: 354
Zielony: 426
Mieszany: 419</v>
      </c>
      <c r="N978" s="25" t="str" cm="1">
        <f t="array" aca="1" ref="N978" ca="1">INDEX(D$2:D$1640,MODE(MATCH(D$2:D$1640,D$2:D$1640,0)),1)</f>
        <v>zielony</v>
      </c>
      <c r="O978" s="25" t="str">
        <f t="shared" ca="1" si="175"/>
        <v>kobiet : 791
mężczyzn: 818</v>
      </c>
      <c r="P978" s="25" t="str" cm="1">
        <f t="array" aca="1" ref="P978" ca="1">INDEX(B$2:B$1640,MODE(MATCH(B$2:B$1640,B$2:B$1640,0)),1)</f>
        <v>mężczyzna</v>
      </c>
      <c r="Q978" s="16"/>
      <c r="AX978" s="3" t="str">
        <f t="shared" ca="1" si="168"/>
        <v>7802130180</v>
      </c>
      <c r="AY978" s="1" cm="1">
        <f t="array" aca="1" ref="AY978" ca="1">MOD(10-MOD(SUM(MOD(MID(AX978,{1;2;3;4;5;6;7;8;9;10},1)*{1;3;7;9;1;3;7;9;1;3},10)),10),10)</f>
        <v>4</v>
      </c>
    </row>
    <row r="979" spans="1:51" ht="60" x14ac:dyDescent="0.25">
      <c r="A979" s="3">
        <f t="shared" ca="1" si="169"/>
        <v>36124</v>
      </c>
      <c r="B979" s="9" t="str" cm="1">
        <f t="array" aca="1" ref="B979" ca="1">INDEX({"kobieta";"mężczyzna"},RANDBETWEEN(1,2))</f>
        <v>kobieta</v>
      </c>
      <c r="C979" s="4" t="str">
        <f t="shared" ca="1" si="165"/>
        <v>98112506062</v>
      </c>
      <c r="D979" s="32" t="str" cm="1">
        <f t="array" aca="1" ref="D979" ca="1">INDEX({"niebieski";"zielony";"brązowy";"mieszany"},RANDBETWEEN(1,4))</f>
        <v>niebieski</v>
      </c>
      <c r="E979" s="1">
        <f t="shared" ca="1" si="166"/>
        <v>25</v>
      </c>
      <c r="F979" s="36">
        <f t="shared" ca="1" si="170"/>
        <v>175</v>
      </c>
      <c r="G979" s="1">
        <f t="shared" ca="1" si="171"/>
        <v>52</v>
      </c>
      <c r="H979" s="34"/>
      <c r="I979" s="19">
        <f t="shared" ca="1" si="172"/>
        <v>16.979591836734695</v>
      </c>
      <c r="J979" s="21" t="str">
        <f t="shared" ca="1" si="173"/>
        <v>niedowaga</v>
      </c>
      <c r="K979" s="22" t="str">
        <f t="shared" ca="1" si="174"/>
        <v>bardzo wysoki</v>
      </c>
      <c r="L979" s="16"/>
      <c r="M979" s="25" t="str">
        <f t="shared" ca="1" si="167"/>
        <v>Niebieski: 410
Brązowy: 354
Zielony: 426
Mieszany: 419</v>
      </c>
      <c r="N979" s="25" t="str" cm="1">
        <f t="array" aca="1" ref="N979" ca="1">INDEX(D$2:D$1640,MODE(MATCH(D$2:D$1640,D$2:D$1640,0)),1)</f>
        <v>zielony</v>
      </c>
      <c r="O979" s="25" t="str">
        <f t="shared" ca="1" si="175"/>
        <v>kobiet : 791
mężczyzn: 818</v>
      </c>
      <c r="P979" s="25" t="str" cm="1">
        <f t="array" aca="1" ref="P979" ca="1">INDEX(B$2:B$1640,MODE(MATCH(B$2:B$1640,B$2:B$1640,0)),1)</f>
        <v>mężczyzna</v>
      </c>
      <c r="Q979" s="16"/>
      <c r="AX979" s="3" t="str">
        <f t="shared" ca="1" si="168"/>
        <v>9811250606</v>
      </c>
      <c r="AY979" s="1" cm="1">
        <f t="array" aca="1" ref="AY979" ca="1">MOD(10-MOD(SUM(MOD(MID(AX979,{1;2;3;4;5;6;7;8;9;10},1)*{1;3;7;9;1;3;7;9;1;3},10)),10),10)</f>
        <v>2</v>
      </c>
    </row>
    <row r="980" spans="1:51" ht="60" x14ac:dyDescent="0.25">
      <c r="A980" s="3">
        <f t="shared" ca="1" si="169"/>
        <v>28656</v>
      </c>
      <c r="B980" s="9" t="str" cm="1">
        <f t="array" aca="1" ref="B980" ca="1">INDEX({"kobieta";"mężczyzna"},RANDBETWEEN(1,2))</f>
        <v>mężczyzna</v>
      </c>
      <c r="C980" s="4" t="str">
        <f t="shared" ca="1" si="165"/>
        <v>78061503477</v>
      </c>
      <c r="D980" s="32" t="str" cm="1">
        <f t="array" aca="1" ref="D980" ca="1">INDEX({"niebieski";"zielony";"brązowy";"mieszany"},RANDBETWEEN(1,4))</f>
        <v>niebieski</v>
      </c>
      <c r="E980" s="1">
        <f t="shared" ca="1" si="166"/>
        <v>45</v>
      </c>
      <c r="F980" s="36">
        <f t="shared" ca="1" si="170"/>
        <v>190</v>
      </c>
      <c r="G980" s="1">
        <f t="shared" ca="1" si="171"/>
        <v>100</v>
      </c>
      <c r="H980" s="34"/>
      <c r="I980" s="19">
        <f t="shared" ca="1" si="172"/>
        <v>27.700831024930746</v>
      </c>
      <c r="J980" s="21" t="str">
        <f t="shared" ca="1" si="173"/>
        <v>nadwaga</v>
      </c>
      <c r="K980" s="22" t="str">
        <f t="shared" ca="1" si="174"/>
        <v>bardzo wysoki</v>
      </c>
      <c r="L980" s="16"/>
      <c r="M980" s="25" t="str">
        <f t="shared" ca="1" si="167"/>
        <v>Niebieski: 410
Brązowy: 354
Zielony: 426
Mieszany: 419</v>
      </c>
      <c r="N980" s="25" t="str" cm="1">
        <f t="array" aca="1" ref="N980" ca="1">INDEX(D$2:D$1640,MODE(MATCH(D$2:D$1640,D$2:D$1640,0)),1)</f>
        <v>zielony</v>
      </c>
      <c r="O980" s="25" t="str">
        <f t="shared" ca="1" si="175"/>
        <v>kobiet : 791
mężczyzn: 818</v>
      </c>
      <c r="P980" s="25" t="str" cm="1">
        <f t="array" aca="1" ref="P980" ca="1">INDEX(B$2:B$1640,MODE(MATCH(B$2:B$1640,B$2:B$1640,0)),1)</f>
        <v>mężczyzna</v>
      </c>
      <c r="Q980" s="16"/>
      <c r="AX980" s="3" t="str">
        <f t="shared" ca="1" si="168"/>
        <v>7806150347</v>
      </c>
      <c r="AY980" s="1" cm="1">
        <f t="array" aca="1" ref="AY980" ca="1">MOD(10-MOD(SUM(MOD(MID(AX980,{1;2;3;4;5;6;7;8;9;10},1)*{1;3;7;9;1;3;7;9;1;3},10)),10),10)</f>
        <v>7</v>
      </c>
    </row>
    <row r="981" spans="1:51" ht="60" x14ac:dyDescent="0.25">
      <c r="A981" s="3">
        <f t="shared" ca="1" si="169"/>
        <v>37094</v>
      </c>
      <c r="B981" s="9" t="str" cm="1">
        <f t="array" aca="1" ref="B981" ca="1">INDEX({"kobieta";"mężczyzna"},RANDBETWEEN(1,2))</f>
        <v>mężczyzna</v>
      </c>
      <c r="C981" s="4" t="str">
        <f t="shared" ca="1" si="165"/>
        <v>01272200378</v>
      </c>
      <c r="D981" s="32" t="str" cm="1">
        <f t="array" aca="1" ref="D981" ca="1">INDEX({"niebieski";"zielony";"brązowy";"mieszany"},RANDBETWEEN(1,4))</f>
        <v>mieszany</v>
      </c>
      <c r="E981" s="1">
        <f t="shared" ca="1" si="166"/>
        <v>22</v>
      </c>
      <c r="F981" s="36">
        <f t="shared" ca="1" si="170"/>
        <v>156</v>
      </c>
      <c r="G981" s="1">
        <f t="shared" ca="1" si="171"/>
        <v>72</v>
      </c>
      <c r="H981" s="34"/>
      <c r="I981" s="19">
        <f t="shared" ca="1" si="172"/>
        <v>29.585798816568044</v>
      </c>
      <c r="J981" s="21" t="str">
        <f t="shared" ca="1" si="173"/>
        <v>nadwaga</v>
      </c>
      <c r="K981" s="22" t="str">
        <f t="shared" ca="1" si="174"/>
        <v>bardzo niski</v>
      </c>
      <c r="L981" s="16"/>
      <c r="M981" s="25" t="str">
        <f t="shared" ca="1" si="167"/>
        <v>Niebieski: 410
Brązowy: 354
Zielony: 426
Mieszany: 419</v>
      </c>
      <c r="N981" s="25" t="str" cm="1">
        <f t="array" aca="1" ref="N981" ca="1">INDEX(D$2:D$1640,MODE(MATCH(D$2:D$1640,D$2:D$1640,0)),1)</f>
        <v>zielony</v>
      </c>
      <c r="O981" s="25" t="str">
        <f t="shared" ca="1" si="175"/>
        <v>kobiet : 791
mężczyzn: 818</v>
      </c>
      <c r="P981" s="25" t="str" cm="1">
        <f t="array" aca="1" ref="P981" ca="1">INDEX(B$2:B$1640,MODE(MATCH(B$2:B$1640,B$2:B$1640,0)),1)</f>
        <v>mężczyzna</v>
      </c>
      <c r="Q981" s="16"/>
      <c r="AX981" s="3" t="str">
        <f t="shared" ca="1" si="168"/>
        <v>0127220037</v>
      </c>
      <c r="AY981" s="1" cm="1">
        <f t="array" aca="1" ref="AY981" ca="1">MOD(10-MOD(SUM(MOD(MID(AX981,{1;2;3;4;5;6;7;8;9;10},1)*{1;3;7;9;1;3;7;9;1;3},10)),10),10)</f>
        <v>8</v>
      </c>
    </row>
    <row r="982" spans="1:51" ht="60" x14ac:dyDescent="0.25">
      <c r="A982" s="3">
        <f t="shared" ca="1" si="169"/>
        <v>28283</v>
      </c>
      <c r="B982" s="9" t="str" cm="1">
        <f t="array" aca="1" ref="B982" ca="1">INDEX({"kobieta";"mężczyzna"},RANDBETWEEN(1,2))</f>
        <v>mężczyzna</v>
      </c>
      <c r="C982" s="4" t="str">
        <f t="shared" ca="1" si="165"/>
        <v>77060702474</v>
      </c>
      <c r="D982" s="32" t="str" cm="1">
        <f t="array" aca="1" ref="D982" ca="1">INDEX({"niebieski";"zielony";"brązowy";"mieszany"},RANDBETWEEN(1,4))</f>
        <v>mieszany</v>
      </c>
      <c r="E982" s="1">
        <f t="shared" ca="1" si="166"/>
        <v>46</v>
      </c>
      <c r="F982" s="36">
        <f t="shared" ca="1" si="170"/>
        <v>160</v>
      </c>
      <c r="G982" s="1">
        <f t="shared" ca="1" si="171"/>
        <v>98</v>
      </c>
      <c r="H982" s="34"/>
      <c r="I982" s="19">
        <f t="shared" ca="1" si="172"/>
        <v>38.281249999999993</v>
      </c>
      <c r="J982" s="21" t="str">
        <f t="shared" ca="1" si="173"/>
        <v>otyłość</v>
      </c>
      <c r="K982" s="22" t="str">
        <f t="shared" ca="1" si="174"/>
        <v>niski</v>
      </c>
      <c r="L982" s="16"/>
      <c r="M982" s="25" t="str">
        <f t="shared" ca="1" si="167"/>
        <v>Niebieski: 410
Brązowy: 354
Zielony: 426
Mieszany: 419</v>
      </c>
      <c r="N982" s="25" t="str" cm="1">
        <f t="array" aca="1" ref="N982" ca="1">INDEX(D$2:D$1640,MODE(MATCH(D$2:D$1640,D$2:D$1640,0)),1)</f>
        <v>zielony</v>
      </c>
      <c r="O982" s="25" t="str">
        <f t="shared" ca="1" si="175"/>
        <v>kobiet : 791
mężczyzn: 818</v>
      </c>
      <c r="P982" s="25" t="str" cm="1">
        <f t="array" aca="1" ref="P982" ca="1">INDEX(B$2:B$1640,MODE(MATCH(B$2:B$1640,B$2:B$1640,0)),1)</f>
        <v>mężczyzna</v>
      </c>
      <c r="Q982" s="16"/>
      <c r="AX982" s="3" t="str">
        <f t="shared" ca="1" si="168"/>
        <v>7706070247</v>
      </c>
      <c r="AY982" s="1" cm="1">
        <f t="array" aca="1" ref="AY982" ca="1">MOD(10-MOD(SUM(MOD(MID(AX982,{1;2;3;4;5;6;7;8;9;10},1)*{1;3;7;9;1;3;7;9;1;3},10)),10),10)</f>
        <v>4</v>
      </c>
    </row>
    <row r="983" spans="1:51" ht="60" x14ac:dyDescent="0.25">
      <c r="A983" s="3">
        <f t="shared" ca="1" si="169"/>
        <v>38577</v>
      </c>
      <c r="B983" s="9" t="str" cm="1">
        <f t="array" aca="1" ref="B983" ca="1">INDEX({"kobieta";"mężczyzna"},RANDBETWEEN(1,2))</f>
        <v>kobieta</v>
      </c>
      <c r="C983" s="4" t="str">
        <f t="shared" ca="1" si="165"/>
        <v>05281309626</v>
      </c>
      <c r="D983" s="32" t="str" cm="1">
        <f t="array" aca="1" ref="D983" ca="1">INDEX({"niebieski";"zielony";"brązowy";"mieszany"},RANDBETWEEN(1,4))</f>
        <v>zielony</v>
      </c>
      <c r="E983" s="1">
        <f t="shared" ca="1" si="166"/>
        <v>18</v>
      </c>
      <c r="F983" s="36">
        <f t="shared" ca="1" si="170"/>
        <v>178</v>
      </c>
      <c r="G983" s="1">
        <f t="shared" ca="1" si="171"/>
        <v>69</v>
      </c>
      <c r="H983" s="34"/>
      <c r="I983" s="19">
        <f t="shared" ca="1" si="172"/>
        <v>21.777553339224845</v>
      </c>
      <c r="J983" s="21" t="str">
        <f t="shared" ca="1" si="173"/>
        <v>masa prawidłowa</v>
      </c>
      <c r="K983" s="22" t="str">
        <f t="shared" ca="1" si="174"/>
        <v>bardzo wysoki</v>
      </c>
      <c r="L983" s="16"/>
      <c r="M983" s="25" t="str">
        <f t="shared" ca="1" si="167"/>
        <v>Niebieski: 410
Brązowy: 354
Zielony: 426
Mieszany: 419</v>
      </c>
      <c r="N983" s="25" t="str" cm="1">
        <f t="array" aca="1" ref="N983" ca="1">INDEX(D$2:D$1640,MODE(MATCH(D$2:D$1640,D$2:D$1640,0)),1)</f>
        <v>zielony</v>
      </c>
      <c r="O983" s="25" t="str">
        <f t="shared" ca="1" si="175"/>
        <v>kobiet : 791
mężczyzn: 818</v>
      </c>
      <c r="P983" s="25" t="str" cm="1">
        <f t="array" aca="1" ref="P983" ca="1">INDEX(B$2:B$1640,MODE(MATCH(B$2:B$1640,B$2:B$1640,0)),1)</f>
        <v>mężczyzna</v>
      </c>
      <c r="Q983" s="16"/>
      <c r="AX983" s="3" t="str">
        <f t="shared" ca="1" si="168"/>
        <v>0528130962</v>
      </c>
      <c r="AY983" s="1" cm="1">
        <f t="array" aca="1" ref="AY983" ca="1">MOD(10-MOD(SUM(MOD(MID(AX983,{1;2;3;4;5;6;7;8;9;10},1)*{1;3;7;9;1;3;7;9;1;3},10)),10),10)</f>
        <v>6</v>
      </c>
    </row>
    <row r="984" spans="1:51" ht="60" x14ac:dyDescent="0.25">
      <c r="A984" s="3">
        <f t="shared" ca="1" si="169"/>
        <v>34014</v>
      </c>
      <c r="B984" s="9" t="str" cm="1">
        <f t="array" aca="1" ref="B984" ca="1">INDEX({"kobieta";"mężczyzna"},RANDBETWEEN(1,2))</f>
        <v>kobieta</v>
      </c>
      <c r="C984" s="4" t="str">
        <f t="shared" ca="1" si="165"/>
        <v>93021405105</v>
      </c>
      <c r="D984" s="32" t="str" cm="1">
        <f t="array" aca="1" ref="D984" ca="1">INDEX({"niebieski";"zielony";"brązowy";"mieszany"},RANDBETWEEN(1,4))</f>
        <v>mieszany</v>
      </c>
      <c r="E984" s="1">
        <f t="shared" ca="1" si="166"/>
        <v>31</v>
      </c>
      <c r="F984" s="36">
        <f t="shared" ca="1" si="170"/>
        <v>188</v>
      </c>
      <c r="G984" s="1">
        <f t="shared" ca="1" si="171"/>
        <v>76</v>
      </c>
      <c r="H984" s="34"/>
      <c r="I984" s="19">
        <f t="shared" ca="1" si="172"/>
        <v>21.502942507922132</v>
      </c>
      <c r="J984" s="21" t="str">
        <f t="shared" ca="1" si="173"/>
        <v>masa prawidłowa</v>
      </c>
      <c r="K984" s="22" t="str">
        <f t="shared" ca="1" si="174"/>
        <v>bardzo wysoki</v>
      </c>
      <c r="L984" s="16"/>
      <c r="M984" s="25" t="str">
        <f t="shared" ca="1" si="167"/>
        <v>Niebieski: 410
Brązowy: 354
Zielony: 426
Mieszany: 419</v>
      </c>
      <c r="N984" s="25" t="str" cm="1">
        <f t="array" aca="1" ref="N984" ca="1">INDEX(D$2:D$1640,MODE(MATCH(D$2:D$1640,D$2:D$1640,0)),1)</f>
        <v>zielony</v>
      </c>
      <c r="O984" s="25" t="str">
        <f t="shared" ca="1" si="175"/>
        <v>kobiet : 791
mężczyzn: 818</v>
      </c>
      <c r="P984" s="25" t="str" cm="1">
        <f t="array" aca="1" ref="P984" ca="1">INDEX(B$2:B$1640,MODE(MATCH(B$2:B$1640,B$2:B$1640,0)),1)</f>
        <v>mężczyzna</v>
      </c>
      <c r="Q984" s="16"/>
      <c r="AX984" s="3" t="str">
        <f t="shared" ca="1" si="168"/>
        <v>9302140510</v>
      </c>
      <c r="AY984" s="1" cm="1">
        <f t="array" aca="1" ref="AY984" ca="1">MOD(10-MOD(SUM(MOD(MID(AX984,{1;2;3;4;5;6;7;8;9;10},1)*{1;3;7;9;1;3;7;9;1;3},10)),10),10)</f>
        <v>5</v>
      </c>
    </row>
    <row r="985" spans="1:51" ht="60" x14ac:dyDescent="0.25">
      <c r="A985" s="3">
        <f t="shared" ca="1" si="169"/>
        <v>35758</v>
      </c>
      <c r="B985" s="9" t="str" cm="1">
        <f t="array" aca="1" ref="B985" ca="1">INDEX({"kobieta";"mężczyzna"},RANDBETWEEN(1,2))</f>
        <v>kobieta</v>
      </c>
      <c r="C985" s="4" t="str">
        <f t="shared" ca="1" si="165"/>
        <v>97112405401</v>
      </c>
      <c r="D985" s="32" t="str" cm="1">
        <f t="array" aca="1" ref="D985" ca="1">INDEX({"niebieski";"zielony";"brązowy";"mieszany"},RANDBETWEEN(1,4))</f>
        <v>brązowy</v>
      </c>
      <c r="E985" s="1">
        <f t="shared" ca="1" si="166"/>
        <v>26</v>
      </c>
      <c r="F985" s="36">
        <f t="shared" ca="1" si="170"/>
        <v>185</v>
      </c>
      <c r="G985" s="1">
        <f t="shared" ca="1" si="171"/>
        <v>61</v>
      </c>
      <c r="H985" s="34"/>
      <c r="I985" s="19">
        <f t="shared" ca="1" si="172"/>
        <v>17.823228634039442</v>
      </c>
      <c r="J985" s="21" t="str">
        <f t="shared" ca="1" si="173"/>
        <v>niedowaga</v>
      </c>
      <c r="K985" s="22" t="str">
        <f t="shared" ca="1" si="174"/>
        <v>bardzo wysoki</v>
      </c>
      <c r="L985" s="16"/>
      <c r="M985" s="25" t="str">
        <f t="shared" ca="1" si="167"/>
        <v>Niebieski: 410
Brązowy: 354
Zielony: 426
Mieszany: 419</v>
      </c>
      <c r="N985" s="25" t="str" cm="1">
        <f t="array" aca="1" ref="N985" ca="1">INDEX(D$2:D$1640,MODE(MATCH(D$2:D$1640,D$2:D$1640,0)),1)</f>
        <v>zielony</v>
      </c>
      <c r="O985" s="25" t="str">
        <f t="shared" ca="1" si="175"/>
        <v>kobiet : 791
mężczyzn: 818</v>
      </c>
      <c r="P985" s="25" t="str" cm="1">
        <f t="array" aca="1" ref="P985" ca="1">INDEX(B$2:B$1640,MODE(MATCH(B$2:B$1640,B$2:B$1640,0)),1)</f>
        <v>mężczyzna</v>
      </c>
      <c r="Q985" s="16"/>
      <c r="AX985" s="3" t="str">
        <f t="shared" ca="1" si="168"/>
        <v>9711240540</v>
      </c>
      <c r="AY985" s="1" cm="1">
        <f t="array" aca="1" ref="AY985" ca="1">MOD(10-MOD(SUM(MOD(MID(AX985,{1;2;3;4;5;6;7;8;9;10},1)*{1;3;7;9;1;3;7;9;1;3},10)),10),10)</f>
        <v>1</v>
      </c>
    </row>
    <row r="986" spans="1:51" ht="60" x14ac:dyDescent="0.25">
      <c r="A986" s="3">
        <f t="shared" ca="1" si="169"/>
        <v>36045</v>
      </c>
      <c r="B986" s="9" t="str" cm="1">
        <f t="array" aca="1" ref="B986" ca="1">INDEX({"kobieta";"mężczyzna"},RANDBETWEEN(1,2))</f>
        <v>kobieta</v>
      </c>
      <c r="C986" s="4" t="str">
        <f t="shared" ca="1" si="165"/>
        <v>98090700487</v>
      </c>
      <c r="D986" s="32" t="str" cm="1">
        <f t="array" aca="1" ref="D986" ca="1">INDEX({"niebieski";"zielony";"brązowy";"mieszany"},RANDBETWEEN(1,4))</f>
        <v>brązowy</v>
      </c>
      <c r="E986" s="1">
        <f t="shared" ca="1" si="166"/>
        <v>25</v>
      </c>
      <c r="F986" s="36">
        <f t="shared" ca="1" si="170"/>
        <v>168</v>
      </c>
      <c r="G986" s="1">
        <f t="shared" ca="1" si="171"/>
        <v>71</v>
      </c>
      <c r="H986" s="34"/>
      <c r="I986" s="19">
        <f t="shared" ca="1" si="172"/>
        <v>25.155895691609981</v>
      </c>
      <c r="J986" s="21" t="str">
        <f t="shared" ca="1" si="173"/>
        <v>nadwaga</v>
      </c>
      <c r="K986" s="22" t="str">
        <f t="shared" ca="1" si="174"/>
        <v>bardzo wysoki</v>
      </c>
      <c r="L986" s="16"/>
      <c r="M986" s="25" t="str">
        <f t="shared" ca="1" si="167"/>
        <v>Niebieski: 410
Brązowy: 354
Zielony: 426
Mieszany: 419</v>
      </c>
      <c r="N986" s="25" t="str" cm="1">
        <f t="array" aca="1" ref="N986" ca="1">INDEX(D$2:D$1640,MODE(MATCH(D$2:D$1640,D$2:D$1640,0)),1)</f>
        <v>zielony</v>
      </c>
      <c r="O986" s="25" t="str">
        <f t="shared" ca="1" si="175"/>
        <v>kobiet : 791
mężczyzn: 818</v>
      </c>
      <c r="P986" s="25" t="str" cm="1">
        <f t="array" aca="1" ref="P986" ca="1">INDEX(B$2:B$1640,MODE(MATCH(B$2:B$1640,B$2:B$1640,0)),1)</f>
        <v>mężczyzna</v>
      </c>
      <c r="Q986" s="16"/>
      <c r="AX986" s="3" t="str">
        <f t="shared" ca="1" si="168"/>
        <v>9809070048</v>
      </c>
      <c r="AY986" s="1" cm="1">
        <f t="array" aca="1" ref="AY986" ca="1">MOD(10-MOD(SUM(MOD(MID(AX986,{1;2;3;4;5;6;7;8;9;10},1)*{1;3;7;9;1;3;7;9;1;3},10)),10),10)</f>
        <v>7</v>
      </c>
    </row>
    <row r="987" spans="1:51" ht="60" x14ac:dyDescent="0.25">
      <c r="A987" s="3">
        <f t="shared" ca="1" si="169"/>
        <v>34588</v>
      </c>
      <c r="B987" s="9" t="str" cm="1">
        <f t="array" aca="1" ref="B987" ca="1">INDEX({"kobieta";"mężczyzna"},RANDBETWEEN(1,2))</f>
        <v>mężczyzna</v>
      </c>
      <c r="C987" s="4" t="str">
        <f t="shared" ca="1" si="165"/>
        <v>94091102815</v>
      </c>
      <c r="D987" s="32" t="str" cm="1">
        <f t="array" aca="1" ref="D987" ca="1">INDEX({"niebieski";"zielony";"brązowy";"mieszany"},RANDBETWEEN(1,4))</f>
        <v>niebieski</v>
      </c>
      <c r="E987" s="1">
        <f t="shared" ca="1" si="166"/>
        <v>29</v>
      </c>
      <c r="F987" s="36">
        <f t="shared" ca="1" si="170"/>
        <v>156</v>
      </c>
      <c r="G987" s="1">
        <f t="shared" ca="1" si="171"/>
        <v>80</v>
      </c>
      <c r="H987" s="34"/>
      <c r="I987" s="19">
        <f t="shared" ca="1" si="172"/>
        <v>32.873109796186718</v>
      </c>
      <c r="J987" s="21" t="str">
        <f t="shared" ca="1" si="173"/>
        <v>otyłość</v>
      </c>
      <c r="K987" s="22" t="str">
        <f t="shared" ca="1" si="174"/>
        <v>bardzo niski</v>
      </c>
      <c r="L987" s="16"/>
      <c r="M987" s="25" t="str">
        <f t="shared" ca="1" si="167"/>
        <v>Niebieski: 410
Brązowy: 354
Zielony: 426
Mieszany: 419</v>
      </c>
      <c r="N987" s="25" t="str" cm="1">
        <f t="array" aca="1" ref="N987" ca="1">INDEX(D$2:D$1640,MODE(MATCH(D$2:D$1640,D$2:D$1640,0)),1)</f>
        <v>zielony</v>
      </c>
      <c r="O987" s="25" t="str">
        <f t="shared" ca="1" si="175"/>
        <v>kobiet : 791
mężczyzn: 818</v>
      </c>
      <c r="P987" s="25" t="str" cm="1">
        <f t="array" aca="1" ref="P987" ca="1">INDEX(B$2:B$1640,MODE(MATCH(B$2:B$1640,B$2:B$1640,0)),1)</f>
        <v>mężczyzna</v>
      </c>
      <c r="Q987" s="16"/>
      <c r="AX987" s="3" t="str">
        <f t="shared" ca="1" si="168"/>
        <v>9409110281</v>
      </c>
      <c r="AY987" s="1" cm="1">
        <f t="array" aca="1" ref="AY987" ca="1">MOD(10-MOD(SUM(MOD(MID(AX987,{1;2;3;4;5;6;7;8;9;10},1)*{1;3;7;9;1;3;7;9;1;3},10)),10),10)</f>
        <v>5</v>
      </c>
    </row>
    <row r="988" spans="1:51" ht="60" x14ac:dyDescent="0.25">
      <c r="A988" s="3">
        <f t="shared" ca="1" si="169"/>
        <v>36782</v>
      </c>
      <c r="B988" s="9" t="str" cm="1">
        <f t="array" aca="1" ref="B988" ca="1">INDEX({"kobieta";"mężczyzna"},RANDBETWEEN(1,2))</f>
        <v>mężczyzna</v>
      </c>
      <c r="C988" s="4" t="str">
        <f t="shared" ca="1" si="165"/>
        <v>00291303756</v>
      </c>
      <c r="D988" s="32" t="str" cm="1">
        <f t="array" aca="1" ref="D988" ca="1">INDEX({"niebieski";"zielony";"brązowy";"mieszany"},RANDBETWEEN(1,4))</f>
        <v>mieszany</v>
      </c>
      <c r="E988" s="1">
        <f t="shared" ca="1" si="166"/>
        <v>23</v>
      </c>
      <c r="F988" s="36">
        <f t="shared" ca="1" si="170"/>
        <v>175</v>
      </c>
      <c r="G988" s="1">
        <f t="shared" ca="1" si="171"/>
        <v>93</v>
      </c>
      <c r="H988" s="34"/>
      <c r="I988" s="19">
        <f t="shared" ca="1" si="172"/>
        <v>30.367346938775512</v>
      </c>
      <c r="J988" s="21" t="str">
        <f t="shared" ca="1" si="173"/>
        <v>otyłość</v>
      </c>
      <c r="K988" s="22" t="str">
        <f t="shared" ca="1" si="174"/>
        <v>wysoki</v>
      </c>
      <c r="L988" s="16"/>
      <c r="M988" s="25" t="str">
        <f t="shared" ca="1" si="167"/>
        <v>Niebieski: 410
Brązowy: 354
Zielony: 426
Mieszany: 419</v>
      </c>
      <c r="N988" s="25" t="str" cm="1">
        <f t="array" aca="1" ref="N988" ca="1">INDEX(D$2:D$1640,MODE(MATCH(D$2:D$1640,D$2:D$1640,0)),1)</f>
        <v>zielony</v>
      </c>
      <c r="O988" s="25" t="str">
        <f t="shared" ca="1" si="175"/>
        <v>kobiet : 791
mężczyzn: 818</v>
      </c>
      <c r="P988" s="25" t="str" cm="1">
        <f t="array" aca="1" ref="P988" ca="1">INDEX(B$2:B$1640,MODE(MATCH(B$2:B$1640,B$2:B$1640,0)),1)</f>
        <v>mężczyzna</v>
      </c>
      <c r="Q988" s="16"/>
      <c r="AX988" s="3" t="str">
        <f t="shared" ca="1" si="168"/>
        <v>0029130375</v>
      </c>
      <c r="AY988" s="1" cm="1">
        <f t="array" aca="1" ref="AY988" ca="1">MOD(10-MOD(SUM(MOD(MID(AX988,{1;2;3;4;5;6;7;8;9;10},1)*{1;3;7;9;1;3;7;9;1;3},10)),10),10)</f>
        <v>6</v>
      </c>
    </row>
    <row r="989" spans="1:51" ht="60" x14ac:dyDescent="0.25">
      <c r="A989" s="3">
        <f t="shared" ca="1" si="169"/>
        <v>38025</v>
      </c>
      <c r="B989" s="9" t="str" cm="1">
        <f t="array" aca="1" ref="B989" ca="1">INDEX({"kobieta";"mężczyzna"},RANDBETWEEN(1,2))</f>
        <v>kobieta</v>
      </c>
      <c r="C989" s="4" t="str">
        <f t="shared" ca="1" si="165"/>
        <v>04220804402</v>
      </c>
      <c r="D989" s="32" t="str" cm="1">
        <f t="array" aca="1" ref="D989" ca="1">INDEX({"niebieski";"zielony";"brązowy";"mieszany"},RANDBETWEEN(1,4))</f>
        <v>mieszany</v>
      </c>
      <c r="E989" s="1">
        <f t="shared" ca="1" si="166"/>
        <v>20</v>
      </c>
      <c r="F989" s="36">
        <f t="shared" ca="1" si="170"/>
        <v>184</v>
      </c>
      <c r="G989" s="1">
        <f t="shared" ca="1" si="171"/>
        <v>50</v>
      </c>
      <c r="H989" s="34"/>
      <c r="I989" s="19">
        <f t="shared" ca="1" si="172"/>
        <v>14.768431001890358</v>
      </c>
      <c r="J989" s="21" t="str">
        <f t="shared" ca="1" si="173"/>
        <v>niedowaga</v>
      </c>
      <c r="K989" s="22" t="str">
        <f t="shared" ca="1" si="174"/>
        <v>bardzo wysoki</v>
      </c>
      <c r="L989" s="16"/>
      <c r="M989" s="25" t="str">
        <f t="shared" ca="1" si="167"/>
        <v>Niebieski: 410
Brązowy: 354
Zielony: 426
Mieszany: 419</v>
      </c>
      <c r="N989" s="25" t="str" cm="1">
        <f t="array" aca="1" ref="N989" ca="1">INDEX(D$2:D$1640,MODE(MATCH(D$2:D$1640,D$2:D$1640,0)),1)</f>
        <v>zielony</v>
      </c>
      <c r="O989" s="25" t="str">
        <f t="shared" ca="1" si="175"/>
        <v>kobiet : 791
mężczyzn: 818</v>
      </c>
      <c r="P989" s="25" t="str" cm="1">
        <f t="array" aca="1" ref="P989" ca="1">INDEX(B$2:B$1640,MODE(MATCH(B$2:B$1640,B$2:B$1640,0)),1)</f>
        <v>mężczyzna</v>
      </c>
      <c r="Q989" s="16"/>
      <c r="AX989" s="3" t="str">
        <f t="shared" ca="1" si="168"/>
        <v>0422080440</v>
      </c>
      <c r="AY989" s="1" cm="1">
        <f t="array" aca="1" ref="AY989" ca="1">MOD(10-MOD(SUM(MOD(MID(AX989,{1;2;3;4;5;6;7;8;9;10},1)*{1;3;7;9;1;3;7;9;1;3},10)),10),10)</f>
        <v>2</v>
      </c>
    </row>
    <row r="990" spans="1:51" ht="60" x14ac:dyDescent="0.25">
      <c r="A990" s="3">
        <f t="shared" ca="1" si="169"/>
        <v>29579</v>
      </c>
      <c r="B990" s="9" t="str" cm="1">
        <f t="array" aca="1" ref="B990" ca="1">INDEX({"kobieta";"mężczyzna"},RANDBETWEEN(1,2))</f>
        <v>mężczyzna</v>
      </c>
      <c r="C990" s="4" t="str">
        <f t="shared" ca="1" si="165"/>
        <v>80122400393</v>
      </c>
      <c r="D990" s="32" t="str" cm="1">
        <f t="array" aca="1" ref="D990" ca="1">INDEX({"niebieski";"zielony";"brązowy";"mieszany"},RANDBETWEEN(1,4))</f>
        <v>mieszany</v>
      </c>
      <c r="E990" s="1">
        <f t="shared" ca="1" si="166"/>
        <v>43</v>
      </c>
      <c r="F990" s="36">
        <f t="shared" ca="1" si="170"/>
        <v>176</v>
      </c>
      <c r="G990" s="1">
        <f t="shared" ca="1" si="171"/>
        <v>100</v>
      </c>
      <c r="H990" s="34"/>
      <c r="I990" s="19">
        <f t="shared" ca="1" si="172"/>
        <v>32.283057851239668</v>
      </c>
      <c r="J990" s="21" t="str">
        <f t="shared" ca="1" si="173"/>
        <v>otyłość</v>
      </c>
      <c r="K990" s="22" t="str">
        <f t="shared" ca="1" si="174"/>
        <v>wysoki</v>
      </c>
      <c r="L990" s="16"/>
      <c r="M990" s="25" t="str">
        <f t="shared" ca="1" si="167"/>
        <v>Niebieski: 410
Brązowy: 354
Zielony: 426
Mieszany: 419</v>
      </c>
      <c r="N990" s="25" t="str" cm="1">
        <f t="array" aca="1" ref="N990" ca="1">INDEX(D$2:D$1640,MODE(MATCH(D$2:D$1640,D$2:D$1640,0)),1)</f>
        <v>zielony</v>
      </c>
      <c r="O990" s="25" t="str">
        <f t="shared" ca="1" si="175"/>
        <v>kobiet : 791
mężczyzn: 818</v>
      </c>
      <c r="P990" s="25" t="str" cm="1">
        <f t="array" aca="1" ref="P990" ca="1">INDEX(B$2:B$1640,MODE(MATCH(B$2:B$1640,B$2:B$1640,0)),1)</f>
        <v>mężczyzna</v>
      </c>
      <c r="Q990" s="16"/>
      <c r="AX990" s="3" t="str">
        <f t="shared" ca="1" si="168"/>
        <v>8012240039</v>
      </c>
      <c r="AY990" s="1" cm="1">
        <f t="array" aca="1" ref="AY990" ca="1">MOD(10-MOD(SUM(MOD(MID(AX990,{1;2;3;4;5;6;7;8;9;10},1)*{1;3;7;9;1;3;7;9;1;3},10)),10),10)</f>
        <v>3</v>
      </c>
    </row>
    <row r="991" spans="1:51" ht="60" x14ac:dyDescent="0.25">
      <c r="A991" s="3">
        <f t="shared" ca="1" si="169"/>
        <v>30386</v>
      </c>
      <c r="B991" s="9" t="str" cm="1">
        <f t="array" aca="1" ref="B991" ca="1">INDEX({"kobieta";"mężczyzna"},RANDBETWEEN(1,2))</f>
        <v>kobieta</v>
      </c>
      <c r="C991" s="4" t="str">
        <f t="shared" ca="1" si="165"/>
        <v>83031109940</v>
      </c>
      <c r="D991" s="32" t="str" cm="1">
        <f t="array" aca="1" ref="D991" ca="1">INDEX({"niebieski";"zielony";"brązowy";"mieszany"},RANDBETWEEN(1,4))</f>
        <v>brązowy</v>
      </c>
      <c r="E991" s="1">
        <f t="shared" ca="1" si="166"/>
        <v>41</v>
      </c>
      <c r="F991" s="36">
        <f t="shared" ca="1" si="170"/>
        <v>177</v>
      </c>
      <c r="G991" s="1">
        <f t="shared" ca="1" si="171"/>
        <v>55</v>
      </c>
      <c r="H991" s="34"/>
      <c r="I991" s="19">
        <f t="shared" ca="1" si="172"/>
        <v>17.555619394171533</v>
      </c>
      <c r="J991" s="21" t="str">
        <f t="shared" ca="1" si="173"/>
        <v>niedowaga</v>
      </c>
      <c r="K991" s="22" t="str">
        <f t="shared" ca="1" si="174"/>
        <v>bardzo wysoki</v>
      </c>
      <c r="L991" s="16"/>
      <c r="M991" s="25" t="str">
        <f t="shared" ca="1" si="167"/>
        <v>Niebieski: 410
Brązowy: 354
Zielony: 426
Mieszany: 419</v>
      </c>
      <c r="N991" s="25" t="str" cm="1">
        <f t="array" aca="1" ref="N991" ca="1">INDEX(D$2:D$1640,MODE(MATCH(D$2:D$1640,D$2:D$1640,0)),1)</f>
        <v>zielony</v>
      </c>
      <c r="O991" s="25" t="str">
        <f t="shared" ca="1" si="175"/>
        <v>kobiet : 791
mężczyzn: 818</v>
      </c>
      <c r="P991" s="25" t="str" cm="1">
        <f t="array" aca="1" ref="P991" ca="1">INDEX(B$2:B$1640,MODE(MATCH(B$2:B$1640,B$2:B$1640,0)),1)</f>
        <v>mężczyzna</v>
      </c>
      <c r="Q991" s="16"/>
      <c r="AX991" s="3" t="str">
        <f t="shared" ca="1" si="168"/>
        <v>8303110994</v>
      </c>
      <c r="AY991" s="1" cm="1">
        <f t="array" aca="1" ref="AY991" ca="1">MOD(10-MOD(SUM(MOD(MID(AX991,{1;2;3;4;5;6;7;8;9;10},1)*{1;3;7;9;1;3;7;9;1;3},10)),10),10)</f>
        <v>0</v>
      </c>
    </row>
    <row r="992" spans="1:51" ht="60" x14ac:dyDescent="0.25">
      <c r="A992" s="3">
        <f t="shared" ca="1" si="169"/>
        <v>37862</v>
      </c>
      <c r="B992" s="9" t="str" cm="1">
        <f t="array" aca="1" ref="B992" ca="1">INDEX({"kobieta";"mężczyzna"},RANDBETWEEN(1,2))</f>
        <v>kobieta</v>
      </c>
      <c r="C992" s="4" t="str">
        <f t="shared" ca="1" si="165"/>
        <v>03282909166</v>
      </c>
      <c r="D992" s="32" t="str" cm="1">
        <f t="array" aca="1" ref="D992" ca="1">INDEX({"niebieski";"zielony";"brązowy";"mieszany"},RANDBETWEEN(1,4))</f>
        <v>mieszany</v>
      </c>
      <c r="E992" s="1">
        <f t="shared" ca="1" si="166"/>
        <v>20</v>
      </c>
      <c r="F992" s="36">
        <f t="shared" ca="1" si="170"/>
        <v>170</v>
      </c>
      <c r="G992" s="1">
        <f t="shared" ca="1" si="171"/>
        <v>68</v>
      </c>
      <c r="H992" s="34"/>
      <c r="I992" s="19">
        <f t="shared" ca="1" si="172"/>
        <v>23.529411764705884</v>
      </c>
      <c r="J992" s="21" t="str">
        <f t="shared" ca="1" si="173"/>
        <v>masa prawidłowa</v>
      </c>
      <c r="K992" s="22" t="str">
        <f t="shared" ca="1" si="174"/>
        <v>bardzo wysoki</v>
      </c>
      <c r="L992" s="16"/>
      <c r="M992" s="25" t="str">
        <f t="shared" ca="1" si="167"/>
        <v>Niebieski: 410
Brązowy: 354
Zielony: 426
Mieszany: 419</v>
      </c>
      <c r="N992" s="25" t="str" cm="1">
        <f t="array" aca="1" ref="N992" ca="1">INDEX(D$2:D$1640,MODE(MATCH(D$2:D$1640,D$2:D$1640,0)),1)</f>
        <v>zielony</v>
      </c>
      <c r="O992" s="25" t="str">
        <f t="shared" ca="1" si="175"/>
        <v>kobiet : 791
mężczyzn: 818</v>
      </c>
      <c r="P992" s="25" t="str" cm="1">
        <f t="array" aca="1" ref="P992" ca="1">INDEX(B$2:B$1640,MODE(MATCH(B$2:B$1640,B$2:B$1640,0)),1)</f>
        <v>mężczyzna</v>
      </c>
      <c r="Q992" s="16"/>
      <c r="AX992" s="3" t="str">
        <f t="shared" ca="1" si="168"/>
        <v>0328290916</v>
      </c>
      <c r="AY992" s="1" cm="1">
        <f t="array" aca="1" ref="AY992" ca="1">MOD(10-MOD(SUM(MOD(MID(AX992,{1;2;3;4;5;6;7;8;9;10},1)*{1;3;7;9;1;3;7;9;1;3},10)),10),10)</f>
        <v>6</v>
      </c>
    </row>
    <row r="993" spans="1:51" ht="60" x14ac:dyDescent="0.25">
      <c r="A993" s="3">
        <f t="shared" ca="1" si="169"/>
        <v>39142</v>
      </c>
      <c r="B993" s="9" t="str" cm="1">
        <f t="array" aca="1" ref="B993" ca="1">INDEX({"kobieta";"mężczyzna"},RANDBETWEEN(1,2))</f>
        <v>kobieta</v>
      </c>
      <c r="C993" s="4" t="str">
        <f t="shared" ca="1" si="165"/>
        <v>07230109523</v>
      </c>
      <c r="D993" s="32" t="str" cm="1">
        <f t="array" aca="1" ref="D993" ca="1">INDEX({"niebieski";"zielony";"brązowy";"mieszany"},RANDBETWEEN(1,4))</f>
        <v>mieszany</v>
      </c>
      <c r="E993" s="1">
        <f t="shared" ca="1" si="166"/>
        <v>17</v>
      </c>
      <c r="F993" s="36">
        <f t="shared" ca="1" si="170"/>
        <v>167</v>
      </c>
      <c r="G993" s="1">
        <f t="shared" ca="1" si="171"/>
        <v>55</v>
      </c>
      <c r="H993" s="34"/>
      <c r="I993" s="19">
        <f t="shared" ca="1" si="172"/>
        <v>19.721036967980208</v>
      </c>
      <c r="J993" s="21" t="str">
        <f t="shared" ca="1" si="173"/>
        <v>masa prawidłowa</v>
      </c>
      <c r="K993" s="22" t="str">
        <f t="shared" ca="1" si="174"/>
        <v>bardzo wysoki</v>
      </c>
      <c r="L993" s="16"/>
      <c r="M993" s="25" t="str">
        <f t="shared" ca="1" si="167"/>
        <v>Niebieski: 410
Brązowy: 354
Zielony: 426
Mieszany: 419</v>
      </c>
      <c r="N993" s="25" t="str" cm="1">
        <f t="array" aca="1" ref="N993" ca="1">INDEX(D$2:D$1640,MODE(MATCH(D$2:D$1640,D$2:D$1640,0)),1)</f>
        <v>zielony</v>
      </c>
      <c r="O993" s="25" t="str">
        <f t="shared" ca="1" si="175"/>
        <v>kobiet : 791
mężczyzn: 818</v>
      </c>
      <c r="P993" s="25" t="str" cm="1">
        <f t="array" aca="1" ref="P993" ca="1">INDEX(B$2:B$1640,MODE(MATCH(B$2:B$1640,B$2:B$1640,0)),1)</f>
        <v>mężczyzna</v>
      </c>
      <c r="Q993" s="16"/>
      <c r="AX993" s="3" t="str">
        <f t="shared" ca="1" si="168"/>
        <v>0723010952</v>
      </c>
      <c r="AY993" s="1" cm="1">
        <f t="array" aca="1" ref="AY993" ca="1">MOD(10-MOD(SUM(MOD(MID(AX993,{1;2;3;4;5;6;7;8;9;10},1)*{1;3;7;9;1;3;7;9;1;3},10)),10),10)</f>
        <v>3</v>
      </c>
    </row>
    <row r="994" spans="1:51" ht="60" x14ac:dyDescent="0.25">
      <c r="A994" s="3">
        <f t="shared" ca="1" si="169"/>
        <v>36292</v>
      </c>
      <c r="B994" s="9" t="str" cm="1">
        <f t="array" aca="1" ref="B994" ca="1">INDEX({"kobieta";"mężczyzna"},RANDBETWEEN(1,2))</f>
        <v>mężczyzna</v>
      </c>
      <c r="C994" s="4" t="str">
        <f t="shared" ca="1" si="165"/>
        <v>99051202417</v>
      </c>
      <c r="D994" s="32" t="str" cm="1">
        <f t="array" aca="1" ref="D994" ca="1">INDEX({"niebieski";"zielony";"brązowy";"mieszany"},RANDBETWEEN(1,4))</f>
        <v>zielony</v>
      </c>
      <c r="E994" s="1">
        <f t="shared" ca="1" si="166"/>
        <v>24</v>
      </c>
      <c r="F994" s="36">
        <f t="shared" ca="1" si="170"/>
        <v>187</v>
      </c>
      <c r="G994" s="1">
        <f t="shared" ca="1" si="171"/>
        <v>84</v>
      </c>
      <c r="H994" s="34"/>
      <c r="I994" s="19">
        <f t="shared" ca="1" si="172"/>
        <v>24.021275987303035</v>
      </c>
      <c r="J994" s="21" t="str">
        <f t="shared" ca="1" si="173"/>
        <v>masa prawidłowa</v>
      </c>
      <c r="K994" s="22" t="str">
        <f t="shared" ca="1" si="174"/>
        <v>bardzo wysoki</v>
      </c>
      <c r="L994" s="16"/>
      <c r="M994" s="25" t="str">
        <f t="shared" ca="1" si="167"/>
        <v>Niebieski: 410
Brązowy: 354
Zielony: 426
Mieszany: 419</v>
      </c>
      <c r="N994" s="25" t="str" cm="1">
        <f t="array" aca="1" ref="N994" ca="1">INDEX(D$2:D$1640,MODE(MATCH(D$2:D$1640,D$2:D$1640,0)),1)</f>
        <v>zielony</v>
      </c>
      <c r="O994" s="25" t="str">
        <f t="shared" ca="1" si="175"/>
        <v>kobiet : 791
mężczyzn: 818</v>
      </c>
      <c r="P994" s="25" t="str" cm="1">
        <f t="array" aca="1" ref="P994" ca="1">INDEX(B$2:B$1640,MODE(MATCH(B$2:B$1640,B$2:B$1640,0)),1)</f>
        <v>mężczyzna</v>
      </c>
      <c r="Q994" s="16"/>
      <c r="AX994" s="3" t="str">
        <f t="shared" ca="1" si="168"/>
        <v>9905120241</v>
      </c>
      <c r="AY994" s="1" cm="1">
        <f t="array" aca="1" ref="AY994" ca="1">MOD(10-MOD(SUM(MOD(MID(AX994,{1;2;3;4;5;6;7;8;9;10},1)*{1;3;7;9;1;3;7;9;1;3},10)),10),10)</f>
        <v>7</v>
      </c>
    </row>
    <row r="995" spans="1:51" ht="60" x14ac:dyDescent="0.25">
      <c r="A995" s="3">
        <f t="shared" ca="1" si="169"/>
        <v>30009</v>
      </c>
      <c r="B995" s="9" t="str" cm="1">
        <f t="array" aca="1" ref="B995" ca="1">INDEX({"kobieta";"mężczyzna"},RANDBETWEEN(1,2))</f>
        <v>kobieta</v>
      </c>
      <c r="C995" s="4" t="str">
        <f t="shared" ca="1" si="165"/>
        <v>82022704306</v>
      </c>
      <c r="D995" s="32" t="str" cm="1">
        <f t="array" aca="1" ref="D995" ca="1">INDEX({"niebieski";"zielony";"brązowy";"mieszany"},RANDBETWEEN(1,4))</f>
        <v>niebieski</v>
      </c>
      <c r="E995" s="1">
        <f t="shared" ca="1" si="166"/>
        <v>42</v>
      </c>
      <c r="F995" s="36">
        <f t="shared" ca="1" si="170"/>
        <v>178</v>
      </c>
      <c r="G995" s="1">
        <f t="shared" ca="1" si="171"/>
        <v>71</v>
      </c>
      <c r="H995" s="34"/>
      <c r="I995" s="19">
        <f t="shared" ca="1" si="172"/>
        <v>22.408786769347305</v>
      </c>
      <c r="J995" s="21" t="str">
        <f t="shared" ca="1" si="173"/>
        <v>masa prawidłowa</v>
      </c>
      <c r="K995" s="22" t="str">
        <f t="shared" ca="1" si="174"/>
        <v>bardzo wysoki</v>
      </c>
      <c r="L995" s="16"/>
      <c r="M995" s="25" t="str">
        <f t="shared" ca="1" si="167"/>
        <v>Niebieski: 410
Brązowy: 354
Zielony: 426
Mieszany: 419</v>
      </c>
      <c r="N995" s="25" t="str" cm="1">
        <f t="array" aca="1" ref="N995" ca="1">INDEX(D$2:D$1640,MODE(MATCH(D$2:D$1640,D$2:D$1640,0)),1)</f>
        <v>zielony</v>
      </c>
      <c r="O995" s="25" t="str">
        <f t="shared" ca="1" si="175"/>
        <v>kobiet : 791
mężczyzn: 818</v>
      </c>
      <c r="P995" s="25" t="str" cm="1">
        <f t="array" aca="1" ref="P995" ca="1">INDEX(B$2:B$1640,MODE(MATCH(B$2:B$1640,B$2:B$1640,0)),1)</f>
        <v>mężczyzna</v>
      </c>
      <c r="Q995" s="16"/>
      <c r="AX995" s="3" t="str">
        <f t="shared" ca="1" si="168"/>
        <v>8202270430</v>
      </c>
      <c r="AY995" s="1" cm="1">
        <f t="array" aca="1" ref="AY995" ca="1">MOD(10-MOD(SUM(MOD(MID(AX995,{1;2;3;4;5;6;7;8;9;10},1)*{1;3;7;9;1;3;7;9;1;3},10)),10),10)</f>
        <v>6</v>
      </c>
    </row>
    <row r="996" spans="1:51" ht="60" x14ac:dyDescent="0.25">
      <c r="A996" s="3">
        <f t="shared" ca="1" si="169"/>
        <v>34261</v>
      </c>
      <c r="B996" s="9" t="str" cm="1">
        <f t="array" aca="1" ref="B996" ca="1">INDEX({"kobieta";"mężczyzna"},RANDBETWEEN(1,2))</f>
        <v>mężczyzna</v>
      </c>
      <c r="C996" s="4" t="str">
        <f t="shared" ca="1" si="165"/>
        <v>93101901275</v>
      </c>
      <c r="D996" s="32" t="str" cm="1">
        <f t="array" aca="1" ref="D996" ca="1">INDEX({"niebieski";"zielony";"brązowy";"mieszany"},RANDBETWEEN(1,4))</f>
        <v>mieszany</v>
      </c>
      <c r="E996" s="1">
        <f t="shared" ca="1" si="166"/>
        <v>30</v>
      </c>
      <c r="F996" s="36">
        <f t="shared" ca="1" si="170"/>
        <v>155</v>
      </c>
      <c r="G996" s="1">
        <f t="shared" ca="1" si="171"/>
        <v>95</v>
      </c>
      <c r="H996" s="34"/>
      <c r="I996" s="19">
        <f t="shared" ca="1" si="172"/>
        <v>39.542143600416232</v>
      </c>
      <c r="J996" s="21" t="str">
        <f t="shared" ca="1" si="173"/>
        <v>otyłość</v>
      </c>
      <c r="K996" s="22" t="str">
        <f t="shared" ca="1" si="174"/>
        <v>bardzo niski</v>
      </c>
      <c r="L996" s="16"/>
      <c r="M996" s="25" t="str">
        <f t="shared" ca="1" si="167"/>
        <v>Niebieski: 410
Brązowy: 354
Zielony: 426
Mieszany: 419</v>
      </c>
      <c r="N996" s="25" t="str" cm="1">
        <f t="array" aca="1" ref="N996" ca="1">INDEX(D$2:D$1640,MODE(MATCH(D$2:D$1640,D$2:D$1640,0)),1)</f>
        <v>zielony</v>
      </c>
      <c r="O996" s="25" t="str">
        <f t="shared" ca="1" si="175"/>
        <v>kobiet : 791
mężczyzn: 818</v>
      </c>
      <c r="P996" s="25" t="str" cm="1">
        <f t="array" aca="1" ref="P996" ca="1">INDEX(B$2:B$1640,MODE(MATCH(B$2:B$1640,B$2:B$1640,0)),1)</f>
        <v>mężczyzna</v>
      </c>
      <c r="Q996" s="16"/>
      <c r="AX996" s="3" t="str">
        <f t="shared" ca="1" si="168"/>
        <v>9310190127</v>
      </c>
      <c r="AY996" s="1" cm="1">
        <f t="array" aca="1" ref="AY996" ca="1">MOD(10-MOD(SUM(MOD(MID(AX996,{1;2;3;4;5;6;7;8;9;10},1)*{1;3;7;9;1;3;7;9;1;3},10)),10),10)</f>
        <v>5</v>
      </c>
    </row>
    <row r="997" spans="1:51" ht="60" x14ac:dyDescent="0.25">
      <c r="A997" s="3">
        <f t="shared" ca="1" si="169"/>
        <v>31621</v>
      </c>
      <c r="B997" s="9" t="str" cm="1">
        <f t="array" aca="1" ref="B997" ca="1">INDEX({"kobieta";"mężczyzna"},RANDBETWEEN(1,2))</f>
        <v>mężczyzna</v>
      </c>
      <c r="C997" s="4" t="str">
        <f t="shared" ca="1" si="165"/>
        <v>86072808218</v>
      </c>
      <c r="D997" s="32" t="str" cm="1">
        <f t="array" aca="1" ref="D997" ca="1">INDEX({"niebieski";"zielony";"brązowy";"mieszany"},RANDBETWEEN(1,4))</f>
        <v>niebieski</v>
      </c>
      <c r="E997" s="1">
        <f t="shared" ca="1" si="166"/>
        <v>37</v>
      </c>
      <c r="F997" s="36">
        <f t="shared" ca="1" si="170"/>
        <v>160</v>
      </c>
      <c r="G997" s="1">
        <f t="shared" ca="1" si="171"/>
        <v>82</v>
      </c>
      <c r="H997" s="34"/>
      <c r="I997" s="19">
        <f t="shared" ca="1" si="172"/>
        <v>32.031249999999993</v>
      </c>
      <c r="J997" s="21" t="str">
        <f t="shared" ca="1" si="173"/>
        <v>otyłość</v>
      </c>
      <c r="K997" s="22" t="str">
        <f t="shared" ca="1" si="174"/>
        <v>niski</v>
      </c>
      <c r="L997" s="16"/>
      <c r="M997" s="25" t="str">
        <f t="shared" ca="1" si="167"/>
        <v>Niebieski: 410
Brązowy: 354
Zielony: 426
Mieszany: 419</v>
      </c>
      <c r="N997" s="25" t="str" cm="1">
        <f t="array" aca="1" ref="N997" ca="1">INDEX(D$2:D$1640,MODE(MATCH(D$2:D$1640,D$2:D$1640,0)),1)</f>
        <v>zielony</v>
      </c>
      <c r="O997" s="25" t="str">
        <f t="shared" ca="1" si="175"/>
        <v>kobiet : 791
mężczyzn: 818</v>
      </c>
      <c r="P997" s="25" t="str" cm="1">
        <f t="array" aca="1" ref="P997" ca="1">INDEX(B$2:B$1640,MODE(MATCH(B$2:B$1640,B$2:B$1640,0)),1)</f>
        <v>mężczyzna</v>
      </c>
      <c r="Q997" s="16"/>
      <c r="AX997" s="3" t="str">
        <f t="shared" ca="1" si="168"/>
        <v>8607280821</v>
      </c>
      <c r="AY997" s="1" cm="1">
        <f t="array" aca="1" ref="AY997" ca="1">MOD(10-MOD(SUM(MOD(MID(AX997,{1;2;3;4;5;6;7;8;9;10},1)*{1;3;7;9;1;3;7;9;1;3},10)),10),10)</f>
        <v>8</v>
      </c>
    </row>
    <row r="998" spans="1:51" ht="60" x14ac:dyDescent="0.25">
      <c r="A998" s="3">
        <f t="shared" ca="1" si="169"/>
        <v>32722</v>
      </c>
      <c r="B998" s="9" t="str" cm="1">
        <f t="array" aca="1" ref="B998" ca="1">INDEX({"kobieta";"mężczyzna"},RANDBETWEEN(1,2))</f>
        <v>kobieta</v>
      </c>
      <c r="C998" s="4" t="str">
        <f t="shared" ca="1" si="165"/>
        <v>89080209006</v>
      </c>
      <c r="D998" s="32" t="str" cm="1">
        <f t="array" aca="1" ref="D998" ca="1">INDEX({"niebieski";"zielony";"brązowy";"mieszany"},RANDBETWEEN(1,4))</f>
        <v>mieszany</v>
      </c>
      <c r="E998" s="1">
        <f t="shared" ca="1" si="166"/>
        <v>34</v>
      </c>
      <c r="F998" s="36">
        <f t="shared" ca="1" si="170"/>
        <v>156</v>
      </c>
      <c r="G998" s="1">
        <f t="shared" ca="1" si="171"/>
        <v>52</v>
      </c>
      <c r="H998" s="34"/>
      <c r="I998" s="19">
        <f t="shared" ca="1" si="172"/>
        <v>21.367521367521366</v>
      </c>
      <c r="J998" s="21" t="str">
        <f t="shared" ca="1" si="173"/>
        <v>masa prawidłowa</v>
      </c>
      <c r="K998" s="22" t="str">
        <f t="shared" ca="1" si="174"/>
        <v>średni</v>
      </c>
      <c r="L998" s="16"/>
      <c r="M998" s="25" t="str">
        <f t="shared" ca="1" si="167"/>
        <v>Niebieski: 410
Brązowy: 354
Zielony: 426
Mieszany: 419</v>
      </c>
      <c r="N998" s="25" t="str" cm="1">
        <f t="array" aca="1" ref="N998" ca="1">INDEX(D$2:D$1640,MODE(MATCH(D$2:D$1640,D$2:D$1640,0)),1)</f>
        <v>zielony</v>
      </c>
      <c r="O998" s="25" t="str">
        <f t="shared" ca="1" si="175"/>
        <v>kobiet : 791
mężczyzn: 818</v>
      </c>
      <c r="P998" s="25" t="str" cm="1">
        <f t="array" aca="1" ref="P998" ca="1">INDEX(B$2:B$1640,MODE(MATCH(B$2:B$1640,B$2:B$1640,0)),1)</f>
        <v>mężczyzna</v>
      </c>
      <c r="Q998" s="16"/>
      <c r="AX998" s="3" t="str">
        <f t="shared" ca="1" si="168"/>
        <v>8908020900</v>
      </c>
      <c r="AY998" s="1" cm="1">
        <f t="array" aca="1" ref="AY998" ca="1">MOD(10-MOD(SUM(MOD(MID(AX998,{1;2;3;4;5;6;7;8;9;10},1)*{1;3;7;9;1;3;7;9;1;3},10)),10),10)</f>
        <v>6</v>
      </c>
    </row>
    <row r="999" spans="1:51" ht="60" x14ac:dyDescent="0.25">
      <c r="A999" s="3">
        <f t="shared" ca="1" si="169"/>
        <v>33012</v>
      </c>
      <c r="B999" s="9" t="str" cm="1">
        <f t="array" aca="1" ref="B999" ca="1">INDEX({"kobieta";"mężczyzna"},RANDBETWEEN(1,2))</f>
        <v>mężczyzna</v>
      </c>
      <c r="C999" s="4" t="str">
        <f t="shared" ca="1" si="165"/>
        <v>90051904651</v>
      </c>
      <c r="D999" s="32" t="str" cm="1">
        <f t="array" aca="1" ref="D999" ca="1">INDEX({"niebieski";"zielony";"brązowy";"mieszany"},RANDBETWEEN(1,4))</f>
        <v>niebieski</v>
      </c>
      <c r="E999" s="1">
        <f t="shared" ca="1" si="166"/>
        <v>33</v>
      </c>
      <c r="F999" s="36">
        <f t="shared" ca="1" si="170"/>
        <v>180</v>
      </c>
      <c r="G999" s="1">
        <f t="shared" ca="1" si="171"/>
        <v>79</v>
      </c>
      <c r="H999" s="34"/>
      <c r="I999" s="19">
        <f t="shared" ca="1" si="172"/>
        <v>24.382716049382715</v>
      </c>
      <c r="J999" s="21" t="str">
        <f t="shared" ca="1" si="173"/>
        <v>masa prawidłowa</v>
      </c>
      <c r="K999" s="22" t="str">
        <f t="shared" ca="1" si="174"/>
        <v>bardzo wysoki</v>
      </c>
      <c r="L999" s="16"/>
      <c r="M999" s="25" t="str">
        <f t="shared" ca="1" si="167"/>
        <v>Niebieski: 410
Brązowy: 354
Zielony: 426
Mieszany: 419</v>
      </c>
      <c r="N999" s="25" t="str" cm="1">
        <f t="array" aca="1" ref="N999" ca="1">INDEX(D$2:D$1640,MODE(MATCH(D$2:D$1640,D$2:D$1640,0)),1)</f>
        <v>zielony</v>
      </c>
      <c r="O999" s="25" t="str">
        <f t="shared" ca="1" si="175"/>
        <v>kobiet : 791
mężczyzn: 818</v>
      </c>
      <c r="P999" s="25" t="str" cm="1">
        <f t="array" aca="1" ref="P999" ca="1">INDEX(B$2:B$1640,MODE(MATCH(B$2:B$1640,B$2:B$1640,0)),1)</f>
        <v>mężczyzna</v>
      </c>
      <c r="Q999" s="16"/>
      <c r="AX999" s="3" t="str">
        <f t="shared" ca="1" si="168"/>
        <v>9005190465</v>
      </c>
      <c r="AY999" s="1" cm="1">
        <f t="array" aca="1" ref="AY999" ca="1">MOD(10-MOD(SUM(MOD(MID(AX999,{1;2;3;4;5;6;7;8;9;10},1)*{1;3;7;9;1;3;7;9;1;3},10)),10),10)</f>
        <v>1</v>
      </c>
    </row>
    <row r="1000" spans="1:51" ht="60" x14ac:dyDescent="0.25">
      <c r="A1000" s="3">
        <f t="shared" ca="1" si="169"/>
        <v>37330</v>
      </c>
      <c r="B1000" s="9" t="str" cm="1">
        <f t="array" aca="1" ref="B1000" ca="1">INDEX({"kobieta";"mężczyzna"},RANDBETWEEN(1,2))</f>
        <v>kobieta</v>
      </c>
      <c r="C1000" s="4" t="str">
        <f t="shared" ca="1" si="165"/>
        <v>02231509921</v>
      </c>
      <c r="D1000" s="32" t="str" cm="1">
        <f t="array" aca="1" ref="D1000" ca="1">INDEX({"niebieski";"zielony";"brązowy";"mieszany"},RANDBETWEEN(1,4))</f>
        <v>niebieski</v>
      </c>
      <c r="E1000" s="1">
        <f t="shared" ca="1" si="166"/>
        <v>22</v>
      </c>
      <c r="F1000" s="36">
        <f t="shared" ca="1" si="170"/>
        <v>168</v>
      </c>
      <c r="G1000" s="1">
        <f t="shared" ca="1" si="171"/>
        <v>74</v>
      </c>
      <c r="H1000" s="34"/>
      <c r="I1000" s="19">
        <f t="shared" ca="1" si="172"/>
        <v>26.218820861678008</v>
      </c>
      <c r="J1000" s="21" t="str">
        <f t="shared" ca="1" si="173"/>
        <v>nadwaga</v>
      </c>
      <c r="K1000" s="22" t="str">
        <f t="shared" ca="1" si="174"/>
        <v>bardzo wysoki</v>
      </c>
      <c r="L1000" s="16"/>
      <c r="M1000" s="25" t="str">
        <f t="shared" ca="1" si="167"/>
        <v>Niebieski: 410
Brązowy: 354
Zielony: 426
Mieszany: 419</v>
      </c>
      <c r="N1000" s="25" t="str" cm="1">
        <f t="array" aca="1" ref="N1000" ca="1">INDEX(D$2:D$1640,MODE(MATCH(D$2:D$1640,D$2:D$1640,0)),1)</f>
        <v>zielony</v>
      </c>
      <c r="O1000" s="25" t="str">
        <f t="shared" ca="1" si="175"/>
        <v>kobiet : 791
mężczyzn: 818</v>
      </c>
      <c r="P1000" s="25" t="str" cm="1">
        <f t="array" aca="1" ref="P1000" ca="1">INDEX(B$2:B$1640,MODE(MATCH(B$2:B$1640,B$2:B$1640,0)),1)</f>
        <v>mężczyzna</v>
      </c>
      <c r="Q1000" s="16"/>
      <c r="AX1000" s="3" t="str">
        <f t="shared" ca="1" si="168"/>
        <v>0223150992</v>
      </c>
      <c r="AY1000" s="1" cm="1">
        <f t="array" aca="1" ref="AY1000" ca="1">MOD(10-MOD(SUM(MOD(MID(AX1000,{1;2;3;4;5;6;7;8;9;10},1)*{1;3;7;9;1;3;7;9;1;3},10)),10),10)</f>
        <v>1</v>
      </c>
    </row>
    <row r="1001" spans="1:51" ht="60" x14ac:dyDescent="0.25">
      <c r="A1001" s="3">
        <f t="shared" ca="1" si="169"/>
        <v>28113</v>
      </c>
      <c r="B1001" s="9" t="str" cm="1">
        <f t="array" aca="1" ref="B1001" ca="1">INDEX({"kobieta";"mężczyzna"},RANDBETWEEN(1,2))</f>
        <v>mężczyzna</v>
      </c>
      <c r="C1001" s="4" t="str">
        <f t="shared" ca="1" si="165"/>
        <v>76121905670</v>
      </c>
      <c r="D1001" s="32" t="str" cm="1">
        <f t="array" aca="1" ref="D1001" ca="1">INDEX({"niebieski";"zielony";"brązowy";"mieszany"},RANDBETWEEN(1,4))</f>
        <v>brązowy</v>
      </c>
      <c r="E1001" s="1">
        <f t="shared" ca="1" si="166"/>
        <v>47</v>
      </c>
      <c r="F1001" s="36">
        <f t="shared" ca="1" si="170"/>
        <v>155</v>
      </c>
      <c r="G1001" s="1">
        <f t="shared" ca="1" si="171"/>
        <v>85</v>
      </c>
      <c r="H1001" s="34"/>
      <c r="I1001" s="19">
        <f t="shared" ca="1" si="172"/>
        <v>35.379812695109258</v>
      </c>
      <c r="J1001" s="21" t="str">
        <f t="shared" ca="1" si="173"/>
        <v>otyłość</v>
      </c>
      <c r="K1001" s="22" t="str">
        <f t="shared" ca="1" si="174"/>
        <v>bardzo niski</v>
      </c>
      <c r="L1001" s="16"/>
      <c r="M1001" s="25" t="str">
        <f t="shared" ca="1" si="167"/>
        <v>Niebieski: 410
Brązowy: 354
Zielony: 426
Mieszany: 419</v>
      </c>
      <c r="N1001" s="25" t="str" cm="1">
        <f t="array" aca="1" ref="N1001" ca="1">INDEX(D$2:D$1640,MODE(MATCH(D$2:D$1640,D$2:D$1640,0)),1)</f>
        <v>zielony</v>
      </c>
      <c r="O1001" s="25" t="str">
        <f t="shared" ca="1" si="175"/>
        <v>kobiet : 791
mężczyzn: 818</v>
      </c>
      <c r="P1001" s="25" t="str" cm="1">
        <f t="array" aca="1" ref="P1001" ca="1">INDEX(B$2:B$1640,MODE(MATCH(B$2:B$1640,B$2:B$1640,0)),1)</f>
        <v>mężczyzna</v>
      </c>
      <c r="Q1001" s="16"/>
      <c r="AX1001" s="3" t="str">
        <f t="shared" ca="1" si="168"/>
        <v>7612190567</v>
      </c>
      <c r="AY1001" s="1" cm="1">
        <f t="array" aca="1" ref="AY1001" ca="1">MOD(10-MOD(SUM(MOD(MID(AX1001,{1;2;3;4;5;6;7;8;9;10},1)*{1;3;7;9;1;3;7;9;1;3},10)),10),10)</f>
        <v>0</v>
      </c>
    </row>
    <row r="1002" spans="1:51" ht="60" x14ac:dyDescent="0.25">
      <c r="A1002" s="3">
        <f t="shared" ca="1" si="169"/>
        <v>37507</v>
      </c>
      <c r="B1002" s="9" t="str" cm="1">
        <f t="array" aca="1" ref="B1002" ca="1">INDEX({"kobieta";"mężczyzna"},RANDBETWEEN(1,2))</f>
        <v>kobieta</v>
      </c>
      <c r="C1002" s="4" t="str">
        <f t="shared" ca="1" si="165"/>
        <v>02290807880</v>
      </c>
      <c r="D1002" s="32" t="str" cm="1">
        <f t="array" aca="1" ref="D1002" ca="1">INDEX({"niebieski";"zielony";"brązowy";"mieszany"},RANDBETWEEN(1,4))</f>
        <v>niebieski</v>
      </c>
      <c r="E1002" s="1">
        <f t="shared" ca="1" si="166"/>
        <v>21</v>
      </c>
      <c r="F1002" s="36">
        <f t="shared" ca="1" si="170"/>
        <v>162</v>
      </c>
      <c r="G1002" s="1">
        <f t="shared" ca="1" si="171"/>
        <v>51</v>
      </c>
      <c r="H1002" s="34"/>
      <c r="I1002" s="19">
        <f t="shared" ca="1" si="172"/>
        <v>19.433013260173752</v>
      </c>
      <c r="J1002" s="21" t="str">
        <f t="shared" ca="1" si="173"/>
        <v>masa prawidłowa</v>
      </c>
      <c r="K1002" s="22" t="str">
        <f t="shared" ca="1" si="174"/>
        <v>wysoki</v>
      </c>
      <c r="L1002" s="16"/>
      <c r="M1002" s="25" t="str">
        <f t="shared" ca="1" si="167"/>
        <v>Niebieski: 410
Brązowy: 354
Zielony: 426
Mieszany: 419</v>
      </c>
      <c r="N1002" s="25" t="str" cm="1">
        <f t="array" aca="1" ref="N1002" ca="1">INDEX(D$2:D$1640,MODE(MATCH(D$2:D$1640,D$2:D$1640,0)),1)</f>
        <v>zielony</v>
      </c>
      <c r="O1002" s="25" t="str">
        <f t="shared" ca="1" si="175"/>
        <v>kobiet : 791
mężczyzn: 818</v>
      </c>
      <c r="P1002" s="25" t="str" cm="1">
        <f t="array" aca="1" ref="P1002" ca="1">INDEX(B$2:B$1640,MODE(MATCH(B$2:B$1640,B$2:B$1640,0)),1)</f>
        <v>mężczyzna</v>
      </c>
      <c r="Q1002" s="16"/>
      <c r="AX1002" s="3" t="str">
        <f t="shared" ca="1" si="168"/>
        <v>0229080788</v>
      </c>
      <c r="AY1002" s="1" cm="1">
        <f t="array" aca="1" ref="AY1002" ca="1">MOD(10-MOD(SUM(MOD(MID(AX1002,{1;2;3;4;5;6;7;8;9;10},1)*{1;3;7;9;1;3;7;9;1;3},10)),10),10)</f>
        <v>0</v>
      </c>
    </row>
    <row r="1003" spans="1:51" ht="60" x14ac:dyDescent="0.25">
      <c r="A1003" s="3">
        <f t="shared" ca="1" si="169"/>
        <v>30701</v>
      </c>
      <c r="B1003" s="9" t="str" cm="1">
        <f t="array" aca="1" ref="B1003" ca="1">INDEX({"kobieta";"mężczyzna"},RANDBETWEEN(1,2))</f>
        <v>mężczyzna</v>
      </c>
      <c r="C1003" s="4" t="str">
        <f t="shared" ca="1" si="165"/>
        <v>84012009817</v>
      </c>
      <c r="D1003" s="32" t="str" cm="1">
        <f t="array" aca="1" ref="D1003" ca="1">INDEX({"niebieski";"zielony";"brązowy";"mieszany"},RANDBETWEEN(1,4))</f>
        <v>zielony</v>
      </c>
      <c r="E1003" s="1">
        <f t="shared" ca="1" si="166"/>
        <v>40</v>
      </c>
      <c r="F1003" s="36">
        <f t="shared" ca="1" si="170"/>
        <v>184</v>
      </c>
      <c r="G1003" s="1">
        <f t="shared" ca="1" si="171"/>
        <v>75</v>
      </c>
      <c r="H1003" s="34"/>
      <c r="I1003" s="19">
        <f t="shared" ca="1" si="172"/>
        <v>22.152646502835537</v>
      </c>
      <c r="J1003" s="21" t="str">
        <f t="shared" ca="1" si="173"/>
        <v>masa prawidłowa</v>
      </c>
      <c r="K1003" s="22" t="str">
        <f t="shared" ca="1" si="174"/>
        <v>bardzo wysoki</v>
      </c>
      <c r="L1003" s="16"/>
      <c r="M1003" s="25" t="str">
        <f t="shared" ca="1" si="167"/>
        <v>Niebieski: 410
Brązowy: 354
Zielony: 426
Mieszany: 419</v>
      </c>
      <c r="N1003" s="25" t="str" cm="1">
        <f t="array" aca="1" ref="N1003" ca="1">INDEX(D$2:D$1640,MODE(MATCH(D$2:D$1640,D$2:D$1640,0)),1)</f>
        <v>zielony</v>
      </c>
      <c r="O1003" s="25" t="str">
        <f t="shared" ca="1" si="175"/>
        <v>kobiet : 791
mężczyzn: 818</v>
      </c>
      <c r="P1003" s="25" t="str" cm="1">
        <f t="array" aca="1" ref="P1003" ca="1">INDEX(B$2:B$1640,MODE(MATCH(B$2:B$1640,B$2:B$1640,0)),1)</f>
        <v>mężczyzna</v>
      </c>
      <c r="Q1003" s="16"/>
      <c r="AX1003" s="3" t="str">
        <f t="shared" ca="1" si="168"/>
        <v>8401200981</v>
      </c>
      <c r="AY1003" s="1" cm="1">
        <f t="array" aca="1" ref="AY1003" ca="1">MOD(10-MOD(SUM(MOD(MID(AX1003,{1;2;3;4;5;6;7;8;9;10},1)*{1;3;7;9;1;3;7;9;1;3},10)),10),10)</f>
        <v>7</v>
      </c>
    </row>
    <row r="1004" spans="1:51" ht="60" x14ac:dyDescent="0.25">
      <c r="A1004" s="3">
        <f t="shared" ca="1" si="169"/>
        <v>29260</v>
      </c>
      <c r="B1004" s="9" t="str" cm="1">
        <f t="array" aca="1" ref="B1004" ca="1">INDEX({"kobieta";"mężczyzna"},RANDBETWEEN(1,2))</f>
        <v>kobieta</v>
      </c>
      <c r="C1004" s="4" t="str">
        <f t="shared" ca="1" si="165"/>
        <v>80020904049</v>
      </c>
      <c r="D1004" s="32" t="str" cm="1">
        <f t="array" aca="1" ref="D1004" ca="1">INDEX({"niebieski";"zielony";"brązowy";"mieszany"},RANDBETWEEN(1,4))</f>
        <v>niebieski</v>
      </c>
      <c r="E1004" s="1">
        <f t="shared" ca="1" si="166"/>
        <v>44</v>
      </c>
      <c r="F1004" s="36">
        <f t="shared" ca="1" si="170"/>
        <v>179</v>
      </c>
      <c r="G1004" s="1">
        <f t="shared" ca="1" si="171"/>
        <v>64</v>
      </c>
      <c r="H1004" s="34"/>
      <c r="I1004" s="19">
        <f t="shared" ca="1" si="172"/>
        <v>19.97440779001904</v>
      </c>
      <c r="J1004" s="21" t="str">
        <f t="shared" ca="1" si="173"/>
        <v>masa prawidłowa</v>
      </c>
      <c r="K1004" s="22" t="str">
        <f t="shared" ca="1" si="174"/>
        <v>bardzo wysoki</v>
      </c>
      <c r="L1004" s="16"/>
      <c r="M1004" s="25" t="str">
        <f t="shared" ca="1" si="167"/>
        <v>Niebieski: 410
Brązowy: 354
Zielony: 426
Mieszany: 419</v>
      </c>
      <c r="N1004" s="25" t="str" cm="1">
        <f t="array" aca="1" ref="N1004" ca="1">INDEX(D$2:D$1640,MODE(MATCH(D$2:D$1640,D$2:D$1640,0)),1)</f>
        <v>zielony</v>
      </c>
      <c r="O1004" s="25" t="str">
        <f t="shared" ca="1" si="175"/>
        <v>kobiet : 791
mężczyzn: 818</v>
      </c>
      <c r="P1004" s="25" t="str" cm="1">
        <f t="array" aca="1" ref="P1004" ca="1">INDEX(B$2:B$1640,MODE(MATCH(B$2:B$1640,B$2:B$1640,0)),1)</f>
        <v>mężczyzna</v>
      </c>
      <c r="Q1004" s="16"/>
      <c r="AX1004" s="3" t="str">
        <f t="shared" ca="1" si="168"/>
        <v>8002090404</v>
      </c>
      <c r="AY1004" s="1" cm="1">
        <f t="array" aca="1" ref="AY1004" ca="1">MOD(10-MOD(SUM(MOD(MID(AX1004,{1;2;3;4;5;6;7;8;9;10},1)*{1;3;7;9;1;3;7;9;1;3},10)),10),10)</f>
        <v>9</v>
      </c>
    </row>
    <row r="1005" spans="1:51" ht="60" x14ac:dyDescent="0.25">
      <c r="A1005" s="3">
        <f t="shared" ca="1" si="169"/>
        <v>37817</v>
      </c>
      <c r="B1005" s="9" t="str" cm="1">
        <f t="array" aca="1" ref="B1005" ca="1">INDEX({"kobieta";"mężczyzna"},RANDBETWEEN(1,2))</f>
        <v>mężczyzna</v>
      </c>
      <c r="C1005" s="4" t="str">
        <f t="shared" ca="1" si="165"/>
        <v>03271502130</v>
      </c>
      <c r="D1005" s="32" t="str" cm="1">
        <f t="array" aca="1" ref="D1005" ca="1">INDEX({"niebieski";"zielony";"brązowy";"mieszany"},RANDBETWEEN(1,4))</f>
        <v>zielony</v>
      </c>
      <c r="E1005" s="1">
        <f t="shared" ca="1" si="166"/>
        <v>20</v>
      </c>
      <c r="F1005" s="36">
        <f t="shared" ca="1" si="170"/>
        <v>160</v>
      </c>
      <c r="G1005" s="1">
        <f t="shared" ca="1" si="171"/>
        <v>93</v>
      </c>
      <c r="H1005" s="34"/>
      <c r="I1005" s="19">
        <f t="shared" ca="1" si="172"/>
        <v>36.328124999999993</v>
      </c>
      <c r="J1005" s="21" t="str">
        <f t="shared" ca="1" si="173"/>
        <v>otyłość</v>
      </c>
      <c r="K1005" s="22" t="str">
        <f t="shared" ca="1" si="174"/>
        <v>niski</v>
      </c>
      <c r="L1005" s="16"/>
      <c r="M1005" s="25" t="str">
        <f t="shared" ca="1" si="167"/>
        <v>Niebieski: 410
Brązowy: 354
Zielony: 426
Mieszany: 419</v>
      </c>
      <c r="N1005" s="25" t="str" cm="1">
        <f t="array" aca="1" ref="N1005" ca="1">INDEX(D$2:D$1640,MODE(MATCH(D$2:D$1640,D$2:D$1640,0)),1)</f>
        <v>zielony</v>
      </c>
      <c r="O1005" s="25" t="str">
        <f t="shared" ca="1" si="175"/>
        <v>kobiet : 791
mężczyzn: 818</v>
      </c>
      <c r="P1005" s="25" t="str" cm="1">
        <f t="array" aca="1" ref="P1005" ca="1">INDEX(B$2:B$1640,MODE(MATCH(B$2:B$1640,B$2:B$1640,0)),1)</f>
        <v>mężczyzna</v>
      </c>
      <c r="Q1005" s="16"/>
      <c r="AX1005" s="3" t="str">
        <f t="shared" ca="1" si="168"/>
        <v>0327150213</v>
      </c>
      <c r="AY1005" s="1" cm="1">
        <f t="array" aca="1" ref="AY1005" ca="1">MOD(10-MOD(SUM(MOD(MID(AX1005,{1;2;3;4;5;6;7;8;9;10},1)*{1;3;7;9;1;3;7;9;1;3},10)),10),10)</f>
        <v>0</v>
      </c>
    </row>
    <row r="1006" spans="1:51" ht="60" x14ac:dyDescent="0.25">
      <c r="A1006" s="3">
        <f t="shared" ca="1" si="169"/>
        <v>30394</v>
      </c>
      <c r="B1006" s="9" t="str" cm="1">
        <f t="array" aca="1" ref="B1006" ca="1">INDEX({"kobieta";"mężczyzna"},RANDBETWEEN(1,2))</f>
        <v>mężczyzna</v>
      </c>
      <c r="C1006" s="4" t="str">
        <f t="shared" ca="1" si="165"/>
        <v>83031905553</v>
      </c>
      <c r="D1006" s="32" t="str" cm="1">
        <f t="array" aca="1" ref="D1006" ca="1">INDEX({"niebieski";"zielony";"brązowy";"mieszany"},RANDBETWEEN(1,4))</f>
        <v>brązowy</v>
      </c>
      <c r="E1006" s="1">
        <f t="shared" ca="1" si="166"/>
        <v>41</v>
      </c>
      <c r="F1006" s="36">
        <f t="shared" ca="1" si="170"/>
        <v>167</v>
      </c>
      <c r="G1006" s="1">
        <f t="shared" ca="1" si="171"/>
        <v>94</v>
      </c>
      <c r="H1006" s="34"/>
      <c r="I1006" s="19">
        <f t="shared" ca="1" si="172"/>
        <v>33.705044999820721</v>
      </c>
      <c r="J1006" s="21" t="str">
        <f t="shared" ca="1" si="173"/>
        <v>otyłość</v>
      </c>
      <c r="K1006" s="22" t="str">
        <f t="shared" ca="1" si="174"/>
        <v>średni</v>
      </c>
      <c r="L1006" s="16"/>
      <c r="M1006" s="25" t="str">
        <f t="shared" ca="1" si="167"/>
        <v>Niebieski: 410
Brązowy: 354
Zielony: 426
Mieszany: 419</v>
      </c>
      <c r="N1006" s="25" t="str" cm="1">
        <f t="array" aca="1" ref="N1006" ca="1">INDEX(D$2:D$1640,MODE(MATCH(D$2:D$1640,D$2:D$1640,0)),1)</f>
        <v>zielony</v>
      </c>
      <c r="O1006" s="25" t="str">
        <f t="shared" ca="1" si="175"/>
        <v>kobiet : 791
mężczyzn: 818</v>
      </c>
      <c r="P1006" s="25" t="str" cm="1">
        <f t="array" aca="1" ref="P1006" ca="1">INDEX(B$2:B$1640,MODE(MATCH(B$2:B$1640,B$2:B$1640,0)),1)</f>
        <v>mężczyzna</v>
      </c>
      <c r="Q1006" s="16"/>
      <c r="AX1006" s="3" t="str">
        <f t="shared" ca="1" si="168"/>
        <v>8303190555</v>
      </c>
      <c r="AY1006" s="1" cm="1">
        <f t="array" aca="1" ref="AY1006" ca="1">MOD(10-MOD(SUM(MOD(MID(AX1006,{1;2;3;4;5;6;7;8;9;10},1)*{1;3;7;9;1;3;7;9;1;3},10)),10),10)</f>
        <v>3</v>
      </c>
    </row>
    <row r="1007" spans="1:51" ht="60" x14ac:dyDescent="0.25">
      <c r="A1007" s="3">
        <f t="shared" ca="1" si="169"/>
        <v>35875</v>
      </c>
      <c r="B1007" s="9" t="str" cm="1">
        <f t="array" aca="1" ref="B1007" ca="1">INDEX({"kobieta";"mężczyzna"},RANDBETWEEN(1,2))</f>
        <v>mężczyzna</v>
      </c>
      <c r="C1007" s="4" t="str">
        <f t="shared" ca="1" si="165"/>
        <v>98032105154</v>
      </c>
      <c r="D1007" s="32" t="str" cm="1">
        <f t="array" aca="1" ref="D1007" ca="1">INDEX({"niebieski";"zielony";"brązowy";"mieszany"},RANDBETWEEN(1,4))</f>
        <v>niebieski</v>
      </c>
      <c r="E1007" s="1">
        <f t="shared" ca="1" si="166"/>
        <v>26</v>
      </c>
      <c r="F1007" s="36">
        <f t="shared" ca="1" si="170"/>
        <v>158</v>
      </c>
      <c r="G1007" s="1">
        <f t="shared" ca="1" si="171"/>
        <v>92</v>
      </c>
      <c r="H1007" s="34"/>
      <c r="I1007" s="19">
        <f t="shared" ca="1" si="172"/>
        <v>36.853068418522668</v>
      </c>
      <c r="J1007" s="21" t="str">
        <f t="shared" ca="1" si="173"/>
        <v>otyłość</v>
      </c>
      <c r="K1007" s="22" t="str">
        <f t="shared" ca="1" si="174"/>
        <v>niski</v>
      </c>
      <c r="L1007" s="16"/>
      <c r="M1007" s="25" t="str">
        <f t="shared" ca="1" si="167"/>
        <v>Niebieski: 410
Brązowy: 354
Zielony: 426
Mieszany: 419</v>
      </c>
      <c r="N1007" s="25" t="str" cm="1">
        <f t="array" aca="1" ref="N1007" ca="1">INDEX(D$2:D$1640,MODE(MATCH(D$2:D$1640,D$2:D$1640,0)),1)</f>
        <v>zielony</v>
      </c>
      <c r="O1007" s="25" t="str">
        <f t="shared" ca="1" si="175"/>
        <v>kobiet : 791
mężczyzn: 818</v>
      </c>
      <c r="P1007" s="25" t="str" cm="1">
        <f t="array" aca="1" ref="P1007" ca="1">INDEX(B$2:B$1640,MODE(MATCH(B$2:B$1640,B$2:B$1640,0)),1)</f>
        <v>mężczyzna</v>
      </c>
      <c r="Q1007" s="16"/>
      <c r="AX1007" s="3" t="str">
        <f t="shared" ca="1" si="168"/>
        <v>9803210515</v>
      </c>
      <c r="AY1007" s="1" cm="1">
        <f t="array" aca="1" ref="AY1007" ca="1">MOD(10-MOD(SUM(MOD(MID(AX1007,{1;2;3;4;5;6;7;8;9;10},1)*{1;3;7;9;1;3;7;9;1;3},10)),10),10)</f>
        <v>4</v>
      </c>
    </row>
    <row r="1008" spans="1:51" ht="60" x14ac:dyDescent="0.25">
      <c r="A1008" s="3">
        <f t="shared" ca="1" si="169"/>
        <v>36652</v>
      </c>
      <c r="B1008" s="9" t="str" cm="1">
        <f t="array" aca="1" ref="B1008" ca="1">INDEX({"kobieta";"mężczyzna"},RANDBETWEEN(1,2))</f>
        <v>kobieta</v>
      </c>
      <c r="C1008" s="4" t="str">
        <f t="shared" ca="1" si="165"/>
        <v>00250608001</v>
      </c>
      <c r="D1008" s="32" t="str" cm="1">
        <f t="array" aca="1" ref="D1008" ca="1">INDEX({"niebieski";"zielony";"brązowy";"mieszany"},RANDBETWEEN(1,4))</f>
        <v>zielony</v>
      </c>
      <c r="E1008" s="1">
        <f t="shared" ca="1" si="166"/>
        <v>23</v>
      </c>
      <c r="F1008" s="36">
        <f t="shared" ca="1" si="170"/>
        <v>167</v>
      </c>
      <c r="G1008" s="1">
        <f t="shared" ca="1" si="171"/>
        <v>53</v>
      </c>
      <c r="H1008" s="34"/>
      <c r="I1008" s="19">
        <f t="shared" ca="1" si="172"/>
        <v>19.003908350962746</v>
      </c>
      <c r="J1008" s="21" t="str">
        <f t="shared" ca="1" si="173"/>
        <v>masa prawidłowa</v>
      </c>
      <c r="K1008" s="22" t="str">
        <f t="shared" ca="1" si="174"/>
        <v>bardzo wysoki</v>
      </c>
      <c r="L1008" s="16"/>
      <c r="M1008" s="25" t="str">
        <f t="shared" ca="1" si="167"/>
        <v>Niebieski: 410
Brązowy: 354
Zielony: 426
Mieszany: 419</v>
      </c>
      <c r="N1008" s="25" t="str" cm="1">
        <f t="array" aca="1" ref="N1008" ca="1">INDEX(D$2:D$1640,MODE(MATCH(D$2:D$1640,D$2:D$1640,0)),1)</f>
        <v>zielony</v>
      </c>
      <c r="O1008" s="25" t="str">
        <f t="shared" ca="1" si="175"/>
        <v>kobiet : 791
mężczyzn: 818</v>
      </c>
      <c r="P1008" s="25" t="str" cm="1">
        <f t="array" aca="1" ref="P1008" ca="1">INDEX(B$2:B$1640,MODE(MATCH(B$2:B$1640,B$2:B$1640,0)),1)</f>
        <v>mężczyzna</v>
      </c>
      <c r="Q1008" s="16"/>
      <c r="AX1008" s="3" t="str">
        <f t="shared" ca="1" si="168"/>
        <v>0025060800</v>
      </c>
      <c r="AY1008" s="1" cm="1">
        <f t="array" aca="1" ref="AY1008" ca="1">MOD(10-MOD(SUM(MOD(MID(AX1008,{1;2;3;4;5;6;7;8;9;10},1)*{1;3;7;9;1;3;7;9;1;3},10)),10),10)</f>
        <v>1</v>
      </c>
    </row>
    <row r="1009" spans="1:51" ht="60" x14ac:dyDescent="0.25">
      <c r="A1009" s="3">
        <f t="shared" ca="1" si="169"/>
        <v>38647</v>
      </c>
      <c r="B1009" s="9" t="str" cm="1">
        <f t="array" aca="1" ref="B1009" ca="1">INDEX({"kobieta";"mężczyzna"},RANDBETWEEN(1,2))</f>
        <v>mężczyzna</v>
      </c>
      <c r="C1009" s="4" t="str">
        <f t="shared" ca="1" si="165"/>
        <v>05302204550</v>
      </c>
      <c r="D1009" s="32" t="str" cm="1">
        <f t="array" aca="1" ref="D1009" ca="1">INDEX({"niebieski";"zielony";"brązowy";"mieszany"},RANDBETWEEN(1,4))</f>
        <v>mieszany</v>
      </c>
      <c r="E1009" s="1">
        <f t="shared" ca="1" si="166"/>
        <v>18</v>
      </c>
      <c r="F1009" s="36">
        <f t="shared" ca="1" si="170"/>
        <v>177</v>
      </c>
      <c r="G1009" s="1">
        <f t="shared" ca="1" si="171"/>
        <v>77</v>
      </c>
      <c r="H1009" s="34"/>
      <c r="I1009" s="19">
        <f t="shared" ca="1" si="172"/>
        <v>24.577867151840145</v>
      </c>
      <c r="J1009" s="21" t="str">
        <f t="shared" ca="1" si="173"/>
        <v>masa prawidłowa</v>
      </c>
      <c r="K1009" s="22" t="str">
        <f t="shared" ca="1" si="174"/>
        <v>wysoki</v>
      </c>
      <c r="L1009" s="16"/>
      <c r="M1009" s="25" t="str">
        <f t="shared" ca="1" si="167"/>
        <v>Niebieski: 410
Brązowy: 354
Zielony: 426
Mieszany: 419</v>
      </c>
      <c r="N1009" s="25" t="str" cm="1">
        <f t="array" aca="1" ref="N1009" ca="1">INDEX(D$2:D$1640,MODE(MATCH(D$2:D$1640,D$2:D$1640,0)),1)</f>
        <v>zielony</v>
      </c>
      <c r="O1009" s="25" t="str">
        <f t="shared" ca="1" si="175"/>
        <v>kobiet : 791
mężczyzn: 818</v>
      </c>
      <c r="P1009" s="25" t="str" cm="1">
        <f t="array" aca="1" ref="P1009" ca="1">INDEX(B$2:B$1640,MODE(MATCH(B$2:B$1640,B$2:B$1640,0)),1)</f>
        <v>mężczyzna</v>
      </c>
      <c r="Q1009" s="16"/>
      <c r="AX1009" s="3" t="str">
        <f t="shared" ca="1" si="168"/>
        <v>0530220455</v>
      </c>
      <c r="AY1009" s="1" cm="1">
        <f t="array" aca="1" ref="AY1009" ca="1">MOD(10-MOD(SUM(MOD(MID(AX1009,{1;2;3;4;5;6;7;8;9;10},1)*{1;3;7;9;1;3;7;9;1;3},10)),10),10)</f>
        <v>0</v>
      </c>
    </row>
    <row r="1010" spans="1:51" ht="60" x14ac:dyDescent="0.25">
      <c r="A1010" s="3">
        <f t="shared" ca="1" si="169"/>
        <v>34300</v>
      </c>
      <c r="B1010" s="9" t="str" cm="1">
        <f t="array" aca="1" ref="B1010" ca="1">INDEX({"kobieta";"mężczyzna"},RANDBETWEEN(1,2))</f>
        <v>kobieta</v>
      </c>
      <c r="C1010" s="4" t="str">
        <f t="shared" ca="1" si="165"/>
        <v>93112703907</v>
      </c>
      <c r="D1010" s="32" t="str" cm="1">
        <f t="array" aca="1" ref="D1010" ca="1">INDEX({"niebieski";"zielony";"brązowy";"mieszany"},RANDBETWEEN(1,4))</f>
        <v>brązowy</v>
      </c>
      <c r="E1010" s="1">
        <f t="shared" ca="1" si="166"/>
        <v>30</v>
      </c>
      <c r="F1010" s="36">
        <f t="shared" ca="1" si="170"/>
        <v>161</v>
      </c>
      <c r="G1010" s="1">
        <f t="shared" ca="1" si="171"/>
        <v>72</v>
      </c>
      <c r="H1010" s="34"/>
      <c r="I1010" s="19">
        <f t="shared" ca="1" si="172"/>
        <v>27.776706145596233</v>
      </c>
      <c r="J1010" s="21" t="str">
        <f t="shared" ca="1" si="173"/>
        <v>nadwaga</v>
      </c>
      <c r="K1010" s="22" t="str">
        <f t="shared" ca="1" si="174"/>
        <v>wysoki</v>
      </c>
      <c r="L1010" s="16"/>
      <c r="M1010" s="25" t="str">
        <f t="shared" ca="1" si="167"/>
        <v>Niebieski: 410
Brązowy: 354
Zielony: 426
Mieszany: 419</v>
      </c>
      <c r="N1010" s="25" t="str" cm="1">
        <f t="array" aca="1" ref="N1010" ca="1">INDEX(D$2:D$1640,MODE(MATCH(D$2:D$1640,D$2:D$1640,0)),1)</f>
        <v>zielony</v>
      </c>
      <c r="O1010" s="25" t="str">
        <f t="shared" ca="1" si="175"/>
        <v>kobiet : 791
mężczyzn: 818</v>
      </c>
      <c r="P1010" s="25" t="str" cm="1">
        <f t="array" aca="1" ref="P1010" ca="1">INDEX(B$2:B$1640,MODE(MATCH(B$2:B$1640,B$2:B$1640,0)),1)</f>
        <v>mężczyzna</v>
      </c>
      <c r="Q1010" s="16"/>
      <c r="AX1010" s="3" t="str">
        <f t="shared" ca="1" si="168"/>
        <v>9311270390</v>
      </c>
      <c r="AY1010" s="1" cm="1">
        <f t="array" aca="1" ref="AY1010" ca="1">MOD(10-MOD(SUM(MOD(MID(AX1010,{1;2;3;4;5;6;7;8;9;10},1)*{1;3;7;9;1;3;7;9;1;3},10)),10),10)</f>
        <v>7</v>
      </c>
    </row>
    <row r="1011" spans="1:51" ht="60" x14ac:dyDescent="0.25">
      <c r="A1011" s="3">
        <f t="shared" ca="1" si="169"/>
        <v>35550</v>
      </c>
      <c r="B1011" s="9" t="str" cm="1">
        <f t="array" aca="1" ref="B1011" ca="1">INDEX({"kobieta";"mężczyzna"},RANDBETWEEN(1,2))</f>
        <v>mężczyzna</v>
      </c>
      <c r="C1011" s="4" t="str">
        <f t="shared" ca="1" si="165"/>
        <v>97043006953</v>
      </c>
      <c r="D1011" s="32" t="str" cm="1">
        <f t="array" aca="1" ref="D1011" ca="1">INDEX({"niebieski";"zielony";"brązowy";"mieszany"},RANDBETWEEN(1,4))</f>
        <v>mieszany</v>
      </c>
      <c r="E1011" s="1">
        <f t="shared" ca="1" si="166"/>
        <v>26</v>
      </c>
      <c r="F1011" s="36">
        <f t="shared" ca="1" si="170"/>
        <v>159</v>
      </c>
      <c r="G1011" s="1">
        <f t="shared" ca="1" si="171"/>
        <v>76</v>
      </c>
      <c r="H1011" s="34"/>
      <c r="I1011" s="19">
        <f t="shared" ca="1" si="172"/>
        <v>30.062101973814325</v>
      </c>
      <c r="J1011" s="21" t="str">
        <f t="shared" ca="1" si="173"/>
        <v>otyłość</v>
      </c>
      <c r="K1011" s="22" t="str">
        <f t="shared" ca="1" si="174"/>
        <v>niski</v>
      </c>
      <c r="L1011" s="16"/>
      <c r="M1011" s="25" t="str">
        <f t="shared" ca="1" si="167"/>
        <v>Niebieski: 410
Brązowy: 354
Zielony: 426
Mieszany: 419</v>
      </c>
      <c r="N1011" s="25" t="str" cm="1">
        <f t="array" aca="1" ref="N1011" ca="1">INDEX(D$2:D$1640,MODE(MATCH(D$2:D$1640,D$2:D$1640,0)),1)</f>
        <v>zielony</v>
      </c>
      <c r="O1011" s="25" t="str">
        <f t="shared" ca="1" si="175"/>
        <v>kobiet : 791
mężczyzn: 818</v>
      </c>
      <c r="P1011" s="25" t="str" cm="1">
        <f t="array" aca="1" ref="P1011" ca="1">INDEX(B$2:B$1640,MODE(MATCH(B$2:B$1640,B$2:B$1640,0)),1)</f>
        <v>mężczyzna</v>
      </c>
      <c r="Q1011" s="16"/>
      <c r="AX1011" s="3" t="str">
        <f t="shared" ca="1" si="168"/>
        <v>9704300695</v>
      </c>
      <c r="AY1011" s="1" cm="1">
        <f t="array" aca="1" ref="AY1011" ca="1">MOD(10-MOD(SUM(MOD(MID(AX1011,{1;2;3;4;5;6;7;8;9;10},1)*{1;3;7;9;1;3;7;9;1;3},10)),10),10)</f>
        <v>3</v>
      </c>
    </row>
    <row r="1012" spans="1:51" ht="60" x14ac:dyDescent="0.25">
      <c r="A1012" s="3">
        <f t="shared" ca="1" si="169"/>
        <v>28616</v>
      </c>
      <c r="B1012" s="9" t="str" cm="1">
        <f t="array" aca="1" ref="B1012" ca="1">INDEX({"kobieta";"mężczyzna"},RANDBETWEEN(1,2))</f>
        <v>mężczyzna</v>
      </c>
      <c r="C1012" s="4" t="str">
        <f t="shared" ca="1" si="165"/>
        <v>78050600693</v>
      </c>
      <c r="D1012" s="32" t="str" cm="1">
        <f t="array" aca="1" ref="D1012" ca="1">INDEX({"niebieski";"zielony";"brązowy";"mieszany"},RANDBETWEEN(1,4))</f>
        <v>brązowy</v>
      </c>
      <c r="E1012" s="1">
        <f t="shared" ca="1" si="166"/>
        <v>45</v>
      </c>
      <c r="F1012" s="36">
        <f t="shared" ca="1" si="170"/>
        <v>171</v>
      </c>
      <c r="G1012" s="1">
        <f t="shared" ca="1" si="171"/>
        <v>90</v>
      </c>
      <c r="H1012" s="34"/>
      <c r="I1012" s="19">
        <f t="shared" ca="1" si="172"/>
        <v>30.778701138811947</v>
      </c>
      <c r="J1012" s="21" t="str">
        <f t="shared" ca="1" si="173"/>
        <v>otyłość</v>
      </c>
      <c r="K1012" s="22" t="str">
        <f t="shared" ca="1" si="174"/>
        <v>wysoki</v>
      </c>
      <c r="L1012" s="16"/>
      <c r="M1012" s="25" t="str">
        <f t="shared" ca="1" si="167"/>
        <v>Niebieski: 410
Brązowy: 354
Zielony: 426
Mieszany: 419</v>
      </c>
      <c r="N1012" s="25" t="str" cm="1">
        <f t="array" aca="1" ref="N1012" ca="1">INDEX(D$2:D$1640,MODE(MATCH(D$2:D$1640,D$2:D$1640,0)),1)</f>
        <v>zielony</v>
      </c>
      <c r="O1012" s="25" t="str">
        <f t="shared" ca="1" si="175"/>
        <v>kobiet : 791
mężczyzn: 818</v>
      </c>
      <c r="P1012" s="25" t="str" cm="1">
        <f t="array" aca="1" ref="P1012" ca="1">INDEX(B$2:B$1640,MODE(MATCH(B$2:B$1640,B$2:B$1640,0)),1)</f>
        <v>mężczyzna</v>
      </c>
      <c r="Q1012" s="16"/>
      <c r="AX1012" s="3" t="str">
        <f t="shared" ca="1" si="168"/>
        <v>7805060069</v>
      </c>
      <c r="AY1012" s="1" cm="1">
        <f t="array" aca="1" ref="AY1012" ca="1">MOD(10-MOD(SUM(MOD(MID(AX1012,{1;2;3;4;5;6;7;8;9;10},1)*{1;3;7;9;1;3;7;9;1;3},10)),10),10)</f>
        <v>3</v>
      </c>
    </row>
    <row r="1013" spans="1:51" ht="60" x14ac:dyDescent="0.25">
      <c r="A1013" s="3">
        <f t="shared" ca="1" si="169"/>
        <v>37398</v>
      </c>
      <c r="B1013" s="9" t="str" cm="1">
        <f t="array" aca="1" ref="B1013" ca="1">INDEX({"kobieta";"mężczyzna"},RANDBETWEEN(1,2))</f>
        <v>kobieta</v>
      </c>
      <c r="C1013" s="4" t="str">
        <f t="shared" ca="1" si="165"/>
        <v>02252207028</v>
      </c>
      <c r="D1013" s="32" t="str" cm="1">
        <f t="array" aca="1" ref="D1013" ca="1">INDEX({"niebieski";"zielony";"brązowy";"mieszany"},RANDBETWEEN(1,4))</f>
        <v>niebieski</v>
      </c>
      <c r="E1013" s="1">
        <f t="shared" ca="1" si="166"/>
        <v>21</v>
      </c>
      <c r="F1013" s="36">
        <f t="shared" ca="1" si="170"/>
        <v>175</v>
      </c>
      <c r="G1013" s="1">
        <f t="shared" ca="1" si="171"/>
        <v>66</v>
      </c>
      <c r="H1013" s="34"/>
      <c r="I1013" s="19">
        <f t="shared" ca="1" si="172"/>
        <v>21.551020408163264</v>
      </c>
      <c r="J1013" s="21" t="str">
        <f t="shared" ca="1" si="173"/>
        <v>masa prawidłowa</v>
      </c>
      <c r="K1013" s="22" t="str">
        <f t="shared" ca="1" si="174"/>
        <v>bardzo wysoki</v>
      </c>
      <c r="L1013" s="16"/>
      <c r="M1013" s="25" t="str">
        <f t="shared" ca="1" si="167"/>
        <v>Niebieski: 410
Brązowy: 354
Zielony: 426
Mieszany: 419</v>
      </c>
      <c r="N1013" s="25" t="str" cm="1">
        <f t="array" aca="1" ref="N1013" ca="1">INDEX(D$2:D$1640,MODE(MATCH(D$2:D$1640,D$2:D$1640,0)),1)</f>
        <v>zielony</v>
      </c>
      <c r="O1013" s="25" t="str">
        <f t="shared" ca="1" si="175"/>
        <v>kobiet : 791
mężczyzn: 818</v>
      </c>
      <c r="P1013" s="25" t="str" cm="1">
        <f t="array" aca="1" ref="P1013" ca="1">INDEX(B$2:B$1640,MODE(MATCH(B$2:B$1640,B$2:B$1640,0)),1)</f>
        <v>mężczyzna</v>
      </c>
      <c r="Q1013" s="16"/>
      <c r="AX1013" s="3" t="str">
        <f t="shared" ca="1" si="168"/>
        <v>0225220702</v>
      </c>
      <c r="AY1013" s="1" cm="1">
        <f t="array" aca="1" ref="AY1013" ca="1">MOD(10-MOD(SUM(MOD(MID(AX1013,{1;2;3;4;5;6;7;8;9;10},1)*{1;3;7;9;1;3;7;9;1;3},10)),10),10)</f>
        <v>8</v>
      </c>
    </row>
    <row r="1014" spans="1:51" ht="60" x14ac:dyDescent="0.25">
      <c r="A1014" s="3">
        <f t="shared" ca="1" si="169"/>
        <v>35916</v>
      </c>
      <c r="B1014" s="9" t="str" cm="1">
        <f t="array" aca="1" ref="B1014" ca="1">INDEX({"kobieta";"mężczyzna"},RANDBETWEEN(1,2))</f>
        <v>mężczyzna</v>
      </c>
      <c r="C1014" s="4" t="str">
        <f t="shared" ca="1" si="165"/>
        <v>98050108014</v>
      </c>
      <c r="D1014" s="32" t="str" cm="1">
        <f t="array" aca="1" ref="D1014" ca="1">INDEX({"niebieski";"zielony";"brązowy";"mieszany"},RANDBETWEEN(1,4))</f>
        <v>mieszany</v>
      </c>
      <c r="E1014" s="1">
        <f t="shared" ca="1" si="166"/>
        <v>25</v>
      </c>
      <c r="F1014" s="36">
        <f t="shared" ca="1" si="170"/>
        <v>161</v>
      </c>
      <c r="G1014" s="1">
        <f t="shared" ca="1" si="171"/>
        <v>83</v>
      </c>
      <c r="H1014" s="34"/>
      <c r="I1014" s="19">
        <f t="shared" ca="1" si="172"/>
        <v>32.020369584506767</v>
      </c>
      <c r="J1014" s="21" t="str">
        <f t="shared" ca="1" si="173"/>
        <v>otyłość</v>
      </c>
      <c r="K1014" s="22" t="str">
        <f t="shared" ca="1" si="174"/>
        <v>niski</v>
      </c>
      <c r="L1014" s="16"/>
      <c r="M1014" s="25" t="str">
        <f t="shared" ca="1" si="167"/>
        <v>Niebieski: 410
Brązowy: 354
Zielony: 426
Mieszany: 419</v>
      </c>
      <c r="N1014" s="25" t="str" cm="1">
        <f t="array" aca="1" ref="N1014" ca="1">INDEX(D$2:D$1640,MODE(MATCH(D$2:D$1640,D$2:D$1640,0)),1)</f>
        <v>zielony</v>
      </c>
      <c r="O1014" s="25" t="str">
        <f t="shared" ca="1" si="175"/>
        <v>kobiet : 791
mężczyzn: 818</v>
      </c>
      <c r="P1014" s="25" t="str" cm="1">
        <f t="array" aca="1" ref="P1014" ca="1">INDEX(B$2:B$1640,MODE(MATCH(B$2:B$1640,B$2:B$1640,0)),1)</f>
        <v>mężczyzna</v>
      </c>
      <c r="Q1014" s="16"/>
      <c r="AX1014" s="3" t="str">
        <f t="shared" ca="1" si="168"/>
        <v>9805010801</v>
      </c>
      <c r="AY1014" s="1" cm="1">
        <f t="array" aca="1" ref="AY1014" ca="1">MOD(10-MOD(SUM(MOD(MID(AX1014,{1;2;3;4;5;6;7;8;9;10},1)*{1;3;7;9;1;3;7;9;1;3},10)),10),10)</f>
        <v>4</v>
      </c>
    </row>
    <row r="1015" spans="1:51" ht="60" x14ac:dyDescent="0.25">
      <c r="A1015" s="3">
        <f t="shared" ca="1" si="169"/>
        <v>35634</v>
      </c>
      <c r="B1015" s="9" t="str" cm="1">
        <f t="array" aca="1" ref="B1015" ca="1">INDEX({"kobieta";"mężczyzna"},RANDBETWEEN(1,2))</f>
        <v>kobieta</v>
      </c>
      <c r="C1015" s="4" t="str">
        <f t="shared" ca="1" si="165"/>
        <v>97072303863</v>
      </c>
      <c r="D1015" s="32" t="str" cm="1">
        <f t="array" aca="1" ref="D1015" ca="1">INDEX({"niebieski";"zielony";"brązowy";"mieszany"},RANDBETWEEN(1,4))</f>
        <v>zielony</v>
      </c>
      <c r="E1015" s="1">
        <f t="shared" ca="1" si="166"/>
        <v>26</v>
      </c>
      <c r="F1015" s="36">
        <f t="shared" ca="1" si="170"/>
        <v>179</v>
      </c>
      <c r="G1015" s="1">
        <f t="shared" ca="1" si="171"/>
        <v>79</v>
      </c>
      <c r="H1015" s="34"/>
      <c r="I1015" s="19">
        <f t="shared" ca="1" si="172"/>
        <v>24.655909615804749</v>
      </c>
      <c r="J1015" s="21" t="str">
        <f t="shared" ca="1" si="173"/>
        <v>masa prawidłowa</v>
      </c>
      <c r="K1015" s="22" t="str">
        <f t="shared" ca="1" si="174"/>
        <v>bardzo wysoki</v>
      </c>
      <c r="L1015" s="16"/>
      <c r="M1015" s="25" t="str">
        <f t="shared" ca="1" si="167"/>
        <v>Niebieski: 410
Brązowy: 354
Zielony: 426
Mieszany: 419</v>
      </c>
      <c r="N1015" s="25" t="str" cm="1">
        <f t="array" aca="1" ref="N1015" ca="1">INDEX(D$2:D$1640,MODE(MATCH(D$2:D$1640,D$2:D$1640,0)),1)</f>
        <v>zielony</v>
      </c>
      <c r="O1015" s="25" t="str">
        <f t="shared" ca="1" si="175"/>
        <v>kobiet : 791
mężczyzn: 818</v>
      </c>
      <c r="P1015" s="25" t="str" cm="1">
        <f t="array" aca="1" ref="P1015" ca="1">INDEX(B$2:B$1640,MODE(MATCH(B$2:B$1640,B$2:B$1640,0)),1)</f>
        <v>mężczyzna</v>
      </c>
      <c r="Q1015" s="16"/>
      <c r="AX1015" s="3" t="str">
        <f t="shared" ca="1" si="168"/>
        <v>9707230386</v>
      </c>
      <c r="AY1015" s="1" cm="1">
        <f t="array" aca="1" ref="AY1015" ca="1">MOD(10-MOD(SUM(MOD(MID(AX1015,{1;2;3;4;5;6;7;8;9;10},1)*{1;3;7;9;1;3;7;9;1;3},10)),10),10)</f>
        <v>3</v>
      </c>
    </row>
    <row r="1016" spans="1:51" ht="60" x14ac:dyDescent="0.25">
      <c r="A1016" s="3">
        <f t="shared" ca="1" si="169"/>
        <v>38440</v>
      </c>
      <c r="B1016" s="9" t="str" cm="1">
        <f t="array" aca="1" ref="B1016" ca="1">INDEX({"kobieta";"mężczyzna"},RANDBETWEEN(1,2))</f>
        <v>kobieta</v>
      </c>
      <c r="C1016" s="4" t="str">
        <f t="shared" ca="1" si="165"/>
        <v>05232903800</v>
      </c>
      <c r="D1016" s="32" t="str" cm="1">
        <f t="array" aca="1" ref="D1016" ca="1">INDEX({"niebieski";"zielony";"brązowy";"mieszany"},RANDBETWEEN(1,4))</f>
        <v>mieszany</v>
      </c>
      <c r="E1016" s="1">
        <f t="shared" ca="1" si="166"/>
        <v>19</v>
      </c>
      <c r="F1016" s="36">
        <f t="shared" ca="1" si="170"/>
        <v>176</v>
      </c>
      <c r="G1016" s="1">
        <f t="shared" ca="1" si="171"/>
        <v>61</v>
      </c>
      <c r="H1016" s="34"/>
      <c r="I1016" s="19">
        <f t="shared" ca="1" si="172"/>
        <v>19.692665289256198</v>
      </c>
      <c r="J1016" s="21" t="str">
        <f t="shared" ca="1" si="173"/>
        <v>masa prawidłowa</v>
      </c>
      <c r="K1016" s="22" t="str">
        <f t="shared" ca="1" si="174"/>
        <v>bardzo wysoki</v>
      </c>
      <c r="L1016" s="16"/>
      <c r="M1016" s="25" t="str">
        <f t="shared" ca="1" si="167"/>
        <v>Niebieski: 410
Brązowy: 354
Zielony: 426
Mieszany: 419</v>
      </c>
      <c r="N1016" s="25" t="str" cm="1">
        <f t="array" aca="1" ref="N1016" ca="1">INDEX(D$2:D$1640,MODE(MATCH(D$2:D$1640,D$2:D$1640,0)),1)</f>
        <v>zielony</v>
      </c>
      <c r="O1016" s="25" t="str">
        <f t="shared" ca="1" si="175"/>
        <v>kobiet : 791
mężczyzn: 818</v>
      </c>
      <c r="P1016" s="25" t="str" cm="1">
        <f t="array" aca="1" ref="P1016" ca="1">INDEX(B$2:B$1640,MODE(MATCH(B$2:B$1640,B$2:B$1640,0)),1)</f>
        <v>mężczyzna</v>
      </c>
      <c r="Q1016" s="16"/>
      <c r="AX1016" s="3" t="str">
        <f t="shared" ca="1" si="168"/>
        <v>0523290380</v>
      </c>
      <c r="AY1016" s="1" cm="1">
        <f t="array" aca="1" ref="AY1016" ca="1">MOD(10-MOD(SUM(MOD(MID(AX1016,{1;2;3;4;5;6;7;8;9;10},1)*{1;3;7;9;1;3;7;9;1;3},10)),10),10)</f>
        <v>0</v>
      </c>
    </row>
    <row r="1017" spans="1:51" ht="60" x14ac:dyDescent="0.25">
      <c r="A1017" s="3">
        <f t="shared" ca="1" si="169"/>
        <v>31473</v>
      </c>
      <c r="B1017" s="9" t="str" cm="1">
        <f t="array" aca="1" ref="B1017" ca="1">INDEX({"kobieta";"mężczyzna"},RANDBETWEEN(1,2))</f>
        <v>kobieta</v>
      </c>
      <c r="C1017" s="4" t="str">
        <f t="shared" ca="1" si="165"/>
        <v>86030206984</v>
      </c>
      <c r="D1017" s="32" t="str" cm="1">
        <f t="array" aca="1" ref="D1017" ca="1">INDEX({"niebieski";"zielony";"brązowy";"mieszany"},RANDBETWEEN(1,4))</f>
        <v>zielony</v>
      </c>
      <c r="E1017" s="1">
        <f t="shared" ca="1" si="166"/>
        <v>38</v>
      </c>
      <c r="F1017" s="36">
        <f t="shared" ca="1" si="170"/>
        <v>170</v>
      </c>
      <c r="G1017" s="1">
        <f t="shared" ca="1" si="171"/>
        <v>55</v>
      </c>
      <c r="H1017" s="34"/>
      <c r="I1017" s="19">
        <f t="shared" ca="1" si="172"/>
        <v>19.031141868512112</v>
      </c>
      <c r="J1017" s="21" t="str">
        <f t="shared" ca="1" si="173"/>
        <v>masa prawidłowa</v>
      </c>
      <c r="K1017" s="22" t="str">
        <f t="shared" ca="1" si="174"/>
        <v>bardzo wysoki</v>
      </c>
      <c r="L1017" s="16"/>
      <c r="M1017" s="25" t="str">
        <f t="shared" ca="1" si="167"/>
        <v>Niebieski: 410
Brązowy: 354
Zielony: 426
Mieszany: 419</v>
      </c>
      <c r="N1017" s="25" t="str" cm="1">
        <f t="array" aca="1" ref="N1017" ca="1">INDEX(D$2:D$1640,MODE(MATCH(D$2:D$1640,D$2:D$1640,0)),1)</f>
        <v>zielony</v>
      </c>
      <c r="O1017" s="25" t="str">
        <f t="shared" ca="1" si="175"/>
        <v>kobiet : 791
mężczyzn: 818</v>
      </c>
      <c r="P1017" s="25" t="str" cm="1">
        <f t="array" aca="1" ref="P1017" ca="1">INDEX(B$2:B$1640,MODE(MATCH(B$2:B$1640,B$2:B$1640,0)),1)</f>
        <v>mężczyzna</v>
      </c>
      <c r="Q1017" s="16"/>
      <c r="AX1017" s="3" t="str">
        <f t="shared" ca="1" si="168"/>
        <v>8603020698</v>
      </c>
      <c r="AY1017" s="1" cm="1">
        <f t="array" aca="1" ref="AY1017" ca="1">MOD(10-MOD(SUM(MOD(MID(AX1017,{1;2;3;4;5;6;7;8;9;10},1)*{1;3;7;9;1;3;7;9;1;3},10)),10),10)</f>
        <v>4</v>
      </c>
    </row>
    <row r="1018" spans="1:51" ht="60" x14ac:dyDescent="0.25">
      <c r="A1018" s="3">
        <f t="shared" ca="1" si="169"/>
        <v>38229</v>
      </c>
      <c r="B1018" s="9" t="str" cm="1">
        <f t="array" aca="1" ref="B1018" ca="1">INDEX({"kobieta";"mężczyzna"},RANDBETWEEN(1,2))</f>
        <v>kobieta</v>
      </c>
      <c r="C1018" s="4" t="str">
        <f t="shared" ca="1" si="165"/>
        <v>04283001222</v>
      </c>
      <c r="D1018" s="32" t="str" cm="1">
        <f t="array" aca="1" ref="D1018" ca="1">INDEX({"niebieski";"zielony";"brązowy";"mieszany"},RANDBETWEEN(1,4))</f>
        <v>zielony</v>
      </c>
      <c r="E1018" s="1">
        <f t="shared" ca="1" si="166"/>
        <v>19</v>
      </c>
      <c r="F1018" s="36">
        <f t="shared" ca="1" si="170"/>
        <v>166</v>
      </c>
      <c r="G1018" s="1">
        <f t="shared" ca="1" si="171"/>
        <v>75</v>
      </c>
      <c r="H1018" s="34"/>
      <c r="I1018" s="19">
        <f t="shared" ca="1" si="172"/>
        <v>27.217302946726662</v>
      </c>
      <c r="J1018" s="21" t="str">
        <f t="shared" ca="1" si="173"/>
        <v>nadwaga</v>
      </c>
      <c r="K1018" s="22" t="str">
        <f t="shared" ca="1" si="174"/>
        <v>bardzo wysoki</v>
      </c>
      <c r="L1018" s="16"/>
      <c r="M1018" s="25" t="str">
        <f t="shared" ca="1" si="167"/>
        <v>Niebieski: 410
Brązowy: 354
Zielony: 426
Mieszany: 419</v>
      </c>
      <c r="N1018" s="25" t="str" cm="1">
        <f t="array" aca="1" ref="N1018" ca="1">INDEX(D$2:D$1640,MODE(MATCH(D$2:D$1640,D$2:D$1640,0)),1)</f>
        <v>zielony</v>
      </c>
      <c r="O1018" s="25" t="str">
        <f t="shared" ca="1" si="175"/>
        <v>kobiet : 791
mężczyzn: 818</v>
      </c>
      <c r="P1018" s="25" t="str" cm="1">
        <f t="array" aca="1" ref="P1018" ca="1">INDEX(B$2:B$1640,MODE(MATCH(B$2:B$1640,B$2:B$1640,0)),1)</f>
        <v>mężczyzna</v>
      </c>
      <c r="Q1018" s="16"/>
      <c r="AX1018" s="3" t="str">
        <f t="shared" ca="1" si="168"/>
        <v>0428300122</v>
      </c>
      <c r="AY1018" s="1" cm="1">
        <f t="array" aca="1" ref="AY1018" ca="1">MOD(10-MOD(SUM(MOD(MID(AX1018,{1;2;3;4;5;6;7;8;9;10},1)*{1;3;7;9;1;3;7;9;1;3},10)),10),10)</f>
        <v>2</v>
      </c>
    </row>
    <row r="1019" spans="1:51" ht="60" x14ac:dyDescent="0.25">
      <c r="A1019" s="3">
        <f t="shared" ca="1" si="169"/>
        <v>39795</v>
      </c>
      <c r="B1019" s="9" t="str" cm="1">
        <f t="array" aca="1" ref="B1019" ca="1">INDEX({"kobieta";"mężczyzna"},RANDBETWEEN(1,2))</f>
        <v>kobieta</v>
      </c>
      <c r="C1019" s="4" t="str">
        <f t="shared" ca="1" si="165"/>
        <v>08321305521</v>
      </c>
      <c r="D1019" s="32" t="str" cm="1">
        <f t="array" aca="1" ref="D1019" ca="1">INDEX({"niebieski";"zielony";"brązowy";"mieszany"},RANDBETWEEN(1,4))</f>
        <v>niebieski</v>
      </c>
      <c r="E1019" s="1">
        <f t="shared" ca="1" si="166"/>
        <v>15</v>
      </c>
      <c r="F1019" s="36">
        <f t="shared" ca="1" si="170"/>
        <v>155</v>
      </c>
      <c r="G1019" s="1">
        <f t="shared" ca="1" si="171"/>
        <v>74</v>
      </c>
      <c r="H1019" s="34"/>
      <c r="I1019" s="19">
        <f t="shared" ca="1" si="172"/>
        <v>30.801248699271589</v>
      </c>
      <c r="J1019" s="21" t="str">
        <f t="shared" ca="1" si="173"/>
        <v>otyłość</v>
      </c>
      <c r="K1019" s="22" t="str">
        <f t="shared" ca="1" si="174"/>
        <v>średni</v>
      </c>
      <c r="L1019" s="16"/>
      <c r="M1019" s="25" t="str">
        <f t="shared" ca="1" si="167"/>
        <v>Niebieski: 410
Brązowy: 354
Zielony: 426
Mieszany: 419</v>
      </c>
      <c r="N1019" s="25" t="str" cm="1">
        <f t="array" aca="1" ref="N1019" ca="1">INDEX(D$2:D$1640,MODE(MATCH(D$2:D$1640,D$2:D$1640,0)),1)</f>
        <v>zielony</v>
      </c>
      <c r="O1019" s="25" t="str">
        <f t="shared" ca="1" si="175"/>
        <v>kobiet : 791
mężczyzn: 818</v>
      </c>
      <c r="P1019" s="25" t="str" cm="1">
        <f t="array" aca="1" ref="P1019" ca="1">INDEX(B$2:B$1640,MODE(MATCH(B$2:B$1640,B$2:B$1640,0)),1)</f>
        <v>mężczyzna</v>
      </c>
      <c r="Q1019" s="16"/>
      <c r="AX1019" s="3" t="str">
        <f t="shared" ca="1" si="168"/>
        <v>0832130552</v>
      </c>
      <c r="AY1019" s="1" cm="1">
        <f t="array" aca="1" ref="AY1019" ca="1">MOD(10-MOD(SUM(MOD(MID(AX1019,{1;2;3;4;5;6;7;8;9;10},1)*{1;3;7;9;1;3;7;9;1;3},10)),10),10)</f>
        <v>1</v>
      </c>
    </row>
    <row r="1020" spans="1:51" ht="60" x14ac:dyDescent="0.25">
      <c r="A1020" s="3">
        <f t="shared" ca="1" si="169"/>
        <v>28851</v>
      </c>
      <c r="B1020" s="9" t="str" cm="1">
        <f t="array" aca="1" ref="B1020" ca="1">INDEX({"kobieta";"mężczyzna"},RANDBETWEEN(1,2))</f>
        <v>mężczyzna</v>
      </c>
      <c r="C1020" s="4" t="str">
        <f t="shared" ca="1" si="165"/>
        <v>78122709291</v>
      </c>
      <c r="D1020" s="32" t="str" cm="1">
        <f t="array" aca="1" ref="D1020" ca="1">INDEX({"niebieski";"zielony";"brązowy";"mieszany"},RANDBETWEEN(1,4))</f>
        <v>zielony</v>
      </c>
      <c r="E1020" s="1">
        <f t="shared" ca="1" si="166"/>
        <v>45</v>
      </c>
      <c r="F1020" s="36">
        <f t="shared" ca="1" si="170"/>
        <v>163</v>
      </c>
      <c r="G1020" s="1">
        <f t="shared" ca="1" si="171"/>
        <v>77</v>
      </c>
      <c r="H1020" s="34"/>
      <c r="I1020" s="19">
        <f t="shared" ca="1" si="172"/>
        <v>28.981143437841091</v>
      </c>
      <c r="J1020" s="21" t="str">
        <f t="shared" ca="1" si="173"/>
        <v>nadwaga</v>
      </c>
      <c r="K1020" s="22" t="str">
        <f t="shared" ca="1" si="174"/>
        <v>niski</v>
      </c>
      <c r="L1020" s="16"/>
      <c r="M1020" s="25" t="str">
        <f t="shared" ca="1" si="167"/>
        <v>Niebieski: 410
Brązowy: 354
Zielony: 426
Mieszany: 419</v>
      </c>
      <c r="N1020" s="25" t="str" cm="1">
        <f t="array" aca="1" ref="N1020" ca="1">INDEX(D$2:D$1640,MODE(MATCH(D$2:D$1640,D$2:D$1640,0)),1)</f>
        <v>zielony</v>
      </c>
      <c r="O1020" s="25" t="str">
        <f t="shared" ca="1" si="175"/>
        <v>kobiet : 791
mężczyzn: 818</v>
      </c>
      <c r="P1020" s="25" t="str" cm="1">
        <f t="array" aca="1" ref="P1020" ca="1">INDEX(B$2:B$1640,MODE(MATCH(B$2:B$1640,B$2:B$1640,0)),1)</f>
        <v>mężczyzna</v>
      </c>
      <c r="Q1020" s="16"/>
      <c r="AX1020" s="3" t="str">
        <f t="shared" ca="1" si="168"/>
        <v>7812270929</v>
      </c>
      <c r="AY1020" s="1" cm="1">
        <f t="array" aca="1" ref="AY1020" ca="1">MOD(10-MOD(SUM(MOD(MID(AX1020,{1;2;3;4;5;6;7;8;9;10},1)*{1;3;7;9;1;3;7;9;1;3},10)),10),10)</f>
        <v>1</v>
      </c>
    </row>
    <row r="1021" spans="1:51" ht="60" x14ac:dyDescent="0.25">
      <c r="A1021" s="3">
        <f t="shared" ca="1" si="169"/>
        <v>31525</v>
      </c>
      <c r="B1021" s="9" t="str" cm="1">
        <f t="array" aca="1" ref="B1021" ca="1">INDEX({"kobieta";"mężczyzna"},RANDBETWEEN(1,2))</f>
        <v>kobieta</v>
      </c>
      <c r="C1021" s="4" t="str">
        <f t="shared" ca="1" si="165"/>
        <v>86042303543</v>
      </c>
      <c r="D1021" s="32" t="str" cm="1">
        <f t="array" aca="1" ref="D1021" ca="1">INDEX({"niebieski";"zielony";"brązowy";"mieszany"},RANDBETWEEN(1,4))</f>
        <v>niebieski</v>
      </c>
      <c r="E1021" s="1">
        <f t="shared" ca="1" si="166"/>
        <v>38</v>
      </c>
      <c r="F1021" s="36">
        <f t="shared" ca="1" si="170"/>
        <v>155</v>
      </c>
      <c r="G1021" s="1">
        <f t="shared" ca="1" si="171"/>
        <v>62</v>
      </c>
      <c r="H1021" s="34"/>
      <c r="I1021" s="19">
        <f t="shared" ca="1" si="172"/>
        <v>25.806451612903224</v>
      </c>
      <c r="J1021" s="21" t="str">
        <f t="shared" ca="1" si="173"/>
        <v>nadwaga</v>
      </c>
      <c r="K1021" s="22" t="str">
        <f t="shared" ca="1" si="174"/>
        <v>średni</v>
      </c>
      <c r="L1021" s="16"/>
      <c r="M1021" s="25" t="str">
        <f t="shared" ca="1" si="167"/>
        <v>Niebieski: 410
Brązowy: 354
Zielony: 426
Mieszany: 419</v>
      </c>
      <c r="N1021" s="25" t="str" cm="1">
        <f t="array" aca="1" ref="N1021" ca="1">INDEX(D$2:D$1640,MODE(MATCH(D$2:D$1640,D$2:D$1640,0)),1)</f>
        <v>zielony</v>
      </c>
      <c r="O1021" s="25" t="str">
        <f t="shared" ca="1" si="175"/>
        <v>kobiet : 791
mężczyzn: 818</v>
      </c>
      <c r="P1021" s="25" t="str" cm="1">
        <f t="array" aca="1" ref="P1021" ca="1">INDEX(B$2:B$1640,MODE(MATCH(B$2:B$1640,B$2:B$1640,0)),1)</f>
        <v>mężczyzna</v>
      </c>
      <c r="Q1021" s="16"/>
      <c r="AX1021" s="3" t="str">
        <f t="shared" ca="1" si="168"/>
        <v>8604230354</v>
      </c>
      <c r="AY1021" s="1" cm="1">
        <f t="array" aca="1" ref="AY1021" ca="1">MOD(10-MOD(SUM(MOD(MID(AX1021,{1;2;3;4;5;6;7;8;9;10},1)*{1;3;7;9;1;3;7;9;1;3},10)),10),10)</f>
        <v>3</v>
      </c>
    </row>
    <row r="1022" spans="1:51" ht="60" x14ac:dyDescent="0.25">
      <c r="A1022" s="3">
        <f t="shared" ca="1" si="169"/>
        <v>33346</v>
      </c>
      <c r="B1022" s="9" t="str" cm="1">
        <f t="array" aca="1" ref="B1022" ca="1">INDEX({"kobieta";"mężczyzna"},RANDBETWEEN(1,2))</f>
        <v>mężczyzna</v>
      </c>
      <c r="C1022" s="4" t="str">
        <f t="shared" ca="1" si="165"/>
        <v>91041807912</v>
      </c>
      <c r="D1022" s="32" t="str" cm="1">
        <f t="array" aca="1" ref="D1022" ca="1">INDEX({"niebieski";"zielony";"brązowy";"mieszany"},RANDBETWEEN(1,4))</f>
        <v>brązowy</v>
      </c>
      <c r="E1022" s="1">
        <f t="shared" ca="1" si="166"/>
        <v>33</v>
      </c>
      <c r="F1022" s="36">
        <f t="shared" ca="1" si="170"/>
        <v>180</v>
      </c>
      <c r="G1022" s="1">
        <f t="shared" ca="1" si="171"/>
        <v>96</v>
      </c>
      <c r="H1022" s="34"/>
      <c r="I1022" s="19">
        <f t="shared" ca="1" si="172"/>
        <v>29.629629629629626</v>
      </c>
      <c r="J1022" s="21" t="str">
        <f t="shared" ca="1" si="173"/>
        <v>nadwaga</v>
      </c>
      <c r="K1022" s="22" t="str">
        <f t="shared" ca="1" si="174"/>
        <v>bardzo wysoki</v>
      </c>
      <c r="L1022" s="16"/>
      <c r="M1022" s="25" t="str">
        <f t="shared" ca="1" si="167"/>
        <v>Niebieski: 410
Brązowy: 354
Zielony: 426
Mieszany: 419</v>
      </c>
      <c r="N1022" s="25" t="str" cm="1">
        <f t="array" aca="1" ref="N1022" ca="1">INDEX(D$2:D$1640,MODE(MATCH(D$2:D$1640,D$2:D$1640,0)),1)</f>
        <v>zielony</v>
      </c>
      <c r="O1022" s="25" t="str">
        <f t="shared" ca="1" si="175"/>
        <v>kobiet : 791
mężczyzn: 818</v>
      </c>
      <c r="P1022" s="25" t="str" cm="1">
        <f t="array" aca="1" ref="P1022" ca="1">INDEX(B$2:B$1640,MODE(MATCH(B$2:B$1640,B$2:B$1640,0)),1)</f>
        <v>mężczyzna</v>
      </c>
      <c r="Q1022" s="16"/>
      <c r="AX1022" s="3" t="str">
        <f t="shared" ca="1" si="168"/>
        <v>9104180791</v>
      </c>
      <c r="AY1022" s="1" cm="1">
        <f t="array" aca="1" ref="AY1022" ca="1">MOD(10-MOD(SUM(MOD(MID(AX1022,{1;2;3;4;5;6;7;8;9;10},1)*{1;3;7;9;1;3;7;9;1;3},10)),10),10)</f>
        <v>2</v>
      </c>
    </row>
    <row r="1023" spans="1:51" ht="60" x14ac:dyDescent="0.25">
      <c r="A1023" s="3">
        <f t="shared" ca="1" si="169"/>
        <v>29249</v>
      </c>
      <c r="B1023" s="9" t="str" cm="1">
        <f t="array" aca="1" ref="B1023" ca="1">INDEX({"kobieta";"mężczyzna"},RANDBETWEEN(1,2))</f>
        <v>kobieta</v>
      </c>
      <c r="C1023" s="4" t="str">
        <f t="shared" ca="1" si="165"/>
        <v>80012902402</v>
      </c>
      <c r="D1023" s="32" t="str" cm="1">
        <f t="array" aca="1" ref="D1023" ca="1">INDEX({"niebieski";"zielony";"brązowy";"mieszany"},RANDBETWEEN(1,4))</f>
        <v>brązowy</v>
      </c>
      <c r="E1023" s="1">
        <f t="shared" ca="1" si="166"/>
        <v>44</v>
      </c>
      <c r="F1023" s="36">
        <f t="shared" ca="1" si="170"/>
        <v>168</v>
      </c>
      <c r="G1023" s="1">
        <f t="shared" ca="1" si="171"/>
        <v>70</v>
      </c>
      <c r="H1023" s="34"/>
      <c r="I1023" s="19">
        <f t="shared" ca="1" si="172"/>
        <v>24.801587301587304</v>
      </c>
      <c r="J1023" s="21" t="str">
        <f t="shared" ca="1" si="173"/>
        <v>masa prawidłowa</v>
      </c>
      <c r="K1023" s="22" t="str">
        <f t="shared" ca="1" si="174"/>
        <v>bardzo wysoki</v>
      </c>
      <c r="L1023" s="16"/>
      <c r="M1023" s="25" t="str">
        <f t="shared" ca="1" si="167"/>
        <v>Niebieski: 410
Brązowy: 354
Zielony: 426
Mieszany: 419</v>
      </c>
      <c r="N1023" s="25" t="str" cm="1">
        <f t="array" aca="1" ref="N1023" ca="1">INDEX(D$2:D$1640,MODE(MATCH(D$2:D$1640,D$2:D$1640,0)),1)</f>
        <v>zielony</v>
      </c>
      <c r="O1023" s="25" t="str">
        <f t="shared" ca="1" si="175"/>
        <v>kobiet : 791
mężczyzn: 818</v>
      </c>
      <c r="P1023" s="25" t="str" cm="1">
        <f t="array" aca="1" ref="P1023" ca="1">INDEX(B$2:B$1640,MODE(MATCH(B$2:B$1640,B$2:B$1640,0)),1)</f>
        <v>mężczyzna</v>
      </c>
      <c r="Q1023" s="16"/>
      <c r="AX1023" s="3" t="str">
        <f t="shared" ca="1" si="168"/>
        <v>8001290240</v>
      </c>
      <c r="AY1023" s="1" cm="1">
        <f t="array" aca="1" ref="AY1023" ca="1">MOD(10-MOD(SUM(MOD(MID(AX1023,{1;2;3;4;5;6;7;8;9;10},1)*{1;3;7;9;1;3;7;9;1;3},10)),10),10)</f>
        <v>2</v>
      </c>
    </row>
    <row r="1024" spans="1:51" ht="60" x14ac:dyDescent="0.25">
      <c r="A1024" s="3">
        <f t="shared" ca="1" si="169"/>
        <v>32679</v>
      </c>
      <c r="B1024" s="9" t="str" cm="1">
        <f t="array" aca="1" ref="B1024" ca="1">INDEX({"kobieta";"mężczyzna"},RANDBETWEEN(1,2))</f>
        <v>kobieta</v>
      </c>
      <c r="C1024" s="4" t="str">
        <f t="shared" ca="1" si="165"/>
        <v>89062007488</v>
      </c>
      <c r="D1024" s="32" t="str" cm="1">
        <f t="array" aca="1" ref="D1024" ca="1">INDEX({"niebieski";"zielony";"brązowy";"mieszany"},RANDBETWEEN(1,4))</f>
        <v>mieszany</v>
      </c>
      <c r="E1024" s="1">
        <f t="shared" ca="1" si="166"/>
        <v>34</v>
      </c>
      <c r="F1024" s="36">
        <f t="shared" ca="1" si="170"/>
        <v>176</v>
      </c>
      <c r="G1024" s="1">
        <f t="shared" ca="1" si="171"/>
        <v>63</v>
      </c>
      <c r="H1024" s="34"/>
      <c r="I1024" s="19">
        <f t="shared" ca="1" si="172"/>
        <v>20.338326446280991</v>
      </c>
      <c r="J1024" s="21" t="str">
        <f t="shared" ca="1" si="173"/>
        <v>masa prawidłowa</v>
      </c>
      <c r="K1024" s="22" t="str">
        <f t="shared" ca="1" si="174"/>
        <v>bardzo wysoki</v>
      </c>
      <c r="L1024" s="16"/>
      <c r="M1024" s="25" t="str">
        <f t="shared" ca="1" si="167"/>
        <v>Niebieski: 410
Brązowy: 354
Zielony: 426
Mieszany: 419</v>
      </c>
      <c r="N1024" s="25" t="str" cm="1">
        <f t="array" aca="1" ref="N1024" ca="1">INDEX(D$2:D$1640,MODE(MATCH(D$2:D$1640,D$2:D$1640,0)),1)</f>
        <v>zielony</v>
      </c>
      <c r="O1024" s="25" t="str">
        <f t="shared" ca="1" si="175"/>
        <v>kobiet : 791
mężczyzn: 818</v>
      </c>
      <c r="P1024" s="25" t="str" cm="1">
        <f t="array" aca="1" ref="P1024" ca="1">INDEX(B$2:B$1640,MODE(MATCH(B$2:B$1640,B$2:B$1640,0)),1)</f>
        <v>mężczyzna</v>
      </c>
      <c r="Q1024" s="16"/>
      <c r="AX1024" s="3" t="str">
        <f t="shared" ca="1" si="168"/>
        <v>8906200748</v>
      </c>
      <c r="AY1024" s="1" cm="1">
        <f t="array" aca="1" ref="AY1024" ca="1">MOD(10-MOD(SUM(MOD(MID(AX1024,{1;2;3;4;5;6;7;8;9;10},1)*{1;3;7;9;1;3;7;9;1;3},10)),10),10)</f>
        <v>8</v>
      </c>
    </row>
    <row r="1025" spans="1:51" ht="60" x14ac:dyDescent="0.25">
      <c r="A1025" s="3">
        <f t="shared" ca="1" si="169"/>
        <v>37845</v>
      </c>
      <c r="B1025" s="9" t="str" cm="1">
        <f t="array" aca="1" ref="B1025" ca="1">INDEX({"kobieta";"mężczyzna"},RANDBETWEEN(1,2))</f>
        <v>mężczyzna</v>
      </c>
      <c r="C1025" s="4" t="str">
        <f t="shared" ca="1" si="165"/>
        <v>03281209571</v>
      </c>
      <c r="D1025" s="32" t="str" cm="1">
        <f t="array" aca="1" ref="D1025" ca="1">INDEX({"niebieski";"zielony";"brązowy";"mieszany"},RANDBETWEEN(1,4))</f>
        <v>mieszany</v>
      </c>
      <c r="E1025" s="1">
        <f t="shared" ca="1" si="166"/>
        <v>20</v>
      </c>
      <c r="F1025" s="36">
        <f t="shared" ca="1" si="170"/>
        <v>186</v>
      </c>
      <c r="G1025" s="1">
        <f t="shared" ca="1" si="171"/>
        <v>78</v>
      </c>
      <c r="H1025" s="34"/>
      <c r="I1025" s="19">
        <f t="shared" ca="1" si="172"/>
        <v>22.54595907041276</v>
      </c>
      <c r="J1025" s="21" t="str">
        <f t="shared" ca="1" si="173"/>
        <v>masa prawidłowa</v>
      </c>
      <c r="K1025" s="22" t="str">
        <f t="shared" ca="1" si="174"/>
        <v>bardzo wysoki</v>
      </c>
      <c r="L1025" s="16"/>
      <c r="M1025" s="25" t="str">
        <f t="shared" ca="1" si="167"/>
        <v>Niebieski: 410
Brązowy: 354
Zielony: 426
Mieszany: 419</v>
      </c>
      <c r="N1025" s="25" t="str" cm="1">
        <f t="array" aca="1" ref="N1025" ca="1">INDEX(D$2:D$1640,MODE(MATCH(D$2:D$1640,D$2:D$1640,0)),1)</f>
        <v>zielony</v>
      </c>
      <c r="O1025" s="25" t="str">
        <f t="shared" ca="1" si="175"/>
        <v>kobiet : 791
mężczyzn: 818</v>
      </c>
      <c r="P1025" s="25" t="str" cm="1">
        <f t="array" aca="1" ref="P1025" ca="1">INDEX(B$2:B$1640,MODE(MATCH(B$2:B$1640,B$2:B$1640,0)),1)</f>
        <v>mężczyzna</v>
      </c>
      <c r="Q1025" s="16"/>
      <c r="AX1025" s="3" t="str">
        <f t="shared" ca="1" si="168"/>
        <v>0328120957</v>
      </c>
      <c r="AY1025" s="1" cm="1">
        <f t="array" aca="1" ref="AY1025" ca="1">MOD(10-MOD(SUM(MOD(MID(AX1025,{1;2;3;4;5;6;7;8;9;10},1)*{1;3;7;9;1;3;7;9;1;3},10)),10),10)</f>
        <v>1</v>
      </c>
    </row>
    <row r="1026" spans="1:51" ht="60" x14ac:dyDescent="0.25">
      <c r="A1026" s="3">
        <f t="shared" ca="1" si="169"/>
        <v>31488</v>
      </c>
      <c r="B1026" s="9" t="str" cm="1">
        <f t="array" aca="1" ref="B1026" ca="1">INDEX({"kobieta";"mężczyzna"},RANDBETWEEN(1,2))</f>
        <v>kobieta</v>
      </c>
      <c r="C1026" s="4" t="str">
        <f t="shared" ref="C1026:C1089" ca="1" si="176">AX1026&amp;AY1026</f>
        <v>86031702441</v>
      </c>
      <c r="D1026" s="32" t="str" cm="1">
        <f t="array" aca="1" ref="D1026" ca="1">INDEX({"niebieski";"zielony";"brązowy";"mieszany"},RANDBETWEEN(1,4))</f>
        <v>mieszany</v>
      </c>
      <c r="E1026" s="1">
        <f t="shared" ref="E1026:E1089" ca="1" si="177">DATEDIF(A1026,TODAY(),"Y")</f>
        <v>38</v>
      </c>
      <c r="F1026" s="36">
        <f t="shared" ca="1" si="170"/>
        <v>184</v>
      </c>
      <c r="G1026" s="1">
        <f t="shared" ca="1" si="171"/>
        <v>79</v>
      </c>
      <c r="H1026" s="34"/>
      <c r="I1026" s="19">
        <f t="shared" ca="1" si="172"/>
        <v>23.334120982986768</v>
      </c>
      <c r="J1026" s="21" t="str">
        <f t="shared" ca="1" si="173"/>
        <v>masa prawidłowa</v>
      </c>
      <c r="K1026" s="22" t="str">
        <f t="shared" ca="1" si="174"/>
        <v>bardzo wysoki</v>
      </c>
      <c r="L1026" s="16"/>
      <c r="M1026" s="25" t="str">
        <f t="shared" ref="M1026:M1089" ca="1" si="178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026" s="25" t="str" cm="1">
        <f t="array" aca="1" ref="N1026" ca="1">INDEX(D$2:D$1640,MODE(MATCH(D$2:D$1640,D$2:D$1640,0)),1)</f>
        <v>zielony</v>
      </c>
      <c r="O1026" s="25" t="str">
        <f t="shared" ca="1" si="175"/>
        <v>kobiet : 791
mężczyzn: 818</v>
      </c>
      <c r="P1026" s="25" t="str" cm="1">
        <f t="array" aca="1" ref="P1026" ca="1">INDEX(B$2:B$1640,MODE(MATCH(B$2:B$1640,B$2:B$1640,0)),1)</f>
        <v>mężczyzna</v>
      </c>
      <c r="Q1026" s="16"/>
      <c r="AX1026" s="3" t="str">
        <f t="shared" ref="AX1026:AX1089" ca="1" si="179">TEXT(A1026,"rr")&amp;TEXT(MONTH(A1026)+IF(YEAR(A1026)&gt;1999,20,0),"00")&amp;TEXT(A1026,"dd")&amp;TEXT(RANDBETWEEN(0,499)*2+IF(B1026="kobieta",0,1),"0000")</f>
        <v>8603170244</v>
      </c>
      <c r="AY1026" s="1" cm="1">
        <f t="array" aca="1" ref="AY1026" ca="1">MOD(10-MOD(SUM(MOD(MID(AX1026,{1;2;3;4;5;6;7;8;9;10},1)*{1;3;7;9;1;3;7;9;1;3},10)),10),10)</f>
        <v>1</v>
      </c>
    </row>
    <row r="1027" spans="1:51" ht="60" x14ac:dyDescent="0.25">
      <c r="A1027" s="3">
        <f t="shared" ref="A1027:A1090" ca="1" si="180">RANDBETWEEN("1976-01-01","2008-12-31")</f>
        <v>39682</v>
      </c>
      <c r="B1027" s="9" t="str" cm="1">
        <f t="array" aca="1" ref="B1027" ca="1">INDEX({"kobieta";"mężczyzna"},RANDBETWEEN(1,2))</f>
        <v>kobieta</v>
      </c>
      <c r="C1027" s="4" t="str">
        <f t="shared" ca="1" si="176"/>
        <v>08282201669</v>
      </c>
      <c r="D1027" s="32" t="str" cm="1">
        <f t="array" aca="1" ref="D1027" ca="1">INDEX({"niebieski";"zielony";"brązowy";"mieszany"},RANDBETWEEN(1,4))</f>
        <v>niebieski</v>
      </c>
      <c r="E1027" s="1">
        <f t="shared" ca="1" si="177"/>
        <v>15</v>
      </c>
      <c r="F1027" s="36">
        <f t="shared" ref="F1027:F1090" ca="1" si="181">RANDBETWEEN(155,190)</f>
        <v>175</v>
      </c>
      <c r="G1027" s="1">
        <f t="shared" ref="G1027:G1090" ca="1" si="182">IF(B1027="mężczyzna",RANDBETWEEN(70,100),RANDBETWEEN(50,80))</f>
        <v>70</v>
      </c>
      <c r="H1027" s="34"/>
      <c r="I1027" s="19">
        <f t="shared" ref="I1027:I1090" ca="1" si="183">G1027/((F1027*0.01)^2)</f>
        <v>22.857142857142858</v>
      </c>
      <c r="J1027" s="21" t="str">
        <f t="shared" ref="J1027:J1090" ca="1" si="184">IF(I1027&lt;18.5,"niedowaga",IF(I1027&gt;=18.5,IF(I1027&lt;=24.9,"masa prawidłowa",IF(I1027&lt;=29.9,"nadwaga","otyłość"))))</f>
        <v>masa prawidłowa</v>
      </c>
      <c r="K1027" s="22" t="str">
        <f t="shared" ref="K1027:K1090" ca="1" si="185">IF(B1027="kobieta",
IF(F1027&lt;=144,"bardzo niski",
IF(AND(F1027&gt;=145,F1027&lt;=151),"niski",
IF(AND(F1027&gt;=152,F1027&lt;=157),"średni",
IF(AND(F1027&gt;=158,F1027&lt;=165),"wysoki","bardzo wysoki")))),
IF(B1027="mężczyzna",
IF(F1027&lt;=156,"bardzo niski",
IF(AND(F1027&gt;=157,F1027&lt;=164),"niski",
IF(AND(F1027&gt;=165,F1027&lt;=169),"średni",
IF(AND(F1027&gt;=170,F1027&lt;=177),"wysoki","bardzo wysoki")))),
"Nieznana płeć"))</f>
        <v>bardzo wysoki</v>
      </c>
      <c r="L1027" s="16"/>
      <c r="M1027" s="25" t="str">
        <f t="shared" ca="1" si="178"/>
        <v>Niebieski: 410
Brązowy: 354
Zielony: 426
Mieszany: 419</v>
      </c>
      <c r="N1027" s="25" t="str" cm="1">
        <f t="array" aca="1" ref="N1027" ca="1">INDEX(D$2:D$1640,MODE(MATCH(D$2:D$1640,D$2:D$1640,0)),1)</f>
        <v>zielony</v>
      </c>
      <c r="O1027" s="25" t="str">
        <f t="shared" ref="O1027:O1090" ca="1" si="186">"kobiet : "&amp;COUNTIF(B$2:B$1610,"=kobieta")&amp;CHAR(10)&amp;
"mężczyzn: "&amp;COUNTIF(B$2:B$1610,"=mężczyzna")</f>
        <v>kobiet : 791
mężczyzn: 818</v>
      </c>
      <c r="P1027" s="25" t="str" cm="1">
        <f t="array" aca="1" ref="P1027" ca="1">INDEX(B$2:B$1640,MODE(MATCH(B$2:B$1640,B$2:B$1640,0)),1)</f>
        <v>mężczyzna</v>
      </c>
      <c r="Q1027" s="16"/>
      <c r="AX1027" s="3" t="str">
        <f t="shared" ca="1" si="179"/>
        <v>0828220166</v>
      </c>
      <c r="AY1027" s="1" cm="1">
        <f t="array" aca="1" ref="AY1027" ca="1">MOD(10-MOD(SUM(MOD(MID(AX1027,{1;2;3;4;5;6;7;8;9;10},1)*{1;3;7;9;1;3;7;9;1;3},10)),10),10)</f>
        <v>9</v>
      </c>
    </row>
    <row r="1028" spans="1:51" ht="60" x14ac:dyDescent="0.25">
      <c r="A1028" s="3">
        <f t="shared" ca="1" si="180"/>
        <v>39301</v>
      </c>
      <c r="B1028" s="9" t="str" cm="1">
        <f t="array" aca="1" ref="B1028" ca="1">INDEX({"kobieta";"mężczyzna"},RANDBETWEEN(1,2))</f>
        <v>kobieta</v>
      </c>
      <c r="C1028" s="4" t="str">
        <f t="shared" ca="1" si="176"/>
        <v>07280704686</v>
      </c>
      <c r="D1028" s="32" t="str" cm="1">
        <f t="array" aca="1" ref="D1028" ca="1">INDEX({"niebieski";"zielony";"brązowy";"mieszany"},RANDBETWEEN(1,4))</f>
        <v>zielony</v>
      </c>
      <c r="E1028" s="1">
        <f t="shared" ca="1" si="177"/>
        <v>16</v>
      </c>
      <c r="F1028" s="36">
        <f t="shared" ca="1" si="181"/>
        <v>184</v>
      </c>
      <c r="G1028" s="1">
        <f t="shared" ca="1" si="182"/>
        <v>56</v>
      </c>
      <c r="H1028" s="34"/>
      <c r="I1028" s="19">
        <f t="shared" ca="1" si="183"/>
        <v>16.540642722117202</v>
      </c>
      <c r="J1028" s="21" t="str">
        <f t="shared" ca="1" si="184"/>
        <v>niedowaga</v>
      </c>
      <c r="K1028" s="22" t="str">
        <f t="shared" ca="1" si="185"/>
        <v>bardzo wysoki</v>
      </c>
      <c r="L1028" s="16"/>
      <c r="M1028" s="25" t="str">
        <f t="shared" ca="1" si="178"/>
        <v>Niebieski: 410
Brązowy: 354
Zielony: 426
Mieszany: 419</v>
      </c>
      <c r="N1028" s="25" t="str" cm="1">
        <f t="array" aca="1" ref="N1028" ca="1">INDEX(D$2:D$1640,MODE(MATCH(D$2:D$1640,D$2:D$1640,0)),1)</f>
        <v>zielony</v>
      </c>
      <c r="O1028" s="25" t="str">
        <f t="shared" ca="1" si="186"/>
        <v>kobiet : 791
mężczyzn: 818</v>
      </c>
      <c r="P1028" s="25" t="str" cm="1">
        <f t="array" aca="1" ref="P1028" ca="1">INDEX(B$2:B$1640,MODE(MATCH(B$2:B$1640,B$2:B$1640,0)),1)</f>
        <v>mężczyzna</v>
      </c>
      <c r="Q1028" s="16"/>
      <c r="AX1028" s="3" t="str">
        <f t="shared" ca="1" si="179"/>
        <v>0728070468</v>
      </c>
      <c r="AY1028" s="1" cm="1">
        <f t="array" aca="1" ref="AY1028" ca="1">MOD(10-MOD(SUM(MOD(MID(AX1028,{1;2;3;4;5;6;7;8;9;10},1)*{1;3;7;9;1;3;7;9;1;3},10)),10),10)</f>
        <v>6</v>
      </c>
    </row>
    <row r="1029" spans="1:51" ht="60" x14ac:dyDescent="0.25">
      <c r="A1029" s="3">
        <f t="shared" ca="1" si="180"/>
        <v>36934</v>
      </c>
      <c r="B1029" s="9" t="str" cm="1">
        <f t="array" aca="1" ref="B1029" ca="1">INDEX({"kobieta";"mężczyzna"},RANDBETWEEN(1,2))</f>
        <v>mężczyzna</v>
      </c>
      <c r="C1029" s="4" t="str">
        <f t="shared" ca="1" si="176"/>
        <v>01221208938</v>
      </c>
      <c r="D1029" s="32" t="str" cm="1">
        <f t="array" aca="1" ref="D1029" ca="1">INDEX({"niebieski";"zielony";"brązowy";"mieszany"},RANDBETWEEN(1,4))</f>
        <v>mieszany</v>
      </c>
      <c r="E1029" s="1">
        <f t="shared" ca="1" si="177"/>
        <v>23</v>
      </c>
      <c r="F1029" s="36">
        <f t="shared" ca="1" si="181"/>
        <v>177</v>
      </c>
      <c r="G1029" s="1">
        <f t="shared" ca="1" si="182"/>
        <v>98</v>
      </c>
      <c r="H1029" s="34"/>
      <c r="I1029" s="19">
        <f t="shared" ca="1" si="183"/>
        <v>31.28092182961473</v>
      </c>
      <c r="J1029" s="21" t="str">
        <f t="shared" ca="1" si="184"/>
        <v>otyłość</v>
      </c>
      <c r="K1029" s="22" t="str">
        <f t="shared" ca="1" si="185"/>
        <v>wysoki</v>
      </c>
      <c r="L1029" s="16"/>
      <c r="M1029" s="25" t="str">
        <f t="shared" ca="1" si="178"/>
        <v>Niebieski: 410
Brązowy: 354
Zielony: 426
Mieszany: 419</v>
      </c>
      <c r="N1029" s="25" t="str" cm="1">
        <f t="array" aca="1" ref="N1029" ca="1">INDEX(D$2:D$1640,MODE(MATCH(D$2:D$1640,D$2:D$1640,0)),1)</f>
        <v>zielony</v>
      </c>
      <c r="O1029" s="25" t="str">
        <f t="shared" ca="1" si="186"/>
        <v>kobiet : 791
mężczyzn: 818</v>
      </c>
      <c r="P1029" s="25" t="str" cm="1">
        <f t="array" aca="1" ref="P1029" ca="1">INDEX(B$2:B$1640,MODE(MATCH(B$2:B$1640,B$2:B$1640,0)),1)</f>
        <v>mężczyzna</v>
      </c>
      <c r="Q1029" s="16"/>
      <c r="AX1029" s="3" t="str">
        <f t="shared" ca="1" si="179"/>
        <v>0122120893</v>
      </c>
      <c r="AY1029" s="1" cm="1">
        <f t="array" aca="1" ref="AY1029" ca="1">MOD(10-MOD(SUM(MOD(MID(AX1029,{1;2;3;4;5;6;7;8;9;10},1)*{1;3;7;9;1;3;7;9;1;3},10)),10),10)</f>
        <v>8</v>
      </c>
    </row>
    <row r="1030" spans="1:51" ht="60" x14ac:dyDescent="0.25">
      <c r="A1030" s="3">
        <f t="shared" ca="1" si="180"/>
        <v>36890</v>
      </c>
      <c r="B1030" s="9" t="str" cm="1">
        <f t="array" aca="1" ref="B1030" ca="1">INDEX({"kobieta";"mężczyzna"},RANDBETWEEN(1,2))</f>
        <v>mężczyzna</v>
      </c>
      <c r="C1030" s="4" t="str">
        <f t="shared" ca="1" si="176"/>
        <v>00323008853</v>
      </c>
      <c r="D1030" s="32" t="str" cm="1">
        <f t="array" aca="1" ref="D1030" ca="1">INDEX({"niebieski";"zielony";"brązowy";"mieszany"},RANDBETWEEN(1,4))</f>
        <v>zielony</v>
      </c>
      <c r="E1030" s="1">
        <f t="shared" ca="1" si="177"/>
        <v>23</v>
      </c>
      <c r="F1030" s="36">
        <f t="shared" ca="1" si="181"/>
        <v>177</v>
      </c>
      <c r="G1030" s="1">
        <f t="shared" ca="1" si="182"/>
        <v>73</v>
      </c>
      <c r="H1030" s="34"/>
      <c r="I1030" s="19">
        <f t="shared" ca="1" si="183"/>
        <v>23.301094832264035</v>
      </c>
      <c r="J1030" s="21" t="str">
        <f t="shared" ca="1" si="184"/>
        <v>masa prawidłowa</v>
      </c>
      <c r="K1030" s="22" t="str">
        <f t="shared" ca="1" si="185"/>
        <v>wysoki</v>
      </c>
      <c r="L1030" s="16"/>
      <c r="M1030" s="25" t="str">
        <f t="shared" ca="1" si="178"/>
        <v>Niebieski: 410
Brązowy: 354
Zielony: 426
Mieszany: 419</v>
      </c>
      <c r="N1030" s="25" t="str" cm="1">
        <f t="array" aca="1" ref="N1030" ca="1">INDEX(D$2:D$1640,MODE(MATCH(D$2:D$1640,D$2:D$1640,0)),1)</f>
        <v>zielony</v>
      </c>
      <c r="O1030" s="25" t="str">
        <f t="shared" ca="1" si="186"/>
        <v>kobiet : 791
mężczyzn: 818</v>
      </c>
      <c r="P1030" s="25" t="str" cm="1">
        <f t="array" aca="1" ref="P1030" ca="1">INDEX(B$2:B$1640,MODE(MATCH(B$2:B$1640,B$2:B$1640,0)),1)</f>
        <v>mężczyzna</v>
      </c>
      <c r="Q1030" s="16"/>
      <c r="AX1030" s="3" t="str">
        <f t="shared" ca="1" si="179"/>
        <v>0032300885</v>
      </c>
      <c r="AY1030" s="1" cm="1">
        <f t="array" aca="1" ref="AY1030" ca="1">MOD(10-MOD(SUM(MOD(MID(AX1030,{1;2;3;4;5;6;7;8;9;10},1)*{1;3;7;9;1;3;7;9;1;3},10)),10),10)</f>
        <v>3</v>
      </c>
    </row>
    <row r="1031" spans="1:51" ht="60" x14ac:dyDescent="0.25">
      <c r="A1031" s="3">
        <f t="shared" ca="1" si="180"/>
        <v>38973</v>
      </c>
      <c r="B1031" s="9" t="str" cm="1">
        <f t="array" aca="1" ref="B1031" ca="1">INDEX({"kobieta";"mężczyzna"},RANDBETWEEN(1,2))</f>
        <v>mężczyzna</v>
      </c>
      <c r="C1031" s="4" t="str">
        <f t="shared" ca="1" si="176"/>
        <v>06291308593</v>
      </c>
      <c r="D1031" s="32" t="str" cm="1">
        <f t="array" aca="1" ref="D1031" ca="1">INDEX({"niebieski";"zielony";"brązowy";"mieszany"},RANDBETWEEN(1,4))</f>
        <v>niebieski</v>
      </c>
      <c r="E1031" s="1">
        <f t="shared" ca="1" si="177"/>
        <v>17</v>
      </c>
      <c r="F1031" s="36">
        <f t="shared" ca="1" si="181"/>
        <v>181</v>
      </c>
      <c r="G1031" s="1">
        <f t="shared" ca="1" si="182"/>
        <v>86</v>
      </c>
      <c r="H1031" s="34"/>
      <c r="I1031" s="19">
        <f t="shared" ca="1" si="183"/>
        <v>26.25072494734593</v>
      </c>
      <c r="J1031" s="21" t="str">
        <f t="shared" ca="1" si="184"/>
        <v>nadwaga</v>
      </c>
      <c r="K1031" s="22" t="str">
        <f t="shared" ca="1" si="185"/>
        <v>bardzo wysoki</v>
      </c>
      <c r="L1031" s="16"/>
      <c r="M1031" s="25" t="str">
        <f t="shared" ca="1" si="178"/>
        <v>Niebieski: 410
Brązowy: 354
Zielony: 426
Mieszany: 419</v>
      </c>
      <c r="N1031" s="25" t="str" cm="1">
        <f t="array" aca="1" ref="N1031" ca="1">INDEX(D$2:D$1640,MODE(MATCH(D$2:D$1640,D$2:D$1640,0)),1)</f>
        <v>zielony</v>
      </c>
      <c r="O1031" s="25" t="str">
        <f t="shared" ca="1" si="186"/>
        <v>kobiet : 791
mężczyzn: 818</v>
      </c>
      <c r="P1031" s="25" t="str" cm="1">
        <f t="array" aca="1" ref="P1031" ca="1">INDEX(B$2:B$1640,MODE(MATCH(B$2:B$1640,B$2:B$1640,0)),1)</f>
        <v>mężczyzna</v>
      </c>
      <c r="Q1031" s="16"/>
      <c r="AX1031" s="3" t="str">
        <f t="shared" ca="1" si="179"/>
        <v>0629130859</v>
      </c>
      <c r="AY1031" s="1" cm="1">
        <f t="array" aca="1" ref="AY1031" ca="1">MOD(10-MOD(SUM(MOD(MID(AX1031,{1;2;3;4;5;6;7;8;9;10},1)*{1;3;7;9;1;3;7;9;1;3},10)),10),10)</f>
        <v>3</v>
      </c>
    </row>
    <row r="1032" spans="1:51" ht="60" x14ac:dyDescent="0.25">
      <c r="A1032" s="3">
        <f t="shared" ca="1" si="180"/>
        <v>28587</v>
      </c>
      <c r="B1032" s="9" t="str" cm="1">
        <f t="array" aca="1" ref="B1032" ca="1">INDEX({"kobieta";"mężczyzna"},RANDBETWEEN(1,2))</f>
        <v>kobieta</v>
      </c>
      <c r="C1032" s="4" t="str">
        <f t="shared" ca="1" si="176"/>
        <v>78040709780</v>
      </c>
      <c r="D1032" s="32" t="str" cm="1">
        <f t="array" aca="1" ref="D1032" ca="1">INDEX({"niebieski";"zielony";"brązowy";"mieszany"},RANDBETWEEN(1,4))</f>
        <v>mieszany</v>
      </c>
      <c r="E1032" s="1">
        <f t="shared" ca="1" si="177"/>
        <v>46</v>
      </c>
      <c r="F1032" s="36">
        <f t="shared" ca="1" si="181"/>
        <v>174</v>
      </c>
      <c r="G1032" s="1">
        <f t="shared" ca="1" si="182"/>
        <v>55</v>
      </c>
      <c r="H1032" s="34"/>
      <c r="I1032" s="19">
        <f t="shared" ca="1" si="183"/>
        <v>18.166204254194742</v>
      </c>
      <c r="J1032" s="21" t="str">
        <f t="shared" ca="1" si="184"/>
        <v>niedowaga</v>
      </c>
      <c r="K1032" s="22" t="str">
        <f t="shared" ca="1" si="185"/>
        <v>bardzo wysoki</v>
      </c>
      <c r="L1032" s="16"/>
      <c r="M1032" s="25" t="str">
        <f t="shared" ca="1" si="178"/>
        <v>Niebieski: 410
Brązowy: 354
Zielony: 426
Mieszany: 419</v>
      </c>
      <c r="N1032" s="25" t="str" cm="1">
        <f t="array" aca="1" ref="N1032" ca="1">INDEX(D$2:D$1640,MODE(MATCH(D$2:D$1640,D$2:D$1640,0)),1)</f>
        <v>zielony</v>
      </c>
      <c r="O1032" s="25" t="str">
        <f t="shared" ca="1" si="186"/>
        <v>kobiet : 791
mężczyzn: 818</v>
      </c>
      <c r="P1032" s="25" t="str" cm="1">
        <f t="array" aca="1" ref="P1032" ca="1">INDEX(B$2:B$1640,MODE(MATCH(B$2:B$1640,B$2:B$1640,0)),1)</f>
        <v>mężczyzna</v>
      </c>
      <c r="Q1032" s="16"/>
      <c r="AX1032" s="3" t="str">
        <f t="shared" ca="1" si="179"/>
        <v>7804070978</v>
      </c>
      <c r="AY1032" s="1" cm="1">
        <f t="array" aca="1" ref="AY1032" ca="1">MOD(10-MOD(SUM(MOD(MID(AX1032,{1;2;3;4;5;6;7;8;9;10},1)*{1;3;7;9;1;3;7;9;1;3},10)),10),10)</f>
        <v>0</v>
      </c>
    </row>
    <row r="1033" spans="1:51" ht="60" x14ac:dyDescent="0.25">
      <c r="A1033" s="3">
        <f t="shared" ca="1" si="180"/>
        <v>39323</v>
      </c>
      <c r="B1033" s="9" t="str" cm="1">
        <f t="array" aca="1" ref="B1033" ca="1">INDEX({"kobieta";"mężczyzna"},RANDBETWEEN(1,2))</f>
        <v>mężczyzna</v>
      </c>
      <c r="C1033" s="4" t="str">
        <f t="shared" ca="1" si="176"/>
        <v>07282904879</v>
      </c>
      <c r="D1033" s="32" t="str" cm="1">
        <f t="array" aca="1" ref="D1033" ca="1">INDEX({"niebieski";"zielony";"brązowy";"mieszany"},RANDBETWEEN(1,4))</f>
        <v>zielony</v>
      </c>
      <c r="E1033" s="1">
        <f t="shared" ca="1" si="177"/>
        <v>16</v>
      </c>
      <c r="F1033" s="36">
        <f t="shared" ca="1" si="181"/>
        <v>163</v>
      </c>
      <c r="G1033" s="1">
        <f t="shared" ca="1" si="182"/>
        <v>100</v>
      </c>
      <c r="H1033" s="34"/>
      <c r="I1033" s="19">
        <f t="shared" ca="1" si="183"/>
        <v>37.637848620572846</v>
      </c>
      <c r="J1033" s="21" t="str">
        <f t="shared" ca="1" si="184"/>
        <v>otyłość</v>
      </c>
      <c r="K1033" s="22" t="str">
        <f t="shared" ca="1" si="185"/>
        <v>niski</v>
      </c>
      <c r="L1033" s="16"/>
      <c r="M1033" s="25" t="str">
        <f t="shared" ca="1" si="178"/>
        <v>Niebieski: 410
Brązowy: 354
Zielony: 426
Mieszany: 419</v>
      </c>
      <c r="N1033" s="25" t="str" cm="1">
        <f t="array" aca="1" ref="N1033" ca="1">INDEX(D$2:D$1640,MODE(MATCH(D$2:D$1640,D$2:D$1640,0)),1)</f>
        <v>zielony</v>
      </c>
      <c r="O1033" s="25" t="str">
        <f t="shared" ca="1" si="186"/>
        <v>kobiet : 791
mężczyzn: 818</v>
      </c>
      <c r="P1033" s="25" t="str" cm="1">
        <f t="array" aca="1" ref="P1033" ca="1">INDEX(B$2:B$1640,MODE(MATCH(B$2:B$1640,B$2:B$1640,0)),1)</f>
        <v>mężczyzna</v>
      </c>
      <c r="Q1033" s="16"/>
      <c r="AX1033" s="3" t="str">
        <f t="shared" ca="1" si="179"/>
        <v>0728290487</v>
      </c>
      <c r="AY1033" s="1" cm="1">
        <f t="array" aca="1" ref="AY1033" ca="1">MOD(10-MOD(SUM(MOD(MID(AX1033,{1;2;3;4;5;6;7;8;9;10},1)*{1;3;7;9;1;3;7;9;1;3},10)),10),10)</f>
        <v>9</v>
      </c>
    </row>
    <row r="1034" spans="1:51" ht="60" x14ac:dyDescent="0.25">
      <c r="A1034" s="3">
        <f t="shared" ca="1" si="180"/>
        <v>35071</v>
      </c>
      <c r="B1034" s="9" t="str" cm="1">
        <f t="array" aca="1" ref="B1034" ca="1">INDEX({"kobieta";"mężczyzna"},RANDBETWEEN(1,2))</f>
        <v>kobieta</v>
      </c>
      <c r="C1034" s="4" t="str">
        <f t="shared" ca="1" si="176"/>
        <v>96010700607</v>
      </c>
      <c r="D1034" s="32" t="str" cm="1">
        <f t="array" aca="1" ref="D1034" ca="1">INDEX({"niebieski";"zielony";"brązowy";"mieszany"},RANDBETWEEN(1,4))</f>
        <v>niebieski</v>
      </c>
      <c r="E1034" s="1">
        <f t="shared" ca="1" si="177"/>
        <v>28</v>
      </c>
      <c r="F1034" s="36">
        <f t="shared" ca="1" si="181"/>
        <v>190</v>
      </c>
      <c r="G1034" s="1">
        <f t="shared" ca="1" si="182"/>
        <v>55</v>
      </c>
      <c r="H1034" s="34"/>
      <c r="I1034" s="19">
        <f t="shared" ca="1" si="183"/>
        <v>15.235457063711911</v>
      </c>
      <c r="J1034" s="21" t="str">
        <f t="shared" ca="1" si="184"/>
        <v>niedowaga</v>
      </c>
      <c r="K1034" s="22" t="str">
        <f t="shared" ca="1" si="185"/>
        <v>bardzo wysoki</v>
      </c>
      <c r="L1034" s="16"/>
      <c r="M1034" s="25" t="str">
        <f t="shared" ca="1" si="178"/>
        <v>Niebieski: 410
Brązowy: 354
Zielony: 426
Mieszany: 419</v>
      </c>
      <c r="N1034" s="25" t="str" cm="1">
        <f t="array" aca="1" ref="N1034" ca="1">INDEX(D$2:D$1640,MODE(MATCH(D$2:D$1640,D$2:D$1640,0)),1)</f>
        <v>zielony</v>
      </c>
      <c r="O1034" s="25" t="str">
        <f t="shared" ca="1" si="186"/>
        <v>kobiet : 791
mężczyzn: 818</v>
      </c>
      <c r="P1034" s="25" t="str" cm="1">
        <f t="array" aca="1" ref="P1034" ca="1">INDEX(B$2:B$1640,MODE(MATCH(B$2:B$1640,B$2:B$1640,0)),1)</f>
        <v>mężczyzna</v>
      </c>
      <c r="Q1034" s="16"/>
      <c r="AX1034" s="3" t="str">
        <f t="shared" ca="1" si="179"/>
        <v>9601070060</v>
      </c>
      <c r="AY1034" s="1" cm="1">
        <f t="array" aca="1" ref="AY1034" ca="1">MOD(10-MOD(SUM(MOD(MID(AX1034,{1;2;3;4;5;6;7;8;9;10},1)*{1;3;7;9;1;3;7;9;1;3},10)),10),10)</f>
        <v>7</v>
      </c>
    </row>
    <row r="1035" spans="1:51" ht="60" x14ac:dyDescent="0.25">
      <c r="A1035" s="3">
        <f t="shared" ca="1" si="180"/>
        <v>28946</v>
      </c>
      <c r="B1035" s="9" t="str" cm="1">
        <f t="array" aca="1" ref="B1035" ca="1">INDEX({"kobieta";"mężczyzna"},RANDBETWEEN(1,2))</f>
        <v>kobieta</v>
      </c>
      <c r="C1035" s="4" t="str">
        <f t="shared" ca="1" si="176"/>
        <v>79040101381</v>
      </c>
      <c r="D1035" s="32" t="str" cm="1">
        <f t="array" aca="1" ref="D1035" ca="1">INDEX({"niebieski";"zielony";"brązowy";"mieszany"},RANDBETWEEN(1,4))</f>
        <v>zielony</v>
      </c>
      <c r="E1035" s="1">
        <f t="shared" ca="1" si="177"/>
        <v>45</v>
      </c>
      <c r="F1035" s="36">
        <f t="shared" ca="1" si="181"/>
        <v>161</v>
      </c>
      <c r="G1035" s="1">
        <f t="shared" ca="1" si="182"/>
        <v>52</v>
      </c>
      <c r="H1035" s="34"/>
      <c r="I1035" s="19">
        <f t="shared" ca="1" si="183"/>
        <v>20.060954438486167</v>
      </c>
      <c r="J1035" s="21" t="str">
        <f t="shared" ca="1" si="184"/>
        <v>masa prawidłowa</v>
      </c>
      <c r="K1035" s="22" t="str">
        <f t="shared" ca="1" si="185"/>
        <v>wysoki</v>
      </c>
      <c r="L1035" s="16"/>
      <c r="M1035" s="25" t="str">
        <f t="shared" ca="1" si="178"/>
        <v>Niebieski: 410
Brązowy: 354
Zielony: 426
Mieszany: 419</v>
      </c>
      <c r="N1035" s="25" t="str" cm="1">
        <f t="array" aca="1" ref="N1035" ca="1">INDEX(D$2:D$1640,MODE(MATCH(D$2:D$1640,D$2:D$1640,0)),1)</f>
        <v>zielony</v>
      </c>
      <c r="O1035" s="25" t="str">
        <f t="shared" ca="1" si="186"/>
        <v>kobiet : 791
mężczyzn: 818</v>
      </c>
      <c r="P1035" s="25" t="str" cm="1">
        <f t="array" aca="1" ref="P1035" ca="1">INDEX(B$2:B$1640,MODE(MATCH(B$2:B$1640,B$2:B$1640,0)),1)</f>
        <v>mężczyzna</v>
      </c>
      <c r="Q1035" s="16"/>
      <c r="AX1035" s="3" t="str">
        <f t="shared" ca="1" si="179"/>
        <v>7904010138</v>
      </c>
      <c r="AY1035" s="1" cm="1">
        <f t="array" aca="1" ref="AY1035" ca="1">MOD(10-MOD(SUM(MOD(MID(AX1035,{1;2;3;4;5;6;7;8;9;10},1)*{1;3;7;9;1;3;7;9;1;3},10)),10),10)</f>
        <v>1</v>
      </c>
    </row>
    <row r="1036" spans="1:51" ht="60" x14ac:dyDescent="0.25">
      <c r="A1036" s="3">
        <f t="shared" ca="1" si="180"/>
        <v>38470</v>
      </c>
      <c r="B1036" s="9" t="str" cm="1">
        <f t="array" aca="1" ref="B1036" ca="1">INDEX({"kobieta";"mężczyzna"},RANDBETWEEN(1,2))</f>
        <v>kobieta</v>
      </c>
      <c r="C1036" s="4" t="str">
        <f t="shared" ca="1" si="176"/>
        <v>05242809602</v>
      </c>
      <c r="D1036" s="32" t="str" cm="1">
        <f t="array" aca="1" ref="D1036" ca="1">INDEX({"niebieski";"zielony";"brązowy";"mieszany"},RANDBETWEEN(1,4))</f>
        <v>niebieski</v>
      </c>
      <c r="E1036" s="1">
        <f t="shared" ca="1" si="177"/>
        <v>18</v>
      </c>
      <c r="F1036" s="36">
        <f t="shared" ca="1" si="181"/>
        <v>184</v>
      </c>
      <c r="G1036" s="1">
        <f t="shared" ca="1" si="182"/>
        <v>73</v>
      </c>
      <c r="H1036" s="34"/>
      <c r="I1036" s="19">
        <f t="shared" ca="1" si="183"/>
        <v>21.561909262759922</v>
      </c>
      <c r="J1036" s="21" t="str">
        <f t="shared" ca="1" si="184"/>
        <v>masa prawidłowa</v>
      </c>
      <c r="K1036" s="22" t="str">
        <f t="shared" ca="1" si="185"/>
        <v>bardzo wysoki</v>
      </c>
      <c r="L1036" s="16"/>
      <c r="M1036" s="25" t="str">
        <f t="shared" ca="1" si="178"/>
        <v>Niebieski: 410
Brązowy: 354
Zielony: 426
Mieszany: 419</v>
      </c>
      <c r="N1036" s="25" t="str" cm="1">
        <f t="array" aca="1" ref="N1036" ca="1">INDEX(D$2:D$1640,MODE(MATCH(D$2:D$1640,D$2:D$1640,0)),1)</f>
        <v>zielony</v>
      </c>
      <c r="O1036" s="25" t="str">
        <f t="shared" ca="1" si="186"/>
        <v>kobiet : 791
mężczyzn: 818</v>
      </c>
      <c r="P1036" s="25" t="str" cm="1">
        <f t="array" aca="1" ref="P1036" ca="1">INDEX(B$2:B$1640,MODE(MATCH(B$2:B$1640,B$2:B$1640,0)),1)</f>
        <v>mężczyzna</v>
      </c>
      <c r="Q1036" s="16"/>
      <c r="AX1036" s="3" t="str">
        <f t="shared" ca="1" si="179"/>
        <v>0524280960</v>
      </c>
      <c r="AY1036" s="1" cm="1">
        <f t="array" aca="1" ref="AY1036" ca="1">MOD(10-MOD(SUM(MOD(MID(AX1036,{1;2;3;4;5;6;7;8;9;10},1)*{1;3;7;9;1;3;7;9;1;3},10)),10),10)</f>
        <v>2</v>
      </c>
    </row>
    <row r="1037" spans="1:51" ht="60" x14ac:dyDescent="0.25">
      <c r="A1037" s="3">
        <f t="shared" ca="1" si="180"/>
        <v>33184</v>
      </c>
      <c r="B1037" s="9" t="str" cm="1">
        <f t="array" aca="1" ref="B1037" ca="1">INDEX({"kobieta";"mężczyzna"},RANDBETWEEN(1,2))</f>
        <v>mężczyzna</v>
      </c>
      <c r="C1037" s="4" t="str">
        <f t="shared" ca="1" si="176"/>
        <v>90110703014</v>
      </c>
      <c r="D1037" s="32" t="str" cm="1">
        <f t="array" aca="1" ref="D1037" ca="1">INDEX({"niebieski";"zielony";"brązowy";"mieszany"},RANDBETWEEN(1,4))</f>
        <v>brązowy</v>
      </c>
      <c r="E1037" s="1">
        <f t="shared" ca="1" si="177"/>
        <v>33</v>
      </c>
      <c r="F1037" s="36">
        <f t="shared" ca="1" si="181"/>
        <v>160</v>
      </c>
      <c r="G1037" s="1">
        <f t="shared" ca="1" si="182"/>
        <v>96</v>
      </c>
      <c r="H1037" s="34"/>
      <c r="I1037" s="19">
        <f t="shared" ca="1" si="183"/>
        <v>37.499999999999993</v>
      </c>
      <c r="J1037" s="21" t="str">
        <f t="shared" ca="1" si="184"/>
        <v>otyłość</v>
      </c>
      <c r="K1037" s="22" t="str">
        <f t="shared" ca="1" si="185"/>
        <v>niski</v>
      </c>
      <c r="L1037" s="16"/>
      <c r="M1037" s="25" t="str">
        <f t="shared" ca="1" si="178"/>
        <v>Niebieski: 410
Brązowy: 354
Zielony: 426
Mieszany: 419</v>
      </c>
      <c r="N1037" s="25" t="str" cm="1">
        <f t="array" aca="1" ref="N1037" ca="1">INDEX(D$2:D$1640,MODE(MATCH(D$2:D$1640,D$2:D$1640,0)),1)</f>
        <v>zielony</v>
      </c>
      <c r="O1037" s="25" t="str">
        <f t="shared" ca="1" si="186"/>
        <v>kobiet : 791
mężczyzn: 818</v>
      </c>
      <c r="P1037" s="25" t="str" cm="1">
        <f t="array" aca="1" ref="P1037" ca="1">INDEX(B$2:B$1640,MODE(MATCH(B$2:B$1640,B$2:B$1640,0)),1)</f>
        <v>mężczyzna</v>
      </c>
      <c r="Q1037" s="16"/>
      <c r="AX1037" s="3" t="str">
        <f t="shared" ca="1" si="179"/>
        <v>9011070301</v>
      </c>
      <c r="AY1037" s="1" cm="1">
        <f t="array" aca="1" ref="AY1037" ca="1">MOD(10-MOD(SUM(MOD(MID(AX1037,{1;2;3;4;5;6;7;8;9;10},1)*{1;3;7;9;1;3;7;9;1;3},10)),10),10)</f>
        <v>4</v>
      </c>
    </row>
    <row r="1038" spans="1:51" ht="60" x14ac:dyDescent="0.25">
      <c r="A1038" s="3">
        <f t="shared" ca="1" si="180"/>
        <v>30369</v>
      </c>
      <c r="B1038" s="9" t="str" cm="1">
        <f t="array" aca="1" ref="B1038" ca="1">INDEX({"kobieta";"mężczyzna"},RANDBETWEEN(1,2))</f>
        <v>mężczyzna</v>
      </c>
      <c r="C1038" s="4" t="str">
        <f t="shared" ca="1" si="176"/>
        <v>83022204391</v>
      </c>
      <c r="D1038" s="32" t="str" cm="1">
        <f t="array" aca="1" ref="D1038" ca="1">INDEX({"niebieski";"zielony";"brązowy";"mieszany"},RANDBETWEEN(1,4))</f>
        <v>niebieski</v>
      </c>
      <c r="E1038" s="1">
        <f t="shared" ca="1" si="177"/>
        <v>41</v>
      </c>
      <c r="F1038" s="36">
        <f t="shared" ca="1" si="181"/>
        <v>189</v>
      </c>
      <c r="G1038" s="1">
        <f t="shared" ca="1" si="182"/>
        <v>71</v>
      </c>
      <c r="H1038" s="34"/>
      <c r="I1038" s="19">
        <f t="shared" ca="1" si="183"/>
        <v>19.876263262506647</v>
      </c>
      <c r="J1038" s="21" t="str">
        <f t="shared" ca="1" si="184"/>
        <v>masa prawidłowa</v>
      </c>
      <c r="K1038" s="22" t="str">
        <f t="shared" ca="1" si="185"/>
        <v>bardzo wysoki</v>
      </c>
      <c r="L1038" s="16"/>
      <c r="M1038" s="25" t="str">
        <f t="shared" ca="1" si="178"/>
        <v>Niebieski: 410
Brązowy: 354
Zielony: 426
Mieszany: 419</v>
      </c>
      <c r="N1038" s="25" t="str" cm="1">
        <f t="array" aca="1" ref="N1038" ca="1">INDEX(D$2:D$1640,MODE(MATCH(D$2:D$1640,D$2:D$1640,0)),1)</f>
        <v>zielony</v>
      </c>
      <c r="O1038" s="25" t="str">
        <f t="shared" ca="1" si="186"/>
        <v>kobiet : 791
mężczyzn: 818</v>
      </c>
      <c r="P1038" s="25" t="str" cm="1">
        <f t="array" aca="1" ref="P1038" ca="1">INDEX(B$2:B$1640,MODE(MATCH(B$2:B$1640,B$2:B$1640,0)),1)</f>
        <v>mężczyzna</v>
      </c>
      <c r="Q1038" s="16"/>
      <c r="AX1038" s="3" t="str">
        <f t="shared" ca="1" si="179"/>
        <v>8302220439</v>
      </c>
      <c r="AY1038" s="1" cm="1">
        <f t="array" aca="1" ref="AY1038" ca="1">MOD(10-MOD(SUM(MOD(MID(AX1038,{1;2;3;4;5;6;7;8;9;10},1)*{1;3;7;9;1;3;7;9;1;3},10)),10),10)</f>
        <v>1</v>
      </c>
    </row>
    <row r="1039" spans="1:51" ht="60" x14ac:dyDescent="0.25">
      <c r="A1039" s="3">
        <f t="shared" ca="1" si="180"/>
        <v>35196</v>
      </c>
      <c r="B1039" s="9" t="str" cm="1">
        <f t="array" aca="1" ref="B1039" ca="1">INDEX({"kobieta";"mężczyzna"},RANDBETWEEN(1,2))</f>
        <v>mężczyzna</v>
      </c>
      <c r="C1039" s="4" t="str">
        <f t="shared" ca="1" si="176"/>
        <v>96051106956</v>
      </c>
      <c r="D1039" s="32" t="str" cm="1">
        <f t="array" aca="1" ref="D1039" ca="1">INDEX({"niebieski";"zielony";"brązowy";"mieszany"},RANDBETWEEN(1,4))</f>
        <v>brązowy</v>
      </c>
      <c r="E1039" s="1">
        <f t="shared" ca="1" si="177"/>
        <v>27</v>
      </c>
      <c r="F1039" s="36">
        <f t="shared" ca="1" si="181"/>
        <v>171</v>
      </c>
      <c r="G1039" s="1">
        <f t="shared" ca="1" si="182"/>
        <v>84</v>
      </c>
      <c r="H1039" s="34"/>
      <c r="I1039" s="19">
        <f t="shared" ca="1" si="183"/>
        <v>28.726787729557817</v>
      </c>
      <c r="J1039" s="21" t="str">
        <f t="shared" ca="1" si="184"/>
        <v>nadwaga</v>
      </c>
      <c r="K1039" s="22" t="str">
        <f t="shared" ca="1" si="185"/>
        <v>wysoki</v>
      </c>
      <c r="L1039" s="16"/>
      <c r="M1039" s="25" t="str">
        <f t="shared" ca="1" si="178"/>
        <v>Niebieski: 410
Brązowy: 354
Zielony: 426
Mieszany: 419</v>
      </c>
      <c r="N1039" s="25" t="str" cm="1">
        <f t="array" aca="1" ref="N1039" ca="1">INDEX(D$2:D$1640,MODE(MATCH(D$2:D$1640,D$2:D$1640,0)),1)</f>
        <v>zielony</v>
      </c>
      <c r="O1039" s="25" t="str">
        <f t="shared" ca="1" si="186"/>
        <v>kobiet : 791
mężczyzn: 818</v>
      </c>
      <c r="P1039" s="25" t="str" cm="1">
        <f t="array" aca="1" ref="P1039" ca="1">INDEX(B$2:B$1640,MODE(MATCH(B$2:B$1640,B$2:B$1640,0)),1)</f>
        <v>mężczyzna</v>
      </c>
      <c r="Q1039" s="16"/>
      <c r="AX1039" s="3" t="str">
        <f t="shared" ca="1" si="179"/>
        <v>9605110695</v>
      </c>
      <c r="AY1039" s="1" cm="1">
        <f t="array" aca="1" ref="AY1039" ca="1">MOD(10-MOD(SUM(MOD(MID(AX1039,{1;2;3;4;5;6;7;8;9;10},1)*{1;3;7;9;1;3;7;9;1;3},10)),10),10)</f>
        <v>6</v>
      </c>
    </row>
    <row r="1040" spans="1:51" ht="60" x14ac:dyDescent="0.25">
      <c r="A1040" s="3">
        <f t="shared" ca="1" si="180"/>
        <v>31136</v>
      </c>
      <c r="B1040" s="9" t="str" cm="1">
        <f t="array" aca="1" ref="B1040" ca="1">INDEX({"kobieta";"mężczyzna"},RANDBETWEEN(1,2))</f>
        <v>mężczyzna</v>
      </c>
      <c r="C1040" s="4" t="str">
        <f t="shared" ca="1" si="176"/>
        <v>85033002771</v>
      </c>
      <c r="D1040" s="32" t="str" cm="1">
        <f t="array" aca="1" ref="D1040" ca="1">INDEX({"niebieski";"zielony";"brązowy";"mieszany"},RANDBETWEEN(1,4))</f>
        <v>niebieski</v>
      </c>
      <c r="E1040" s="1">
        <f t="shared" ca="1" si="177"/>
        <v>39</v>
      </c>
      <c r="F1040" s="36">
        <f t="shared" ca="1" si="181"/>
        <v>158</v>
      </c>
      <c r="G1040" s="1">
        <f t="shared" ca="1" si="182"/>
        <v>79</v>
      </c>
      <c r="H1040" s="34"/>
      <c r="I1040" s="19">
        <f t="shared" ca="1" si="183"/>
        <v>31.645569620253159</v>
      </c>
      <c r="J1040" s="21" t="str">
        <f t="shared" ca="1" si="184"/>
        <v>otyłość</v>
      </c>
      <c r="K1040" s="22" t="str">
        <f t="shared" ca="1" si="185"/>
        <v>niski</v>
      </c>
      <c r="L1040" s="16"/>
      <c r="M1040" s="25" t="str">
        <f t="shared" ca="1" si="178"/>
        <v>Niebieski: 410
Brązowy: 354
Zielony: 426
Mieszany: 419</v>
      </c>
      <c r="N1040" s="25" t="str" cm="1">
        <f t="array" aca="1" ref="N1040" ca="1">INDEX(D$2:D$1640,MODE(MATCH(D$2:D$1640,D$2:D$1640,0)),1)</f>
        <v>zielony</v>
      </c>
      <c r="O1040" s="25" t="str">
        <f t="shared" ca="1" si="186"/>
        <v>kobiet : 791
mężczyzn: 818</v>
      </c>
      <c r="P1040" s="25" t="str" cm="1">
        <f t="array" aca="1" ref="P1040" ca="1">INDEX(B$2:B$1640,MODE(MATCH(B$2:B$1640,B$2:B$1640,0)),1)</f>
        <v>mężczyzna</v>
      </c>
      <c r="Q1040" s="16"/>
      <c r="AX1040" s="3" t="str">
        <f t="shared" ca="1" si="179"/>
        <v>8503300277</v>
      </c>
      <c r="AY1040" s="1" cm="1">
        <f t="array" aca="1" ref="AY1040" ca="1">MOD(10-MOD(SUM(MOD(MID(AX1040,{1;2;3;4;5;6;7;8;9;10},1)*{1;3;7;9;1;3;7;9;1;3},10)),10),10)</f>
        <v>1</v>
      </c>
    </row>
    <row r="1041" spans="1:51" ht="60" x14ac:dyDescent="0.25">
      <c r="A1041" s="3">
        <f t="shared" ca="1" si="180"/>
        <v>35767</v>
      </c>
      <c r="B1041" s="9" t="str" cm="1">
        <f t="array" aca="1" ref="B1041" ca="1">INDEX({"kobieta";"mężczyzna"},RANDBETWEEN(1,2))</f>
        <v>mężczyzna</v>
      </c>
      <c r="C1041" s="4" t="str">
        <f t="shared" ca="1" si="176"/>
        <v>97120306637</v>
      </c>
      <c r="D1041" s="32" t="str" cm="1">
        <f t="array" aca="1" ref="D1041" ca="1">INDEX({"niebieski";"zielony";"brązowy";"mieszany"},RANDBETWEEN(1,4))</f>
        <v>brązowy</v>
      </c>
      <c r="E1041" s="1">
        <f t="shared" ca="1" si="177"/>
        <v>26</v>
      </c>
      <c r="F1041" s="36">
        <f t="shared" ca="1" si="181"/>
        <v>182</v>
      </c>
      <c r="G1041" s="1">
        <f t="shared" ca="1" si="182"/>
        <v>91</v>
      </c>
      <c r="H1041" s="34"/>
      <c r="I1041" s="19">
        <f t="shared" ca="1" si="183"/>
        <v>27.472527472527471</v>
      </c>
      <c r="J1041" s="21" t="str">
        <f t="shared" ca="1" si="184"/>
        <v>nadwaga</v>
      </c>
      <c r="K1041" s="22" t="str">
        <f t="shared" ca="1" si="185"/>
        <v>bardzo wysoki</v>
      </c>
      <c r="L1041" s="16"/>
      <c r="M1041" s="25" t="str">
        <f t="shared" ca="1" si="178"/>
        <v>Niebieski: 410
Brązowy: 354
Zielony: 426
Mieszany: 419</v>
      </c>
      <c r="N1041" s="25" t="str" cm="1">
        <f t="array" aca="1" ref="N1041" ca="1">INDEX(D$2:D$1640,MODE(MATCH(D$2:D$1640,D$2:D$1640,0)),1)</f>
        <v>zielony</v>
      </c>
      <c r="O1041" s="25" t="str">
        <f t="shared" ca="1" si="186"/>
        <v>kobiet : 791
mężczyzn: 818</v>
      </c>
      <c r="P1041" s="25" t="str" cm="1">
        <f t="array" aca="1" ref="P1041" ca="1">INDEX(B$2:B$1640,MODE(MATCH(B$2:B$1640,B$2:B$1640,0)),1)</f>
        <v>mężczyzna</v>
      </c>
      <c r="Q1041" s="16"/>
      <c r="AX1041" s="3" t="str">
        <f t="shared" ca="1" si="179"/>
        <v>9712030663</v>
      </c>
      <c r="AY1041" s="1" cm="1">
        <f t="array" aca="1" ref="AY1041" ca="1">MOD(10-MOD(SUM(MOD(MID(AX1041,{1;2;3;4;5;6;7;8;9;10},1)*{1;3;7;9;1;3;7;9;1;3},10)),10),10)</f>
        <v>7</v>
      </c>
    </row>
    <row r="1042" spans="1:51" ht="60" x14ac:dyDescent="0.25">
      <c r="A1042" s="3">
        <f t="shared" ca="1" si="180"/>
        <v>38143</v>
      </c>
      <c r="B1042" s="9" t="str" cm="1">
        <f t="array" aca="1" ref="B1042" ca="1">INDEX({"kobieta";"mężczyzna"},RANDBETWEEN(1,2))</f>
        <v>kobieta</v>
      </c>
      <c r="C1042" s="4" t="str">
        <f t="shared" ca="1" si="176"/>
        <v>04260509905</v>
      </c>
      <c r="D1042" s="32" t="str" cm="1">
        <f t="array" aca="1" ref="D1042" ca="1">INDEX({"niebieski";"zielony";"brązowy";"mieszany"},RANDBETWEEN(1,4))</f>
        <v>zielony</v>
      </c>
      <c r="E1042" s="1">
        <f t="shared" ca="1" si="177"/>
        <v>19</v>
      </c>
      <c r="F1042" s="36">
        <f t="shared" ca="1" si="181"/>
        <v>171</v>
      </c>
      <c r="G1042" s="1">
        <f t="shared" ca="1" si="182"/>
        <v>78</v>
      </c>
      <c r="H1042" s="34"/>
      <c r="I1042" s="19">
        <f t="shared" ca="1" si="183"/>
        <v>26.674874320303687</v>
      </c>
      <c r="J1042" s="21" t="str">
        <f t="shared" ca="1" si="184"/>
        <v>nadwaga</v>
      </c>
      <c r="K1042" s="22" t="str">
        <f t="shared" ca="1" si="185"/>
        <v>bardzo wysoki</v>
      </c>
      <c r="L1042" s="16"/>
      <c r="M1042" s="25" t="str">
        <f t="shared" ca="1" si="178"/>
        <v>Niebieski: 410
Brązowy: 354
Zielony: 426
Mieszany: 419</v>
      </c>
      <c r="N1042" s="25" t="str" cm="1">
        <f t="array" aca="1" ref="N1042" ca="1">INDEX(D$2:D$1640,MODE(MATCH(D$2:D$1640,D$2:D$1640,0)),1)</f>
        <v>zielony</v>
      </c>
      <c r="O1042" s="25" t="str">
        <f t="shared" ca="1" si="186"/>
        <v>kobiet : 791
mężczyzn: 818</v>
      </c>
      <c r="P1042" s="25" t="str" cm="1">
        <f t="array" aca="1" ref="P1042" ca="1">INDEX(B$2:B$1640,MODE(MATCH(B$2:B$1640,B$2:B$1640,0)),1)</f>
        <v>mężczyzna</v>
      </c>
      <c r="Q1042" s="16"/>
      <c r="AX1042" s="3" t="str">
        <f t="shared" ca="1" si="179"/>
        <v>0426050990</v>
      </c>
      <c r="AY1042" s="1" cm="1">
        <f t="array" aca="1" ref="AY1042" ca="1">MOD(10-MOD(SUM(MOD(MID(AX1042,{1;2;3;4;5;6;7;8;9;10},1)*{1;3;7;9;1;3;7;9;1;3},10)),10),10)</f>
        <v>5</v>
      </c>
    </row>
    <row r="1043" spans="1:51" ht="60" x14ac:dyDescent="0.25">
      <c r="A1043" s="3">
        <f t="shared" ca="1" si="180"/>
        <v>30209</v>
      </c>
      <c r="B1043" s="9" t="str" cm="1">
        <f t="array" aca="1" ref="B1043" ca="1">INDEX({"kobieta";"mężczyzna"},RANDBETWEEN(1,2))</f>
        <v>kobieta</v>
      </c>
      <c r="C1043" s="4" t="str">
        <f t="shared" ca="1" si="176"/>
        <v>82091505004</v>
      </c>
      <c r="D1043" s="32" t="str" cm="1">
        <f t="array" aca="1" ref="D1043" ca="1">INDEX({"niebieski";"zielony";"brązowy";"mieszany"},RANDBETWEEN(1,4))</f>
        <v>zielony</v>
      </c>
      <c r="E1043" s="1">
        <f t="shared" ca="1" si="177"/>
        <v>41</v>
      </c>
      <c r="F1043" s="36">
        <f t="shared" ca="1" si="181"/>
        <v>183</v>
      </c>
      <c r="G1043" s="1">
        <f t="shared" ca="1" si="182"/>
        <v>67</v>
      </c>
      <c r="H1043" s="34"/>
      <c r="I1043" s="19">
        <f t="shared" ca="1" si="183"/>
        <v>20.006569321269669</v>
      </c>
      <c r="J1043" s="21" t="str">
        <f t="shared" ca="1" si="184"/>
        <v>masa prawidłowa</v>
      </c>
      <c r="K1043" s="22" t="str">
        <f t="shared" ca="1" si="185"/>
        <v>bardzo wysoki</v>
      </c>
      <c r="L1043" s="16"/>
      <c r="M1043" s="25" t="str">
        <f t="shared" ca="1" si="178"/>
        <v>Niebieski: 410
Brązowy: 354
Zielony: 426
Mieszany: 419</v>
      </c>
      <c r="N1043" s="25" t="str" cm="1">
        <f t="array" aca="1" ref="N1043" ca="1">INDEX(D$2:D$1640,MODE(MATCH(D$2:D$1640,D$2:D$1640,0)),1)</f>
        <v>zielony</v>
      </c>
      <c r="O1043" s="25" t="str">
        <f t="shared" ca="1" si="186"/>
        <v>kobiet : 791
mężczyzn: 818</v>
      </c>
      <c r="P1043" s="25" t="str" cm="1">
        <f t="array" aca="1" ref="P1043" ca="1">INDEX(B$2:B$1640,MODE(MATCH(B$2:B$1640,B$2:B$1640,0)),1)</f>
        <v>mężczyzna</v>
      </c>
      <c r="Q1043" s="16"/>
      <c r="AX1043" s="3" t="str">
        <f t="shared" ca="1" si="179"/>
        <v>8209150500</v>
      </c>
      <c r="AY1043" s="1" cm="1">
        <f t="array" aca="1" ref="AY1043" ca="1">MOD(10-MOD(SUM(MOD(MID(AX1043,{1;2;3;4;5;6;7;8;9;10},1)*{1;3;7;9;1;3;7;9;1;3},10)),10),10)</f>
        <v>4</v>
      </c>
    </row>
    <row r="1044" spans="1:51" ht="60" x14ac:dyDescent="0.25">
      <c r="A1044" s="3">
        <f t="shared" ca="1" si="180"/>
        <v>29955</v>
      </c>
      <c r="B1044" s="9" t="str" cm="1">
        <f t="array" aca="1" ref="B1044" ca="1">INDEX({"kobieta";"mężczyzna"},RANDBETWEEN(1,2))</f>
        <v>mężczyzna</v>
      </c>
      <c r="C1044" s="4" t="str">
        <f t="shared" ca="1" si="176"/>
        <v>82010403039</v>
      </c>
      <c r="D1044" s="32" t="str" cm="1">
        <f t="array" aca="1" ref="D1044" ca="1">INDEX({"niebieski";"zielony";"brązowy";"mieszany"},RANDBETWEEN(1,4))</f>
        <v>brązowy</v>
      </c>
      <c r="E1044" s="1">
        <f t="shared" ca="1" si="177"/>
        <v>42</v>
      </c>
      <c r="F1044" s="36">
        <f t="shared" ca="1" si="181"/>
        <v>179</v>
      </c>
      <c r="G1044" s="1">
        <f t="shared" ca="1" si="182"/>
        <v>94</v>
      </c>
      <c r="H1044" s="34"/>
      <c r="I1044" s="19">
        <f t="shared" ca="1" si="183"/>
        <v>29.337411441590461</v>
      </c>
      <c r="J1044" s="21" t="str">
        <f t="shared" ca="1" si="184"/>
        <v>nadwaga</v>
      </c>
      <c r="K1044" s="22" t="str">
        <f t="shared" ca="1" si="185"/>
        <v>bardzo wysoki</v>
      </c>
      <c r="L1044" s="16"/>
      <c r="M1044" s="25" t="str">
        <f t="shared" ca="1" si="178"/>
        <v>Niebieski: 410
Brązowy: 354
Zielony: 426
Mieszany: 419</v>
      </c>
      <c r="N1044" s="25" t="str" cm="1">
        <f t="array" aca="1" ref="N1044" ca="1">INDEX(D$2:D$1640,MODE(MATCH(D$2:D$1640,D$2:D$1640,0)),1)</f>
        <v>zielony</v>
      </c>
      <c r="O1044" s="25" t="str">
        <f t="shared" ca="1" si="186"/>
        <v>kobiet : 791
mężczyzn: 818</v>
      </c>
      <c r="P1044" s="25" t="str" cm="1">
        <f t="array" aca="1" ref="P1044" ca="1">INDEX(B$2:B$1640,MODE(MATCH(B$2:B$1640,B$2:B$1640,0)),1)</f>
        <v>mężczyzna</v>
      </c>
      <c r="Q1044" s="16"/>
      <c r="AX1044" s="3" t="str">
        <f t="shared" ca="1" si="179"/>
        <v>8201040303</v>
      </c>
      <c r="AY1044" s="1" cm="1">
        <f t="array" aca="1" ref="AY1044" ca="1">MOD(10-MOD(SUM(MOD(MID(AX1044,{1;2;3;4;5;6;7;8;9;10},1)*{1;3;7;9;1;3;7;9;1;3},10)),10),10)</f>
        <v>9</v>
      </c>
    </row>
    <row r="1045" spans="1:51" ht="60" x14ac:dyDescent="0.25">
      <c r="A1045" s="3">
        <f t="shared" ca="1" si="180"/>
        <v>38284</v>
      </c>
      <c r="B1045" s="9" t="str" cm="1">
        <f t="array" aca="1" ref="B1045" ca="1">INDEX({"kobieta";"mężczyzna"},RANDBETWEEN(1,2))</f>
        <v>mężczyzna</v>
      </c>
      <c r="C1045" s="4" t="str">
        <f t="shared" ca="1" si="176"/>
        <v>04302400935</v>
      </c>
      <c r="D1045" s="32" t="str" cm="1">
        <f t="array" aca="1" ref="D1045" ca="1">INDEX({"niebieski";"zielony";"brązowy";"mieszany"},RANDBETWEEN(1,4))</f>
        <v>brązowy</v>
      </c>
      <c r="E1045" s="1">
        <f t="shared" ca="1" si="177"/>
        <v>19</v>
      </c>
      <c r="F1045" s="36">
        <f t="shared" ca="1" si="181"/>
        <v>164</v>
      </c>
      <c r="G1045" s="1">
        <f t="shared" ca="1" si="182"/>
        <v>76</v>
      </c>
      <c r="H1045" s="34"/>
      <c r="I1045" s="19">
        <f t="shared" ca="1" si="183"/>
        <v>28.256989886972036</v>
      </c>
      <c r="J1045" s="21" t="str">
        <f t="shared" ca="1" si="184"/>
        <v>nadwaga</v>
      </c>
      <c r="K1045" s="22" t="str">
        <f t="shared" ca="1" si="185"/>
        <v>niski</v>
      </c>
      <c r="L1045" s="16"/>
      <c r="M1045" s="25" t="str">
        <f t="shared" ca="1" si="178"/>
        <v>Niebieski: 410
Brązowy: 354
Zielony: 426
Mieszany: 419</v>
      </c>
      <c r="N1045" s="25" t="str" cm="1">
        <f t="array" aca="1" ref="N1045" ca="1">INDEX(D$2:D$1640,MODE(MATCH(D$2:D$1640,D$2:D$1640,0)),1)</f>
        <v>zielony</v>
      </c>
      <c r="O1045" s="25" t="str">
        <f t="shared" ca="1" si="186"/>
        <v>kobiet : 791
mężczyzn: 818</v>
      </c>
      <c r="P1045" s="25" t="str" cm="1">
        <f t="array" aca="1" ref="P1045" ca="1">INDEX(B$2:B$1640,MODE(MATCH(B$2:B$1640,B$2:B$1640,0)),1)</f>
        <v>mężczyzna</v>
      </c>
      <c r="Q1045" s="16"/>
      <c r="AX1045" s="3" t="str">
        <f t="shared" ca="1" si="179"/>
        <v>0430240093</v>
      </c>
      <c r="AY1045" s="1" cm="1">
        <f t="array" aca="1" ref="AY1045" ca="1">MOD(10-MOD(SUM(MOD(MID(AX1045,{1;2;3;4;5;6;7;8;9;10},1)*{1;3;7;9;1;3;7;9;1;3},10)),10),10)</f>
        <v>5</v>
      </c>
    </row>
    <row r="1046" spans="1:51" ht="60" x14ac:dyDescent="0.25">
      <c r="A1046" s="3">
        <f t="shared" ca="1" si="180"/>
        <v>30237</v>
      </c>
      <c r="B1046" s="9" t="str" cm="1">
        <f t="array" aca="1" ref="B1046" ca="1">INDEX({"kobieta";"mężczyzna"},RANDBETWEEN(1,2))</f>
        <v>mężczyzna</v>
      </c>
      <c r="C1046" s="4" t="str">
        <f t="shared" ca="1" si="176"/>
        <v>82101300535</v>
      </c>
      <c r="D1046" s="32" t="str" cm="1">
        <f t="array" aca="1" ref="D1046" ca="1">INDEX({"niebieski";"zielony";"brązowy";"mieszany"},RANDBETWEEN(1,4))</f>
        <v>niebieski</v>
      </c>
      <c r="E1046" s="1">
        <f t="shared" ca="1" si="177"/>
        <v>41</v>
      </c>
      <c r="F1046" s="36">
        <f t="shared" ca="1" si="181"/>
        <v>168</v>
      </c>
      <c r="G1046" s="1">
        <f t="shared" ca="1" si="182"/>
        <v>96</v>
      </c>
      <c r="H1046" s="34"/>
      <c r="I1046" s="19">
        <f t="shared" ca="1" si="183"/>
        <v>34.013605442176875</v>
      </c>
      <c r="J1046" s="21" t="str">
        <f t="shared" ca="1" si="184"/>
        <v>otyłość</v>
      </c>
      <c r="K1046" s="22" t="str">
        <f t="shared" ca="1" si="185"/>
        <v>średni</v>
      </c>
      <c r="L1046" s="16"/>
      <c r="M1046" s="25" t="str">
        <f t="shared" ca="1" si="178"/>
        <v>Niebieski: 410
Brązowy: 354
Zielony: 426
Mieszany: 419</v>
      </c>
      <c r="N1046" s="25" t="str" cm="1">
        <f t="array" aca="1" ref="N1046" ca="1">INDEX(D$2:D$1640,MODE(MATCH(D$2:D$1640,D$2:D$1640,0)),1)</f>
        <v>zielony</v>
      </c>
      <c r="O1046" s="25" t="str">
        <f t="shared" ca="1" si="186"/>
        <v>kobiet : 791
mężczyzn: 818</v>
      </c>
      <c r="P1046" s="25" t="str" cm="1">
        <f t="array" aca="1" ref="P1046" ca="1">INDEX(B$2:B$1640,MODE(MATCH(B$2:B$1640,B$2:B$1640,0)),1)</f>
        <v>mężczyzna</v>
      </c>
      <c r="Q1046" s="16"/>
      <c r="AX1046" s="3" t="str">
        <f t="shared" ca="1" si="179"/>
        <v>8210130053</v>
      </c>
      <c r="AY1046" s="1" cm="1">
        <f t="array" aca="1" ref="AY1046" ca="1">MOD(10-MOD(SUM(MOD(MID(AX1046,{1;2;3;4;5;6;7;8;9;10},1)*{1;3;7;9;1;3;7;9;1;3},10)),10),10)</f>
        <v>5</v>
      </c>
    </row>
    <row r="1047" spans="1:51" ht="60" x14ac:dyDescent="0.25">
      <c r="A1047" s="3">
        <f t="shared" ca="1" si="180"/>
        <v>37060</v>
      </c>
      <c r="B1047" s="9" t="str" cm="1">
        <f t="array" aca="1" ref="B1047" ca="1">INDEX({"kobieta";"mężczyzna"},RANDBETWEEN(1,2))</f>
        <v>mężczyzna</v>
      </c>
      <c r="C1047" s="4" t="str">
        <f t="shared" ca="1" si="176"/>
        <v>01261800851</v>
      </c>
      <c r="D1047" s="32" t="str" cm="1">
        <f t="array" aca="1" ref="D1047" ca="1">INDEX({"niebieski";"zielony";"brązowy";"mieszany"},RANDBETWEEN(1,4))</f>
        <v>mieszany</v>
      </c>
      <c r="E1047" s="1">
        <f t="shared" ca="1" si="177"/>
        <v>22</v>
      </c>
      <c r="F1047" s="36">
        <f t="shared" ca="1" si="181"/>
        <v>175</v>
      </c>
      <c r="G1047" s="1">
        <f t="shared" ca="1" si="182"/>
        <v>94</v>
      </c>
      <c r="H1047" s="34"/>
      <c r="I1047" s="19">
        <f t="shared" ca="1" si="183"/>
        <v>30.693877551020407</v>
      </c>
      <c r="J1047" s="21" t="str">
        <f t="shared" ca="1" si="184"/>
        <v>otyłość</v>
      </c>
      <c r="K1047" s="22" t="str">
        <f t="shared" ca="1" si="185"/>
        <v>wysoki</v>
      </c>
      <c r="L1047" s="16"/>
      <c r="M1047" s="25" t="str">
        <f t="shared" ca="1" si="178"/>
        <v>Niebieski: 410
Brązowy: 354
Zielony: 426
Mieszany: 419</v>
      </c>
      <c r="N1047" s="25" t="str" cm="1">
        <f t="array" aca="1" ref="N1047" ca="1">INDEX(D$2:D$1640,MODE(MATCH(D$2:D$1640,D$2:D$1640,0)),1)</f>
        <v>zielony</v>
      </c>
      <c r="O1047" s="25" t="str">
        <f t="shared" ca="1" si="186"/>
        <v>kobiet : 791
mężczyzn: 818</v>
      </c>
      <c r="P1047" s="25" t="str" cm="1">
        <f t="array" aca="1" ref="P1047" ca="1">INDEX(B$2:B$1640,MODE(MATCH(B$2:B$1640,B$2:B$1640,0)),1)</f>
        <v>mężczyzna</v>
      </c>
      <c r="Q1047" s="16"/>
      <c r="AX1047" s="3" t="str">
        <f t="shared" ca="1" si="179"/>
        <v>0126180085</v>
      </c>
      <c r="AY1047" s="1" cm="1">
        <f t="array" aca="1" ref="AY1047" ca="1">MOD(10-MOD(SUM(MOD(MID(AX1047,{1;2;3;4;5;6;7;8;9;10},1)*{1;3;7;9;1;3;7;9;1;3},10)),10),10)</f>
        <v>1</v>
      </c>
    </row>
    <row r="1048" spans="1:51" ht="60" x14ac:dyDescent="0.25">
      <c r="A1048" s="3">
        <f t="shared" ca="1" si="180"/>
        <v>30125</v>
      </c>
      <c r="B1048" s="9" t="str" cm="1">
        <f t="array" aca="1" ref="B1048" ca="1">INDEX({"kobieta";"mężczyzna"},RANDBETWEEN(1,2))</f>
        <v>kobieta</v>
      </c>
      <c r="C1048" s="4" t="str">
        <f t="shared" ca="1" si="176"/>
        <v>82062303028</v>
      </c>
      <c r="D1048" s="32" t="str" cm="1">
        <f t="array" aca="1" ref="D1048" ca="1">INDEX({"niebieski";"zielony";"brązowy";"mieszany"},RANDBETWEEN(1,4))</f>
        <v>niebieski</v>
      </c>
      <c r="E1048" s="1">
        <f t="shared" ca="1" si="177"/>
        <v>41</v>
      </c>
      <c r="F1048" s="36">
        <f t="shared" ca="1" si="181"/>
        <v>159</v>
      </c>
      <c r="G1048" s="1">
        <f t="shared" ca="1" si="182"/>
        <v>57</v>
      </c>
      <c r="H1048" s="34"/>
      <c r="I1048" s="19">
        <f t="shared" ca="1" si="183"/>
        <v>22.546576480360741</v>
      </c>
      <c r="J1048" s="21" t="str">
        <f t="shared" ca="1" si="184"/>
        <v>masa prawidłowa</v>
      </c>
      <c r="K1048" s="22" t="str">
        <f t="shared" ca="1" si="185"/>
        <v>wysoki</v>
      </c>
      <c r="L1048" s="16"/>
      <c r="M1048" s="25" t="str">
        <f t="shared" ca="1" si="178"/>
        <v>Niebieski: 410
Brązowy: 354
Zielony: 426
Mieszany: 419</v>
      </c>
      <c r="N1048" s="25" t="str" cm="1">
        <f t="array" aca="1" ref="N1048" ca="1">INDEX(D$2:D$1640,MODE(MATCH(D$2:D$1640,D$2:D$1640,0)),1)</f>
        <v>zielony</v>
      </c>
      <c r="O1048" s="25" t="str">
        <f t="shared" ca="1" si="186"/>
        <v>kobiet : 791
mężczyzn: 818</v>
      </c>
      <c r="P1048" s="25" t="str" cm="1">
        <f t="array" aca="1" ref="P1048" ca="1">INDEX(B$2:B$1640,MODE(MATCH(B$2:B$1640,B$2:B$1640,0)),1)</f>
        <v>mężczyzna</v>
      </c>
      <c r="Q1048" s="16"/>
      <c r="AX1048" s="3" t="str">
        <f t="shared" ca="1" si="179"/>
        <v>8206230302</v>
      </c>
      <c r="AY1048" s="1" cm="1">
        <f t="array" aca="1" ref="AY1048" ca="1">MOD(10-MOD(SUM(MOD(MID(AX1048,{1;2;3;4;5;6;7;8;9;10},1)*{1;3;7;9;1;3;7;9;1;3},10)),10),10)</f>
        <v>8</v>
      </c>
    </row>
    <row r="1049" spans="1:51" ht="60" x14ac:dyDescent="0.25">
      <c r="A1049" s="3">
        <f t="shared" ca="1" si="180"/>
        <v>33771</v>
      </c>
      <c r="B1049" s="9" t="str" cm="1">
        <f t="array" aca="1" ref="B1049" ca="1">INDEX({"kobieta";"mężczyzna"},RANDBETWEEN(1,2))</f>
        <v>kobieta</v>
      </c>
      <c r="C1049" s="4" t="str">
        <f t="shared" ca="1" si="176"/>
        <v>92061603166</v>
      </c>
      <c r="D1049" s="32" t="str" cm="1">
        <f t="array" aca="1" ref="D1049" ca="1">INDEX({"niebieski";"zielony";"brązowy";"mieszany"},RANDBETWEEN(1,4))</f>
        <v>brązowy</v>
      </c>
      <c r="E1049" s="1">
        <f t="shared" ca="1" si="177"/>
        <v>31</v>
      </c>
      <c r="F1049" s="36">
        <f t="shared" ca="1" si="181"/>
        <v>184</v>
      </c>
      <c r="G1049" s="1">
        <f t="shared" ca="1" si="182"/>
        <v>72</v>
      </c>
      <c r="H1049" s="34"/>
      <c r="I1049" s="19">
        <f t="shared" ca="1" si="183"/>
        <v>21.266540642722116</v>
      </c>
      <c r="J1049" s="21" t="str">
        <f t="shared" ca="1" si="184"/>
        <v>masa prawidłowa</v>
      </c>
      <c r="K1049" s="22" t="str">
        <f t="shared" ca="1" si="185"/>
        <v>bardzo wysoki</v>
      </c>
      <c r="L1049" s="16"/>
      <c r="M1049" s="25" t="str">
        <f t="shared" ca="1" si="178"/>
        <v>Niebieski: 410
Brązowy: 354
Zielony: 426
Mieszany: 419</v>
      </c>
      <c r="N1049" s="25" t="str" cm="1">
        <f t="array" aca="1" ref="N1049" ca="1">INDEX(D$2:D$1640,MODE(MATCH(D$2:D$1640,D$2:D$1640,0)),1)</f>
        <v>zielony</v>
      </c>
      <c r="O1049" s="25" t="str">
        <f t="shared" ca="1" si="186"/>
        <v>kobiet : 791
mężczyzn: 818</v>
      </c>
      <c r="P1049" s="25" t="str" cm="1">
        <f t="array" aca="1" ref="P1049" ca="1">INDEX(B$2:B$1640,MODE(MATCH(B$2:B$1640,B$2:B$1640,0)),1)</f>
        <v>mężczyzna</v>
      </c>
      <c r="Q1049" s="16"/>
      <c r="AX1049" s="3" t="str">
        <f t="shared" ca="1" si="179"/>
        <v>9206160316</v>
      </c>
      <c r="AY1049" s="1" cm="1">
        <f t="array" aca="1" ref="AY1049" ca="1">MOD(10-MOD(SUM(MOD(MID(AX1049,{1;2;3;4;5;6;7;8;9;10},1)*{1;3;7;9;1;3;7;9;1;3},10)),10),10)</f>
        <v>6</v>
      </c>
    </row>
    <row r="1050" spans="1:51" ht="60" x14ac:dyDescent="0.25">
      <c r="A1050" s="3">
        <f t="shared" ca="1" si="180"/>
        <v>38841</v>
      </c>
      <c r="B1050" s="9" t="str" cm="1">
        <f t="array" aca="1" ref="B1050" ca="1">INDEX({"kobieta";"mężczyzna"},RANDBETWEEN(1,2))</f>
        <v>kobieta</v>
      </c>
      <c r="C1050" s="4" t="str">
        <f t="shared" ca="1" si="176"/>
        <v>06250400100</v>
      </c>
      <c r="D1050" s="32" t="str" cm="1">
        <f t="array" aca="1" ref="D1050" ca="1">INDEX({"niebieski";"zielony";"brązowy";"mieszany"},RANDBETWEEN(1,4))</f>
        <v>brązowy</v>
      </c>
      <c r="E1050" s="1">
        <f t="shared" ca="1" si="177"/>
        <v>17</v>
      </c>
      <c r="F1050" s="36">
        <f t="shared" ca="1" si="181"/>
        <v>163</v>
      </c>
      <c r="G1050" s="1">
        <f t="shared" ca="1" si="182"/>
        <v>71</v>
      </c>
      <c r="H1050" s="34"/>
      <c r="I1050" s="19">
        <f t="shared" ca="1" si="183"/>
        <v>26.722872520606721</v>
      </c>
      <c r="J1050" s="21" t="str">
        <f t="shared" ca="1" si="184"/>
        <v>nadwaga</v>
      </c>
      <c r="K1050" s="22" t="str">
        <f t="shared" ca="1" si="185"/>
        <v>wysoki</v>
      </c>
      <c r="L1050" s="16"/>
      <c r="M1050" s="25" t="str">
        <f t="shared" ca="1" si="178"/>
        <v>Niebieski: 410
Brązowy: 354
Zielony: 426
Mieszany: 419</v>
      </c>
      <c r="N1050" s="25" t="str" cm="1">
        <f t="array" aca="1" ref="N1050" ca="1">INDEX(D$2:D$1640,MODE(MATCH(D$2:D$1640,D$2:D$1640,0)),1)</f>
        <v>zielony</v>
      </c>
      <c r="O1050" s="25" t="str">
        <f t="shared" ca="1" si="186"/>
        <v>kobiet : 791
mężczyzn: 818</v>
      </c>
      <c r="P1050" s="25" t="str" cm="1">
        <f t="array" aca="1" ref="P1050" ca="1">INDEX(B$2:B$1640,MODE(MATCH(B$2:B$1640,B$2:B$1640,0)),1)</f>
        <v>mężczyzna</v>
      </c>
      <c r="Q1050" s="16"/>
      <c r="AX1050" s="3" t="str">
        <f t="shared" ca="1" si="179"/>
        <v>0625040010</v>
      </c>
      <c r="AY1050" s="1" cm="1">
        <f t="array" aca="1" ref="AY1050" ca="1">MOD(10-MOD(SUM(MOD(MID(AX1050,{1;2;3;4;5;6;7;8;9;10},1)*{1;3;7;9;1;3;7;9;1;3},10)),10),10)</f>
        <v>0</v>
      </c>
    </row>
    <row r="1051" spans="1:51" ht="60" x14ac:dyDescent="0.25">
      <c r="A1051" s="3">
        <f t="shared" ca="1" si="180"/>
        <v>37455</v>
      </c>
      <c r="B1051" s="9" t="str" cm="1">
        <f t="array" aca="1" ref="B1051" ca="1">INDEX({"kobieta";"mężczyzna"},RANDBETWEEN(1,2))</f>
        <v>mężczyzna</v>
      </c>
      <c r="C1051" s="4" t="str">
        <f t="shared" ca="1" si="176"/>
        <v>02271802554</v>
      </c>
      <c r="D1051" s="32" t="str" cm="1">
        <f t="array" aca="1" ref="D1051" ca="1">INDEX({"niebieski";"zielony";"brązowy";"mieszany"},RANDBETWEEN(1,4))</f>
        <v>zielony</v>
      </c>
      <c r="E1051" s="1">
        <f t="shared" ca="1" si="177"/>
        <v>21</v>
      </c>
      <c r="F1051" s="36">
        <f t="shared" ca="1" si="181"/>
        <v>167</v>
      </c>
      <c r="G1051" s="1">
        <f t="shared" ca="1" si="182"/>
        <v>75</v>
      </c>
      <c r="H1051" s="34"/>
      <c r="I1051" s="19">
        <f t="shared" ca="1" si="183"/>
        <v>26.892323138154829</v>
      </c>
      <c r="J1051" s="21" t="str">
        <f t="shared" ca="1" si="184"/>
        <v>nadwaga</v>
      </c>
      <c r="K1051" s="22" t="str">
        <f t="shared" ca="1" si="185"/>
        <v>średni</v>
      </c>
      <c r="L1051" s="16"/>
      <c r="M1051" s="25" t="str">
        <f t="shared" ca="1" si="178"/>
        <v>Niebieski: 410
Brązowy: 354
Zielony: 426
Mieszany: 419</v>
      </c>
      <c r="N1051" s="25" t="str" cm="1">
        <f t="array" aca="1" ref="N1051" ca="1">INDEX(D$2:D$1640,MODE(MATCH(D$2:D$1640,D$2:D$1640,0)),1)</f>
        <v>zielony</v>
      </c>
      <c r="O1051" s="25" t="str">
        <f t="shared" ca="1" si="186"/>
        <v>kobiet : 791
mężczyzn: 818</v>
      </c>
      <c r="P1051" s="25" t="str" cm="1">
        <f t="array" aca="1" ref="P1051" ca="1">INDEX(B$2:B$1640,MODE(MATCH(B$2:B$1640,B$2:B$1640,0)),1)</f>
        <v>mężczyzna</v>
      </c>
      <c r="Q1051" s="16"/>
      <c r="AX1051" s="3" t="str">
        <f t="shared" ca="1" si="179"/>
        <v>0227180255</v>
      </c>
      <c r="AY1051" s="1" cm="1">
        <f t="array" aca="1" ref="AY1051" ca="1">MOD(10-MOD(SUM(MOD(MID(AX1051,{1;2;3;4;5;6;7;8;9;10},1)*{1;3;7;9;1;3;7;9;1;3},10)),10),10)</f>
        <v>4</v>
      </c>
    </row>
    <row r="1052" spans="1:51" ht="60" x14ac:dyDescent="0.25">
      <c r="A1052" s="3">
        <f t="shared" ca="1" si="180"/>
        <v>32316</v>
      </c>
      <c r="B1052" s="9" t="str" cm="1">
        <f t="array" aca="1" ref="B1052" ca="1">INDEX({"kobieta";"mężczyzna"},RANDBETWEEN(1,2))</f>
        <v>kobieta</v>
      </c>
      <c r="C1052" s="4" t="str">
        <f t="shared" ca="1" si="176"/>
        <v>88062205360</v>
      </c>
      <c r="D1052" s="32" t="str" cm="1">
        <f t="array" aca="1" ref="D1052" ca="1">INDEX({"niebieski";"zielony";"brązowy";"mieszany"},RANDBETWEEN(1,4))</f>
        <v>zielony</v>
      </c>
      <c r="E1052" s="1">
        <f t="shared" ca="1" si="177"/>
        <v>35</v>
      </c>
      <c r="F1052" s="36">
        <f t="shared" ca="1" si="181"/>
        <v>157</v>
      </c>
      <c r="G1052" s="1">
        <f t="shared" ca="1" si="182"/>
        <v>69</v>
      </c>
      <c r="H1052" s="34"/>
      <c r="I1052" s="19">
        <f t="shared" ca="1" si="183"/>
        <v>27.993022029291247</v>
      </c>
      <c r="J1052" s="21" t="str">
        <f t="shared" ca="1" si="184"/>
        <v>nadwaga</v>
      </c>
      <c r="K1052" s="22" t="str">
        <f t="shared" ca="1" si="185"/>
        <v>średni</v>
      </c>
      <c r="L1052" s="16"/>
      <c r="M1052" s="25" t="str">
        <f t="shared" ca="1" si="178"/>
        <v>Niebieski: 410
Brązowy: 354
Zielony: 426
Mieszany: 419</v>
      </c>
      <c r="N1052" s="25" t="str" cm="1">
        <f t="array" aca="1" ref="N1052" ca="1">INDEX(D$2:D$1640,MODE(MATCH(D$2:D$1640,D$2:D$1640,0)),1)</f>
        <v>zielony</v>
      </c>
      <c r="O1052" s="25" t="str">
        <f t="shared" ca="1" si="186"/>
        <v>kobiet : 791
mężczyzn: 818</v>
      </c>
      <c r="P1052" s="25" t="str" cm="1">
        <f t="array" aca="1" ref="P1052" ca="1">INDEX(B$2:B$1640,MODE(MATCH(B$2:B$1640,B$2:B$1640,0)),1)</f>
        <v>mężczyzna</v>
      </c>
      <c r="Q1052" s="16"/>
      <c r="AX1052" s="3" t="str">
        <f t="shared" ca="1" si="179"/>
        <v>8806220536</v>
      </c>
      <c r="AY1052" s="1" cm="1">
        <f t="array" aca="1" ref="AY1052" ca="1">MOD(10-MOD(SUM(MOD(MID(AX1052,{1;2;3;4;5;6;7;8;9;10},1)*{1;3;7;9;1;3;7;9;1;3},10)),10),10)</f>
        <v>0</v>
      </c>
    </row>
    <row r="1053" spans="1:51" ht="60" x14ac:dyDescent="0.25">
      <c r="A1053" s="3">
        <f t="shared" ca="1" si="180"/>
        <v>34300</v>
      </c>
      <c r="B1053" s="9" t="str" cm="1">
        <f t="array" aca="1" ref="B1053" ca="1">INDEX({"kobieta";"mężczyzna"},RANDBETWEEN(1,2))</f>
        <v>kobieta</v>
      </c>
      <c r="C1053" s="4" t="str">
        <f t="shared" ca="1" si="176"/>
        <v>93112703501</v>
      </c>
      <c r="D1053" s="32" t="str" cm="1">
        <f t="array" aca="1" ref="D1053" ca="1">INDEX({"niebieski";"zielony";"brązowy";"mieszany"},RANDBETWEEN(1,4))</f>
        <v>brązowy</v>
      </c>
      <c r="E1053" s="1">
        <f t="shared" ca="1" si="177"/>
        <v>30</v>
      </c>
      <c r="F1053" s="36">
        <f t="shared" ca="1" si="181"/>
        <v>171</v>
      </c>
      <c r="G1053" s="1">
        <f t="shared" ca="1" si="182"/>
        <v>65</v>
      </c>
      <c r="H1053" s="34"/>
      <c r="I1053" s="19">
        <f t="shared" ca="1" si="183"/>
        <v>22.229061933586404</v>
      </c>
      <c r="J1053" s="21" t="str">
        <f t="shared" ca="1" si="184"/>
        <v>masa prawidłowa</v>
      </c>
      <c r="K1053" s="22" t="str">
        <f t="shared" ca="1" si="185"/>
        <v>bardzo wysoki</v>
      </c>
      <c r="L1053" s="16"/>
      <c r="M1053" s="25" t="str">
        <f t="shared" ca="1" si="178"/>
        <v>Niebieski: 410
Brązowy: 354
Zielony: 426
Mieszany: 419</v>
      </c>
      <c r="N1053" s="25" t="str" cm="1">
        <f t="array" aca="1" ref="N1053" ca="1">INDEX(D$2:D$1640,MODE(MATCH(D$2:D$1640,D$2:D$1640,0)),1)</f>
        <v>zielony</v>
      </c>
      <c r="O1053" s="25" t="str">
        <f t="shared" ca="1" si="186"/>
        <v>kobiet : 791
mężczyzn: 818</v>
      </c>
      <c r="P1053" s="25" t="str" cm="1">
        <f t="array" aca="1" ref="P1053" ca="1">INDEX(B$2:B$1640,MODE(MATCH(B$2:B$1640,B$2:B$1640,0)),1)</f>
        <v>mężczyzna</v>
      </c>
      <c r="Q1053" s="16"/>
      <c r="AX1053" s="3" t="str">
        <f t="shared" ca="1" si="179"/>
        <v>9311270350</v>
      </c>
      <c r="AY1053" s="1" cm="1">
        <f t="array" aca="1" ref="AY1053" ca="1">MOD(10-MOD(SUM(MOD(MID(AX1053,{1;2;3;4;5;6;7;8;9;10},1)*{1;3;7;9;1;3;7;9;1;3},10)),10),10)</f>
        <v>1</v>
      </c>
    </row>
    <row r="1054" spans="1:51" ht="60" x14ac:dyDescent="0.25">
      <c r="A1054" s="3">
        <f t="shared" ca="1" si="180"/>
        <v>35745</v>
      </c>
      <c r="B1054" s="9" t="str" cm="1">
        <f t="array" aca="1" ref="B1054" ca="1">INDEX({"kobieta";"mężczyzna"},RANDBETWEEN(1,2))</f>
        <v>mężczyzna</v>
      </c>
      <c r="C1054" s="4" t="str">
        <f t="shared" ca="1" si="176"/>
        <v>97111102699</v>
      </c>
      <c r="D1054" s="32" t="str" cm="1">
        <f t="array" aca="1" ref="D1054" ca="1">INDEX({"niebieski";"zielony";"brązowy";"mieszany"},RANDBETWEEN(1,4))</f>
        <v>niebieski</v>
      </c>
      <c r="E1054" s="1">
        <f t="shared" ca="1" si="177"/>
        <v>26</v>
      </c>
      <c r="F1054" s="36">
        <f t="shared" ca="1" si="181"/>
        <v>158</v>
      </c>
      <c r="G1054" s="1">
        <f t="shared" ca="1" si="182"/>
        <v>79</v>
      </c>
      <c r="H1054" s="34"/>
      <c r="I1054" s="19">
        <f t="shared" ca="1" si="183"/>
        <v>31.645569620253159</v>
      </c>
      <c r="J1054" s="21" t="str">
        <f t="shared" ca="1" si="184"/>
        <v>otyłość</v>
      </c>
      <c r="K1054" s="22" t="str">
        <f t="shared" ca="1" si="185"/>
        <v>niski</v>
      </c>
      <c r="L1054" s="16"/>
      <c r="M1054" s="25" t="str">
        <f t="shared" ca="1" si="178"/>
        <v>Niebieski: 410
Brązowy: 354
Zielony: 426
Mieszany: 419</v>
      </c>
      <c r="N1054" s="25" t="str" cm="1">
        <f t="array" aca="1" ref="N1054" ca="1">INDEX(D$2:D$1640,MODE(MATCH(D$2:D$1640,D$2:D$1640,0)),1)</f>
        <v>zielony</v>
      </c>
      <c r="O1054" s="25" t="str">
        <f t="shared" ca="1" si="186"/>
        <v>kobiet : 791
mężczyzn: 818</v>
      </c>
      <c r="P1054" s="25" t="str" cm="1">
        <f t="array" aca="1" ref="P1054" ca="1">INDEX(B$2:B$1640,MODE(MATCH(B$2:B$1640,B$2:B$1640,0)),1)</f>
        <v>mężczyzna</v>
      </c>
      <c r="Q1054" s="16"/>
      <c r="AX1054" s="3" t="str">
        <f t="shared" ca="1" si="179"/>
        <v>9711110269</v>
      </c>
      <c r="AY1054" s="1" cm="1">
        <f t="array" aca="1" ref="AY1054" ca="1">MOD(10-MOD(SUM(MOD(MID(AX1054,{1;2;3;4;5;6;7;8;9;10},1)*{1;3;7;9;1;3;7;9;1;3},10)),10),10)</f>
        <v>9</v>
      </c>
    </row>
    <row r="1055" spans="1:51" ht="60" x14ac:dyDescent="0.25">
      <c r="A1055" s="3">
        <f t="shared" ca="1" si="180"/>
        <v>33734</v>
      </c>
      <c r="B1055" s="9" t="str" cm="1">
        <f t="array" aca="1" ref="B1055" ca="1">INDEX({"kobieta";"mężczyzna"},RANDBETWEEN(1,2))</f>
        <v>kobieta</v>
      </c>
      <c r="C1055" s="4" t="str">
        <f t="shared" ca="1" si="176"/>
        <v>92051003927</v>
      </c>
      <c r="D1055" s="32" t="str" cm="1">
        <f t="array" aca="1" ref="D1055" ca="1">INDEX({"niebieski";"zielony";"brązowy";"mieszany"},RANDBETWEEN(1,4))</f>
        <v>brązowy</v>
      </c>
      <c r="E1055" s="1">
        <f t="shared" ca="1" si="177"/>
        <v>31</v>
      </c>
      <c r="F1055" s="36">
        <f t="shared" ca="1" si="181"/>
        <v>183</v>
      </c>
      <c r="G1055" s="1">
        <f t="shared" ca="1" si="182"/>
        <v>61</v>
      </c>
      <c r="H1055" s="34"/>
      <c r="I1055" s="19">
        <f t="shared" ca="1" si="183"/>
        <v>18.214936247723131</v>
      </c>
      <c r="J1055" s="21" t="str">
        <f t="shared" ca="1" si="184"/>
        <v>niedowaga</v>
      </c>
      <c r="K1055" s="22" t="str">
        <f t="shared" ca="1" si="185"/>
        <v>bardzo wysoki</v>
      </c>
      <c r="L1055" s="16"/>
      <c r="M1055" s="25" t="str">
        <f t="shared" ca="1" si="178"/>
        <v>Niebieski: 410
Brązowy: 354
Zielony: 426
Mieszany: 419</v>
      </c>
      <c r="N1055" s="25" t="str" cm="1">
        <f t="array" aca="1" ref="N1055" ca="1">INDEX(D$2:D$1640,MODE(MATCH(D$2:D$1640,D$2:D$1640,0)),1)</f>
        <v>zielony</v>
      </c>
      <c r="O1055" s="25" t="str">
        <f t="shared" ca="1" si="186"/>
        <v>kobiet : 791
mężczyzn: 818</v>
      </c>
      <c r="P1055" s="25" t="str" cm="1">
        <f t="array" aca="1" ref="P1055" ca="1">INDEX(B$2:B$1640,MODE(MATCH(B$2:B$1640,B$2:B$1640,0)),1)</f>
        <v>mężczyzna</v>
      </c>
      <c r="Q1055" s="16"/>
      <c r="AX1055" s="3" t="str">
        <f t="shared" ca="1" si="179"/>
        <v>9205100392</v>
      </c>
      <c r="AY1055" s="1" cm="1">
        <f t="array" aca="1" ref="AY1055" ca="1">MOD(10-MOD(SUM(MOD(MID(AX1055,{1;2;3;4;5;6;7;8;9;10},1)*{1;3;7;9;1;3;7;9;1;3},10)),10),10)</f>
        <v>7</v>
      </c>
    </row>
    <row r="1056" spans="1:51" ht="60" x14ac:dyDescent="0.25">
      <c r="A1056" s="3">
        <f t="shared" ca="1" si="180"/>
        <v>34409</v>
      </c>
      <c r="B1056" s="9" t="str" cm="1">
        <f t="array" aca="1" ref="B1056" ca="1">INDEX({"kobieta";"mężczyzna"},RANDBETWEEN(1,2))</f>
        <v>kobieta</v>
      </c>
      <c r="C1056" s="4" t="str">
        <f t="shared" ca="1" si="176"/>
        <v>94031606221</v>
      </c>
      <c r="D1056" s="32" t="str" cm="1">
        <f t="array" aca="1" ref="D1056" ca="1">INDEX({"niebieski";"zielony";"brązowy";"mieszany"},RANDBETWEEN(1,4))</f>
        <v>mieszany</v>
      </c>
      <c r="E1056" s="1">
        <f t="shared" ca="1" si="177"/>
        <v>30</v>
      </c>
      <c r="F1056" s="36">
        <f t="shared" ca="1" si="181"/>
        <v>159</v>
      </c>
      <c r="G1056" s="1">
        <f t="shared" ca="1" si="182"/>
        <v>54</v>
      </c>
      <c r="H1056" s="34"/>
      <c r="I1056" s="19">
        <f t="shared" ca="1" si="183"/>
        <v>21.359914560341757</v>
      </c>
      <c r="J1056" s="21" t="str">
        <f t="shared" ca="1" si="184"/>
        <v>masa prawidłowa</v>
      </c>
      <c r="K1056" s="22" t="str">
        <f t="shared" ca="1" si="185"/>
        <v>wysoki</v>
      </c>
      <c r="L1056" s="16"/>
      <c r="M1056" s="25" t="str">
        <f t="shared" ca="1" si="178"/>
        <v>Niebieski: 410
Brązowy: 354
Zielony: 426
Mieszany: 419</v>
      </c>
      <c r="N1056" s="25" t="str" cm="1">
        <f t="array" aca="1" ref="N1056" ca="1">INDEX(D$2:D$1640,MODE(MATCH(D$2:D$1640,D$2:D$1640,0)),1)</f>
        <v>zielony</v>
      </c>
      <c r="O1056" s="25" t="str">
        <f t="shared" ca="1" si="186"/>
        <v>kobiet : 791
mężczyzn: 818</v>
      </c>
      <c r="P1056" s="25" t="str" cm="1">
        <f t="array" aca="1" ref="P1056" ca="1">INDEX(B$2:B$1640,MODE(MATCH(B$2:B$1640,B$2:B$1640,0)),1)</f>
        <v>mężczyzna</v>
      </c>
      <c r="Q1056" s="16"/>
      <c r="AX1056" s="3" t="str">
        <f t="shared" ca="1" si="179"/>
        <v>9403160622</v>
      </c>
      <c r="AY1056" s="1" cm="1">
        <f t="array" aca="1" ref="AY1056" ca="1">MOD(10-MOD(SUM(MOD(MID(AX1056,{1;2;3;4;5;6;7;8;9;10},1)*{1;3;7;9;1;3;7;9;1;3},10)),10),10)</f>
        <v>1</v>
      </c>
    </row>
    <row r="1057" spans="1:51" ht="60" x14ac:dyDescent="0.25">
      <c r="A1057" s="3">
        <f t="shared" ca="1" si="180"/>
        <v>34027</v>
      </c>
      <c r="B1057" s="9" t="str" cm="1">
        <f t="array" aca="1" ref="B1057" ca="1">INDEX({"kobieta";"mężczyzna"},RANDBETWEEN(1,2))</f>
        <v>mężczyzna</v>
      </c>
      <c r="C1057" s="4" t="str">
        <f t="shared" ca="1" si="176"/>
        <v>93022706731</v>
      </c>
      <c r="D1057" s="32" t="str" cm="1">
        <f t="array" aca="1" ref="D1057" ca="1">INDEX({"niebieski";"zielony";"brązowy";"mieszany"},RANDBETWEEN(1,4))</f>
        <v>zielony</v>
      </c>
      <c r="E1057" s="1">
        <f t="shared" ca="1" si="177"/>
        <v>31</v>
      </c>
      <c r="F1057" s="36">
        <f t="shared" ca="1" si="181"/>
        <v>162</v>
      </c>
      <c r="G1057" s="1">
        <f t="shared" ca="1" si="182"/>
        <v>92</v>
      </c>
      <c r="H1057" s="34"/>
      <c r="I1057" s="19">
        <f t="shared" ca="1" si="183"/>
        <v>35.055631763450684</v>
      </c>
      <c r="J1057" s="21" t="str">
        <f t="shared" ca="1" si="184"/>
        <v>otyłość</v>
      </c>
      <c r="K1057" s="22" t="str">
        <f t="shared" ca="1" si="185"/>
        <v>niski</v>
      </c>
      <c r="L1057" s="16"/>
      <c r="M1057" s="25" t="str">
        <f t="shared" ca="1" si="178"/>
        <v>Niebieski: 410
Brązowy: 354
Zielony: 426
Mieszany: 419</v>
      </c>
      <c r="N1057" s="25" t="str" cm="1">
        <f t="array" aca="1" ref="N1057" ca="1">INDEX(D$2:D$1640,MODE(MATCH(D$2:D$1640,D$2:D$1640,0)),1)</f>
        <v>zielony</v>
      </c>
      <c r="O1057" s="25" t="str">
        <f t="shared" ca="1" si="186"/>
        <v>kobiet : 791
mężczyzn: 818</v>
      </c>
      <c r="P1057" s="25" t="str" cm="1">
        <f t="array" aca="1" ref="P1057" ca="1">INDEX(B$2:B$1640,MODE(MATCH(B$2:B$1640,B$2:B$1640,0)),1)</f>
        <v>mężczyzna</v>
      </c>
      <c r="Q1057" s="16"/>
      <c r="AX1057" s="3" t="str">
        <f t="shared" ca="1" si="179"/>
        <v>9302270673</v>
      </c>
      <c r="AY1057" s="1" cm="1">
        <f t="array" aca="1" ref="AY1057" ca="1">MOD(10-MOD(SUM(MOD(MID(AX1057,{1;2;3;4;5;6;7;8;9;10},1)*{1;3;7;9;1;3;7;9;1;3},10)),10),10)</f>
        <v>1</v>
      </c>
    </row>
    <row r="1058" spans="1:51" ht="60" x14ac:dyDescent="0.25">
      <c r="A1058" s="3">
        <f t="shared" ca="1" si="180"/>
        <v>37692</v>
      </c>
      <c r="B1058" s="9" t="str" cm="1">
        <f t="array" aca="1" ref="B1058" ca="1">INDEX({"kobieta";"mężczyzna"},RANDBETWEEN(1,2))</f>
        <v>kobieta</v>
      </c>
      <c r="C1058" s="4" t="str">
        <f t="shared" ca="1" si="176"/>
        <v>03231209521</v>
      </c>
      <c r="D1058" s="32" t="str" cm="1">
        <f t="array" aca="1" ref="D1058" ca="1">INDEX({"niebieski";"zielony";"brązowy";"mieszany"},RANDBETWEEN(1,4))</f>
        <v>niebieski</v>
      </c>
      <c r="E1058" s="1">
        <f t="shared" ca="1" si="177"/>
        <v>21</v>
      </c>
      <c r="F1058" s="36">
        <f t="shared" ca="1" si="181"/>
        <v>180</v>
      </c>
      <c r="G1058" s="1">
        <f t="shared" ca="1" si="182"/>
        <v>51</v>
      </c>
      <c r="H1058" s="34"/>
      <c r="I1058" s="19">
        <f t="shared" ca="1" si="183"/>
        <v>15.74074074074074</v>
      </c>
      <c r="J1058" s="21" t="str">
        <f t="shared" ca="1" si="184"/>
        <v>niedowaga</v>
      </c>
      <c r="K1058" s="22" t="str">
        <f t="shared" ca="1" si="185"/>
        <v>bardzo wysoki</v>
      </c>
      <c r="L1058" s="16"/>
      <c r="M1058" s="25" t="str">
        <f t="shared" ca="1" si="178"/>
        <v>Niebieski: 410
Brązowy: 354
Zielony: 426
Mieszany: 419</v>
      </c>
      <c r="N1058" s="25" t="str" cm="1">
        <f t="array" aca="1" ref="N1058" ca="1">INDEX(D$2:D$1640,MODE(MATCH(D$2:D$1640,D$2:D$1640,0)),1)</f>
        <v>zielony</v>
      </c>
      <c r="O1058" s="25" t="str">
        <f t="shared" ca="1" si="186"/>
        <v>kobiet : 791
mężczyzn: 818</v>
      </c>
      <c r="P1058" s="25" t="str" cm="1">
        <f t="array" aca="1" ref="P1058" ca="1">INDEX(B$2:B$1640,MODE(MATCH(B$2:B$1640,B$2:B$1640,0)),1)</f>
        <v>mężczyzna</v>
      </c>
      <c r="Q1058" s="16"/>
      <c r="AX1058" s="3" t="str">
        <f t="shared" ca="1" si="179"/>
        <v>0323120952</v>
      </c>
      <c r="AY1058" s="1" cm="1">
        <f t="array" aca="1" ref="AY1058" ca="1">MOD(10-MOD(SUM(MOD(MID(AX1058,{1;2;3;4;5;6;7;8;9;10},1)*{1;3;7;9;1;3;7;9;1;3},10)),10),10)</f>
        <v>1</v>
      </c>
    </row>
    <row r="1059" spans="1:51" ht="60" x14ac:dyDescent="0.25">
      <c r="A1059" s="3">
        <f t="shared" ca="1" si="180"/>
        <v>30631</v>
      </c>
      <c r="B1059" s="9" t="str" cm="1">
        <f t="array" aca="1" ref="B1059" ca="1">INDEX({"kobieta";"mężczyzna"},RANDBETWEEN(1,2))</f>
        <v>kobieta</v>
      </c>
      <c r="C1059" s="4" t="str">
        <f t="shared" ca="1" si="176"/>
        <v>83111107949</v>
      </c>
      <c r="D1059" s="32" t="str" cm="1">
        <f t="array" aca="1" ref="D1059" ca="1">INDEX({"niebieski";"zielony";"brązowy";"mieszany"},RANDBETWEEN(1,4))</f>
        <v>zielony</v>
      </c>
      <c r="E1059" s="1">
        <f t="shared" ca="1" si="177"/>
        <v>40</v>
      </c>
      <c r="F1059" s="36">
        <f t="shared" ca="1" si="181"/>
        <v>174</v>
      </c>
      <c r="G1059" s="1">
        <f t="shared" ca="1" si="182"/>
        <v>80</v>
      </c>
      <c r="H1059" s="34"/>
      <c r="I1059" s="19">
        <f t="shared" ca="1" si="183"/>
        <v>26.423569824283259</v>
      </c>
      <c r="J1059" s="21" t="str">
        <f t="shared" ca="1" si="184"/>
        <v>nadwaga</v>
      </c>
      <c r="K1059" s="22" t="str">
        <f t="shared" ca="1" si="185"/>
        <v>bardzo wysoki</v>
      </c>
      <c r="L1059" s="16"/>
      <c r="M1059" s="25" t="str">
        <f t="shared" ca="1" si="178"/>
        <v>Niebieski: 410
Brązowy: 354
Zielony: 426
Mieszany: 419</v>
      </c>
      <c r="N1059" s="25" t="str" cm="1">
        <f t="array" aca="1" ref="N1059" ca="1">INDEX(D$2:D$1640,MODE(MATCH(D$2:D$1640,D$2:D$1640,0)),1)</f>
        <v>zielony</v>
      </c>
      <c r="O1059" s="25" t="str">
        <f t="shared" ca="1" si="186"/>
        <v>kobiet : 791
mężczyzn: 818</v>
      </c>
      <c r="P1059" s="25" t="str" cm="1">
        <f t="array" aca="1" ref="P1059" ca="1">INDEX(B$2:B$1640,MODE(MATCH(B$2:B$1640,B$2:B$1640,0)),1)</f>
        <v>mężczyzna</v>
      </c>
      <c r="Q1059" s="16"/>
      <c r="AX1059" s="3" t="str">
        <f t="shared" ca="1" si="179"/>
        <v>8311110794</v>
      </c>
      <c r="AY1059" s="1" cm="1">
        <f t="array" aca="1" ref="AY1059" ca="1">MOD(10-MOD(SUM(MOD(MID(AX1059,{1;2;3;4;5;6;7;8;9;10},1)*{1;3;7;9;1;3;7;9;1;3},10)),10),10)</f>
        <v>9</v>
      </c>
    </row>
    <row r="1060" spans="1:51" ht="60" x14ac:dyDescent="0.25">
      <c r="A1060" s="3">
        <f t="shared" ca="1" si="180"/>
        <v>37869</v>
      </c>
      <c r="B1060" s="9" t="str" cm="1">
        <f t="array" aca="1" ref="B1060" ca="1">INDEX({"kobieta";"mężczyzna"},RANDBETWEEN(1,2))</f>
        <v>mężczyzna</v>
      </c>
      <c r="C1060" s="4" t="str">
        <f t="shared" ca="1" si="176"/>
        <v>03290508337</v>
      </c>
      <c r="D1060" s="32" t="str" cm="1">
        <f t="array" aca="1" ref="D1060" ca="1">INDEX({"niebieski";"zielony";"brązowy";"mieszany"},RANDBETWEEN(1,4))</f>
        <v>niebieski</v>
      </c>
      <c r="E1060" s="1">
        <f t="shared" ca="1" si="177"/>
        <v>20</v>
      </c>
      <c r="F1060" s="36">
        <f t="shared" ca="1" si="181"/>
        <v>179</v>
      </c>
      <c r="G1060" s="1">
        <f t="shared" ca="1" si="182"/>
        <v>74</v>
      </c>
      <c r="H1060" s="34"/>
      <c r="I1060" s="19">
        <f t="shared" ca="1" si="183"/>
        <v>23.095409007209515</v>
      </c>
      <c r="J1060" s="21" t="str">
        <f t="shared" ca="1" si="184"/>
        <v>masa prawidłowa</v>
      </c>
      <c r="K1060" s="22" t="str">
        <f t="shared" ca="1" si="185"/>
        <v>bardzo wysoki</v>
      </c>
      <c r="L1060" s="16"/>
      <c r="M1060" s="25" t="str">
        <f t="shared" ca="1" si="178"/>
        <v>Niebieski: 410
Brązowy: 354
Zielony: 426
Mieszany: 419</v>
      </c>
      <c r="N1060" s="25" t="str" cm="1">
        <f t="array" aca="1" ref="N1060" ca="1">INDEX(D$2:D$1640,MODE(MATCH(D$2:D$1640,D$2:D$1640,0)),1)</f>
        <v>zielony</v>
      </c>
      <c r="O1060" s="25" t="str">
        <f t="shared" ca="1" si="186"/>
        <v>kobiet : 791
mężczyzn: 818</v>
      </c>
      <c r="P1060" s="25" t="str" cm="1">
        <f t="array" aca="1" ref="P1060" ca="1">INDEX(B$2:B$1640,MODE(MATCH(B$2:B$1640,B$2:B$1640,0)),1)</f>
        <v>mężczyzna</v>
      </c>
      <c r="Q1060" s="16"/>
      <c r="AX1060" s="3" t="str">
        <f t="shared" ca="1" si="179"/>
        <v>0329050833</v>
      </c>
      <c r="AY1060" s="1" cm="1">
        <f t="array" aca="1" ref="AY1060" ca="1">MOD(10-MOD(SUM(MOD(MID(AX1060,{1;2;3;4;5;6;7;8;9;10},1)*{1;3;7;9;1;3;7;9;1;3},10)),10),10)</f>
        <v>7</v>
      </c>
    </row>
    <row r="1061" spans="1:51" ht="60" x14ac:dyDescent="0.25">
      <c r="A1061" s="3">
        <f t="shared" ca="1" si="180"/>
        <v>33155</v>
      </c>
      <c r="B1061" s="9" t="str" cm="1">
        <f t="array" aca="1" ref="B1061" ca="1">INDEX({"kobieta";"mężczyzna"},RANDBETWEEN(1,2))</f>
        <v>kobieta</v>
      </c>
      <c r="C1061" s="4" t="str">
        <f t="shared" ca="1" si="176"/>
        <v>90100907769</v>
      </c>
      <c r="D1061" s="32" t="str" cm="1">
        <f t="array" aca="1" ref="D1061" ca="1">INDEX({"niebieski";"zielony";"brązowy";"mieszany"},RANDBETWEEN(1,4))</f>
        <v>mieszany</v>
      </c>
      <c r="E1061" s="1">
        <f t="shared" ca="1" si="177"/>
        <v>33</v>
      </c>
      <c r="F1061" s="36">
        <f t="shared" ca="1" si="181"/>
        <v>166</v>
      </c>
      <c r="G1061" s="1">
        <f t="shared" ca="1" si="182"/>
        <v>80</v>
      </c>
      <c r="H1061" s="34"/>
      <c r="I1061" s="19">
        <f t="shared" ca="1" si="183"/>
        <v>29.031789809841772</v>
      </c>
      <c r="J1061" s="21" t="str">
        <f t="shared" ca="1" si="184"/>
        <v>nadwaga</v>
      </c>
      <c r="K1061" s="22" t="str">
        <f t="shared" ca="1" si="185"/>
        <v>bardzo wysoki</v>
      </c>
      <c r="L1061" s="16"/>
      <c r="M1061" s="25" t="str">
        <f t="shared" ca="1" si="178"/>
        <v>Niebieski: 410
Brązowy: 354
Zielony: 426
Mieszany: 419</v>
      </c>
      <c r="N1061" s="25" t="str" cm="1">
        <f t="array" aca="1" ref="N1061" ca="1">INDEX(D$2:D$1640,MODE(MATCH(D$2:D$1640,D$2:D$1640,0)),1)</f>
        <v>zielony</v>
      </c>
      <c r="O1061" s="25" t="str">
        <f t="shared" ca="1" si="186"/>
        <v>kobiet : 791
mężczyzn: 818</v>
      </c>
      <c r="P1061" s="25" t="str" cm="1">
        <f t="array" aca="1" ref="P1061" ca="1">INDEX(B$2:B$1640,MODE(MATCH(B$2:B$1640,B$2:B$1640,0)),1)</f>
        <v>mężczyzna</v>
      </c>
      <c r="Q1061" s="16"/>
      <c r="AX1061" s="3" t="str">
        <f t="shared" ca="1" si="179"/>
        <v>9010090776</v>
      </c>
      <c r="AY1061" s="1" cm="1">
        <f t="array" aca="1" ref="AY1061" ca="1">MOD(10-MOD(SUM(MOD(MID(AX1061,{1;2;3;4;5;6;7;8;9;10},1)*{1;3;7;9;1;3;7;9;1;3},10)),10),10)</f>
        <v>9</v>
      </c>
    </row>
    <row r="1062" spans="1:51" ht="60" x14ac:dyDescent="0.25">
      <c r="A1062" s="3">
        <f t="shared" ca="1" si="180"/>
        <v>31567</v>
      </c>
      <c r="B1062" s="9" t="str" cm="1">
        <f t="array" aca="1" ref="B1062" ca="1">INDEX({"kobieta";"mężczyzna"},RANDBETWEEN(1,2))</f>
        <v>kobieta</v>
      </c>
      <c r="C1062" s="4" t="str">
        <f t="shared" ca="1" si="176"/>
        <v>86060408440</v>
      </c>
      <c r="D1062" s="32" t="str" cm="1">
        <f t="array" aca="1" ref="D1062" ca="1">INDEX({"niebieski";"zielony";"brązowy";"mieszany"},RANDBETWEEN(1,4))</f>
        <v>brązowy</v>
      </c>
      <c r="E1062" s="1">
        <f t="shared" ca="1" si="177"/>
        <v>37</v>
      </c>
      <c r="F1062" s="36">
        <f t="shared" ca="1" si="181"/>
        <v>184</v>
      </c>
      <c r="G1062" s="1">
        <f t="shared" ca="1" si="182"/>
        <v>50</v>
      </c>
      <c r="H1062" s="34"/>
      <c r="I1062" s="19">
        <f t="shared" ca="1" si="183"/>
        <v>14.768431001890358</v>
      </c>
      <c r="J1062" s="21" t="str">
        <f t="shared" ca="1" si="184"/>
        <v>niedowaga</v>
      </c>
      <c r="K1062" s="22" t="str">
        <f t="shared" ca="1" si="185"/>
        <v>bardzo wysoki</v>
      </c>
      <c r="L1062" s="16"/>
      <c r="M1062" s="25" t="str">
        <f t="shared" ca="1" si="178"/>
        <v>Niebieski: 410
Brązowy: 354
Zielony: 426
Mieszany: 419</v>
      </c>
      <c r="N1062" s="25" t="str" cm="1">
        <f t="array" aca="1" ref="N1062" ca="1">INDEX(D$2:D$1640,MODE(MATCH(D$2:D$1640,D$2:D$1640,0)),1)</f>
        <v>zielony</v>
      </c>
      <c r="O1062" s="25" t="str">
        <f t="shared" ca="1" si="186"/>
        <v>kobiet : 791
mężczyzn: 818</v>
      </c>
      <c r="P1062" s="25" t="str" cm="1">
        <f t="array" aca="1" ref="P1062" ca="1">INDEX(B$2:B$1640,MODE(MATCH(B$2:B$1640,B$2:B$1640,0)),1)</f>
        <v>mężczyzna</v>
      </c>
      <c r="Q1062" s="16"/>
      <c r="AX1062" s="3" t="str">
        <f t="shared" ca="1" si="179"/>
        <v>8606040844</v>
      </c>
      <c r="AY1062" s="1" cm="1">
        <f t="array" aca="1" ref="AY1062" ca="1">MOD(10-MOD(SUM(MOD(MID(AX1062,{1;2;3;4;5;6;7;8;9;10},1)*{1;3;7;9;1;3;7;9;1;3},10)),10),10)</f>
        <v>0</v>
      </c>
    </row>
    <row r="1063" spans="1:51" ht="60" x14ac:dyDescent="0.25">
      <c r="A1063" s="3">
        <f t="shared" ca="1" si="180"/>
        <v>37623</v>
      </c>
      <c r="B1063" s="9" t="str" cm="1">
        <f t="array" aca="1" ref="B1063" ca="1">INDEX({"kobieta";"mężczyzna"},RANDBETWEEN(1,2))</f>
        <v>mężczyzna</v>
      </c>
      <c r="C1063" s="4" t="str">
        <f t="shared" ca="1" si="176"/>
        <v>03210203012</v>
      </c>
      <c r="D1063" s="32" t="str" cm="1">
        <f t="array" aca="1" ref="D1063" ca="1">INDEX({"niebieski";"zielony";"brązowy";"mieszany"},RANDBETWEEN(1,4))</f>
        <v>mieszany</v>
      </c>
      <c r="E1063" s="1">
        <f t="shared" ca="1" si="177"/>
        <v>21</v>
      </c>
      <c r="F1063" s="36">
        <f t="shared" ca="1" si="181"/>
        <v>161</v>
      </c>
      <c r="G1063" s="1">
        <f t="shared" ca="1" si="182"/>
        <v>83</v>
      </c>
      <c r="H1063" s="34"/>
      <c r="I1063" s="19">
        <f t="shared" ca="1" si="183"/>
        <v>32.020369584506767</v>
      </c>
      <c r="J1063" s="21" t="str">
        <f t="shared" ca="1" si="184"/>
        <v>otyłość</v>
      </c>
      <c r="K1063" s="22" t="str">
        <f t="shared" ca="1" si="185"/>
        <v>niski</v>
      </c>
      <c r="L1063" s="16"/>
      <c r="M1063" s="25" t="str">
        <f t="shared" ca="1" si="178"/>
        <v>Niebieski: 410
Brązowy: 354
Zielony: 426
Mieszany: 419</v>
      </c>
      <c r="N1063" s="25" t="str" cm="1">
        <f t="array" aca="1" ref="N1063" ca="1">INDEX(D$2:D$1640,MODE(MATCH(D$2:D$1640,D$2:D$1640,0)),1)</f>
        <v>zielony</v>
      </c>
      <c r="O1063" s="25" t="str">
        <f t="shared" ca="1" si="186"/>
        <v>kobiet : 791
mężczyzn: 818</v>
      </c>
      <c r="P1063" s="25" t="str" cm="1">
        <f t="array" aca="1" ref="P1063" ca="1">INDEX(B$2:B$1640,MODE(MATCH(B$2:B$1640,B$2:B$1640,0)),1)</f>
        <v>mężczyzna</v>
      </c>
      <c r="Q1063" s="16"/>
      <c r="AX1063" s="3" t="str">
        <f t="shared" ca="1" si="179"/>
        <v>0321020301</v>
      </c>
      <c r="AY1063" s="1" cm="1">
        <f t="array" aca="1" ref="AY1063" ca="1">MOD(10-MOD(SUM(MOD(MID(AX1063,{1;2;3;4;5;6;7;8;9;10},1)*{1;3;7;9;1;3;7;9;1;3},10)),10),10)</f>
        <v>2</v>
      </c>
    </row>
    <row r="1064" spans="1:51" ht="60" x14ac:dyDescent="0.25">
      <c r="A1064" s="3">
        <f t="shared" ca="1" si="180"/>
        <v>28411</v>
      </c>
      <c r="B1064" s="9" t="str" cm="1">
        <f t="array" aca="1" ref="B1064" ca="1">INDEX({"kobieta";"mężczyzna"},RANDBETWEEN(1,2))</f>
        <v>mężczyzna</v>
      </c>
      <c r="C1064" s="4" t="str">
        <f t="shared" ca="1" si="176"/>
        <v>77101305673</v>
      </c>
      <c r="D1064" s="32" t="str" cm="1">
        <f t="array" aca="1" ref="D1064" ca="1">INDEX({"niebieski";"zielony";"brązowy";"mieszany"},RANDBETWEEN(1,4))</f>
        <v>zielony</v>
      </c>
      <c r="E1064" s="1">
        <f t="shared" ca="1" si="177"/>
        <v>46</v>
      </c>
      <c r="F1064" s="36">
        <f t="shared" ca="1" si="181"/>
        <v>184</v>
      </c>
      <c r="G1064" s="1">
        <f t="shared" ca="1" si="182"/>
        <v>100</v>
      </c>
      <c r="H1064" s="34"/>
      <c r="I1064" s="19">
        <f t="shared" ca="1" si="183"/>
        <v>29.536862003780715</v>
      </c>
      <c r="J1064" s="21" t="str">
        <f t="shared" ca="1" si="184"/>
        <v>nadwaga</v>
      </c>
      <c r="K1064" s="22" t="str">
        <f t="shared" ca="1" si="185"/>
        <v>bardzo wysoki</v>
      </c>
      <c r="L1064" s="16"/>
      <c r="M1064" s="25" t="str">
        <f t="shared" ca="1" si="178"/>
        <v>Niebieski: 410
Brązowy: 354
Zielony: 426
Mieszany: 419</v>
      </c>
      <c r="N1064" s="25" t="str" cm="1">
        <f t="array" aca="1" ref="N1064" ca="1">INDEX(D$2:D$1640,MODE(MATCH(D$2:D$1640,D$2:D$1640,0)),1)</f>
        <v>zielony</v>
      </c>
      <c r="O1064" s="25" t="str">
        <f t="shared" ca="1" si="186"/>
        <v>kobiet : 791
mężczyzn: 818</v>
      </c>
      <c r="P1064" s="25" t="str" cm="1">
        <f t="array" aca="1" ref="P1064" ca="1">INDEX(B$2:B$1640,MODE(MATCH(B$2:B$1640,B$2:B$1640,0)),1)</f>
        <v>mężczyzna</v>
      </c>
      <c r="Q1064" s="16"/>
      <c r="AX1064" s="3" t="str">
        <f t="shared" ca="1" si="179"/>
        <v>7710130567</v>
      </c>
      <c r="AY1064" s="1" cm="1">
        <f t="array" aca="1" ref="AY1064" ca="1">MOD(10-MOD(SUM(MOD(MID(AX1064,{1;2;3;4;5;6;7;8;9;10},1)*{1;3;7;9;1;3;7;9;1;3},10)),10),10)</f>
        <v>3</v>
      </c>
    </row>
    <row r="1065" spans="1:51" ht="60" x14ac:dyDescent="0.25">
      <c r="A1065" s="3">
        <f t="shared" ca="1" si="180"/>
        <v>33322</v>
      </c>
      <c r="B1065" s="9" t="str" cm="1">
        <f t="array" aca="1" ref="B1065" ca="1">INDEX({"kobieta";"mężczyzna"},RANDBETWEEN(1,2))</f>
        <v>kobieta</v>
      </c>
      <c r="C1065" s="4" t="str">
        <f t="shared" ca="1" si="176"/>
        <v>91032508163</v>
      </c>
      <c r="D1065" s="32" t="str" cm="1">
        <f t="array" aca="1" ref="D1065" ca="1">INDEX({"niebieski";"zielony";"brązowy";"mieszany"},RANDBETWEEN(1,4))</f>
        <v>brązowy</v>
      </c>
      <c r="E1065" s="1">
        <f t="shared" ca="1" si="177"/>
        <v>33</v>
      </c>
      <c r="F1065" s="36">
        <f t="shared" ca="1" si="181"/>
        <v>181</v>
      </c>
      <c r="G1065" s="1">
        <f t="shared" ca="1" si="182"/>
        <v>55</v>
      </c>
      <c r="H1065" s="34"/>
      <c r="I1065" s="19">
        <f t="shared" ca="1" si="183"/>
        <v>16.788254326791002</v>
      </c>
      <c r="J1065" s="21" t="str">
        <f t="shared" ca="1" si="184"/>
        <v>niedowaga</v>
      </c>
      <c r="K1065" s="22" t="str">
        <f t="shared" ca="1" si="185"/>
        <v>bardzo wysoki</v>
      </c>
      <c r="L1065" s="16"/>
      <c r="M1065" s="25" t="str">
        <f t="shared" ca="1" si="178"/>
        <v>Niebieski: 410
Brązowy: 354
Zielony: 426
Mieszany: 419</v>
      </c>
      <c r="N1065" s="25" t="str" cm="1">
        <f t="array" aca="1" ref="N1065" ca="1">INDEX(D$2:D$1640,MODE(MATCH(D$2:D$1640,D$2:D$1640,0)),1)</f>
        <v>zielony</v>
      </c>
      <c r="O1065" s="25" t="str">
        <f t="shared" ca="1" si="186"/>
        <v>kobiet : 791
mężczyzn: 818</v>
      </c>
      <c r="P1065" s="25" t="str" cm="1">
        <f t="array" aca="1" ref="P1065" ca="1">INDEX(B$2:B$1640,MODE(MATCH(B$2:B$1640,B$2:B$1640,0)),1)</f>
        <v>mężczyzna</v>
      </c>
      <c r="Q1065" s="16"/>
      <c r="AX1065" s="3" t="str">
        <f t="shared" ca="1" si="179"/>
        <v>9103250816</v>
      </c>
      <c r="AY1065" s="1" cm="1">
        <f t="array" aca="1" ref="AY1065" ca="1">MOD(10-MOD(SUM(MOD(MID(AX1065,{1;2;3;4;5;6;7;8;9;10},1)*{1;3;7;9;1;3;7;9;1;3},10)),10),10)</f>
        <v>3</v>
      </c>
    </row>
    <row r="1066" spans="1:51" ht="60" x14ac:dyDescent="0.25">
      <c r="A1066" s="3">
        <f t="shared" ca="1" si="180"/>
        <v>36317</v>
      </c>
      <c r="B1066" s="9" t="str" cm="1">
        <f t="array" aca="1" ref="B1066" ca="1">INDEX({"kobieta";"mężczyzna"},RANDBETWEEN(1,2))</f>
        <v>mężczyzna</v>
      </c>
      <c r="C1066" s="4" t="str">
        <f t="shared" ca="1" si="176"/>
        <v>99060602813</v>
      </c>
      <c r="D1066" s="32" t="str" cm="1">
        <f t="array" aca="1" ref="D1066" ca="1">INDEX({"niebieski";"zielony";"brązowy";"mieszany"},RANDBETWEEN(1,4))</f>
        <v>brązowy</v>
      </c>
      <c r="E1066" s="1">
        <f t="shared" ca="1" si="177"/>
        <v>24</v>
      </c>
      <c r="F1066" s="36">
        <f t="shared" ca="1" si="181"/>
        <v>158</v>
      </c>
      <c r="G1066" s="1">
        <f t="shared" ca="1" si="182"/>
        <v>98</v>
      </c>
      <c r="H1066" s="34"/>
      <c r="I1066" s="19">
        <f t="shared" ca="1" si="183"/>
        <v>39.256529402339361</v>
      </c>
      <c r="J1066" s="21" t="str">
        <f t="shared" ca="1" si="184"/>
        <v>otyłość</v>
      </c>
      <c r="K1066" s="22" t="str">
        <f t="shared" ca="1" si="185"/>
        <v>niski</v>
      </c>
      <c r="L1066" s="16"/>
      <c r="M1066" s="25" t="str">
        <f t="shared" ca="1" si="178"/>
        <v>Niebieski: 410
Brązowy: 354
Zielony: 426
Mieszany: 419</v>
      </c>
      <c r="N1066" s="25" t="str" cm="1">
        <f t="array" aca="1" ref="N1066" ca="1">INDEX(D$2:D$1640,MODE(MATCH(D$2:D$1640,D$2:D$1640,0)),1)</f>
        <v>zielony</v>
      </c>
      <c r="O1066" s="25" t="str">
        <f t="shared" ca="1" si="186"/>
        <v>kobiet : 791
mężczyzn: 818</v>
      </c>
      <c r="P1066" s="25" t="str" cm="1">
        <f t="array" aca="1" ref="P1066" ca="1">INDEX(B$2:B$1640,MODE(MATCH(B$2:B$1640,B$2:B$1640,0)),1)</f>
        <v>mężczyzna</v>
      </c>
      <c r="Q1066" s="16"/>
      <c r="AX1066" s="3" t="str">
        <f t="shared" ca="1" si="179"/>
        <v>9906060281</v>
      </c>
      <c r="AY1066" s="1" cm="1">
        <f t="array" aca="1" ref="AY1066" ca="1">MOD(10-MOD(SUM(MOD(MID(AX1066,{1;2;3;4;5;6;7;8;9;10},1)*{1;3;7;9;1;3;7;9;1;3},10)),10),10)</f>
        <v>3</v>
      </c>
    </row>
    <row r="1067" spans="1:51" ht="60" x14ac:dyDescent="0.25">
      <c r="A1067" s="3">
        <f t="shared" ca="1" si="180"/>
        <v>27770</v>
      </c>
      <c r="B1067" s="9" t="str" cm="1">
        <f t="array" aca="1" ref="B1067" ca="1">INDEX({"kobieta";"mężczyzna"},RANDBETWEEN(1,2))</f>
        <v>mężczyzna</v>
      </c>
      <c r="C1067" s="4" t="str">
        <f t="shared" ca="1" si="176"/>
        <v>76011107139</v>
      </c>
      <c r="D1067" s="32" t="str" cm="1">
        <f t="array" aca="1" ref="D1067" ca="1">INDEX({"niebieski";"zielony";"brązowy";"mieszany"},RANDBETWEEN(1,4))</f>
        <v>brązowy</v>
      </c>
      <c r="E1067" s="1">
        <f t="shared" ca="1" si="177"/>
        <v>48</v>
      </c>
      <c r="F1067" s="36">
        <f t="shared" ca="1" si="181"/>
        <v>172</v>
      </c>
      <c r="G1067" s="1">
        <f t="shared" ca="1" si="182"/>
        <v>87</v>
      </c>
      <c r="H1067" s="34"/>
      <c r="I1067" s="19">
        <f t="shared" ca="1" si="183"/>
        <v>29.407787993510009</v>
      </c>
      <c r="J1067" s="21" t="str">
        <f t="shared" ca="1" si="184"/>
        <v>nadwaga</v>
      </c>
      <c r="K1067" s="22" t="str">
        <f t="shared" ca="1" si="185"/>
        <v>wysoki</v>
      </c>
      <c r="L1067" s="16"/>
      <c r="M1067" s="25" t="str">
        <f t="shared" ca="1" si="178"/>
        <v>Niebieski: 410
Brązowy: 354
Zielony: 426
Mieszany: 419</v>
      </c>
      <c r="N1067" s="25" t="str" cm="1">
        <f t="array" aca="1" ref="N1067" ca="1">INDEX(D$2:D$1640,MODE(MATCH(D$2:D$1640,D$2:D$1640,0)),1)</f>
        <v>zielony</v>
      </c>
      <c r="O1067" s="25" t="str">
        <f t="shared" ca="1" si="186"/>
        <v>kobiet : 791
mężczyzn: 818</v>
      </c>
      <c r="P1067" s="25" t="str" cm="1">
        <f t="array" aca="1" ref="P1067" ca="1">INDEX(B$2:B$1640,MODE(MATCH(B$2:B$1640,B$2:B$1640,0)),1)</f>
        <v>mężczyzna</v>
      </c>
      <c r="Q1067" s="16"/>
      <c r="AX1067" s="3" t="str">
        <f t="shared" ca="1" si="179"/>
        <v>7601110713</v>
      </c>
      <c r="AY1067" s="1" cm="1">
        <f t="array" aca="1" ref="AY1067" ca="1">MOD(10-MOD(SUM(MOD(MID(AX1067,{1;2;3;4;5;6;7;8;9;10},1)*{1;3;7;9;1;3;7;9;1;3},10)),10),10)</f>
        <v>9</v>
      </c>
    </row>
    <row r="1068" spans="1:51" ht="60" x14ac:dyDescent="0.25">
      <c r="A1068" s="3">
        <f t="shared" ca="1" si="180"/>
        <v>38839</v>
      </c>
      <c r="B1068" s="9" t="str" cm="1">
        <f t="array" aca="1" ref="B1068" ca="1">INDEX({"kobieta";"mężczyzna"},RANDBETWEEN(1,2))</f>
        <v>mężczyzna</v>
      </c>
      <c r="C1068" s="4" t="str">
        <f t="shared" ca="1" si="176"/>
        <v>06250209839</v>
      </c>
      <c r="D1068" s="32" t="str" cm="1">
        <f t="array" aca="1" ref="D1068" ca="1">INDEX({"niebieski";"zielony";"brązowy";"mieszany"},RANDBETWEEN(1,4))</f>
        <v>niebieski</v>
      </c>
      <c r="E1068" s="1">
        <f t="shared" ca="1" si="177"/>
        <v>17</v>
      </c>
      <c r="F1068" s="36">
        <f t="shared" ca="1" si="181"/>
        <v>179</v>
      </c>
      <c r="G1068" s="1">
        <f t="shared" ca="1" si="182"/>
        <v>89</v>
      </c>
      <c r="H1068" s="34"/>
      <c r="I1068" s="19">
        <f t="shared" ca="1" si="183"/>
        <v>27.776910832995224</v>
      </c>
      <c r="J1068" s="21" t="str">
        <f t="shared" ca="1" si="184"/>
        <v>nadwaga</v>
      </c>
      <c r="K1068" s="22" t="str">
        <f t="shared" ca="1" si="185"/>
        <v>bardzo wysoki</v>
      </c>
      <c r="L1068" s="16"/>
      <c r="M1068" s="25" t="str">
        <f t="shared" ca="1" si="178"/>
        <v>Niebieski: 410
Brązowy: 354
Zielony: 426
Mieszany: 419</v>
      </c>
      <c r="N1068" s="25" t="str" cm="1">
        <f t="array" aca="1" ref="N1068" ca="1">INDEX(D$2:D$1640,MODE(MATCH(D$2:D$1640,D$2:D$1640,0)),1)</f>
        <v>zielony</v>
      </c>
      <c r="O1068" s="25" t="str">
        <f t="shared" ca="1" si="186"/>
        <v>kobiet : 791
mężczyzn: 818</v>
      </c>
      <c r="P1068" s="25" t="str" cm="1">
        <f t="array" aca="1" ref="P1068" ca="1">INDEX(B$2:B$1640,MODE(MATCH(B$2:B$1640,B$2:B$1640,0)),1)</f>
        <v>mężczyzna</v>
      </c>
      <c r="Q1068" s="16"/>
      <c r="AX1068" s="3" t="str">
        <f t="shared" ca="1" si="179"/>
        <v>0625020983</v>
      </c>
      <c r="AY1068" s="1" cm="1">
        <f t="array" aca="1" ref="AY1068" ca="1">MOD(10-MOD(SUM(MOD(MID(AX1068,{1;2;3;4;5;6;7;8;9;10},1)*{1;3;7;9;1;3;7;9;1;3},10)),10),10)</f>
        <v>9</v>
      </c>
    </row>
    <row r="1069" spans="1:51" ht="60" x14ac:dyDescent="0.25">
      <c r="A1069" s="3">
        <f t="shared" ca="1" si="180"/>
        <v>34247</v>
      </c>
      <c r="B1069" s="9" t="str" cm="1">
        <f t="array" aca="1" ref="B1069" ca="1">INDEX({"kobieta";"mężczyzna"},RANDBETWEEN(1,2))</f>
        <v>kobieta</v>
      </c>
      <c r="C1069" s="4" t="str">
        <f t="shared" ca="1" si="176"/>
        <v>93100508862</v>
      </c>
      <c r="D1069" s="32" t="str" cm="1">
        <f t="array" aca="1" ref="D1069" ca="1">INDEX({"niebieski";"zielony";"brązowy";"mieszany"},RANDBETWEEN(1,4))</f>
        <v>niebieski</v>
      </c>
      <c r="E1069" s="1">
        <f t="shared" ca="1" si="177"/>
        <v>30</v>
      </c>
      <c r="F1069" s="36">
        <f t="shared" ca="1" si="181"/>
        <v>166</v>
      </c>
      <c r="G1069" s="1">
        <f t="shared" ca="1" si="182"/>
        <v>57</v>
      </c>
      <c r="H1069" s="34"/>
      <c r="I1069" s="19">
        <f t="shared" ca="1" si="183"/>
        <v>20.685150239512264</v>
      </c>
      <c r="J1069" s="21" t="str">
        <f t="shared" ca="1" si="184"/>
        <v>masa prawidłowa</v>
      </c>
      <c r="K1069" s="22" t="str">
        <f t="shared" ca="1" si="185"/>
        <v>bardzo wysoki</v>
      </c>
      <c r="L1069" s="16"/>
      <c r="M1069" s="25" t="str">
        <f t="shared" ca="1" si="178"/>
        <v>Niebieski: 410
Brązowy: 354
Zielony: 426
Mieszany: 419</v>
      </c>
      <c r="N1069" s="25" t="str" cm="1">
        <f t="array" aca="1" ref="N1069" ca="1">INDEX(D$2:D$1640,MODE(MATCH(D$2:D$1640,D$2:D$1640,0)),1)</f>
        <v>zielony</v>
      </c>
      <c r="O1069" s="25" t="str">
        <f t="shared" ca="1" si="186"/>
        <v>kobiet : 791
mężczyzn: 818</v>
      </c>
      <c r="P1069" s="25" t="str" cm="1">
        <f t="array" aca="1" ref="P1069" ca="1">INDEX(B$2:B$1640,MODE(MATCH(B$2:B$1640,B$2:B$1640,0)),1)</f>
        <v>mężczyzna</v>
      </c>
      <c r="Q1069" s="16"/>
      <c r="AX1069" s="3" t="str">
        <f t="shared" ca="1" si="179"/>
        <v>9310050886</v>
      </c>
      <c r="AY1069" s="1" cm="1">
        <f t="array" aca="1" ref="AY1069" ca="1">MOD(10-MOD(SUM(MOD(MID(AX1069,{1;2;3;4;5;6;7;8;9;10},1)*{1;3;7;9;1;3;7;9;1;3},10)),10),10)</f>
        <v>2</v>
      </c>
    </row>
    <row r="1070" spans="1:51" ht="60" x14ac:dyDescent="0.25">
      <c r="A1070" s="3">
        <f t="shared" ca="1" si="180"/>
        <v>38457</v>
      </c>
      <c r="B1070" s="9" t="str" cm="1">
        <f t="array" aca="1" ref="B1070" ca="1">INDEX({"kobieta";"mężczyzna"},RANDBETWEEN(1,2))</f>
        <v>mężczyzna</v>
      </c>
      <c r="C1070" s="4" t="str">
        <f t="shared" ca="1" si="176"/>
        <v>05241508298</v>
      </c>
      <c r="D1070" s="32" t="str" cm="1">
        <f t="array" aca="1" ref="D1070" ca="1">INDEX({"niebieski";"zielony";"brązowy";"mieszany"},RANDBETWEEN(1,4))</f>
        <v>brązowy</v>
      </c>
      <c r="E1070" s="1">
        <f t="shared" ca="1" si="177"/>
        <v>19</v>
      </c>
      <c r="F1070" s="36">
        <f t="shared" ca="1" si="181"/>
        <v>180</v>
      </c>
      <c r="G1070" s="1">
        <f t="shared" ca="1" si="182"/>
        <v>91</v>
      </c>
      <c r="H1070" s="34"/>
      <c r="I1070" s="19">
        <f t="shared" ca="1" si="183"/>
        <v>28.086419753086417</v>
      </c>
      <c r="J1070" s="21" t="str">
        <f t="shared" ca="1" si="184"/>
        <v>nadwaga</v>
      </c>
      <c r="K1070" s="22" t="str">
        <f t="shared" ca="1" si="185"/>
        <v>bardzo wysoki</v>
      </c>
      <c r="L1070" s="16"/>
      <c r="M1070" s="25" t="str">
        <f t="shared" ca="1" si="178"/>
        <v>Niebieski: 410
Brązowy: 354
Zielony: 426
Mieszany: 419</v>
      </c>
      <c r="N1070" s="25" t="str" cm="1">
        <f t="array" aca="1" ref="N1070" ca="1">INDEX(D$2:D$1640,MODE(MATCH(D$2:D$1640,D$2:D$1640,0)),1)</f>
        <v>zielony</v>
      </c>
      <c r="O1070" s="25" t="str">
        <f t="shared" ca="1" si="186"/>
        <v>kobiet : 791
mężczyzn: 818</v>
      </c>
      <c r="P1070" s="25" t="str" cm="1">
        <f t="array" aca="1" ref="P1070" ca="1">INDEX(B$2:B$1640,MODE(MATCH(B$2:B$1640,B$2:B$1640,0)),1)</f>
        <v>mężczyzna</v>
      </c>
      <c r="Q1070" s="16"/>
      <c r="AX1070" s="3" t="str">
        <f t="shared" ca="1" si="179"/>
        <v>0524150829</v>
      </c>
      <c r="AY1070" s="1" cm="1">
        <f t="array" aca="1" ref="AY1070" ca="1">MOD(10-MOD(SUM(MOD(MID(AX1070,{1;2;3;4;5;6;7;8;9;10},1)*{1;3;7;9;1;3;7;9;1;3},10)),10),10)</f>
        <v>8</v>
      </c>
    </row>
    <row r="1071" spans="1:51" ht="60" x14ac:dyDescent="0.25">
      <c r="A1071" s="3">
        <f t="shared" ca="1" si="180"/>
        <v>37165</v>
      </c>
      <c r="B1071" s="9" t="str" cm="1">
        <f t="array" aca="1" ref="B1071" ca="1">INDEX({"kobieta";"mężczyzna"},RANDBETWEEN(1,2))</f>
        <v>kobieta</v>
      </c>
      <c r="C1071" s="4" t="str">
        <f t="shared" ca="1" si="176"/>
        <v>01300109668</v>
      </c>
      <c r="D1071" s="32" t="str" cm="1">
        <f t="array" aca="1" ref="D1071" ca="1">INDEX({"niebieski";"zielony";"brązowy";"mieszany"},RANDBETWEEN(1,4))</f>
        <v>mieszany</v>
      </c>
      <c r="E1071" s="1">
        <f t="shared" ca="1" si="177"/>
        <v>22</v>
      </c>
      <c r="F1071" s="36">
        <f t="shared" ca="1" si="181"/>
        <v>189</v>
      </c>
      <c r="G1071" s="1">
        <f t="shared" ca="1" si="182"/>
        <v>58</v>
      </c>
      <c r="H1071" s="34"/>
      <c r="I1071" s="19">
        <f t="shared" ca="1" si="183"/>
        <v>16.23694745387867</v>
      </c>
      <c r="J1071" s="21" t="str">
        <f t="shared" ca="1" si="184"/>
        <v>niedowaga</v>
      </c>
      <c r="K1071" s="22" t="str">
        <f t="shared" ca="1" si="185"/>
        <v>bardzo wysoki</v>
      </c>
      <c r="L1071" s="16"/>
      <c r="M1071" s="25" t="str">
        <f t="shared" ca="1" si="178"/>
        <v>Niebieski: 410
Brązowy: 354
Zielony: 426
Mieszany: 419</v>
      </c>
      <c r="N1071" s="25" t="str" cm="1">
        <f t="array" aca="1" ref="N1071" ca="1">INDEX(D$2:D$1640,MODE(MATCH(D$2:D$1640,D$2:D$1640,0)),1)</f>
        <v>zielony</v>
      </c>
      <c r="O1071" s="25" t="str">
        <f t="shared" ca="1" si="186"/>
        <v>kobiet : 791
mężczyzn: 818</v>
      </c>
      <c r="P1071" s="25" t="str" cm="1">
        <f t="array" aca="1" ref="P1071" ca="1">INDEX(B$2:B$1640,MODE(MATCH(B$2:B$1640,B$2:B$1640,0)),1)</f>
        <v>mężczyzna</v>
      </c>
      <c r="Q1071" s="16"/>
      <c r="AX1071" s="3" t="str">
        <f t="shared" ca="1" si="179"/>
        <v>0130010966</v>
      </c>
      <c r="AY1071" s="1" cm="1">
        <f t="array" aca="1" ref="AY1071" ca="1">MOD(10-MOD(SUM(MOD(MID(AX1071,{1;2;3;4;5;6;7;8;9;10},1)*{1;3;7;9;1;3;7;9;1;3},10)),10),10)</f>
        <v>8</v>
      </c>
    </row>
    <row r="1072" spans="1:51" ht="60" x14ac:dyDescent="0.25">
      <c r="A1072" s="3">
        <f t="shared" ca="1" si="180"/>
        <v>31030</v>
      </c>
      <c r="B1072" s="9" t="str" cm="1">
        <f t="array" aca="1" ref="B1072" ca="1">INDEX({"kobieta";"mężczyzna"},RANDBETWEEN(1,2))</f>
        <v>mężczyzna</v>
      </c>
      <c r="C1072" s="4" t="str">
        <f t="shared" ca="1" si="176"/>
        <v>84121407597</v>
      </c>
      <c r="D1072" s="32" t="str" cm="1">
        <f t="array" aca="1" ref="D1072" ca="1">INDEX({"niebieski";"zielony";"brązowy";"mieszany"},RANDBETWEEN(1,4))</f>
        <v>zielony</v>
      </c>
      <c r="E1072" s="1">
        <f t="shared" ca="1" si="177"/>
        <v>39</v>
      </c>
      <c r="F1072" s="36">
        <f t="shared" ca="1" si="181"/>
        <v>173</v>
      </c>
      <c r="G1072" s="1">
        <f t="shared" ca="1" si="182"/>
        <v>84</v>
      </c>
      <c r="H1072" s="34"/>
      <c r="I1072" s="19">
        <f t="shared" ca="1" si="183"/>
        <v>28.06642386982525</v>
      </c>
      <c r="J1072" s="21" t="str">
        <f t="shared" ca="1" si="184"/>
        <v>nadwaga</v>
      </c>
      <c r="K1072" s="22" t="str">
        <f t="shared" ca="1" si="185"/>
        <v>wysoki</v>
      </c>
      <c r="L1072" s="16"/>
      <c r="M1072" s="25" t="str">
        <f t="shared" ca="1" si="178"/>
        <v>Niebieski: 410
Brązowy: 354
Zielony: 426
Mieszany: 419</v>
      </c>
      <c r="N1072" s="25" t="str" cm="1">
        <f t="array" aca="1" ref="N1072" ca="1">INDEX(D$2:D$1640,MODE(MATCH(D$2:D$1640,D$2:D$1640,0)),1)</f>
        <v>zielony</v>
      </c>
      <c r="O1072" s="25" t="str">
        <f t="shared" ca="1" si="186"/>
        <v>kobiet : 791
mężczyzn: 818</v>
      </c>
      <c r="P1072" s="25" t="str" cm="1">
        <f t="array" aca="1" ref="P1072" ca="1">INDEX(B$2:B$1640,MODE(MATCH(B$2:B$1640,B$2:B$1640,0)),1)</f>
        <v>mężczyzna</v>
      </c>
      <c r="Q1072" s="16"/>
      <c r="AX1072" s="3" t="str">
        <f t="shared" ca="1" si="179"/>
        <v>8412140759</v>
      </c>
      <c r="AY1072" s="1" cm="1">
        <f t="array" aca="1" ref="AY1072" ca="1">MOD(10-MOD(SUM(MOD(MID(AX1072,{1;2;3;4;5;6;7;8;9;10},1)*{1;3;7;9;1;3;7;9;1;3},10)),10),10)</f>
        <v>7</v>
      </c>
    </row>
    <row r="1073" spans="1:51" ht="60" x14ac:dyDescent="0.25">
      <c r="A1073" s="3">
        <f t="shared" ca="1" si="180"/>
        <v>28227</v>
      </c>
      <c r="B1073" s="9" t="str" cm="1">
        <f t="array" aca="1" ref="B1073" ca="1">INDEX({"kobieta";"mężczyzna"},RANDBETWEEN(1,2))</f>
        <v>kobieta</v>
      </c>
      <c r="C1073" s="4" t="str">
        <f t="shared" ca="1" si="176"/>
        <v>77041209688</v>
      </c>
      <c r="D1073" s="32" t="str" cm="1">
        <f t="array" aca="1" ref="D1073" ca="1">INDEX({"niebieski";"zielony";"brązowy";"mieszany"},RANDBETWEEN(1,4))</f>
        <v>niebieski</v>
      </c>
      <c r="E1073" s="1">
        <f t="shared" ca="1" si="177"/>
        <v>47</v>
      </c>
      <c r="F1073" s="36">
        <f t="shared" ca="1" si="181"/>
        <v>185</v>
      </c>
      <c r="G1073" s="1">
        <f t="shared" ca="1" si="182"/>
        <v>55</v>
      </c>
      <c r="H1073" s="34"/>
      <c r="I1073" s="19">
        <f t="shared" ca="1" si="183"/>
        <v>16.070124178232284</v>
      </c>
      <c r="J1073" s="21" t="str">
        <f t="shared" ca="1" si="184"/>
        <v>niedowaga</v>
      </c>
      <c r="K1073" s="22" t="str">
        <f t="shared" ca="1" si="185"/>
        <v>bardzo wysoki</v>
      </c>
      <c r="L1073" s="16"/>
      <c r="M1073" s="25" t="str">
        <f t="shared" ca="1" si="178"/>
        <v>Niebieski: 410
Brązowy: 354
Zielony: 426
Mieszany: 419</v>
      </c>
      <c r="N1073" s="25" t="str" cm="1">
        <f t="array" aca="1" ref="N1073" ca="1">INDEX(D$2:D$1640,MODE(MATCH(D$2:D$1640,D$2:D$1640,0)),1)</f>
        <v>zielony</v>
      </c>
      <c r="O1073" s="25" t="str">
        <f t="shared" ca="1" si="186"/>
        <v>kobiet : 791
mężczyzn: 818</v>
      </c>
      <c r="P1073" s="25" t="str" cm="1">
        <f t="array" aca="1" ref="P1073" ca="1">INDEX(B$2:B$1640,MODE(MATCH(B$2:B$1640,B$2:B$1640,0)),1)</f>
        <v>mężczyzna</v>
      </c>
      <c r="Q1073" s="16"/>
      <c r="AX1073" s="3" t="str">
        <f t="shared" ca="1" si="179"/>
        <v>7704120968</v>
      </c>
      <c r="AY1073" s="1" cm="1">
        <f t="array" aca="1" ref="AY1073" ca="1">MOD(10-MOD(SUM(MOD(MID(AX1073,{1;2;3;4;5;6;7;8;9;10},1)*{1;3;7;9;1;3;7;9;1;3},10)),10),10)</f>
        <v>8</v>
      </c>
    </row>
    <row r="1074" spans="1:51" ht="60" x14ac:dyDescent="0.25">
      <c r="A1074" s="3">
        <f t="shared" ca="1" si="180"/>
        <v>28722</v>
      </c>
      <c r="B1074" s="9" t="str" cm="1">
        <f t="array" aca="1" ref="B1074" ca="1">INDEX({"kobieta";"mężczyzna"},RANDBETWEEN(1,2))</f>
        <v>mężczyzna</v>
      </c>
      <c r="C1074" s="4" t="str">
        <f t="shared" ca="1" si="176"/>
        <v>78082005932</v>
      </c>
      <c r="D1074" s="32" t="str" cm="1">
        <f t="array" aca="1" ref="D1074" ca="1">INDEX({"niebieski";"zielony";"brązowy";"mieszany"},RANDBETWEEN(1,4))</f>
        <v>zielony</v>
      </c>
      <c r="E1074" s="1">
        <f t="shared" ca="1" si="177"/>
        <v>45</v>
      </c>
      <c r="F1074" s="36">
        <f t="shared" ca="1" si="181"/>
        <v>171</v>
      </c>
      <c r="G1074" s="1">
        <f t="shared" ca="1" si="182"/>
        <v>75</v>
      </c>
      <c r="H1074" s="34"/>
      <c r="I1074" s="19">
        <f t="shared" ca="1" si="183"/>
        <v>25.64891761567662</v>
      </c>
      <c r="J1074" s="21" t="str">
        <f t="shared" ca="1" si="184"/>
        <v>nadwaga</v>
      </c>
      <c r="K1074" s="22" t="str">
        <f t="shared" ca="1" si="185"/>
        <v>wysoki</v>
      </c>
      <c r="L1074" s="16"/>
      <c r="M1074" s="25" t="str">
        <f t="shared" ca="1" si="178"/>
        <v>Niebieski: 410
Brązowy: 354
Zielony: 426
Mieszany: 419</v>
      </c>
      <c r="N1074" s="25" t="str" cm="1">
        <f t="array" aca="1" ref="N1074" ca="1">INDEX(D$2:D$1640,MODE(MATCH(D$2:D$1640,D$2:D$1640,0)),1)</f>
        <v>zielony</v>
      </c>
      <c r="O1074" s="25" t="str">
        <f t="shared" ca="1" si="186"/>
        <v>kobiet : 791
mężczyzn: 818</v>
      </c>
      <c r="P1074" s="25" t="str" cm="1">
        <f t="array" aca="1" ref="P1074" ca="1">INDEX(B$2:B$1640,MODE(MATCH(B$2:B$1640,B$2:B$1640,0)),1)</f>
        <v>mężczyzna</v>
      </c>
      <c r="Q1074" s="16"/>
      <c r="AX1074" s="3" t="str">
        <f t="shared" ca="1" si="179"/>
        <v>7808200593</v>
      </c>
      <c r="AY1074" s="1" cm="1">
        <f t="array" aca="1" ref="AY1074" ca="1">MOD(10-MOD(SUM(MOD(MID(AX1074,{1;2;3;4;5;6;7;8;9;10},1)*{1;3;7;9;1;3;7;9;1;3},10)),10),10)</f>
        <v>2</v>
      </c>
    </row>
    <row r="1075" spans="1:51" ht="60" x14ac:dyDescent="0.25">
      <c r="A1075" s="3">
        <f t="shared" ca="1" si="180"/>
        <v>28255</v>
      </c>
      <c r="B1075" s="9" t="str" cm="1">
        <f t="array" aca="1" ref="B1075" ca="1">INDEX({"kobieta";"mężczyzna"},RANDBETWEEN(1,2))</f>
        <v>mężczyzna</v>
      </c>
      <c r="C1075" s="4" t="str">
        <f t="shared" ca="1" si="176"/>
        <v>77051001410</v>
      </c>
      <c r="D1075" s="32" t="str" cm="1">
        <f t="array" aca="1" ref="D1075" ca="1">INDEX({"niebieski";"zielony";"brązowy";"mieszany"},RANDBETWEEN(1,4))</f>
        <v>niebieski</v>
      </c>
      <c r="E1075" s="1">
        <f t="shared" ca="1" si="177"/>
        <v>46</v>
      </c>
      <c r="F1075" s="36">
        <f t="shared" ca="1" si="181"/>
        <v>179</v>
      </c>
      <c r="G1075" s="1">
        <f t="shared" ca="1" si="182"/>
        <v>79</v>
      </c>
      <c r="H1075" s="34"/>
      <c r="I1075" s="19">
        <f t="shared" ca="1" si="183"/>
        <v>24.655909615804749</v>
      </c>
      <c r="J1075" s="21" t="str">
        <f t="shared" ca="1" si="184"/>
        <v>masa prawidłowa</v>
      </c>
      <c r="K1075" s="22" t="str">
        <f t="shared" ca="1" si="185"/>
        <v>bardzo wysoki</v>
      </c>
      <c r="L1075" s="16"/>
      <c r="M1075" s="25" t="str">
        <f t="shared" ca="1" si="178"/>
        <v>Niebieski: 410
Brązowy: 354
Zielony: 426
Mieszany: 419</v>
      </c>
      <c r="N1075" s="25" t="str" cm="1">
        <f t="array" aca="1" ref="N1075" ca="1">INDEX(D$2:D$1640,MODE(MATCH(D$2:D$1640,D$2:D$1640,0)),1)</f>
        <v>zielony</v>
      </c>
      <c r="O1075" s="25" t="str">
        <f t="shared" ca="1" si="186"/>
        <v>kobiet : 791
mężczyzn: 818</v>
      </c>
      <c r="P1075" s="25" t="str" cm="1">
        <f t="array" aca="1" ref="P1075" ca="1">INDEX(B$2:B$1640,MODE(MATCH(B$2:B$1640,B$2:B$1640,0)),1)</f>
        <v>mężczyzna</v>
      </c>
      <c r="Q1075" s="16"/>
      <c r="AX1075" s="3" t="str">
        <f t="shared" ca="1" si="179"/>
        <v>7705100141</v>
      </c>
      <c r="AY1075" s="1" cm="1">
        <f t="array" aca="1" ref="AY1075" ca="1">MOD(10-MOD(SUM(MOD(MID(AX1075,{1;2;3;4;5;6;7;8;9;10},1)*{1;3;7;9;1;3;7;9;1;3},10)),10),10)</f>
        <v>0</v>
      </c>
    </row>
    <row r="1076" spans="1:51" ht="60" x14ac:dyDescent="0.25">
      <c r="A1076" s="3">
        <f t="shared" ca="1" si="180"/>
        <v>35744</v>
      </c>
      <c r="B1076" s="9" t="str" cm="1">
        <f t="array" aca="1" ref="B1076" ca="1">INDEX({"kobieta";"mężczyzna"},RANDBETWEEN(1,2))</f>
        <v>mężczyzna</v>
      </c>
      <c r="C1076" s="4" t="str">
        <f t="shared" ca="1" si="176"/>
        <v>97111009996</v>
      </c>
      <c r="D1076" s="32" t="str" cm="1">
        <f t="array" aca="1" ref="D1076" ca="1">INDEX({"niebieski";"zielony";"brązowy";"mieszany"},RANDBETWEEN(1,4))</f>
        <v>zielony</v>
      </c>
      <c r="E1076" s="1">
        <f t="shared" ca="1" si="177"/>
        <v>26</v>
      </c>
      <c r="F1076" s="36">
        <f t="shared" ca="1" si="181"/>
        <v>163</v>
      </c>
      <c r="G1076" s="1">
        <f t="shared" ca="1" si="182"/>
        <v>76</v>
      </c>
      <c r="H1076" s="34"/>
      <c r="I1076" s="19">
        <f t="shared" ca="1" si="183"/>
        <v>28.60476495163536</v>
      </c>
      <c r="J1076" s="21" t="str">
        <f t="shared" ca="1" si="184"/>
        <v>nadwaga</v>
      </c>
      <c r="K1076" s="22" t="str">
        <f t="shared" ca="1" si="185"/>
        <v>niski</v>
      </c>
      <c r="L1076" s="16"/>
      <c r="M1076" s="25" t="str">
        <f t="shared" ca="1" si="178"/>
        <v>Niebieski: 410
Brązowy: 354
Zielony: 426
Mieszany: 419</v>
      </c>
      <c r="N1076" s="25" t="str" cm="1">
        <f t="array" aca="1" ref="N1076" ca="1">INDEX(D$2:D$1640,MODE(MATCH(D$2:D$1640,D$2:D$1640,0)),1)</f>
        <v>zielony</v>
      </c>
      <c r="O1076" s="25" t="str">
        <f t="shared" ca="1" si="186"/>
        <v>kobiet : 791
mężczyzn: 818</v>
      </c>
      <c r="P1076" s="25" t="str" cm="1">
        <f t="array" aca="1" ref="P1076" ca="1">INDEX(B$2:B$1640,MODE(MATCH(B$2:B$1640,B$2:B$1640,0)),1)</f>
        <v>mężczyzna</v>
      </c>
      <c r="Q1076" s="16"/>
      <c r="AX1076" s="3" t="str">
        <f t="shared" ca="1" si="179"/>
        <v>9711100999</v>
      </c>
      <c r="AY1076" s="1" cm="1">
        <f t="array" aca="1" ref="AY1076" ca="1">MOD(10-MOD(SUM(MOD(MID(AX1076,{1;2;3;4;5;6;7;8;9;10},1)*{1;3;7;9;1;3;7;9;1;3},10)),10),10)</f>
        <v>6</v>
      </c>
    </row>
    <row r="1077" spans="1:51" ht="60" x14ac:dyDescent="0.25">
      <c r="A1077" s="3">
        <f t="shared" ca="1" si="180"/>
        <v>35196</v>
      </c>
      <c r="B1077" s="9" t="str" cm="1">
        <f t="array" aca="1" ref="B1077" ca="1">INDEX({"kobieta";"mężczyzna"},RANDBETWEEN(1,2))</f>
        <v>mężczyzna</v>
      </c>
      <c r="C1077" s="4" t="str">
        <f t="shared" ca="1" si="176"/>
        <v>96051101814</v>
      </c>
      <c r="D1077" s="32" t="str" cm="1">
        <f t="array" aca="1" ref="D1077" ca="1">INDEX({"niebieski";"zielony";"brązowy";"mieszany"},RANDBETWEEN(1,4))</f>
        <v>mieszany</v>
      </c>
      <c r="E1077" s="1">
        <f t="shared" ca="1" si="177"/>
        <v>27</v>
      </c>
      <c r="F1077" s="36">
        <f t="shared" ca="1" si="181"/>
        <v>186</v>
      </c>
      <c r="G1077" s="1">
        <f t="shared" ca="1" si="182"/>
        <v>83</v>
      </c>
      <c r="H1077" s="34"/>
      <c r="I1077" s="19">
        <f t="shared" ca="1" si="183"/>
        <v>23.991212856977683</v>
      </c>
      <c r="J1077" s="21" t="str">
        <f t="shared" ca="1" si="184"/>
        <v>masa prawidłowa</v>
      </c>
      <c r="K1077" s="22" t="str">
        <f t="shared" ca="1" si="185"/>
        <v>bardzo wysoki</v>
      </c>
      <c r="L1077" s="16"/>
      <c r="M1077" s="25" t="str">
        <f t="shared" ca="1" si="178"/>
        <v>Niebieski: 410
Brązowy: 354
Zielony: 426
Mieszany: 419</v>
      </c>
      <c r="N1077" s="25" t="str" cm="1">
        <f t="array" aca="1" ref="N1077" ca="1">INDEX(D$2:D$1640,MODE(MATCH(D$2:D$1640,D$2:D$1640,0)),1)</f>
        <v>zielony</v>
      </c>
      <c r="O1077" s="25" t="str">
        <f t="shared" ca="1" si="186"/>
        <v>kobiet : 791
mężczyzn: 818</v>
      </c>
      <c r="P1077" s="25" t="str" cm="1">
        <f t="array" aca="1" ref="P1077" ca="1">INDEX(B$2:B$1640,MODE(MATCH(B$2:B$1640,B$2:B$1640,0)),1)</f>
        <v>mężczyzna</v>
      </c>
      <c r="Q1077" s="16"/>
      <c r="AX1077" s="3" t="str">
        <f t="shared" ca="1" si="179"/>
        <v>9605110181</v>
      </c>
      <c r="AY1077" s="1" cm="1">
        <f t="array" aca="1" ref="AY1077" ca="1">MOD(10-MOD(SUM(MOD(MID(AX1077,{1;2;3;4;5;6;7;8;9;10},1)*{1;3;7;9;1;3;7;9;1;3},10)),10),10)</f>
        <v>4</v>
      </c>
    </row>
    <row r="1078" spans="1:51" ht="60" x14ac:dyDescent="0.25">
      <c r="A1078" s="3">
        <f t="shared" ca="1" si="180"/>
        <v>34521</v>
      </c>
      <c r="B1078" s="9" t="str" cm="1">
        <f t="array" aca="1" ref="B1078" ca="1">INDEX({"kobieta";"mężczyzna"},RANDBETWEEN(1,2))</f>
        <v>kobieta</v>
      </c>
      <c r="C1078" s="4" t="str">
        <f t="shared" ca="1" si="176"/>
        <v>94070604286</v>
      </c>
      <c r="D1078" s="32" t="str" cm="1">
        <f t="array" aca="1" ref="D1078" ca="1">INDEX({"niebieski";"zielony";"brązowy";"mieszany"},RANDBETWEEN(1,4))</f>
        <v>zielony</v>
      </c>
      <c r="E1078" s="1">
        <f t="shared" ca="1" si="177"/>
        <v>29</v>
      </c>
      <c r="F1078" s="36">
        <f t="shared" ca="1" si="181"/>
        <v>169</v>
      </c>
      <c r="G1078" s="1">
        <f t="shared" ca="1" si="182"/>
        <v>58</v>
      </c>
      <c r="H1078" s="34"/>
      <c r="I1078" s="19">
        <f t="shared" ca="1" si="183"/>
        <v>20.307412205454995</v>
      </c>
      <c r="J1078" s="21" t="str">
        <f t="shared" ca="1" si="184"/>
        <v>masa prawidłowa</v>
      </c>
      <c r="K1078" s="22" t="str">
        <f t="shared" ca="1" si="185"/>
        <v>bardzo wysoki</v>
      </c>
      <c r="L1078" s="16"/>
      <c r="M1078" s="25" t="str">
        <f t="shared" ca="1" si="178"/>
        <v>Niebieski: 410
Brązowy: 354
Zielony: 426
Mieszany: 419</v>
      </c>
      <c r="N1078" s="25" t="str" cm="1">
        <f t="array" aca="1" ref="N1078" ca="1">INDEX(D$2:D$1640,MODE(MATCH(D$2:D$1640,D$2:D$1640,0)),1)</f>
        <v>zielony</v>
      </c>
      <c r="O1078" s="25" t="str">
        <f t="shared" ca="1" si="186"/>
        <v>kobiet : 791
mężczyzn: 818</v>
      </c>
      <c r="P1078" s="25" t="str" cm="1">
        <f t="array" aca="1" ref="P1078" ca="1">INDEX(B$2:B$1640,MODE(MATCH(B$2:B$1640,B$2:B$1640,0)),1)</f>
        <v>mężczyzna</v>
      </c>
      <c r="Q1078" s="16"/>
      <c r="AX1078" s="3" t="str">
        <f t="shared" ca="1" si="179"/>
        <v>9407060428</v>
      </c>
      <c r="AY1078" s="1" cm="1">
        <f t="array" aca="1" ref="AY1078" ca="1">MOD(10-MOD(SUM(MOD(MID(AX1078,{1;2;3;4;5;6;7;8;9;10},1)*{1;3;7;9;1;3;7;9;1;3},10)),10),10)</f>
        <v>6</v>
      </c>
    </row>
    <row r="1079" spans="1:51" ht="60" x14ac:dyDescent="0.25">
      <c r="A1079" s="3">
        <f t="shared" ca="1" si="180"/>
        <v>37107</v>
      </c>
      <c r="B1079" s="9" t="str" cm="1">
        <f t="array" aca="1" ref="B1079" ca="1">INDEX({"kobieta";"mężczyzna"},RANDBETWEEN(1,2))</f>
        <v>mężczyzna</v>
      </c>
      <c r="C1079" s="4" t="str">
        <f t="shared" ca="1" si="176"/>
        <v>01280408335</v>
      </c>
      <c r="D1079" s="32" t="str" cm="1">
        <f t="array" aca="1" ref="D1079" ca="1">INDEX({"niebieski";"zielony";"brązowy";"mieszany"},RANDBETWEEN(1,4))</f>
        <v>mieszany</v>
      </c>
      <c r="E1079" s="1">
        <f t="shared" ca="1" si="177"/>
        <v>22</v>
      </c>
      <c r="F1079" s="36">
        <f t="shared" ca="1" si="181"/>
        <v>190</v>
      </c>
      <c r="G1079" s="1">
        <f t="shared" ca="1" si="182"/>
        <v>84</v>
      </c>
      <c r="H1079" s="34"/>
      <c r="I1079" s="19">
        <f t="shared" ca="1" si="183"/>
        <v>23.268698060941826</v>
      </c>
      <c r="J1079" s="21" t="str">
        <f t="shared" ca="1" si="184"/>
        <v>masa prawidłowa</v>
      </c>
      <c r="K1079" s="22" t="str">
        <f t="shared" ca="1" si="185"/>
        <v>bardzo wysoki</v>
      </c>
      <c r="L1079" s="16"/>
      <c r="M1079" s="25" t="str">
        <f t="shared" ca="1" si="178"/>
        <v>Niebieski: 410
Brązowy: 354
Zielony: 426
Mieszany: 419</v>
      </c>
      <c r="N1079" s="25" t="str" cm="1">
        <f t="array" aca="1" ref="N1079" ca="1">INDEX(D$2:D$1640,MODE(MATCH(D$2:D$1640,D$2:D$1640,0)),1)</f>
        <v>zielony</v>
      </c>
      <c r="O1079" s="25" t="str">
        <f t="shared" ca="1" si="186"/>
        <v>kobiet : 791
mężczyzn: 818</v>
      </c>
      <c r="P1079" s="25" t="str" cm="1">
        <f t="array" aca="1" ref="P1079" ca="1">INDEX(B$2:B$1640,MODE(MATCH(B$2:B$1640,B$2:B$1640,0)),1)</f>
        <v>mężczyzna</v>
      </c>
      <c r="Q1079" s="16"/>
      <c r="AX1079" s="3" t="str">
        <f t="shared" ca="1" si="179"/>
        <v>0128040833</v>
      </c>
      <c r="AY1079" s="1" cm="1">
        <f t="array" aca="1" ref="AY1079" ca="1">MOD(10-MOD(SUM(MOD(MID(AX1079,{1;2;3;4;5;6;7;8;9;10},1)*{1;3;7;9;1;3;7;9;1;3},10)),10),10)</f>
        <v>5</v>
      </c>
    </row>
    <row r="1080" spans="1:51" ht="60" x14ac:dyDescent="0.25">
      <c r="A1080" s="3">
        <f t="shared" ca="1" si="180"/>
        <v>36239</v>
      </c>
      <c r="B1080" s="9" t="str" cm="1">
        <f t="array" aca="1" ref="B1080" ca="1">INDEX({"kobieta";"mężczyzna"},RANDBETWEEN(1,2))</f>
        <v>mężczyzna</v>
      </c>
      <c r="C1080" s="4" t="str">
        <f t="shared" ca="1" si="176"/>
        <v>99032002953</v>
      </c>
      <c r="D1080" s="32" t="str" cm="1">
        <f t="array" aca="1" ref="D1080" ca="1">INDEX({"niebieski";"zielony";"brązowy";"mieszany"},RANDBETWEEN(1,4))</f>
        <v>brązowy</v>
      </c>
      <c r="E1080" s="1">
        <f t="shared" ca="1" si="177"/>
        <v>25</v>
      </c>
      <c r="F1080" s="36">
        <f t="shared" ca="1" si="181"/>
        <v>157</v>
      </c>
      <c r="G1080" s="1">
        <f t="shared" ca="1" si="182"/>
        <v>97</v>
      </c>
      <c r="H1080" s="34"/>
      <c r="I1080" s="19">
        <f t="shared" ca="1" si="183"/>
        <v>39.352509229583347</v>
      </c>
      <c r="J1080" s="21" t="str">
        <f t="shared" ca="1" si="184"/>
        <v>otyłość</v>
      </c>
      <c r="K1080" s="22" t="str">
        <f t="shared" ca="1" si="185"/>
        <v>niski</v>
      </c>
      <c r="L1080" s="16"/>
      <c r="M1080" s="25" t="str">
        <f t="shared" ca="1" si="178"/>
        <v>Niebieski: 410
Brązowy: 354
Zielony: 426
Mieszany: 419</v>
      </c>
      <c r="N1080" s="25" t="str" cm="1">
        <f t="array" aca="1" ref="N1080" ca="1">INDEX(D$2:D$1640,MODE(MATCH(D$2:D$1640,D$2:D$1640,0)),1)</f>
        <v>zielony</v>
      </c>
      <c r="O1080" s="25" t="str">
        <f t="shared" ca="1" si="186"/>
        <v>kobiet : 791
mężczyzn: 818</v>
      </c>
      <c r="P1080" s="25" t="str" cm="1">
        <f t="array" aca="1" ref="P1080" ca="1">INDEX(B$2:B$1640,MODE(MATCH(B$2:B$1640,B$2:B$1640,0)),1)</f>
        <v>mężczyzna</v>
      </c>
      <c r="Q1080" s="16"/>
      <c r="AX1080" s="3" t="str">
        <f t="shared" ca="1" si="179"/>
        <v>9903200295</v>
      </c>
      <c r="AY1080" s="1" cm="1">
        <f t="array" aca="1" ref="AY1080" ca="1">MOD(10-MOD(SUM(MOD(MID(AX1080,{1;2;3;4;5;6;7;8;9;10},1)*{1;3;7;9;1;3;7;9;1;3},10)),10),10)</f>
        <v>3</v>
      </c>
    </row>
    <row r="1081" spans="1:51" ht="60" x14ac:dyDescent="0.25">
      <c r="A1081" s="3">
        <f t="shared" ca="1" si="180"/>
        <v>28996</v>
      </c>
      <c r="B1081" s="9" t="str" cm="1">
        <f t="array" aca="1" ref="B1081" ca="1">INDEX({"kobieta";"mężczyzna"},RANDBETWEEN(1,2))</f>
        <v>kobieta</v>
      </c>
      <c r="C1081" s="4" t="str">
        <f t="shared" ca="1" si="176"/>
        <v>79052107904</v>
      </c>
      <c r="D1081" s="32" t="str" cm="1">
        <f t="array" aca="1" ref="D1081" ca="1">INDEX({"niebieski";"zielony";"brązowy";"mieszany"},RANDBETWEEN(1,4))</f>
        <v>mieszany</v>
      </c>
      <c r="E1081" s="1">
        <f t="shared" ca="1" si="177"/>
        <v>44</v>
      </c>
      <c r="F1081" s="36">
        <f t="shared" ca="1" si="181"/>
        <v>165</v>
      </c>
      <c r="G1081" s="1">
        <f t="shared" ca="1" si="182"/>
        <v>52</v>
      </c>
      <c r="H1081" s="34"/>
      <c r="I1081" s="19">
        <f t="shared" ca="1" si="183"/>
        <v>19.100091827364551</v>
      </c>
      <c r="J1081" s="21" t="str">
        <f t="shared" ca="1" si="184"/>
        <v>masa prawidłowa</v>
      </c>
      <c r="K1081" s="22" t="str">
        <f t="shared" ca="1" si="185"/>
        <v>wysoki</v>
      </c>
      <c r="L1081" s="16"/>
      <c r="M1081" s="25" t="str">
        <f t="shared" ca="1" si="178"/>
        <v>Niebieski: 410
Brązowy: 354
Zielony: 426
Mieszany: 419</v>
      </c>
      <c r="N1081" s="25" t="str" cm="1">
        <f t="array" aca="1" ref="N1081" ca="1">INDEX(D$2:D$1640,MODE(MATCH(D$2:D$1640,D$2:D$1640,0)),1)</f>
        <v>zielony</v>
      </c>
      <c r="O1081" s="25" t="str">
        <f t="shared" ca="1" si="186"/>
        <v>kobiet : 791
mężczyzn: 818</v>
      </c>
      <c r="P1081" s="25" t="str" cm="1">
        <f t="array" aca="1" ref="P1081" ca="1">INDEX(B$2:B$1640,MODE(MATCH(B$2:B$1640,B$2:B$1640,0)),1)</f>
        <v>mężczyzna</v>
      </c>
      <c r="Q1081" s="16"/>
      <c r="AX1081" s="3" t="str">
        <f t="shared" ca="1" si="179"/>
        <v>7905210790</v>
      </c>
      <c r="AY1081" s="1" cm="1">
        <f t="array" aca="1" ref="AY1081" ca="1">MOD(10-MOD(SUM(MOD(MID(AX1081,{1;2;3;4;5;6;7;8;9;10},1)*{1;3;7;9;1;3;7;9;1;3},10)),10),10)</f>
        <v>4</v>
      </c>
    </row>
    <row r="1082" spans="1:51" ht="60" x14ac:dyDescent="0.25">
      <c r="A1082" s="3">
        <f t="shared" ca="1" si="180"/>
        <v>31762</v>
      </c>
      <c r="B1082" s="9" t="str" cm="1">
        <f t="array" aca="1" ref="B1082" ca="1">INDEX({"kobieta";"mężczyzna"},RANDBETWEEN(1,2))</f>
        <v>mężczyzna</v>
      </c>
      <c r="C1082" s="4" t="str">
        <f t="shared" ca="1" si="176"/>
        <v>86121605715</v>
      </c>
      <c r="D1082" s="32" t="str" cm="1">
        <f t="array" aca="1" ref="D1082" ca="1">INDEX({"niebieski";"zielony";"brązowy";"mieszany"},RANDBETWEEN(1,4))</f>
        <v>zielony</v>
      </c>
      <c r="E1082" s="1">
        <f t="shared" ca="1" si="177"/>
        <v>37</v>
      </c>
      <c r="F1082" s="36">
        <f t="shared" ca="1" si="181"/>
        <v>174</v>
      </c>
      <c r="G1082" s="1">
        <f t="shared" ca="1" si="182"/>
        <v>82</v>
      </c>
      <c r="H1082" s="34"/>
      <c r="I1082" s="19">
        <f t="shared" ca="1" si="183"/>
        <v>27.08415906989034</v>
      </c>
      <c r="J1082" s="21" t="str">
        <f t="shared" ca="1" si="184"/>
        <v>nadwaga</v>
      </c>
      <c r="K1082" s="22" t="str">
        <f t="shared" ca="1" si="185"/>
        <v>wysoki</v>
      </c>
      <c r="L1082" s="16"/>
      <c r="M1082" s="25" t="str">
        <f t="shared" ca="1" si="178"/>
        <v>Niebieski: 410
Brązowy: 354
Zielony: 426
Mieszany: 419</v>
      </c>
      <c r="N1082" s="25" t="str" cm="1">
        <f t="array" aca="1" ref="N1082" ca="1">INDEX(D$2:D$1640,MODE(MATCH(D$2:D$1640,D$2:D$1640,0)),1)</f>
        <v>zielony</v>
      </c>
      <c r="O1082" s="25" t="str">
        <f t="shared" ca="1" si="186"/>
        <v>kobiet : 791
mężczyzn: 818</v>
      </c>
      <c r="P1082" s="25" t="str" cm="1">
        <f t="array" aca="1" ref="P1082" ca="1">INDEX(B$2:B$1640,MODE(MATCH(B$2:B$1640,B$2:B$1640,0)),1)</f>
        <v>mężczyzna</v>
      </c>
      <c r="Q1082" s="16"/>
      <c r="AX1082" s="3" t="str">
        <f t="shared" ca="1" si="179"/>
        <v>8612160571</v>
      </c>
      <c r="AY1082" s="1" cm="1">
        <f t="array" aca="1" ref="AY1082" ca="1">MOD(10-MOD(SUM(MOD(MID(AX1082,{1;2;3;4;5;6;7;8;9;10},1)*{1;3;7;9;1;3;7;9;1;3},10)),10),10)</f>
        <v>5</v>
      </c>
    </row>
    <row r="1083" spans="1:51" ht="60" x14ac:dyDescent="0.25">
      <c r="A1083" s="3">
        <f t="shared" ca="1" si="180"/>
        <v>33011</v>
      </c>
      <c r="B1083" s="9" t="str" cm="1">
        <f t="array" aca="1" ref="B1083" ca="1">INDEX({"kobieta";"mężczyzna"},RANDBETWEEN(1,2))</f>
        <v>kobieta</v>
      </c>
      <c r="C1083" s="4" t="str">
        <f t="shared" ca="1" si="176"/>
        <v>90051803448</v>
      </c>
      <c r="D1083" s="32" t="str" cm="1">
        <f t="array" aca="1" ref="D1083" ca="1">INDEX({"niebieski";"zielony";"brązowy";"mieszany"},RANDBETWEEN(1,4))</f>
        <v>brązowy</v>
      </c>
      <c r="E1083" s="1">
        <f t="shared" ca="1" si="177"/>
        <v>33</v>
      </c>
      <c r="F1083" s="36">
        <f t="shared" ca="1" si="181"/>
        <v>166</v>
      </c>
      <c r="G1083" s="1">
        <f t="shared" ca="1" si="182"/>
        <v>57</v>
      </c>
      <c r="H1083" s="34"/>
      <c r="I1083" s="19">
        <f t="shared" ca="1" si="183"/>
        <v>20.685150239512264</v>
      </c>
      <c r="J1083" s="21" t="str">
        <f t="shared" ca="1" si="184"/>
        <v>masa prawidłowa</v>
      </c>
      <c r="K1083" s="22" t="str">
        <f t="shared" ca="1" si="185"/>
        <v>bardzo wysoki</v>
      </c>
      <c r="L1083" s="16"/>
      <c r="M1083" s="25" t="str">
        <f t="shared" ca="1" si="178"/>
        <v>Niebieski: 410
Brązowy: 354
Zielony: 426
Mieszany: 419</v>
      </c>
      <c r="N1083" s="25" t="str" cm="1">
        <f t="array" aca="1" ref="N1083" ca="1">INDEX(D$2:D$1640,MODE(MATCH(D$2:D$1640,D$2:D$1640,0)),1)</f>
        <v>zielony</v>
      </c>
      <c r="O1083" s="25" t="str">
        <f t="shared" ca="1" si="186"/>
        <v>kobiet : 791
mężczyzn: 818</v>
      </c>
      <c r="P1083" s="25" t="str" cm="1">
        <f t="array" aca="1" ref="P1083" ca="1">INDEX(B$2:B$1640,MODE(MATCH(B$2:B$1640,B$2:B$1640,0)),1)</f>
        <v>mężczyzna</v>
      </c>
      <c r="Q1083" s="16"/>
      <c r="AX1083" s="3" t="str">
        <f t="shared" ca="1" si="179"/>
        <v>9005180344</v>
      </c>
      <c r="AY1083" s="1" cm="1">
        <f t="array" aca="1" ref="AY1083" ca="1">MOD(10-MOD(SUM(MOD(MID(AX1083,{1;2;3;4;5;6;7;8;9;10},1)*{1;3;7;9;1;3;7;9;1;3},10)),10),10)</f>
        <v>8</v>
      </c>
    </row>
    <row r="1084" spans="1:51" ht="60" x14ac:dyDescent="0.25">
      <c r="A1084" s="3">
        <f t="shared" ca="1" si="180"/>
        <v>32080</v>
      </c>
      <c r="B1084" s="9" t="str" cm="1">
        <f t="array" aca="1" ref="B1084" ca="1">INDEX({"kobieta";"mężczyzna"},RANDBETWEEN(1,2))</f>
        <v>kobieta</v>
      </c>
      <c r="C1084" s="4" t="str">
        <f t="shared" ca="1" si="176"/>
        <v>87103001347</v>
      </c>
      <c r="D1084" s="32" t="str" cm="1">
        <f t="array" aca="1" ref="D1084" ca="1">INDEX({"niebieski";"zielony";"brązowy";"mieszany"},RANDBETWEEN(1,4))</f>
        <v>niebieski</v>
      </c>
      <c r="E1084" s="1">
        <f t="shared" ca="1" si="177"/>
        <v>36</v>
      </c>
      <c r="F1084" s="36">
        <f t="shared" ca="1" si="181"/>
        <v>169</v>
      </c>
      <c r="G1084" s="1">
        <f t="shared" ca="1" si="182"/>
        <v>50</v>
      </c>
      <c r="H1084" s="34"/>
      <c r="I1084" s="19">
        <f t="shared" ca="1" si="183"/>
        <v>17.506389832288786</v>
      </c>
      <c r="J1084" s="21" t="str">
        <f t="shared" ca="1" si="184"/>
        <v>niedowaga</v>
      </c>
      <c r="K1084" s="22" t="str">
        <f t="shared" ca="1" si="185"/>
        <v>bardzo wysoki</v>
      </c>
      <c r="L1084" s="16"/>
      <c r="M1084" s="25" t="str">
        <f t="shared" ca="1" si="178"/>
        <v>Niebieski: 410
Brązowy: 354
Zielony: 426
Mieszany: 419</v>
      </c>
      <c r="N1084" s="25" t="str" cm="1">
        <f t="array" aca="1" ref="N1084" ca="1">INDEX(D$2:D$1640,MODE(MATCH(D$2:D$1640,D$2:D$1640,0)),1)</f>
        <v>zielony</v>
      </c>
      <c r="O1084" s="25" t="str">
        <f t="shared" ca="1" si="186"/>
        <v>kobiet : 791
mężczyzn: 818</v>
      </c>
      <c r="P1084" s="25" t="str" cm="1">
        <f t="array" aca="1" ref="P1084" ca="1">INDEX(B$2:B$1640,MODE(MATCH(B$2:B$1640,B$2:B$1640,0)),1)</f>
        <v>mężczyzna</v>
      </c>
      <c r="Q1084" s="16"/>
      <c r="AX1084" s="3" t="str">
        <f t="shared" ca="1" si="179"/>
        <v>8710300134</v>
      </c>
      <c r="AY1084" s="1" cm="1">
        <f t="array" aca="1" ref="AY1084" ca="1">MOD(10-MOD(SUM(MOD(MID(AX1084,{1;2;3;4;5;6;7;8;9;10},1)*{1;3;7;9;1;3;7;9;1;3},10)),10),10)</f>
        <v>7</v>
      </c>
    </row>
    <row r="1085" spans="1:51" ht="60" x14ac:dyDescent="0.25">
      <c r="A1085" s="3">
        <f t="shared" ca="1" si="180"/>
        <v>30961</v>
      </c>
      <c r="B1085" s="9" t="str" cm="1">
        <f t="array" aca="1" ref="B1085" ca="1">INDEX({"kobieta";"mężczyzna"},RANDBETWEEN(1,2))</f>
        <v>kobieta</v>
      </c>
      <c r="C1085" s="4" t="str">
        <f t="shared" ca="1" si="176"/>
        <v>84100601709</v>
      </c>
      <c r="D1085" s="32" t="str" cm="1">
        <f t="array" aca="1" ref="D1085" ca="1">INDEX({"niebieski";"zielony";"brązowy";"mieszany"},RANDBETWEEN(1,4))</f>
        <v>mieszany</v>
      </c>
      <c r="E1085" s="1">
        <f t="shared" ca="1" si="177"/>
        <v>39</v>
      </c>
      <c r="F1085" s="36">
        <f t="shared" ca="1" si="181"/>
        <v>190</v>
      </c>
      <c r="G1085" s="1">
        <f t="shared" ca="1" si="182"/>
        <v>61</v>
      </c>
      <c r="H1085" s="34"/>
      <c r="I1085" s="19">
        <f t="shared" ca="1" si="183"/>
        <v>16.897506925207754</v>
      </c>
      <c r="J1085" s="21" t="str">
        <f t="shared" ca="1" si="184"/>
        <v>niedowaga</v>
      </c>
      <c r="K1085" s="22" t="str">
        <f t="shared" ca="1" si="185"/>
        <v>bardzo wysoki</v>
      </c>
      <c r="L1085" s="16"/>
      <c r="M1085" s="25" t="str">
        <f t="shared" ca="1" si="178"/>
        <v>Niebieski: 410
Brązowy: 354
Zielony: 426
Mieszany: 419</v>
      </c>
      <c r="N1085" s="25" t="str" cm="1">
        <f t="array" aca="1" ref="N1085" ca="1">INDEX(D$2:D$1640,MODE(MATCH(D$2:D$1640,D$2:D$1640,0)),1)</f>
        <v>zielony</v>
      </c>
      <c r="O1085" s="25" t="str">
        <f t="shared" ca="1" si="186"/>
        <v>kobiet : 791
mężczyzn: 818</v>
      </c>
      <c r="P1085" s="25" t="str" cm="1">
        <f t="array" aca="1" ref="P1085" ca="1">INDEX(B$2:B$1640,MODE(MATCH(B$2:B$1640,B$2:B$1640,0)),1)</f>
        <v>mężczyzna</v>
      </c>
      <c r="Q1085" s="16"/>
      <c r="AX1085" s="3" t="str">
        <f t="shared" ca="1" si="179"/>
        <v>8410060170</v>
      </c>
      <c r="AY1085" s="1" cm="1">
        <f t="array" aca="1" ref="AY1085" ca="1">MOD(10-MOD(SUM(MOD(MID(AX1085,{1;2;3;4;5;6;7;8;9;10},1)*{1;3;7;9;1;3;7;9;1;3},10)),10),10)</f>
        <v>9</v>
      </c>
    </row>
    <row r="1086" spans="1:51" ht="60" x14ac:dyDescent="0.25">
      <c r="A1086" s="3">
        <f t="shared" ca="1" si="180"/>
        <v>36431</v>
      </c>
      <c r="B1086" s="9" t="str" cm="1">
        <f t="array" aca="1" ref="B1086" ca="1">INDEX({"kobieta";"mężczyzna"},RANDBETWEEN(1,2))</f>
        <v>mężczyzna</v>
      </c>
      <c r="C1086" s="4" t="str">
        <f t="shared" ca="1" si="176"/>
        <v>99092804537</v>
      </c>
      <c r="D1086" s="32" t="str" cm="1">
        <f t="array" aca="1" ref="D1086" ca="1">INDEX({"niebieski";"zielony";"brązowy";"mieszany"},RANDBETWEEN(1,4))</f>
        <v>brązowy</v>
      </c>
      <c r="E1086" s="1">
        <f t="shared" ca="1" si="177"/>
        <v>24</v>
      </c>
      <c r="F1086" s="36">
        <f t="shared" ca="1" si="181"/>
        <v>180</v>
      </c>
      <c r="G1086" s="1">
        <f t="shared" ca="1" si="182"/>
        <v>76</v>
      </c>
      <c r="H1086" s="34"/>
      <c r="I1086" s="19">
        <f t="shared" ca="1" si="183"/>
        <v>23.456790123456788</v>
      </c>
      <c r="J1086" s="21" t="str">
        <f t="shared" ca="1" si="184"/>
        <v>masa prawidłowa</v>
      </c>
      <c r="K1086" s="22" t="str">
        <f t="shared" ca="1" si="185"/>
        <v>bardzo wysoki</v>
      </c>
      <c r="L1086" s="16"/>
      <c r="M1086" s="25" t="str">
        <f t="shared" ca="1" si="178"/>
        <v>Niebieski: 410
Brązowy: 354
Zielony: 426
Mieszany: 419</v>
      </c>
      <c r="N1086" s="25" t="str" cm="1">
        <f t="array" aca="1" ref="N1086" ca="1">INDEX(D$2:D$1640,MODE(MATCH(D$2:D$1640,D$2:D$1640,0)),1)</f>
        <v>zielony</v>
      </c>
      <c r="O1086" s="25" t="str">
        <f t="shared" ca="1" si="186"/>
        <v>kobiet : 791
mężczyzn: 818</v>
      </c>
      <c r="P1086" s="25" t="str" cm="1">
        <f t="array" aca="1" ref="P1086" ca="1">INDEX(B$2:B$1640,MODE(MATCH(B$2:B$1640,B$2:B$1640,0)),1)</f>
        <v>mężczyzna</v>
      </c>
      <c r="Q1086" s="16"/>
      <c r="AX1086" s="3" t="str">
        <f t="shared" ca="1" si="179"/>
        <v>9909280453</v>
      </c>
      <c r="AY1086" s="1" cm="1">
        <f t="array" aca="1" ref="AY1086" ca="1">MOD(10-MOD(SUM(MOD(MID(AX1086,{1;2;3;4;5;6;7;8;9;10},1)*{1;3;7;9;1;3;7;9;1;3},10)),10),10)</f>
        <v>7</v>
      </c>
    </row>
    <row r="1087" spans="1:51" ht="60" x14ac:dyDescent="0.25">
      <c r="A1087" s="3">
        <f t="shared" ca="1" si="180"/>
        <v>31567</v>
      </c>
      <c r="B1087" s="9" t="str" cm="1">
        <f t="array" aca="1" ref="B1087" ca="1">INDEX({"kobieta";"mężczyzna"},RANDBETWEEN(1,2))</f>
        <v>mężczyzna</v>
      </c>
      <c r="C1087" s="4" t="str">
        <f t="shared" ca="1" si="176"/>
        <v>86060405331</v>
      </c>
      <c r="D1087" s="32" t="str" cm="1">
        <f t="array" aca="1" ref="D1087" ca="1">INDEX({"niebieski";"zielony";"brązowy";"mieszany"},RANDBETWEEN(1,4))</f>
        <v>brązowy</v>
      </c>
      <c r="E1087" s="1">
        <f t="shared" ca="1" si="177"/>
        <v>37</v>
      </c>
      <c r="F1087" s="36">
        <f t="shared" ca="1" si="181"/>
        <v>190</v>
      </c>
      <c r="G1087" s="1">
        <f t="shared" ca="1" si="182"/>
        <v>84</v>
      </c>
      <c r="H1087" s="34"/>
      <c r="I1087" s="19">
        <f t="shared" ca="1" si="183"/>
        <v>23.268698060941826</v>
      </c>
      <c r="J1087" s="21" t="str">
        <f t="shared" ca="1" si="184"/>
        <v>masa prawidłowa</v>
      </c>
      <c r="K1087" s="22" t="str">
        <f t="shared" ca="1" si="185"/>
        <v>bardzo wysoki</v>
      </c>
      <c r="L1087" s="16"/>
      <c r="M1087" s="25" t="str">
        <f t="shared" ca="1" si="178"/>
        <v>Niebieski: 410
Brązowy: 354
Zielony: 426
Mieszany: 419</v>
      </c>
      <c r="N1087" s="25" t="str" cm="1">
        <f t="array" aca="1" ref="N1087" ca="1">INDEX(D$2:D$1640,MODE(MATCH(D$2:D$1640,D$2:D$1640,0)),1)</f>
        <v>zielony</v>
      </c>
      <c r="O1087" s="25" t="str">
        <f t="shared" ca="1" si="186"/>
        <v>kobiet : 791
mężczyzn: 818</v>
      </c>
      <c r="P1087" s="25" t="str" cm="1">
        <f t="array" aca="1" ref="P1087" ca="1">INDEX(B$2:B$1640,MODE(MATCH(B$2:B$1640,B$2:B$1640,0)),1)</f>
        <v>mężczyzna</v>
      </c>
      <c r="Q1087" s="16"/>
      <c r="AX1087" s="3" t="str">
        <f t="shared" ca="1" si="179"/>
        <v>8606040533</v>
      </c>
      <c r="AY1087" s="1" cm="1">
        <f t="array" aca="1" ref="AY1087" ca="1">MOD(10-MOD(SUM(MOD(MID(AX1087,{1;2;3;4;5;6;7;8;9;10},1)*{1;3;7;9;1;3;7;9;1;3},10)),10),10)</f>
        <v>1</v>
      </c>
    </row>
    <row r="1088" spans="1:51" ht="60" x14ac:dyDescent="0.25">
      <c r="A1088" s="3">
        <f t="shared" ca="1" si="180"/>
        <v>32769</v>
      </c>
      <c r="B1088" s="9" t="str" cm="1">
        <f t="array" aca="1" ref="B1088" ca="1">INDEX({"kobieta";"mężczyzna"},RANDBETWEEN(1,2))</f>
        <v>kobieta</v>
      </c>
      <c r="C1088" s="4" t="str">
        <f t="shared" ca="1" si="176"/>
        <v>89091808229</v>
      </c>
      <c r="D1088" s="32" t="str" cm="1">
        <f t="array" aca="1" ref="D1088" ca="1">INDEX({"niebieski";"zielony";"brązowy";"mieszany"},RANDBETWEEN(1,4))</f>
        <v>brązowy</v>
      </c>
      <c r="E1088" s="1">
        <f t="shared" ca="1" si="177"/>
        <v>34</v>
      </c>
      <c r="F1088" s="36">
        <f t="shared" ca="1" si="181"/>
        <v>179</v>
      </c>
      <c r="G1088" s="1">
        <f t="shared" ca="1" si="182"/>
        <v>69</v>
      </c>
      <c r="H1088" s="34"/>
      <c r="I1088" s="19">
        <f t="shared" ca="1" si="183"/>
        <v>21.534908398614277</v>
      </c>
      <c r="J1088" s="21" t="str">
        <f t="shared" ca="1" si="184"/>
        <v>masa prawidłowa</v>
      </c>
      <c r="K1088" s="22" t="str">
        <f t="shared" ca="1" si="185"/>
        <v>bardzo wysoki</v>
      </c>
      <c r="L1088" s="16"/>
      <c r="M1088" s="25" t="str">
        <f t="shared" ca="1" si="178"/>
        <v>Niebieski: 410
Brązowy: 354
Zielony: 426
Mieszany: 419</v>
      </c>
      <c r="N1088" s="25" t="str" cm="1">
        <f t="array" aca="1" ref="N1088" ca="1">INDEX(D$2:D$1640,MODE(MATCH(D$2:D$1640,D$2:D$1640,0)),1)</f>
        <v>zielony</v>
      </c>
      <c r="O1088" s="25" t="str">
        <f t="shared" ca="1" si="186"/>
        <v>kobiet : 791
mężczyzn: 818</v>
      </c>
      <c r="P1088" s="25" t="str" cm="1">
        <f t="array" aca="1" ref="P1088" ca="1">INDEX(B$2:B$1640,MODE(MATCH(B$2:B$1640,B$2:B$1640,0)),1)</f>
        <v>mężczyzna</v>
      </c>
      <c r="Q1088" s="16"/>
      <c r="AX1088" s="3" t="str">
        <f t="shared" ca="1" si="179"/>
        <v>8909180822</v>
      </c>
      <c r="AY1088" s="1" cm="1">
        <f t="array" aca="1" ref="AY1088" ca="1">MOD(10-MOD(SUM(MOD(MID(AX1088,{1;2;3;4;5;6;7;8;9;10},1)*{1;3;7;9;1;3;7;9;1;3},10)),10),10)</f>
        <v>9</v>
      </c>
    </row>
    <row r="1089" spans="1:51" ht="60" x14ac:dyDescent="0.25">
      <c r="A1089" s="3">
        <f t="shared" ca="1" si="180"/>
        <v>29402</v>
      </c>
      <c r="B1089" s="9" t="str" cm="1">
        <f t="array" aca="1" ref="B1089" ca="1">INDEX({"kobieta";"mężczyzna"},RANDBETWEEN(1,2))</f>
        <v>kobieta</v>
      </c>
      <c r="C1089" s="4" t="str">
        <f t="shared" ca="1" si="176"/>
        <v>80063005901</v>
      </c>
      <c r="D1089" s="32" t="str" cm="1">
        <f t="array" aca="1" ref="D1089" ca="1">INDEX({"niebieski";"zielony";"brązowy";"mieszany"},RANDBETWEEN(1,4))</f>
        <v>niebieski</v>
      </c>
      <c r="E1089" s="1">
        <f t="shared" ca="1" si="177"/>
        <v>43</v>
      </c>
      <c r="F1089" s="36">
        <f t="shared" ca="1" si="181"/>
        <v>188</v>
      </c>
      <c r="G1089" s="1">
        <f t="shared" ca="1" si="182"/>
        <v>68</v>
      </c>
      <c r="H1089" s="34"/>
      <c r="I1089" s="19">
        <f t="shared" ca="1" si="183"/>
        <v>19.239474875509277</v>
      </c>
      <c r="J1089" s="21" t="str">
        <f t="shared" ca="1" si="184"/>
        <v>masa prawidłowa</v>
      </c>
      <c r="K1089" s="22" t="str">
        <f t="shared" ca="1" si="185"/>
        <v>bardzo wysoki</v>
      </c>
      <c r="L1089" s="16"/>
      <c r="M1089" s="25" t="str">
        <f t="shared" ca="1" si="178"/>
        <v>Niebieski: 410
Brązowy: 354
Zielony: 426
Mieszany: 419</v>
      </c>
      <c r="N1089" s="25" t="str" cm="1">
        <f t="array" aca="1" ref="N1089" ca="1">INDEX(D$2:D$1640,MODE(MATCH(D$2:D$1640,D$2:D$1640,0)),1)</f>
        <v>zielony</v>
      </c>
      <c r="O1089" s="25" t="str">
        <f t="shared" ca="1" si="186"/>
        <v>kobiet : 791
mężczyzn: 818</v>
      </c>
      <c r="P1089" s="25" t="str" cm="1">
        <f t="array" aca="1" ref="P1089" ca="1">INDEX(B$2:B$1640,MODE(MATCH(B$2:B$1640,B$2:B$1640,0)),1)</f>
        <v>mężczyzna</v>
      </c>
      <c r="Q1089" s="16"/>
      <c r="AX1089" s="3" t="str">
        <f t="shared" ca="1" si="179"/>
        <v>8006300590</v>
      </c>
      <c r="AY1089" s="1" cm="1">
        <f t="array" aca="1" ref="AY1089" ca="1">MOD(10-MOD(SUM(MOD(MID(AX1089,{1;2;3;4;5;6;7;8;9;10},1)*{1;3;7;9;1;3;7;9;1;3},10)),10),10)</f>
        <v>1</v>
      </c>
    </row>
    <row r="1090" spans="1:51" ht="60" x14ac:dyDescent="0.25">
      <c r="A1090" s="3">
        <f t="shared" ca="1" si="180"/>
        <v>32206</v>
      </c>
      <c r="B1090" s="9" t="str" cm="1">
        <f t="array" aca="1" ref="B1090" ca="1">INDEX({"kobieta";"mężczyzna"},RANDBETWEEN(1,2))</f>
        <v>kobieta</v>
      </c>
      <c r="C1090" s="4" t="str">
        <f t="shared" ref="C1090:C1153" ca="1" si="187">AX1090&amp;AY1090</f>
        <v>88030401260</v>
      </c>
      <c r="D1090" s="32" t="str" cm="1">
        <f t="array" aca="1" ref="D1090" ca="1">INDEX({"niebieski";"zielony";"brązowy";"mieszany"},RANDBETWEEN(1,4))</f>
        <v>niebieski</v>
      </c>
      <c r="E1090" s="1">
        <f t="shared" ref="E1090:E1153" ca="1" si="188">DATEDIF(A1090,TODAY(),"Y")</f>
        <v>36</v>
      </c>
      <c r="F1090" s="36">
        <f t="shared" ca="1" si="181"/>
        <v>188</v>
      </c>
      <c r="G1090" s="1">
        <f t="shared" ca="1" si="182"/>
        <v>55</v>
      </c>
      <c r="H1090" s="34"/>
      <c r="I1090" s="19">
        <f t="shared" ca="1" si="183"/>
        <v>15.561339972838386</v>
      </c>
      <c r="J1090" s="21" t="str">
        <f t="shared" ca="1" si="184"/>
        <v>niedowaga</v>
      </c>
      <c r="K1090" s="22" t="str">
        <f t="shared" ca="1" si="185"/>
        <v>bardzo wysoki</v>
      </c>
      <c r="L1090" s="16"/>
      <c r="M1090" s="25" t="str">
        <f t="shared" ref="M1090:M1153" ca="1" si="189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090" s="25" t="str" cm="1">
        <f t="array" aca="1" ref="N1090" ca="1">INDEX(D$2:D$1640,MODE(MATCH(D$2:D$1640,D$2:D$1640,0)),1)</f>
        <v>zielony</v>
      </c>
      <c r="O1090" s="25" t="str">
        <f t="shared" ca="1" si="186"/>
        <v>kobiet : 791
mężczyzn: 818</v>
      </c>
      <c r="P1090" s="25" t="str" cm="1">
        <f t="array" aca="1" ref="P1090" ca="1">INDEX(B$2:B$1640,MODE(MATCH(B$2:B$1640,B$2:B$1640,0)),1)</f>
        <v>mężczyzna</v>
      </c>
      <c r="Q1090" s="16"/>
      <c r="AX1090" s="3" t="str">
        <f t="shared" ref="AX1090:AX1153" ca="1" si="190">TEXT(A1090,"rr")&amp;TEXT(MONTH(A1090)+IF(YEAR(A1090)&gt;1999,20,0),"00")&amp;TEXT(A1090,"dd")&amp;TEXT(RANDBETWEEN(0,499)*2+IF(B1090="kobieta",0,1),"0000")</f>
        <v>8803040126</v>
      </c>
      <c r="AY1090" s="1" cm="1">
        <f t="array" aca="1" ref="AY1090" ca="1">MOD(10-MOD(SUM(MOD(MID(AX1090,{1;2;3;4;5;6;7;8;9;10},1)*{1;3;7;9;1;3;7;9;1;3},10)),10),10)</f>
        <v>0</v>
      </c>
    </row>
    <row r="1091" spans="1:51" ht="60" x14ac:dyDescent="0.25">
      <c r="A1091" s="3">
        <f t="shared" ref="A1091:A1154" ca="1" si="191">RANDBETWEEN("1976-01-01","2008-12-31")</f>
        <v>32846</v>
      </c>
      <c r="B1091" s="9" t="str" cm="1">
        <f t="array" aca="1" ref="B1091" ca="1">INDEX({"kobieta";"mężczyzna"},RANDBETWEEN(1,2))</f>
        <v>mężczyzna</v>
      </c>
      <c r="C1091" s="4" t="str">
        <f t="shared" ca="1" si="187"/>
        <v>89120404316</v>
      </c>
      <c r="D1091" s="32" t="str" cm="1">
        <f t="array" aca="1" ref="D1091" ca="1">INDEX({"niebieski";"zielony";"brązowy";"mieszany"},RANDBETWEEN(1,4))</f>
        <v>niebieski</v>
      </c>
      <c r="E1091" s="1">
        <f t="shared" ca="1" si="188"/>
        <v>34</v>
      </c>
      <c r="F1091" s="36">
        <f t="shared" ref="F1091:F1154" ca="1" si="192">RANDBETWEEN(155,190)</f>
        <v>166</v>
      </c>
      <c r="G1091" s="1">
        <f t="shared" ref="G1091:G1154" ca="1" si="193">IF(B1091="mężczyzna",RANDBETWEEN(70,100),RANDBETWEEN(50,80))</f>
        <v>83</v>
      </c>
      <c r="H1091" s="34"/>
      <c r="I1091" s="19">
        <f t="shared" ref="I1091:I1154" ca="1" si="194">G1091/((F1091*0.01)^2)</f>
        <v>30.120481927710841</v>
      </c>
      <c r="J1091" s="21" t="str">
        <f t="shared" ref="J1091:J1154" ca="1" si="195">IF(I1091&lt;18.5,"niedowaga",IF(I1091&gt;=18.5,IF(I1091&lt;=24.9,"masa prawidłowa",IF(I1091&lt;=29.9,"nadwaga","otyłość"))))</f>
        <v>otyłość</v>
      </c>
      <c r="K1091" s="22" t="str">
        <f t="shared" ref="K1091:K1154" ca="1" si="196">IF(B1091="kobieta",
IF(F1091&lt;=144,"bardzo niski",
IF(AND(F1091&gt;=145,F1091&lt;=151),"niski",
IF(AND(F1091&gt;=152,F1091&lt;=157),"średni",
IF(AND(F1091&gt;=158,F1091&lt;=165),"wysoki","bardzo wysoki")))),
IF(B1091="mężczyzna",
IF(F1091&lt;=156,"bardzo niski",
IF(AND(F1091&gt;=157,F1091&lt;=164),"niski",
IF(AND(F1091&gt;=165,F1091&lt;=169),"średni",
IF(AND(F1091&gt;=170,F1091&lt;=177),"wysoki","bardzo wysoki")))),
"Nieznana płeć"))</f>
        <v>średni</v>
      </c>
      <c r="L1091" s="16"/>
      <c r="M1091" s="25" t="str">
        <f t="shared" ca="1" si="189"/>
        <v>Niebieski: 410
Brązowy: 354
Zielony: 426
Mieszany: 419</v>
      </c>
      <c r="N1091" s="25" t="str" cm="1">
        <f t="array" aca="1" ref="N1091" ca="1">INDEX(D$2:D$1640,MODE(MATCH(D$2:D$1640,D$2:D$1640,0)),1)</f>
        <v>zielony</v>
      </c>
      <c r="O1091" s="25" t="str">
        <f t="shared" ref="O1091:O1154" ca="1" si="197">"kobiet : "&amp;COUNTIF(B$2:B$1610,"=kobieta")&amp;CHAR(10)&amp;
"mężczyzn: "&amp;COUNTIF(B$2:B$1610,"=mężczyzna")</f>
        <v>kobiet : 791
mężczyzn: 818</v>
      </c>
      <c r="P1091" s="25" t="str" cm="1">
        <f t="array" aca="1" ref="P1091" ca="1">INDEX(B$2:B$1640,MODE(MATCH(B$2:B$1640,B$2:B$1640,0)),1)</f>
        <v>mężczyzna</v>
      </c>
      <c r="Q1091" s="16"/>
      <c r="AX1091" s="3" t="str">
        <f t="shared" ca="1" si="190"/>
        <v>8912040431</v>
      </c>
      <c r="AY1091" s="1" cm="1">
        <f t="array" aca="1" ref="AY1091" ca="1">MOD(10-MOD(SUM(MOD(MID(AX1091,{1;2;3;4;5;6;7;8;9;10},1)*{1;3;7;9;1;3;7;9;1;3},10)),10),10)</f>
        <v>6</v>
      </c>
    </row>
    <row r="1092" spans="1:51" ht="60" x14ac:dyDescent="0.25">
      <c r="A1092" s="3">
        <f t="shared" ca="1" si="191"/>
        <v>32472</v>
      </c>
      <c r="B1092" s="9" t="str" cm="1">
        <f t="array" aca="1" ref="B1092" ca="1">INDEX({"kobieta";"mężczyzna"},RANDBETWEEN(1,2))</f>
        <v>kobieta</v>
      </c>
      <c r="C1092" s="4" t="str">
        <f t="shared" ca="1" si="187"/>
        <v>88112505581</v>
      </c>
      <c r="D1092" s="32" t="str" cm="1">
        <f t="array" aca="1" ref="D1092" ca="1">INDEX({"niebieski";"zielony";"brązowy";"mieszany"},RANDBETWEEN(1,4))</f>
        <v>brązowy</v>
      </c>
      <c r="E1092" s="1">
        <f t="shared" ca="1" si="188"/>
        <v>35</v>
      </c>
      <c r="F1092" s="36">
        <f t="shared" ca="1" si="192"/>
        <v>161</v>
      </c>
      <c r="G1092" s="1">
        <f t="shared" ca="1" si="193"/>
        <v>55</v>
      </c>
      <c r="H1092" s="34"/>
      <c r="I1092" s="19">
        <f t="shared" ca="1" si="194"/>
        <v>21.218317194552675</v>
      </c>
      <c r="J1092" s="21" t="str">
        <f t="shared" ca="1" si="195"/>
        <v>masa prawidłowa</v>
      </c>
      <c r="K1092" s="22" t="str">
        <f t="shared" ca="1" si="196"/>
        <v>wysoki</v>
      </c>
      <c r="L1092" s="16"/>
      <c r="M1092" s="25" t="str">
        <f t="shared" ca="1" si="189"/>
        <v>Niebieski: 410
Brązowy: 354
Zielony: 426
Mieszany: 419</v>
      </c>
      <c r="N1092" s="25" t="str" cm="1">
        <f t="array" aca="1" ref="N1092" ca="1">INDEX(D$2:D$1640,MODE(MATCH(D$2:D$1640,D$2:D$1640,0)),1)</f>
        <v>zielony</v>
      </c>
      <c r="O1092" s="25" t="str">
        <f t="shared" ca="1" si="197"/>
        <v>kobiet : 791
mężczyzn: 818</v>
      </c>
      <c r="P1092" s="25" t="str" cm="1">
        <f t="array" aca="1" ref="P1092" ca="1">INDEX(B$2:B$1640,MODE(MATCH(B$2:B$1640,B$2:B$1640,0)),1)</f>
        <v>mężczyzna</v>
      </c>
      <c r="Q1092" s="16"/>
      <c r="AX1092" s="3" t="str">
        <f t="shared" ca="1" si="190"/>
        <v>8811250558</v>
      </c>
      <c r="AY1092" s="1" cm="1">
        <f t="array" aca="1" ref="AY1092" ca="1">MOD(10-MOD(SUM(MOD(MID(AX1092,{1;2;3;4;5;6;7;8;9;10},1)*{1;3;7;9;1;3;7;9;1;3},10)),10),10)</f>
        <v>1</v>
      </c>
    </row>
    <row r="1093" spans="1:51" ht="60" x14ac:dyDescent="0.25">
      <c r="A1093" s="3">
        <f t="shared" ca="1" si="191"/>
        <v>38078</v>
      </c>
      <c r="B1093" s="9" t="str" cm="1">
        <f t="array" aca="1" ref="B1093" ca="1">INDEX({"kobieta";"mężczyzna"},RANDBETWEEN(1,2))</f>
        <v>mężczyzna</v>
      </c>
      <c r="C1093" s="4" t="str">
        <f t="shared" ca="1" si="187"/>
        <v>04240100890</v>
      </c>
      <c r="D1093" s="32" t="str" cm="1">
        <f t="array" aca="1" ref="D1093" ca="1">INDEX({"niebieski";"zielony";"brązowy";"mieszany"},RANDBETWEEN(1,4))</f>
        <v>brązowy</v>
      </c>
      <c r="E1093" s="1">
        <f t="shared" ca="1" si="188"/>
        <v>20</v>
      </c>
      <c r="F1093" s="36">
        <f t="shared" ca="1" si="192"/>
        <v>171</v>
      </c>
      <c r="G1093" s="1">
        <f t="shared" ca="1" si="193"/>
        <v>81</v>
      </c>
      <c r="H1093" s="34"/>
      <c r="I1093" s="19">
        <f t="shared" ca="1" si="194"/>
        <v>27.70083102493075</v>
      </c>
      <c r="J1093" s="21" t="str">
        <f t="shared" ca="1" si="195"/>
        <v>nadwaga</v>
      </c>
      <c r="K1093" s="22" t="str">
        <f t="shared" ca="1" si="196"/>
        <v>wysoki</v>
      </c>
      <c r="L1093" s="16"/>
      <c r="M1093" s="25" t="str">
        <f t="shared" ca="1" si="189"/>
        <v>Niebieski: 410
Brązowy: 354
Zielony: 426
Mieszany: 419</v>
      </c>
      <c r="N1093" s="25" t="str" cm="1">
        <f t="array" aca="1" ref="N1093" ca="1">INDEX(D$2:D$1640,MODE(MATCH(D$2:D$1640,D$2:D$1640,0)),1)</f>
        <v>zielony</v>
      </c>
      <c r="O1093" s="25" t="str">
        <f t="shared" ca="1" si="197"/>
        <v>kobiet : 791
mężczyzn: 818</v>
      </c>
      <c r="P1093" s="25" t="str" cm="1">
        <f t="array" aca="1" ref="P1093" ca="1">INDEX(B$2:B$1640,MODE(MATCH(B$2:B$1640,B$2:B$1640,0)),1)</f>
        <v>mężczyzna</v>
      </c>
      <c r="Q1093" s="16"/>
      <c r="AX1093" s="3" t="str">
        <f t="shared" ca="1" si="190"/>
        <v>0424010089</v>
      </c>
      <c r="AY1093" s="1" cm="1">
        <f t="array" aca="1" ref="AY1093" ca="1">MOD(10-MOD(SUM(MOD(MID(AX1093,{1;2;3;4;5;6;7;8;9;10},1)*{1;3;7;9;1;3;7;9;1;3},10)),10),10)</f>
        <v>0</v>
      </c>
    </row>
    <row r="1094" spans="1:51" ht="60" x14ac:dyDescent="0.25">
      <c r="A1094" s="3">
        <f t="shared" ca="1" si="191"/>
        <v>32098</v>
      </c>
      <c r="B1094" s="9" t="str" cm="1">
        <f t="array" aca="1" ref="B1094" ca="1">INDEX({"kobieta";"mężczyzna"},RANDBETWEEN(1,2))</f>
        <v>kobieta</v>
      </c>
      <c r="C1094" s="4" t="str">
        <f t="shared" ca="1" si="187"/>
        <v>87111705084</v>
      </c>
      <c r="D1094" s="32" t="str" cm="1">
        <f t="array" aca="1" ref="D1094" ca="1">INDEX({"niebieski";"zielony";"brązowy";"mieszany"},RANDBETWEEN(1,4))</f>
        <v>niebieski</v>
      </c>
      <c r="E1094" s="1">
        <f t="shared" ca="1" si="188"/>
        <v>36</v>
      </c>
      <c r="F1094" s="36">
        <f t="shared" ca="1" si="192"/>
        <v>165</v>
      </c>
      <c r="G1094" s="1">
        <f t="shared" ca="1" si="193"/>
        <v>59</v>
      </c>
      <c r="H1094" s="34"/>
      <c r="I1094" s="19">
        <f t="shared" ca="1" si="194"/>
        <v>21.671258034894393</v>
      </c>
      <c r="J1094" s="21" t="str">
        <f t="shared" ca="1" si="195"/>
        <v>masa prawidłowa</v>
      </c>
      <c r="K1094" s="22" t="str">
        <f t="shared" ca="1" si="196"/>
        <v>wysoki</v>
      </c>
      <c r="L1094" s="16"/>
      <c r="M1094" s="25" t="str">
        <f t="shared" ca="1" si="189"/>
        <v>Niebieski: 410
Brązowy: 354
Zielony: 426
Mieszany: 419</v>
      </c>
      <c r="N1094" s="25" t="str" cm="1">
        <f t="array" aca="1" ref="N1094" ca="1">INDEX(D$2:D$1640,MODE(MATCH(D$2:D$1640,D$2:D$1640,0)),1)</f>
        <v>zielony</v>
      </c>
      <c r="O1094" s="25" t="str">
        <f t="shared" ca="1" si="197"/>
        <v>kobiet : 791
mężczyzn: 818</v>
      </c>
      <c r="P1094" s="25" t="str" cm="1">
        <f t="array" aca="1" ref="P1094" ca="1">INDEX(B$2:B$1640,MODE(MATCH(B$2:B$1640,B$2:B$1640,0)),1)</f>
        <v>mężczyzna</v>
      </c>
      <c r="Q1094" s="16"/>
      <c r="AX1094" s="3" t="str">
        <f t="shared" ca="1" si="190"/>
        <v>8711170508</v>
      </c>
      <c r="AY1094" s="1" cm="1">
        <f t="array" aca="1" ref="AY1094" ca="1">MOD(10-MOD(SUM(MOD(MID(AX1094,{1;2;3;4;5;6;7;8;9;10},1)*{1;3;7;9;1;3;7;9;1;3},10)),10),10)</f>
        <v>4</v>
      </c>
    </row>
    <row r="1095" spans="1:51" ht="60" x14ac:dyDescent="0.25">
      <c r="A1095" s="3">
        <f t="shared" ca="1" si="191"/>
        <v>34371</v>
      </c>
      <c r="B1095" s="9" t="str" cm="1">
        <f t="array" aca="1" ref="B1095" ca="1">INDEX({"kobieta";"mężczyzna"},RANDBETWEEN(1,2))</f>
        <v>mężczyzna</v>
      </c>
      <c r="C1095" s="4" t="str">
        <f t="shared" ca="1" si="187"/>
        <v>94020607574</v>
      </c>
      <c r="D1095" s="32" t="str" cm="1">
        <f t="array" aca="1" ref="D1095" ca="1">INDEX({"niebieski";"zielony";"brązowy";"mieszany"},RANDBETWEEN(1,4))</f>
        <v>brązowy</v>
      </c>
      <c r="E1095" s="1">
        <f t="shared" ca="1" si="188"/>
        <v>30</v>
      </c>
      <c r="F1095" s="36">
        <f t="shared" ca="1" si="192"/>
        <v>174</v>
      </c>
      <c r="G1095" s="1">
        <f t="shared" ca="1" si="193"/>
        <v>82</v>
      </c>
      <c r="H1095" s="34"/>
      <c r="I1095" s="19">
        <f t="shared" ca="1" si="194"/>
        <v>27.08415906989034</v>
      </c>
      <c r="J1095" s="21" t="str">
        <f t="shared" ca="1" si="195"/>
        <v>nadwaga</v>
      </c>
      <c r="K1095" s="22" t="str">
        <f t="shared" ca="1" si="196"/>
        <v>wysoki</v>
      </c>
      <c r="L1095" s="16"/>
      <c r="M1095" s="25" t="str">
        <f t="shared" ca="1" si="189"/>
        <v>Niebieski: 410
Brązowy: 354
Zielony: 426
Mieszany: 419</v>
      </c>
      <c r="N1095" s="25" t="str" cm="1">
        <f t="array" aca="1" ref="N1095" ca="1">INDEX(D$2:D$1640,MODE(MATCH(D$2:D$1640,D$2:D$1640,0)),1)</f>
        <v>zielony</v>
      </c>
      <c r="O1095" s="25" t="str">
        <f t="shared" ca="1" si="197"/>
        <v>kobiet : 791
mężczyzn: 818</v>
      </c>
      <c r="P1095" s="25" t="str" cm="1">
        <f t="array" aca="1" ref="P1095" ca="1">INDEX(B$2:B$1640,MODE(MATCH(B$2:B$1640,B$2:B$1640,0)),1)</f>
        <v>mężczyzna</v>
      </c>
      <c r="Q1095" s="16"/>
      <c r="AX1095" s="3" t="str">
        <f t="shared" ca="1" si="190"/>
        <v>9402060757</v>
      </c>
      <c r="AY1095" s="1" cm="1">
        <f t="array" aca="1" ref="AY1095" ca="1">MOD(10-MOD(SUM(MOD(MID(AX1095,{1;2;3;4;5;6;7;8;9;10},1)*{1;3;7;9;1;3;7;9;1;3},10)),10),10)</f>
        <v>4</v>
      </c>
    </row>
    <row r="1096" spans="1:51" ht="60" x14ac:dyDescent="0.25">
      <c r="A1096" s="3">
        <f t="shared" ca="1" si="191"/>
        <v>36429</v>
      </c>
      <c r="B1096" s="9" t="str" cm="1">
        <f t="array" aca="1" ref="B1096" ca="1">INDEX({"kobieta";"mężczyzna"},RANDBETWEEN(1,2))</f>
        <v>mężczyzna</v>
      </c>
      <c r="C1096" s="4" t="str">
        <f t="shared" ca="1" si="187"/>
        <v>99092608193</v>
      </c>
      <c r="D1096" s="32" t="str" cm="1">
        <f t="array" aca="1" ref="D1096" ca="1">INDEX({"niebieski";"zielony";"brązowy";"mieszany"},RANDBETWEEN(1,4))</f>
        <v>mieszany</v>
      </c>
      <c r="E1096" s="1">
        <f t="shared" ca="1" si="188"/>
        <v>24</v>
      </c>
      <c r="F1096" s="36">
        <f t="shared" ca="1" si="192"/>
        <v>172</v>
      </c>
      <c r="G1096" s="1">
        <f t="shared" ca="1" si="193"/>
        <v>77</v>
      </c>
      <c r="H1096" s="34"/>
      <c r="I1096" s="19">
        <f t="shared" ca="1" si="194"/>
        <v>26.027582477014604</v>
      </c>
      <c r="J1096" s="21" t="str">
        <f t="shared" ca="1" si="195"/>
        <v>nadwaga</v>
      </c>
      <c r="K1096" s="22" t="str">
        <f t="shared" ca="1" si="196"/>
        <v>wysoki</v>
      </c>
      <c r="L1096" s="16"/>
      <c r="M1096" s="25" t="str">
        <f t="shared" ca="1" si="189"/>
        <v>Niebieski: 410
Brązowy: 354
Zielony: 426
Mieszany: 419</v>
      </c>
      <c r="N1096" s="25" t="str" cm="1">
        <f t="array" aca="1" ref="N1096" ca="1">INDEX(D$2:D$1640,MODE(MATCH(D$2:D$1640,D$2:D$1640,0)),1)</f>
        <v>zielony</v>
      </c>
      <c r="O1096" s="25" t="str">
        <f t="shared" ca="1" si="197"/>
        <v>kobiet : 791
mężczyzn: 818</v>
      </c>
      <c r="P1096" s="25" t="str" cm="1">
        <f t="array" aca="1" ref="P1096" ca="1">INDEX(B$2:B$1640,MODE(MATCH(B$2:B$1640,B$2:B$1640,0)),1)</f>
        <v>mężczyzna</v>
      </c>
      <c r="Q1096" s="16"/>
      <c r="AX1096" s="3" t="str">
        <f t="shared" ca="1" si="190"/>
        <v>9909260819</v>
      </c>
      <c r="AY1096" s="1" cm="1">
        <f t="array" aca="1" ref="AY1096" ca="1">MOD(10-MOD(SUM(MOD(MID(AX1096,{1;2;3;4;5;6;7;8;9;10},1)*{1;3;7;9;1;3;7;9;1;3},10)),10),10)</f>
        <v>3</v>
      </c>
    </row>
    <row r="1097" spans="1:51" ht="60" x14ac:dyDescent="0.25">
      <c r="A1097" s="3">
        <f t="shared" ca="1" si="191"/>
        <v>28484</v>
      </c>
      <c r="B1097" s="9" t="str" cm="1">
        <f t="array" aca="1" ref="B1097" ca="1">INDEX({"kobieta";"mężczyzna"},RANDBETWEEN(1,2))</f>
        <v>mężczyzna</v>
      </c>
      <c r="C1097" s="4" t="str">
        <f t="shared" ca="1" si="187"/>
        <v>77122509672</v>
      </c>
      <c r="D1097" s="32" t="str" cm="1">
        <f t="array" aca="1" ref="D1097" ca="1">INDEX({"niebieski";"zielony";"brązowy";"mieszany"},RANDBETWEEN(1,4))</f>
        <v>brązowy</v>
      </c>
      <c r="E1097" s="1">
        <f t="shared" ca="1" si="188"/>
        <v>46</v>
      </c>
      <c r="F1097" s="36">
        <f t="shared" ca="1" si="192"/>
        <v>184</v>
      </c>
      <c r="G1097" s="1">
        <f t="shared" ca="1" si="193"/>
        <v>89</v>
      </c>
      <c r="H1097" s="34"/>
      <c r="I1097" s="19">
        <f t="shared" ca="1" si="194"/>
        <v>26.287807183364837</v>
      </c>
      <c r="J1097" s="21" t="str">
        <f t="shared" ca="1" si="195"/>
        <v>nadwaga</v>
      </c>
      <c r="K1097" s="22" t="str">
        <f t="shared" ca="1" si="196"/>
        <v>bardzo wysoki</v>
      </c>
      <c r="L1097" s="16"/>
      <c r="M1097" s="25" t="str">
        <f t="shared" ca="1" si="189"/>
        <v>Niebieski: 410
Brązowy: 354
Zielony: 426
Mieszany: 419</v>
      </c>
      <c r="N1097" s="25" t="str" cm="1">
        <f t="array" aca="1" ref="N1097" ca="1">INDEX(D$2:D$1640,MODE(MATCH(D$2:D$1640,D$2:D$1640,0)),1)</f>
        <v>zielony</v>
      </c>
      <c r="O1097" s="25" t="str">
        <f t="shared" ca="1" si="197"/>
        <v>kobiet : 791
mężczyzn: 818</v>
      </c>
      <c r="P1097" s="25" t="str" cm="1">
        <f t="array" aca="1" ref="P1097" ca="1">INDEX(B$2:B$1640,MODE(MATCH(B$2:B$1640,B$2:B$1640,0)),1)</f>
        <v>mężczyzna</v>
      </c>
      <c r="Q1097" s="16"/>
      <c r="AX1097" s="3" t="str">
        <f t="shared" ca="1" si="190"/>
        <v>7712250967</v>
      </c>
      <c r="AY1097" s="1" cm="1">
        <f t="array" aca="1" ref="AY1097" ca="1">MOD(10-MOD(SUM(MOD(MID(AX1097,{1;2;3;4;5;6;7;8;9;10},1)*{1;3;7;9;1;3;7;9;1;3},10)),10),10)</f>
        <v>2</v>
      </c>
    </row>
    <row r="1098" spans="1:51" ht="60" x14ac:dyDescent="0.25">
      <c r="A1098" s="3">
        <f t="shared" ca="1" si="191"/>
        <v>38729</v>
      </c>
      <c r="B1098" s="9" t="str" cm="1">
        <f t="array" aca="1" ref="B1098" ca="1">INDEX({"kobieta";"mężczyzna"},RANDBETWEEN(1,2))</f>
        <v>mężczyzna</v>
      </c>
      <c r="C1098" s="4" t="str">
        <f t="shared" ca="1" si="187"/>
        <v>06211203531</v>
      </c>
      <c r="D1098" s="32" t="str" cm="1">
        <f t="array" aca="1" ref="D1098" ca="1">INDEX({"niebieski";"zielony";"brązowy";"mieszany"},RANDBETWEEN(1,4))</f>
        <v>brązowy</v>
      </c>
      <c r="E1098" s="1">
        <f t="shared" ca="1" si="188"/>
        <v>18</v>
      </c>
      <c r="F1098" s="36">
        <f t="shared" ca="1" si="192"/>
        <v>165</v>
      </c>
      <c r="G1098" s="1">
        <f t="shared" ca="1" si="193"/>
        <v>100</v>
      </c>
      <c r="H1098" s="34"/>
      <c r="I1098" s="19">
        <f t="shared" ca="1" si="194"/>
        <v>36.730945821854903</v>
      </c>
      <c r="J1098" s="21" t="str">
        <f t="shared" ca="1" si="195"/>
        <v>otyłość</v>
      </c>
      <c r="K1098" s="22" t="str">
        <f t="shared" ca="1" si="196"/>
        <v>średni</v>
      </c>
      <c r="L1098" s="16"/>
      <c r="M1098" s="25" t="str">
        <f t="shared" ca="1" si="189"/>
        <v>Niebieski: 410
Brązowy: 354
Zielony: 426
Mieszany: 419</v>
      </c>
      <c r="N1098" s="25" t="str" cm="1">
        <f t="array" aca="1" ref="N1098" ca="1">INDEX(D$2:D$1640,MODE(MATCH(D$2:D$1640,D$2:D$1640,0)),1)</f>
        <v>zielony</v>
      </c>
      <c r="O1098" s="25" t="str">
        <f t="shared" ca="1" si="197"/>
        <v>kobiet : 791
mężczyzn: 818</v>
      </c>
      <c r="P1098" s="25" t="str" cm="1">
        <f t="array" aca="1" ref="P1098" ca="1">INDEX(B$2:B$1640,MODE(MATCH(B$2:B$1640,B$2:B$1640,0)),1)</f>
        <v>mężczyzna</v>
      </c>
      <c r="Q1098" s="16"/>
      <c r="AX1098" s="3" t="str">
        <f t="shared" ca="1" si="190"/>
        <v>0621120353</v>
      </c>
      <c r="AY1098" s="1" cm="1">
        <f t="array" aca="1" ref="AY1098" ca="1">MOD(10-MOD(SUM(MOD(MID(AX1098,{1;2;3;4;5;6;7;8;9;10},1)*{1;3;7;9;1;3;7;9;1;3},10)),10),10)</f>
        <v>1</v>
      </c>
    </row>
    <row r="1099" spans="1:51" ht="60" x14ac:dyDescent="0.25">
      <c r="A1099" s="3">
        <f t="shared" ca="1" si="191"/>
        <v>28545</v>
      </c>
      <c r="B1099" s="9" t="str" cm="1">
        <f t="array" aca="1" ref="B1099" ca="1">INDEX({"kobieta";"mężczyzna"},RANDBETWEEN(1,2))</f>
        <v>mężczyzna</v>
      </c>
      <c r="C1099" s="4" t="str">
        <f t="shared" ca="1" si="187"/>
        <v>78022407219</v>
      </c>
      <c r="D1099" s="32" t="str" cm="1">
        <f t="array" aca="1" ref="D1099" ca="1">INDEX({"niebieski";"zielony";"brązowy";"mieszany"},RANDBETWEEN(1,4))</f>
        <v>niebieski</v>
      </c>
      <c r="E1099" s="1">
        <f t="shared" ca="1" si="188"/>
        <v>46</v>
      </c>
      <c r="F1099" s="36">
        <f t="shared" ca="1" si="192"/>
        <v>164</v>
      </c>
      <c r="G1099" s="1">
        <f t="shared" ca="1" si="193"/>
        <v>87</v>
      </c>
      <c r="H1099" s="34"/>
      <c r="I1099" s="19">
        <f t="shared" ca="1" si="194"/>
        <v>32.346817370612726</v>
      </c>
      <c r="J1099" s="21" t="str">
        <f t="shared" ca="1" si="195"/>
        <v>otyłość</v>
      </c>
      <c r="K1099" s="22" t="str">
        <f t="shared" ca="1" si="196"/>
        <v>niski</v>
      </c>
      <c r="L1099" s="16"/>
      <c r="M1099" s="25" t="str">
        <f t="shared" ca="1" si="189"/>
        <v>Niebieski: 410
Brązowy: 354
Zielony: 426
Mieszany: 419</v>
      </c>
      <c r="N1099" s="25" t="str" cm="1">
        <f t="array" aca="1" ref="N1099" ca="1">INDEX(D$2:D$1640,MODE(MATCH(D$2:D$1640,D$2:D$1640,0)),1)</f>
        <v>zielony</v>
      </c>
      <c r="O1099" s="25" t="str">
        <f t="shared" ca="1" si="197"/>
        <v>kobiet : 791
mężczyzn: 818</v>
      </c>
      <c r="P1099" s="25" t="str" cm="1">
        <f t="array" aca="1" ref="P1099" ca="1">INDEX(B$2:B$1640,MODE(MATCH(B$2:B$1640,B$2:B$1640,0)),1)</f>
        <v>mężczyzna</v>
      </c>
      <c r="Q1099" s="16"/>
      <c r="AX1099" s="3" t="str">
        <f t="shared" ca="1" si="190"/>
        <v>7802240721</v>
      </c>
      <c r="AY1099" s="1" cm="1">
        <f t="array" aca="1" ref="AY1099" ca="1">MOD(10-MOD(SUM(MOD(MID(AX1099,{1;2;3;4;5;6;7;8;9;10},1)*{1;3;7;9;1;3;7;9;1;3},10)),10),10)</f>
        <v>9</v>
      </c>
    </row>
    <row r="1100" spans="1:51" ht="60" x14ac:dyDescent="0.25">
      <c r="A1100" s="3">
        <f t="shared" ca="1" si="191"/>
        <v>29066</v>
      </c>
      <c r="B1100" s="9" t="str" cm="1">
        <f t="array" aca="1" ref="B1100" ca="1">INDEX({"kobieta";"mężczyzna"},RANDBETWEEN(1,2))</f>
        <v>kobieta</v>
      </c>
      <c r="C1100" s="4" t="str">
        <f t="shared" ca="1" si="187"/>
        <v>79073002804</v>
      </c>
      <c r="D1100" s="32" t="str" cm="1">
        <f t="array" aca="1" ref="D1100" ca="1">INDEX({"niebieski";"zielony";"brązowy";"mieszany"},RANDBETWEEN(1,4))</f>
        <v>zielony</v>
      </c>
      <c r="E1100" s="1">
        <f t="shared" ca="1" si="188"/>
        <v>44</v>
      </c>
      <c r="F1100" s="36">
        <f t="shared" ca="1" si="192"/>
        <v>182</v>
      </c>
      <c r="G1100" s="1">
        <f t="shared" ca="1" si="193"/>
        <v>62</v>
      </c>
      <c r="H1100" s="34"/>
      <c r="I1100" s="19">
        <f t="shared" ca="1" si="194"/>
        <v>18.717546190073662</v>
      </c>
      <c r="J1100" s="21" t="str">
        <f t="shared" ca="1" si="195"/>
        <v>masa prawidłowa</v>
      </c>
      <c r="K1100" s="22" t="str">
        <f t="shared" ca="1" si="196"/>
        <v>bardzo wysoki</v>
      </c>
      <c r="L1100" s="16"/>
      <c r="M1100" s="25" t="str">
        <f t="shared" ca="1" si="189"/>
        <v>Niebieski: 410
Brązowy: 354
Zielony: 426
Mieszany: 419</v>
      </c>
      <c r="N1100" s="25" t="str" cm="1">
        <f t="array" aca="1" ref="N1100" ca="1">INDEX(D$2:D$1640,MODE(MATCH(D$2:D$1640,D$2:D$1640,0)),1)</f>
        <v>zielony</v>
      </c>
      <c r="O1100" s="25" t="str">
        <f t="shared" ca="1" si="197"/>
        <v>kobiet : 791
mężczyzn: 818</v>
      </c>
      <c r="P1100" s="25" t="str" cm="1">
        <f t="array" aca="1" ref="P1100" ca="1">INDEX(B$2:B$1640,MODE(MATCH(B$2:B$1640,B$2:B$1640,0)),1)</f>
        <v>mężczyzna</v>
      </c>
      <c r="Q1100" s="16"/>
      <c r="AX1100" s="3" t="str">
        <f t="shared" ca="1" si="190"/>
        <v>7907300280</v>
      </c>
      <c r="AY1100" s="1" cm="1">
        <f t="array" aca="1" ref="AY1100" ca="1">MOD(10-MOD(SUM(MOD(MID(AX1100,{1;2;3;4;5;6;7;8;9;10},1)*{1;3;7;9;1;3;7;9;1;3},10)),10),10)</f>
        <v>4</v>
      </c>
    </row>
    <row r="1101" spans="1:51" ht="60" x14ac:dyDescent="0.25">
      <c r="A1101" s="3">
        <f t="shared" ca="1" si="191"/>
        <v>34482</v>
      </c>
      <c r="B1101" s="9" t="str" cm="1">
        <f t="array" aca="1" ref="B1101" ca="1">INDEX({"kobieta";"mężczyzna"},RANDBETWEEN(1,2))</f>
        <v>kobieta</v>
      </c>
      <c r="C1101" s="4" t="str">
        <f t="shared" ca="1" si="187"/>
        <v>94052809861</v>
      </c>
      <c r="D1101" s="32" t="str" cm="1">
        <f t="array" aca="1" ref="D1101" ca="1">INDEX({"niebieski";"zielony";"brązowy";"mieszany"},RANDBETWEEN(1,4))</f>
        <v>mieszany</v>
      </c>
      <c r="E1101" s="1">
        <f t="shared" ca="1" si="188"/>
        <v>29</v>
      </c>
      <c r="F1101" s="36">
        <f t="shared" ca="1" si="192"/>
        <v>155</v>
      </c>
      <c r="G1101" s="1">
        <f t="shared" ca="1" si="193"/>
        <v>63</v>
      </c>
      <c r="H1101" s="34"/>
      <c r="I1101" s="19">
        <f t="shared" ca="1" si="194"/>
        <v>26.22268470343392</v>
      </c>
      <c r="J1101" s="21" t="str">
        <f t="shared" ca="1" si="195"/>
        <v>nadwaga</v>
      </c>
      <c r="K1101" s="22" t="str">
        <f t="shared" ca="1" si="196"/>
        <v>średni</v>
      </c>
      <c r="L1101" s="16"/>
      <c r="M1101" s="25" t="str">
        <f t="shared" ca="1" si="189"/>
        <v>Niebieski: 410
Brązowy: 354
Zielony: 426
Mieszany: 419</v>
      </c>
      <c r="N1101" s="25" t="str" cm="1">
        <f t="array" aca="1" ref="N1101" ca="1">INDEX(D$2:D$1640,MODE(MATCH(D$2:D$1640,D$2:D$1640,0)),1)</f>
        <v>zielony</v>
      </c>
      <c r="O1101" s="25" t="str">
        <f t="shared" ca="1" si="197"/>
        <v>kobiet : 791
mężczyzn: 818</v>
      </c>
      <c r="P1101" s="25" t="str" cm="1">
        <f t="array" aca="1" ref="P1101" ca="1">INDEX(B$2:B$1640,MODE(MATCH(B$2:B$1640,B$2:B$1640,0)),1)</f>
        <v>mężczyzna</v>
      </c>
      <c r="Q1101" s="16"/>
      <c r="AX1101" s="3" t="str">
        <f t="shared" ca="1" si="190"/>
        <v>9405280986</v>
      </c>
      <c r="AY1101" s="1" cm="1">
        <f t="array" aca="1" ref="AY1101" ca="1">MOD(10-MOD(SUM(MOD(MID(AX1101,{1;2;3;4;5;6;7;8;9;10},1)*{1;3;7;9;1;3;7;9;1;3},10)),10),10)</f>
        <v>1</v>
      </c>
    </row>
    <row r="1102" spans="1:51" ht="60" x14ac:dyDescent="0.25">
      <c r="A1102" s="3">
        <f t="shared" ca="1" si="191"/>
        <v>35514</v>
      </c>
      <c r="B1102" s="9" t="str" cm="1">
        <f t="array" aca="1" ref="B1102" ca="1">INDEX({"kobieta";"mężczyzna"},RANDBETWEEN(1,2))</f>
        <v>kobieta</v>
      </c>
      <c r="C1102" s="4" t="str">
        <f t="shared" ca="1" si="187"/>
        <v>97032508608</v>
      </c>
      <c r="D1102" s="32" t="str" cm="1">
        <f t="array" aca="1" ref="D1102" ca="1">INDEX({"niebieski";"zielony";"brązowy";"mieszany"},RANDBETWEEN(1,4))</f>
        <v>mieszany</v>
      </c>
      <c r="E1102" s="1">
        <f t="shared" ca="1" si="188"/>
        <v>27</v>
      </c>
      <c r="F1102" s="36">
        <f t="shared" ca="1" si="192"/>
        <v>172</v>
      </c>
      <c r="G1102" s="1">
        <f t="shared" ca="1" si="193"/>
        <v>52</v>
      </c>
      <c r="H1102" s="34"/>
      <c r="I1102" s="19">
        <f t="shared" ca="1" si="194"/>
        <v>17.577068685776098</v>
      </c>
      <c r="J1102" s="21" t="str">
        <f t="shared" ca="1" si="195"/>
        <v>niedowaga</v>
      </c>
      <c r="K1102" s="22" t="str">
        <f t="shared" ca="1" si="196"/>
        <v>bardzo wysoki</v>
      </c>
      <c r="L1102" s="16"/>
      <c r="M1102" s="25" t="str">
        <f t="shared" ca="1" si="189"/>
        <v>Niebieski: 410
Brązowy: 354
Zielony: 426
Mieszany: 419</v>
      </c>
      <c r="N1102" s="25" t="str" cm="1">
        <f t="array" aca="1" ref="N1102" ca="1">INDEX(D$2:D$1640,MODE(MATCH(D$2:D$1640,D$2:D$1640,0)),1)</f>
        <v>zielony</v>
      </c>
      <c r="O1102" s="25" t="str">
        <f t="shared" ca="1" si="197"/>
        <v>kobiet : 791
mężczyzn: 818</v>
      </c>
      <c r="P1102" s="25" t="str" cm="1">
        <f t="array" aca="1" ref="P1102" ca="1">INDEX(B$2:B$1640,MODE(MATCH(B$2:B$1640,B$2:B$1640,0)),1)</f>
        <v>mężczyzna</v>
      </c>
      <c r="Q1102" s="16"/>
      <c r="AX1102" s="3" t="str">
        <f t="shared" ca="1" si="190"/>
        <v>9703250860</v>
      </c>
      <c r="AY1102" s="1" cm="1">
        <f t="array" aca="1" ref="AY1102" ca="1">MOD(10-MOD(SUM(MOD(MID(AX1102,{1;2;3;4;5;6;7;8;9;10},1)*{1;3;7;9;1;3;7;9;1;3},10)),10),10)</f>
        <v>8</v>
      </c>
    </row>
    <row r="1103" spans="1:51" ht="60" x14ac:dyDescent="0.25">
      <c r="A1103" s="3">
        <f t="shared" ca="1" si="191"/>
        <v>28623</v>
      </c>
      <c r="B1103" s="9" t="str" cm="1">
        <f t="array" aca="1" ref="B1103" ca="1">INDEX({"kobieta";"mężczyzna"},RANDBETWEEN(1,2))</f>
        <v>mężczyzna</v>
      </c>
      <c r="C1103" s="4" t="str">
        <f t="shared" ca="1" si="187"/>
        <v>78051304459</v>
      </c>
      <c r="D1103" s="32" t="str" cm="1">
        <f t="array" aca="1" ref="D1103" ca="1">INDEX({"niebieski";"zielony";"brązowy";"mieszany"},RANDBETWEEN(1,4))</f>
        <v>zielony</v>
      </c>
      <c r="E1103" s="1">
        <f t="shared" ca="1" si="188"/>
        <v>45</v>
      </c>
      <c r="F1103" s="36">
        <f t="shared" ca="1" si="192"/>
        <v>157</v>
      </c>
      <c r="G1103" s="1">
        <f t="shared" ca="1" si="193"/>
        <v>86</v>
      </c>
      <c r="H1103" s="34"/>
      <c r="I1103" s="19">
        <f t="shared" ca="1" si="194"/>
        <v>34.889853543754306</v>
      </c>
      <c r="J1103" s="21" t="str">
        <f t="shared" ca="1" si="195"/>
        <v>otyłość</v>
      </c>
      <c r="K1103" s="22" t="str">
        <f t="shared" ca="1" si="196"/>
        <v>niski</v>
      </c>
      <c r="L1103" s="16"/>
      <c r="M1103" s="25" t="str">
        <f t="shared" ca="1" si="189"/>
        <v>Niebieski: 410
Brązowy: 354
Zielony: 426
Mieszany: 419</v>
      </c>
      <c r="N1103" s="25" t="str" cm="1">
        <f t="array" aca="1" ref="N1103" ca="1">INDEX(D$2:D$1640,MODE(MATCH(D$2:D$1640,D$2:D$1640,0)),1)</f>
        <v>zielony</v>
      </c>
      <c r="O1103" s="25" t="str">
        <f t="shared" ca="1" si="197"/>
        <v>kobiet : 791
mężczyzn: 818</v>
      </c>
      <c r="P1103" s="25" t="str" cm="1">
        <f t="array" aca="1" ref="P1103" ca="1">INDEX(B$2:B$1640,MODE(MATCH(B$2:B$1640,B$2:B$1640,0)),1)</f>
        <v>mężczyzna</v>
      </c>
      <c r="Q1103" s="16"/>
      <c r="AX1103" s="3" t="str">
        <f t="shared" ca="1" si="190"/>
        <v>7805130445</v>
      </c>
      <c r="AY1103" s="1" cm="1">
        <f t="array" aca="1" ref="AY1103" ca="1">MOD(10-MOD(SUM(MOD(MID(AX1103,{1;2;3;4;5;6;7;8;9;10},1)*{1;3;7;9;1;3;7;9;1;3},10)),10),10)</f>
        <v>9</v>
      </c>
    </row>
    <row r="1104" spans="1:51" ht="60" x14ac:dyDescent="0.25">
      <c r="A1104" s="3">
        <f t="shared" ca="1" si="191"/>
        <v>39655</v>
      </c>
      <c r="B1104" s="9" t="str" cm="1">
        <f t="array" aca="1" ref="B1104" ca="1">INDEX({"kobieta";"mężczyzna"},RANDBETWEEN(1,2))</f>
        <v>mężczyzna</v>
      </c>
      <c r="C1104" s="4" t="str">
        <f t="shared" ca="1" si="187"/>
        <v>08272608915</v>
      </c>
      <c r="D1104" s="32" t="str" cm="1">
        <f t="array" aca="1" ref="D1104" ca="1">INDEX({"niebieski";"zielony";"brązowy";"mieszany"},RANDBETWEEN(1,4))</f>
        <v>niebieski</v>
      </c>
      <c r="E1104" s="1">
        <f t="shared" ca="1" si="188"/>
        <v>15</v>
      </c>
      <c r="F1104" s="36">
        <f t="shared" ca="1" si="192"/>
        <v>189</v>
      </c>
      <c r="G1104" s="1">
        <f t="shared" ca="1" si="193"/>
        <v>94</v>
      </c>
      <c r="H1104" s="34"/>
      <c r="I1104" s="19">
        <f t="shared" ca="1" si="194"/>
        <v>26.315052770079223</v>
      </c>
      <c r="J1104" s="21" t="str">
        <f t="shared" ca="1" si="195"/>
        <v>nadwaga</v>
      </c>
      <c r="K1104" s="22" t="str">
        <f t="shared" ca="1" si="196"/>
        <v>bardzo wysoki</v>
      </c>
      <c r="L1104" s="16"/>
      <c r="M1104" s="25" t="str">
        <f t="shared" ca="1" si="189"/>
        <v>Niebieski: 410
Brązowy: 354
Zielony: 426
Mieszany: 419</v>
      </c>
      <c r="N1104" s="25" t="str" cm="1">
        <f t="array" aca="1" ref="N1104" ca="1">INDEX(D$2:D$1640,MODE(MATCH(D$2:D$1640,D$2:D$1640,0)),1)</f>
        <v>zielony</v>
      </c>
      <c r="O1104" s="25" t="str">
        <f t="shared" ca="1" si="197"/>
        <v>kobiet : 791
mężczyzn: 818</v>
      </c>
      <c r="P1104" s="25" t="str" cm="1">
        <f t="array" aca="1" ref="P1104" ca="1">INDEX(B$2:B$1640,MODE(MATCH(B$2:B$1640,B$2:B$1640,0)),1)</f>
        <v>mężczyzna</v>
      </c>
      <c r="Q1104" s="16"/>
      <c r="AX1104" s="3" t="str">
        <f t="shared" ca="1" si="190"/>
        <v>0827260891</v>
      </c>
      <c r="AY1104" s="1" cm="1">
        <f t="array" aca="1" ref="AY1104" ca="1">MOD(10-MOD(SUM(MOD(MID(AX1104,{1;2;3;4;5;6;7;8;9;10},1)*{1;3;7;9;1;3;7;9;1;3},10)),10),10)</f>
        <v>5</v>
      </c>
    </row>
    <row r="1105" spans="1:51" ht="60" x14ac:dyDescent="0.25">
      <c r="A1105" s="3">
        <f t="shared" ca="1" si="191"/>
        <v>39571</v>
      </c>
      <c r="B1105" s="9" t="str" cm="1">
        <f t="array" aca="1" ref="B1105" ca="1">INDEX({"kobieta";"mężczyzna"},RANDBETWEEN(1,2))</f>
        <v>kobieta</v>
      </c>
      <c r="C1105" s="4" t="str">
        <f t="shared" ca="1" si="187"/>
        <v>08250304286</v>
      </c>
      <c r="D1105" s="32" t="str" cm="1">
        <f t="array" aca="1" ref="D1105" ca="1">INDEX({"niebieski";"zielony";"brązowy";"mieszany"},RANDBETWEEN(1,4))</f>
        <v>mieszany</v>
      </c>
      <c r="E1105" s="1">
        <f t="shared" ca="1" si="188"/>
        <v>15</v>
      </c>
      <c r="F1105" s="36">
        <f t="shared" ca="1" si="192"/>
        <v>187</v>
      </c>
      <c r="G1105" s="1">
        <f t="shared" ca="1" si="193"/>
        <v>76</v>
      </c>
      <c r="H1105" s="34"/>
      <c r="I1105" s="19">
        <f t="shared" ca="1" si="194"/>
        <v>21.733535417083701</v>
      </c>
      <c r="J1105" s="21" t="str">
        <f t="shared" ca="1" si="195"/>
        <v>masa prawidłowa</v>
      </c>
      <c r="K1105" s="22" t="str">
        <f t="shared" ca="1" si="196"/>
        <v>bardzo wysoki</v>
      </c>
      <c r="L1105" s="16"/>
      <c r="M1105" s="25" t="str">
        <f t="shared" ca="1" si="189"/>
        <v>Niebieski: 410
Brązowy: 354
Zielony: 426
Mieszany: 419</v>
      </c>
      <c r="N1105" s="25" t="str" cm="1">
        <f t="array" aca="1" ref="N1105" ca="1">INDEX(D$2:D$1640,MODE(MATCH(D$2:D$1640,D$2:D$1640,0)),1)</f>
        <v>zielony</v>
      </c>
      <c r="O1105" s="25" t="str">
        <f t="shared" ca="1" si="197"/>
        <v>kobiet : 791
mężczyzn: 818</v>
      </c>
      <c r="P1105" s="25" t="str" cm="1">
        <f t="array" aca="1" ref="P1105" ca="1">INDEX(B$2:B$1640,MODE(MATCH(B$2:B$1640,B$2:B$1640,0)),1)</f>
        <v>mężczyzna</v>
      </c>
      <c r="Q1105" s="16"/>
      <c r="AX1105" s="3" t="str">
        <f t="shared" ca="1" si="190"/>
        <v>0825030428</v>
      </c>
      <c r="AY1105" s="1" cm="1">
        <f t="array" aca="1" ref="AY1105" ca="1">MOD(10-MOD(SUM(MOD(MID(AX1105,{1;2;3;4;5;6;7;8;9;10},1)*{1;3;7;9;1;3;7;9;1;3},10)),10),10)</f>
        <v>6</v>
      </c>
    </row>
    <row r="1106" spans="1:51" ht="60" x14ac:dyDescent="0.25">
      <c r="A1106" s="3">
        <f t="shared" ca="1" si="191"/>
        <v>39104</v>
      </c>
      <c r="B1106" s="9" t="str" cm="1">
        <f t="array" aca="1" ref="B1106" ca="1">INDEX({"kobieta";"mężczyzna"},RANDBETWEEN(1,2))</f>
        <v>mężczyzna</v>
      </c>
      <c r="C1106" s="4" t="str">
        <f t="shared" ca="1" si="187"/>
        <v>07212208211</v>
      </c>
      <c r="D1106" s="32" t="str" cm="1">
        <f t="array" aca="1" ref="D1106" ca="1">INDEX({"niebieski";"zielony";"brązowy";"mieszany"},RANDBETWEEN(1,4))</f>
        <v>niebieski</v>
      </c>
      <c r="E1106" s="1">
        <f t="shared" ca="1" si="188"/>
        <v>17</v>
      </c>
      <c r="F1106" s="36">
        <f t="shared" ca="1" si="192"/>
        <v>159</v>
      </c>
      <c r="G1106" s="1">
        <f t="shared" ca="1" si="193"/>
        <v>78</v>
      </c>
      <c r="H1106" s="34"/>
      <c r="I1106" s="19">
        <f t="shared" ca="1" si="194"/>
        <v>30.853209920493647</v>
      </c>
      <c r="J1106" s="21" t="str">
        <f t="shared" ca="1" si="195"/>
        <v>otyłość</v>
      </c>
      <c r="K1106" s="22" t="str">
        <f t="shared" ca="1" si="196"/>
        <v>niski</v>
      </c>
      <c r="L1106" s="16"/>
      <c r="M1106" s="25" t="str">
        <f t="shared" ca="1" si="189"/>
        <v>Niebieski: 410
Brązowy: 354
Zielony: 426
Mieszany: 419</v>
      </c>
      <c r="N1106" s="25" t="str" cm="1">
        <f t="array" aca="1" ref="N1106" ca="1">INDEX(D$2:D$1640,MODE(MATCH(D$2:D$1640,D$2:D$1640,0)),1)</f>
        <v>zielony</v>
      </c>
      <c r="O1106" s="25" t="str">
        <f t="shared" ca="1" si="197"/>
        <v>kobiet : 791
mężczyzn: 818</v>
      </c>
      <c r="P1106" s="25" t="str" cm="1">
        <f t="array" aca="1" ref="P1106" ca="1">INDEX(B$2:B$1640,MODE(MATCH(B$2:B$1640,B$2:B$1640,0)),1)</f>
        <v>mężczyzna</v>
      </c>
      <c r="Q1106" s="16"/>
      <c r="AX1106" s="3" t="str">
        <f t="shared" ca="1" si="190"/>
        <v>0721220821</v>
      </c>
      <c r="AY1106" s="1" cm="1">
        <f t="array" aca="1" ref="AY1106" ca="1">MOD(10-MOD(SUM(MOD(MID(AX1106,{1;2;3;4;5;6;7;8;9;10},1)*{1;3;7;9;1;3;7;9;1;3},10)),10),10)</f>
        <v>1</v>
      </c>
    </row>
    <row r="1107" spans="1:51" ht="60" x14ac:dyDescent="0.25">
      <c r="A1107" s="3">
        <f t="shared" ca="1" si="191"/>
        <v>38802</v>
      </c>
      <c r="B1107" s="9" t="str" cm="1">
        <f t="array" aca="1" ref="B1107" ca="1">INDEX({"kobieta";"mężczyzna"},RANDBETWEEN(1,2))</f>
        <v>kobieta</v>
      </c>
      <c r="C1107" s="4" t="str">
        <f t="shared" ca="1" si="187"/>
        <v>06232603028</v>
      </c>
      <c r="D1107" s="32" t="str" cm="1">
        <f t="array" aca="1" ref="D1107" ca="1">INDEX({"niebieski";"zielony";"brązowy";"mieszany"},RANDBETWEEN(1,4))</f>
        <v>brązowy</v>
      </c>
      <c r="E1107" s="1">
        <f t="shared" ca="1" si="188"/>
        <v>18</v>
      </c>
      <c r="F1107" s="36">
        <f t="shared" ca="1" si="192"/>
        <v>158</v>
      </c>
      <c r="G1107" s="1">
        <f t="shared" ca="1" si="193"/>
        <v>63</v>
      </c>
      <c r="H1107" s="34"/>
      <c r="I1107" s="19">
        <f t="shared" ca="1" si="194"/>
        <v>25.236340330075304</v>
      </c>
      <c r="J1107" s="21" t="str">
        <f t="shared" ca="1" si="195"/>
        <v>nadwaga</v>
      </c>
      <c r="K1107" s="22" t="str">
        <f t="shared" ca="1" si="196"/>
        <v>wysoki</v>
      </c>
      <c r="L1107" s="16"/>
      <c r="M1107" s="25" t="str">
        <f t="shared" ca="1" si="189"/>
        <v>Niebieski: 410
Brązowy: 354
Zielony: 426
Mieszany: 419</v>
      </c>
      <c r="N1107" s="25" t="str" cm="1">
        <f t="array" aca="1" ref="N1107" ca="1">INDEX(D$2:D$1640,MODE(MATCH(D$2:D$1640,D$2:D$1640,0)),1)</f>
        <v>zielony</v>
      </c>
      <c r="O1107" s="25" t="str">
        <f t="shared" ca="1" si="197"/>
        <v>kobiet : 791
mężczyzn: 818</v>
      </c>
      <c r="P1107" s="25" t="str" cm="1">
        <f t="array" aca="1" ref="P1107" ca="1">INDEX(B$2:B$1640,MODE(MATCH(B$2:B$1640,B$2:B$1640,0)),1)</f>
        <v>mężczyzna</v>
      </c>
      <c r="Q1107" s="16"/>
      <c r="AX1107" s="3" t="str">
        <f t="shared" ca="1" si="190"/>
        <v>0623260302</v>
      </c>
      <c r="AY1107" s="1" cm="1">
        <f t="array" aca="1" ref="AY1107" ca="1">MOD(10-MOD(SUM(MOD(MID(AX1107,{1;2;3;4;5;6;7;8;9;10},1)*{1;3;7;9;1;3;7;9;1;3},10)),10),10)</f>
        <v>8</v>
      </c>
    </row>
    <row r="1108" spans="1:51" ht="60" x14ac:dyDescent="0.25">
      <c r="A1108" s="3">
        <f t="shared" ca="1" si="191"/>
        <v>33498</v>
      </c>
      <c r="B1108" s="9" t="str" cm="1">
        <f t="array" aca="1" ref="B1108" ca="1">INDEX({"kobieta";"mężczyzna"},RANDBETWEEN(1,2))</f>
        <v>kobieta</v>
      </c>
      <c r="C1108" s="4" t="str">
        <f t="shared" ca="1" si="187"/>
        <v>91091703084</v>
      </c>
      <c r="D1108" s="32" t="str" cm="1">
        <f t="array" aca="1" ref="D1108" ca="1">INDEX({"niebieski";"zielony";"brązowy";"mieszany"},RANDBETWEEN(1,4))</f>
        <v>zielony</v>
      </c>
      <c r="E1108" s="1">
        <f t="shared" ca="1" si="188"/>
        <v>32</v>
      </c>
      <c r="F1108" s="36">
        <f t="shared" ca="1" si="192"/>
        <v>156</v>
      </c>
      <c r="G1108" s="1">
        <f t="shared" ca="1" si="193"/>
        <v>77</v>
      </c>
      <c r="H1108" s="34"/>
      <c r="I1108" s="19">
        <f t="shared" ca="1" si="194"/>
        <v>31.640368178829714</v>
      </c>
      <c r="J1108" s="21" t="str">
        <f t="shared" ca="1" si="195"/>
        <v>otyłość</v>
      </c>
      <c r="K1108" s="22" t="str">
        <f t="shared" ca="1" si="196"/>
        <v>średni</v>
      </c>
      <c r="L1108" s="16"/>
      <c r="M1108" s="25" t="str">
        <f t="shared" ca="1" si="189"/>
        <v>Niebieski: 410
Brązowy: 354
Zielony: 426
Mieszany: 419</v>
      </c>
      <c r="N1108" s="25" t="str" cm="1">
        <f t="array" aca="1" ref="N1108" ca="1">INDEX(D$2:D$1640,MODE(MATCH(D$2:D$1640,D$2:D$1640,0)),1)</f>
        <v>zielony</v>
      </c>
      <c r="O1108" s="25" t="str">
        <f t="shared" ca="1" si="197"/>
        <v>kobiet : 791
mężczyzn: 818</v>
      </c>
      <c r="P1108" s="25" t="str" cm="1">
        <f t="array" aca="1" ref="P1108" ca="1">INDEX(B$2:B$1640,MODE(MATCH(B$2:B$1640,B$2:B$1640,0)),1)</f>
        <v>mężczyzna</v>
      </c>
      <c r="Q1108" s="16"/>
      <c r="AX1108" s="3" t="str">
        <f t="shared" ca="1" si="190"/>
        <v>9109170308</v>
      </c>
      <c r="AY1108" s="1" cm="1">
        <f t="array" aca="1" ref="AY1108" ca="1">MOD(10-MOD(SUM(MOD(MID(AX1108,{1;2;3;4;5;6;7;8;9;10},1)*{1;3;7;9;1;3;7;9;1;3},10)),10),10)</f>
        <v>4</v>
      </c>
    </row>
    <row r="1109" spans="1:51" ht="60" x14ac:dyDescent="0.25">
      <c r="A1109" s="3">
        <f t="shared" ca="1" si="191"/>
        <v>29552</v>
      </c>
      <c r="B1109" s="9" t="str" cm="1">
        <f t="array" aca="1" ref="B1109" ca="1">INDEX({"kobieta";"mężczyzna"},RANDBETWEEN(1,2))</f>
        <v>mężczyzna</v>
      </c>
      <c r="C1109" s="4" t="str">
        <f t="shared" ca="1" si="187"/>
        <v>80112703556</v>
      </c>
      <c r="D1109" s="32" t="str" cm="1">
        <f t="array" aca="1" ref="D1109" ca="1">INDEX({"niebieski";"zielony";"brązowy";"mieszany"},RANDBETWEEN(1,4))</f>
        <v>niebieski</v>
      </c>
      <c r="E1109" s="1">
        <f t="shared" ca="1" si="188"/>
        <v>43</v>
      </c>
      <c r="F1109" s="36">
        <f t="shared" ca="1" si="192"/>
        <v>181</v>
      </c>
      <c r="G1109" s="1">
        <f t="shared" ca="1" si="193"/>
        <v>74</v>
      </c>
      <c r="H1109" s="34"/>
      <c r="I1109" s="19">
        <f t="shared" ca="1" si="194"/>
        <v>22.587833094227893</v>
      </c>
      <c r="J1109" s="21" t="str">
        <f t="shared" ca="1" si="195"/>
        <v>masa prawidłowa</v>
      </c>
      <c r="K1109" s="22" t="str">
        <f t="shared" ca="1" si="196"/>
        <v>bardzo wysoki</v>
      </c>
      <c r="L1109" s="16"/>
      <c r="M1109" s="25" t="str">
        <f t="shared" ca="1" si="189"/>
        <v>Niebieski: 410
Brązowy: 354
Zielony: 426
Mieszany: 419</v>
      </c>
      <c r="N1109" s="25" t="str" cm="1">
        <f t="array" aca="1" ref="N1109" ca="1">INDEX(D$2:D$1640,MODE(MATCH(D$2:D$1640,D$2:D$1640,0)),1)</f>
        <v>zielony</v>
      </c>
      <c r="O1109" s="25" t="str">
        <f t="shared" ca="1" si="197"/>
        <v>kobiet : 791
mężczyzn: 818</v>
      </c>
      <c r="P1109" s="25" t="str" cm="1">
        <f t="array" aca="1" ref="P1109" ca="1">INDEX(B$2:B$1640,MODE(MATCH(B$2:B$1640,B$2:B$1640,0)),1)</f>
        <v>mężczyzna</v>
      </c>
      <c r="Q1109" s="16"/>
      <c r="AX1109" s="3" t="str">
        <f t="shared" ca="1" si="190"/>
        <v>8011270355</v>
      </c>
      <c r="AY1109" s="1" cm="1">
        <f t="array" aca="1" ref="AY1109" ca="1">MOD(10-MOD(SUM(MOD(MID(AX1109,{1;2;3;4;5;6;7;8;9;10},1)*{1;3;7;9;1;3;7;9;1;3},10)),10),10)</f>
        <v>6</v>
      </c>
    </row>
    <row r="1110" spans="1:51" ht="60" x14ac:dyDescent="0.25">
      <c r="A1110" s="3">
        <f t="shared" ca="1" si="191"/>
        <v>28483</v>
      </c>
      <c r="B1110" s="9" t="str" cm="1">
        <f t="array" aca="1" ref="B1110" ca="1">INDEX({"kobieta";"mężczyzna"},RANDBETWEEN(1,2))</f>
        <v>mężczyzna</v>
      </c>
      <c r="C1110" s="4" t="str">
        <f t="shared" ca="1" si="187"/>
        <v>77122405138</v>
      </c>
      <c r="D1110" s="32" t="str" cm="1">
        <f t="array" aca="1" ref="D1110" ca="1">INDEX({"niebieski";"zielony";"brązowy";"mieszany"},RANDBETWEEN(1,4))</f>
        <v>mieszany</v>
      </c>
      <c r="E1110" s="1">
        <f t="shared" ca="1" si="188"/>
        <v>46</v>
      </c>
      <c r="F1110" s="36">
        <f t="shared" ca="1" si="192"/>
        <v>176</v>
      </c>
      <c r="G1110" s="1">
        <f t="shared" ca="1" si="193"/>
        <v>81</v>
      </c>
      <c r="H1110" s="34"/>
      <c r="I1110" s="19">
        <f t="shared" ca="1" si="194"/>
        <v>26.149276859504134</v>
      </c>
      <c r="J1110" s="21" t="str">
        <f t="shared" ca="1" si="195"/>
        <v>nadwaga</v>
      </c>
      <c r="K1110" s="22" t="str">
        <f t="shared" ca="1" si="196"/>
        <v>wysoki</v>
      </c>
      <c r="L1110" s="16"/>
      <c r="M1110" s="25" t="str">
        <f t="shared" ca="1" si="189"/>
        <v>Niebieski: 410
Brązowy: 354
Zielony: 426
Mieszany: 419</v>
      </c>
      <c r="N1110" s="25" t="str" cm="1">
        <f t="array" aca="1" ref="N1110" ca="1">INDEX(D$2:D$1640,MODE(MATCH(D$2:D$1640,D$2:D$1640,0)),1)</f>
        <v>zielony</v>
      </c>
      <c r="O1110" s="25" t="str">
        <f t="shared" ca="1" si="197"/>
        <v>kobiet : 791
mężczyzn: 818</v>
      </c>
      <c r="P1110" s="25" t="str" cm="1">
        <f t="array" aca="1" ref="P1110" ca="1">INDEX(B$2:B$1640,MODE(MATCH(B$2:B$1640,B$2:B$1640,0)),1)</f>
        <v>mężczyzna</v>
      </c>
      <c r="Q1110" s="16"/>
      <c r="AX1110" s="3" t="str">
        <f t="shared" ca="1" si="190"/>
        <v>7712240513</v>
      </c>
      <c r="AY1110" s="1" cm="1">
        <f t="array" aca="1" ref="AY1110" ca="1">MOD(10-MOD(SUM(MOD(MID(AX1110,{1;2;3;4;5;6;7;8;9;10},1)*{1;3;7;9;1;3;7;9;1;3},10)),10),10)</f>
        <v>8</v>
      </c>
    </row>
    <row r="1111" spans="1:51" ht="60" x14ac:dyDescent="0.25">
      <c r="A1111" s="3">
        <f t="shared" ca="1" si="191"/>
        <v>35060</v>
      </c>
      <c r="B1111" s="9" t="str" cm="1">
        <f t="array" aca="1" ref="B1111" ca="1">INDEX({"kobieta";"mężczyzna"},RANDBETWEEN(1,2))</f>
        <v>mężczyzna</v>
      </c>
      <c r="C1111" s="4" t="str">
        <f t="shared" ca="1" si="187"/>
        <v>95122706714</v>
      </c>
      <c r="D1111" s="32" t="str" cm="1">
        <f t="array" aca="1" ref="D1111" ca="1">INDEX({"niebieski";"zielony";"brązowy";"mieszany"},RANDBETWEEN(1,4))</f>
        <v>zielony</v>
      </c>
      <c r="E1111" s="1">
        <f t="shared" ca="1" si="188"/>
        <v>28</v>
      </c>
      <c r="F1111" s="36">
        <f t="shared" ca="1" si="192"/>
        <v>164</v>
      </c>
      <c r="G1111" s="1">
        <f t="shared" ca="1" si="193"/>
        <v>70</v>
      </c>
      <c r="H1111" s="34"/>
      <c r="I1111" s="19">
        <f t="shared" ca="1" si="194"/>
        <v>26.026174895895295</v>
      </c>
      <c r="J1111" s="21" t="str">
        <f t="shared" ca="1" si="195"/>
        <v>nadwaga</v>
      </c>
      <c r="K1111" s="22" t="str">
        <f t="shared" ca="1" si="196"/>
        <v>niski</v>
      </c>
      <c r="L1111" s="16"/>
      <c r="M1111" s="25" t="str">
        <f t="shared" ca="1" si="189"/>
        <v>Niebieski: 410
Brązowy: 354
Zielony: 426
Mieszany: 419</v>
      </c>
      <c r="N1111" s="25" t="str" cm="1">
        <f t="array" aca="1" ref="N1111" ca="1">INDEX(D$2:D$1640,MODE(MATCH(D$2:D$1640,D$2:D$1640,0)),1)</f>
        <v>zielony</v>
      </c>
      <c r="O1111" s="25" t="str">
        <f t="shared" ca="1" si="197"/>
        <v>kobiet : 791
mężczyzn: 818</v>
      </c>
      <c r="P1111" s="25" t="str" cm="1">
        <f t="array" aca="1" ref="P1111" ca="1">INDEX(B$2:B$1640,MODE(MATCH(B$2:B$1640,B$2:B$1640,0)),1)</f>
        <v>mężczyzna</v>
      </c>
      <c r="Q1111" s="16"/>
      <c r="AX1111" s="3" t="str">
        <f t="shared" ca="1" si="190"/>
        <v>9512270671</v>
      </c>
      <c r="AY1111" s="1" cm="1">
        <f t="array" aca="1" ref="AY1111" ca="1">MOD(10-MOD(SUM(MOD(MID(AX1111,{1;2;3;4;5;6;7;8;9;10},1)*{1;3;7;9;1;3;7;9;1;3},10)),10),10)</f>
        <v>4</v>
      </c>
    </row>
    <row r="1112" spans="1:51" ht="60" x14ac:dyDescent="0.25">
      <c r="A1112" s="3">
        <f t="shared" ca="1" si="191"/>
        <v>32106</v>
      </c>
      <c r="B1112" s="9" t="str" cm="1">
        <f t="array" aca="1" ref="B1112" ca="1">INDEX({"kobieta";"mężczyzna"},RANDBETWEEN(1,2))</f>
        <v>mężczyzna</v>
      </c>
      <c r="C1112" s="4" t="str">
        <f t="shared" ca="1" si="187"/>
        <v>87112504798</v>
      </c>
      <c r="D1112" s="32" t="str" cm="1">
        <f t="array" aca="1" ref="D1112" ca="1">INDEX({"niebieski";"zielony";"brązowy";"mieszany"},RANDBETWEEN(1,4))</f>
        <v>zielony</v>
      </c>
      <c r="E1112" s="1">
        <f t="shared" ca="1" si="188"/>
        <v>36</v>
      </c>
      <c r="F1112" s="36">
        <f t="shared" ca="1" si="192"/>
        <v>180</v>
      </c>
      <c r="G1112" s="1">
        <f t="shared" ca="1" si="193"/>
        <v>77</v>
      </c>
      <c r="H1112" s="34"/>
      <c r="I1112" s="19">
        <f t="shared" ca="1" si="194"/>
        <v>23.76543209876543</v>
      </c>
      <c r="J1112" s="21" t="str">
        <f t="shared" ca="1" si="195"/>
        <v>masa prawidłowa</v>
      </c>
      <c r="K1112" s="22" t="str">
        <f t="shared" ca="1" si="196"/>
        <v>bardzo wysoki</v>
      </c>
      <c r="L1112" s="16"/>
      <c r="M1112" s="25" t="str">
        <f t="shared" ca="1" si="189"/>
        <v>Niebieski: 410
Brązowy: 354
Zielony: 426
Mieszany: 419</v>
      </c>
      <c r="N1112" s="25" t="str" cm="1">
        <f t="array" aca="1" ref="N1112" ca="1">INDEX(D$2:D$1640,MODE(MATCH(D$2:D$1640,D$2:D$1640,0)),1)</f>
        <v>zielony</v>
      </c>
      <c r="O1112" s="25" t="str">
        <f t="shared" ca="1" si="197"/>
        <v>kobiet : 791
mężczyzn: 818</v>
      </c>
      <c r="P1112" s="25" t="str" cm="1">
        <f t="array" aca="1" ref="P1112" ca="1">INDEX(B$2:B$1640,MODE(MATCH(B$2:B$1640,B$2:B$1640,0)),1)</f>
        <v>mężczyzna</v>
      </c>
      <c r="Q1112" s="16"/>
      <c r="AX1112" s="3" t="str">
        <f t="shared" ca="1" si="190"/>
        <v>8711250479</v>
      </c>
      <c r="AY1112" s="1" cm="1">
        <f t="array" aca="1" ref="AY1112" ca="1">MOD(10-MOD(SUM(MOD(MID(AX1112,{1;2;3;4;5;6;7;8;9;10},1)*{1;3;7;9;1;3;7;9;1;3},10)),10),10)</f>
        <v>8</v>
      </c>
    </row>
    <row r="1113" spans="1:51" ht="60" x14ac:dyDescent="0.25">
      <c r="A1113" s="3">
        <f t="shared" ca="1" si="191"/>
        <v>29849</v>
      </c>
      <c r="B1113" s="9" t="str" cm="1">
        <f t="array" aca="1" ref="B1113" ca="1">INDEX({"kobieta";"mężczyzna"},RANDBETWEEN(1,2))</f>
        <v>kobieta</v>
      </c>
      <c r="C1113" s="4" t="str">
        <f t="shared" ca="1" si="187"/>
        <v>81092004000</v>
      </c>
      <c r="D1113" s="32" t="str" cm="1">
        <f t="array" aca="1" ref="D1113" ca="1">INDEX({"niebieski";"zielony";"brązowy";"mieszany"},RANDBETWEEN(1,4))</f>
        <v>niebieski</v>
      </c>
      <c r="E1113" s="1">
        <f t="shared" ca="1" si="188"/>
        <v>42</v>
      </c>
      <c r="F1113" s="36">
        <f t="shared" ca="1" si="192"/>
        <v>165</v>
      </c>
      <c r="G1113" s="1">
        <f t="shared" ca="1" si="193"/>
        <v>73</v>
      </c>
      <c r="H1113" s="34"/>
      <c r="I1113" s="19">
        <f t="shared" ca="1" si="194"/>
        <v>26.813590449954081</v>
      </c>
      <c r="J1113" s="21" t="str">
        <f t="shared" ca="1" si="195"/>
        <v>nadwaga</v>
      </c>
      <c r="K1113" s="22" t="str">
        <f t="shared" ca="1" si="196"/>
        <v>wysoki</v>
      </c>
      <c r="L1113" s="16"/>
      <c r="M1113" s="25" t="str">
        <f t="shared" ca="1" si="189"/>
        <v>Niebieski: 410
Brązowy: 354
Zielony: 426
Mieszany: 419</v>
      </c>
      <c r="N1113" s="25" t="str" cm="1">
        <f t="array" aca="1" ref="N1113" ca="1">INDEX(D$2:D$1640,MODE(MATCH(D$2:D$1640,D$2:D$1640,0)),1)</f>
        <v>zielony</v>
      </c>
      <c r="O1113" s="25" t="str">
        <f t="shared" ca="1" si="197"/>
        <v>kobiet : 791
mężczyzn: 818</v>
      </c>
      <c r="P1113" s="25" t="str" cm="1">
        <f t="array" aca="1" ref="P1113" ca="1">INDEX(B$2:B$1640,MODE(MATCH(B$2:B$1640,B$2:B$1640,0)),1)</f>
        <v>mężczyzna</v>
      </c>
      <c r="Q1113" s="16"/>
      <c r="AX1113" s="3" t="str">
        <f t="shared" ca="1" si="190"/>
        <v>8109200400</v>
      </c>
      <c r="AY1113" s="1" cm="1">
        <f t="array" aca="1" ref="AY1113" ca="1">MOD(10-MOD(SUM(MOD(MID(AX1113,{1;2;3;4;5;6;7;8;9;10},1)*{1;3;7;9;1;3;7;9;1;3},10)),10),10)</f>
        <v>0</v>
      </c>
    </row>
    <row r="1114" spans="1:51" ht="60" x14ac:dyDescent="0.25">
      <c r="A1114" s="3">
        <f t="shared" ca="1" si="191"/>
        <v>37727</v>
      </c>
      <c r="B1114" s="9" t="str" cm="1">
        <f t="array" aca="1" ref="B1114" ca="1">INDEX({"kobieta";"mężczyzna"},RANDBETWEEN(1,2))</f>
        <v>kobieta</v>
      </c>
      <c r="C1114" s="4" t="str">
        <f t="shared" ca="1" si="187"/>
        <v>03241607443</v>
      </c>
      <c r="D1114" s="32" t="str" cm="1">
        <f t="array" aca="1" ref="D1114" ca="1">INDEX({"niebieski";"zielony";"brązowy";"mieszany"},RANDBETWEEN(1,4))</f>
        <v>mieszany</v>
      </c>
      <c r="E1114" s="1">
        <f t="shared" ca="1" si="188"/>
        <v>21</v>
      </c>
      <c r="F1114" s="36">
        <f t="shared" ca="1" si="192"/>
        <v>177</v>
      </c>
      <c r="G1114" s="1">
        <f t="shared" ca="1" si="193"/>
        <v>57</v>
      </c>
      <c r="H1114" s="34"/>
      <c r="I1114" s="19">
        <f t="shared" ca="1" si="194"/>
        <v>18.194005553959588</v>
      </c>
      <c r="J1114" s="21" t="str">
        <f t="shared" ca="1" si="195"/>
        <v>niedowaga</v>
      </c>
      <c r="K1114" s="22" t="str">
        <f t="shared" ca="1" si="196"/>
        <v>bardzo wysoki</v>
      </c>
      <c r="L1114" s="16"/>
      <c r="M1114" s="25" t="str">
        <f t="shared" ca="1" si="189"/>
        <v>Niebieski: 410
Brązowy: 354
Zielony: 426
Mieszany: 419</v>
      </c>
      <c r="N1114" s="25" t="str" cm="1">
        <f t="array" aca="1" ref="N1114" ca="1">INDEX(D$2:D$1640,MODE(MATCH(D$2:D$1640,D$2:D$1640,0)),1)</f>
        <v>zielony</v>
      </c>
      <c r="O1114" s="25" t="str">
        <f t="shared" ca="1" si="197"/>
        <v>kobiet : 791
mężczyzn: 818</v>
      </c>
      <c r="P1114" s="25" t="str" cm="1">
        <f t="array" aca="1" ref="P1114" ca="1">INDEX(B$2:B$1640,MODE(MATCH(B$2:B$1640,B$2:B$1640,0)),1)</f>
        <v>mężczyzna</v>
      </c>
      <c r="Q1114" s="16"/>
      <c r="AX1114" s="3" t="str">
        <f t="shared" ca="1" si="190"/>
        <v>0324160744</v>
      </c>
      <c r="AY1114" s="1" cm="1">
        <f t="array" aca="1" ref="AY1114" ca="1">MOD(10-MOD(SUM(MOD(MID(AX1114,{1;2;3;4;5;6;7;8;9;10},1)*{1;3;7;9;1;3;7;9;1;3},10)),10),10)</f>
        <v>3</v>
      </c>
    </row>
    <row r="1115" spans="1:51" ht="60" x14ac:dyDescent="0.25">
      <c r="A1115" s="3">
        <f t="shared" ca="1" si="191"/>
        <v>32666</v>
      </c>
      <c r="B1115" s="9" t="str" cm="1">
        <f t="array" aca="1" ref="B1115" ca="1">INDEX({"kobieta";"mężczyzna"},RANDBETWEEN(1,2))</f>
        <v>mężczyzna</v>
      </c>
      <c r="C1115" s="4" t="str">
        <f t="shared" ca="1" si="187"/>
        <v>89060709511</v>
      </c>
      <c r="D1115" s="32" t="str" cm="1">
        <f t="array" aca="1" ref="D1115" ca="1">INDEX({"niebieski";"zielony";"brązowy";"mieszany"},RANDBETWEEN(1,4))</f>
        <v>brązowy</v>
      </c>
      <c r="E1115" s="1">
        <f t="shared" ca="1" si="188"/>
        <v>34</v>
      </c>
      <c r="F1115" s="36">
        <f t="shared" ca="1" si="192"/>
        <v>170</v>
      </c>
      <c r="G1115" s="1">
        <f t="shared" ca="1" si="193"/>
        <v>76</v>
      </c>
      <c r="H1115" s="34"/>
      <c r="I1115" s="19">
        <f t="shared" ca="1" si="194"/>
        <v>26.297577854671282</v>
      </c>
      <c r="J1115" s="21" t="str">
        <f t="shared" ca="1" si="195"/>
        <v>nadwaga</v>
      </c>
      <c r="K1115" s="22" t="str">
        <f t="shared" ca="1" si="196"/>
        <v>wysoki</v>
      </c>
      <c r="L1115" s="16"/>
      <c r="M1115" s="25" t="str">
        <f t="shared" ca="1" si="189"/>
        <v>Niebieski: 410
Brązowy: 354
Zielony: 426
Mieszany: 419</v>
      </c>
      <c r="N1115" s="25" t="str" cm="1">
        <f t="array" aca="1" ref="N1115" ca="1">INDEX(D$2:D$1640,MODE(MATCH(D$2:D$1640,D$2:D$1640,0)),1)</f>
        <v>zielony</v>
      </c>
      <c r="O1115" s="25" t="str">
        <f t="shared" ca="1" si="197"/>
        <v>kobiet : 791
mężczyzn: 818</v>
      </c>
      <c r="P1115" s="25" t="str" cm="1">
        <f t="array" aca="1" ref="P1115" ca="1">INDEX(B$2:B$1640,MODE(MATCH(B$2:B$1640,B$2:B$1640,0)),1)</f>
        <v>mężczyzna</v>
      </c>
      <c r="Q1115" s="16"/>
      <c r="AX1115" s="3" t="str">
        <f t="shared" ca="1" si="190"/>
        <v>8906070951</v>
      </c>
      <c r="AY1115" s="1" cm="1">
        <f t="array" aca="1" ref="AY1115" ca="1">MOD(10-MOD(SUM(MOD(MID(AX1115,{1;2;3;4;5;6;7;8;9;10},1)*{1;3;7;9;1;3;7;9;1;3},10)),10),10)</f>
        <v>1</v>
      </c>
    </row>
    <row r="1116" spans="1:51" ht="60" x14ac:dyDescent="0.25">
      <c r="A1116" s="3">
        <f t="shared" ca="1" si="191"/>
        <v>37147</v>
      </c>
      <c r="B1116" s="9" t="str" cm="1">
        <f t="array" aca="1" ref="B1116" ca="1">INDEX({"kobieta";"mężczyzna"},RANDBETWEEN(1,2))</f>
        <v>mężczyzna</v>
      </c>
      <c r="C1116" s="4" t="str">
        <f t="shared" ca="1" si="187"/>
        <v>01291305410</v>
      </c>
      <c r="D1116" s="32" t="str" cm="1">
        <f t="array" aca="1" ref="D1116" ca="1">INDEX({"niebieski";"zielony";"brązowy";"mieszany"},RANDBETWEEN(1,4))</f>
        <v>brązowy</v>
      </c>
      <c r="E1116" s="1">
        <f t="shared" ca="1" si="188"/>
        <v>22</v>
      </c>
      <c r="F1116" s="36">
        <f t="shared" ca="1" si="192"/>
        <v>181</v>
      </c>
      <c r="G1116" s="1">
        <f t="shared" ca="1" si="193"/>
        <v>92</v>
      </c>
      <c r="H1116" s="34"/>
      <c r="I1116" s="19">
        <f t="shared" ca="1" si="194"/>
        <v>28.082170873904946</v>
      </c>
      <c r="J1116" s="21" t="str">
        <f t="shared" ca="1" si="195"/>
        <v>nadwaga</v>
      </c>
      <c r="K1116" s="22" t="str">
        <f t="shared" ca="1" si="196"/>
        <v>bardzo wysoki</v>
      </c>
      <c r="L1116" s="16"/>
      <c r="M1116" s="25" t="str">
        <f t="shared" ca="1" si="189"/>
        <v>Niebieski: 410
Brązowy: 354
Zielony: 426
Mieszany: 419</v>
      </c>
      <c r="N1116" s="25" t="str" cm="1">
        <f t="array" aca="1" ref="N1116" ca="1">INDEX(D$2:D$1640,MODE(MATCH(D$2:D$1640,D$2:D$1640,0)),1)</f>
        <v>zielony</v>
      </c>
      <c r="O1116" s="25" t="str">
        <f t="shared" ca="1" si="197"/>
        <v>kobiet : 791
mężczyzn: 818</v>
      </c>
      <c r="P1116" s="25" t="str" cm="1">
        <f t="array" aca="1" ref="P1116" ca="1">INDEX(B$2:B$1640,MODE(MATCH(B$2:B$1640,B$2:B$1640,0)),1)</f>
        <v>mężczyzna</v>
      </c>
      <c r="Q1116" s="16"/>
      <c r="AX1116" s="3" t="str">
        <f t="shared" ca="1" si="190"/>
        <v>0129130541</v>
      </c>
      <c r="AY1116" s="1" cm="1">
        <f t="array" aca="1" ref="AY1116" ca="1">MOD(10-MOD(SUM(MOD(MID(AX1116,{1;2;3;4;5;6;7;8;9;10},1)*{1;3;7;9;1;3;7;9;1;3},10)),10),10)</f>
        <v>0</v>
      </c>
    </row>
    <row r="1117" spans="1:51" ht="60" x14ac:dyDescent="0.25">
      <c r="A1117" s="3">
        <f t="shared" ca="1" si="191"/>
        <v>34017</v>
      </c>
      <c r="B1117" s="9" t="str" cm="1">
        <f t="array" aca="1" ref="B1117" ca="1">INDEX({"kobieta";"mężczyzna"},RANDBETWEEN(1,2))</f>
        <v>kobieta</v>
      </c>
      <c r="C1117" s="4" t="str">
        <f t="shared" ca="1" si="187"/>
        <v>93021707047</v>
      </c>
      <c r="D1117" s="32" t="str" cm="1">
        <f t="array" aca="1" ref="D1117" ca="1">INDEX({"niebieski";"zielony";"brązowy";"mieszany"},RANDBETWEEN(1,4))</f>
        <v>mieszany</v>
      </c>
      <c r="E1117" s="1">
        <f t="shared" ca="1" si="188"/>
        <v>31</v>
      </c>
      <c r="F1117" s="36">
        <f t="shared" ca="1" si="192"/>
        <v>165</v>
      </c>
      <c r="G1117" s="1">
        <f t="shared" ca="1" si="193"/>
        <v>52</v>
      </c>
      <c r="H1117" s="34"/>
      <c r="I1117" s="19">
        <f t="shared" ca="1" si="194"/>
        <v>19.100091827364551</v>
      </c>
      <c r="J1117" s="21" t="str">
        <f t="shared" ca="1" si="195"/>
        <v>masa prawidłowa</v>
      </c>
      <c r="K1117" s="22" t="str">
        <f t="shared" ca="1" si="196"/>
        <v>wysoki</v>
      </c>
      <c r="L1117" s="16"/>
      <c r="M1117" s="25" t="str">
        <f t="shared" ca="1" si="189"/>
        <v>Niebieski: 410
Brązowy: 354
Zielony: 426
Mieszany: 419</v>
      </c>
      <c r="N1117" s="25" t="str" cm="1">
        <f t="array" aca="1" ref="N1117" ca="1">INDEX(D$2:D$1640,MODE(MATCH(D$2:D$1640,D$2:D$1640,0)),1)</f>
        <v>zielony</v>
      </c>
      <c r="O1117" s="25" t="str">
        <f t="shared" ca="1" si="197"/>
        <v>kobiet : 791
mężczyzn: 818</v>
      </c>
      <c r="P1117" s="25" t="str" cm="1">
        <f t="array" aca="1" ref="P1117" ca="1">INDEX(B$2:B$1640,MODE(MATCH(B$2:B$1640,B$2:B$1640,0)),1)</f>
        <v>mężczyzna</v>
      </c>
      <c r="Q1117" s="16"/>
      <c r="AX1117" s="3" t="str">
        <f t="shared" ca="1" si="190"/>
        <v>9302170704</v>
      </c>
      <c r="AY1117" s="1" cm="1">
        <f t="array" aca="1" ref="AY1117" ca="1">MOD(10-MOD(SUM(MOD(MID(AX1117,{1;2;3;4;5;6;7;8;9;10},1)*{1;3;7;9;1;3;7;9;1;3},10)),10),10)</f>
        <v>7</v>
      </c>
    </row>
    <row r="1118" spans="1:51" ht="60" x14ac:dyDescent="0.25">
      <c r="A1118" s="3">
        <f t="shared" ca="1" si="191"/>
        <v>31779</v>
      </c>
      <c r="B1118" s="9" t="str" cm="1">
        <f t="array" aca="1" ref="B1118" ca="1">INDEX({"kobieta";"mężczyzna"},RANDBETWEEN(1,2))</f>
        <v>kobieta</v>
      </c>
      <c r="C1118" s="4" t="str">
        <f t="shared" ca="1" si="187"/>
        <v>87010206866</v>
      </c>
      <c r="D1118" s="32" t="str" cm="1">
        <f t="array" aca="1" ref="D1118" ca="1">INDEX({"niebieski";"zielony";"brązowy";"mieszany"},RANDBETWEEN(1,4))</f>
        <v>zielony</v>
      </c>
      <c r="E1118" s="1">
        <f t="shared" ca="1" si="188"/>
        <v>37</v>
      </c>
      <c r="F1118" s="36">
        <f t="shared" ca="1" si="192"/>
        <v>157</v>
      </c>
      <c r="G1118" s="1">
        <f t="shared" ca="1" si="193"/>
        <v>80</v>
      </c>
      <c r="H1118" s="34"/>
      <c r="I1118" s="19">
        <f t="shared" ca="1" si="194"/>
        <v>32.455677715120288</v>
      </c>
      <c r="J1118" s="21" t="str">
        <f t="shared" ca="1" si="195"/>
        <v>otyłość</v>
      </c>
      <c r="K1118" s="22" t="str">
        <f t="shared" ca="1" si="196"/>
        <v>średni</v>
      </c>
      <c r="L1118" s="16"/>
      <c r="M1118" s="25" t="str">
        <f t="shared" ca="1" si="189"/>
        <v>Niebieski: 410
Brązowy: 354
Zielony: 426
Mieszany: 419</v>
      </c>
      <c r="N1118" s="25" t="str" cm="1">
        <f t="array" aca="1" ref="N1118" ca="1">INDEX(D$2:D$1640,MODE(MATCH(D$2:D$1640,D$2:D$1640,0)),1)</f>
        <v>zielony</v>
      </c>
      <c r="O1118" s="25" t="str">
        <f t="shared" ca="1" si="197"/>
        <v>kobiet : 791
mężczyzn: 818</v>
      </c>
      <c r="P1118" s="25" t="str" cm="1">
        <f t="array" aca="1" ref="P1118" ca="1">INDEX(B$2:B$1640,MODE(MATCH(B$2:B$1640,B$2:B$1640,0)),1)</f>
        <v>mężczyzna</v>
      </c>
      <c r="Q1118" s="16"/>
      <c r="AX1118" s="3" t="str">
        <f t="shared" ca="1" si="190"/>
        <v>8701020686</v>
      </c>
      <c r="AY1118" s="1" cm="1">
        <f t="array" aca="1" ref="AY1118" ca="1">MOD(10-MOD(SUM(MOD(MID(AX1118,{1;2;3;4;5;6;7;8;9;10},1)*{1;3;7;9;1;3;7;9;1;3},10)),10),10)</f>
        <v>6</v>
      </c>
    </row>
    <row r="1119" spans="1:51" ht="60" x14ac:dyDescent="0.25">
      <c r="A1119" s="3">
        <f t="shared" ca="1" si="191"/>
        <v>33006</v>
      </c>
      <c r="B1119" s="9" t="str" cm="1">
        <f t="array" aca="1" ref="B1119" ca="1">INDEX({"kobieta";"mężczyzna"},RANDBETWEEN(1,2))</f>
        <v>kobieta</v>
      </c>
      <c r="C1119" s="4" t="str">
        <f t="shared" ca="1" si="187"/>
        <v>90051304840</v>
      </c>
      <c r="D1119" s="32" t="str" cm="1">
        <f t="array" aca="1" ref="D1119" ca="1">INDEX({"niebieski";"zielony";"brązowy";"mieszany"},RANDBETWEEN(1,4))</f>
        <v>zielony</v>
      </c>
      <c r="E1119" s="1">
        <f t="shared" ca="1" si="188"/>
        <v>33</v>
      </c>
      <c r="F1119" s="36">
        <f t="shared" ca="1" si="192"/>
        <v>169</v>
      </c>
      <c r="G1119" s="1">
        <f t="shared" ca="1" si="193"/>
        <v>67</v>
      </c>
      <c r="H1119" s="34"/>
      <c r="I1119" s="19">
        <f t="shared" ca="1" si="194"/>
        <v>23.458562375266975</v>
      </c>
      <c r="J1119" s="21" t="str">
        <f t="shared" ca="1" si="195"/>
        <v>masa prawidłowa</v>
      </c>
      <c r="K1119" s="22" t="str">
        <f t="shared" ca="1" si="196"/>
        <v>bardzo wysoki</v>
      </c>
      <c r="L1119" s="16"/>
      <c r="M1119" s="25" t="str">
        <f t="shared" ca="1" si="189"/>
        <v>Niebieski: 410
Brązowy: 354
Zielony: 426
Mieszany: 419</v>
      </c>
      <c r="N1119" s="25" t="str" cm="1">
        <f t="array" aca="1" ref="N1119" ca="1">INDEX(D$2:D$1640,MODE(MATCH(D$2:D$1640,D$2:D$1640,0)),1)</f>
        <v>zielony</v>
      </c>
      <c r="O1119" s="25" t="str">
        <f t="shared" ca="1" si="197"/>
        <v>kobiet : 791
mężczyzn: 818</v>
      </c>
      <c r="P1119" s="25" t="str" cm="1">
        <f t="array" aca="1" ref="P1119" ca="1">INDEX(B$2:B$1640,MODE(MATCH(B$2:B$1640,B$2:B$1640,0)),1)</f>
        <v>mężczyzna</v>
      </c>
      <c r="Q1119" s="16"/>
      <c r="AX1119" s="3" t="str">
        <f t="shared" ca="1" si="190"/>
        <v>9005130484</v>
      </c>
      <c r="AY1119" s="1" cm="1">
        <f t="array" aca="1" ref="AY1119" ca="1">MOD(10-MOD(SUM(MOD(MID(AX1119,{1;2;3;4;5;6;7;8;9;10},1)*{1;3;7;9;1;3;7;9;1;3},10)),10),10)</f>
        <v>0</v>
      </c>
    </row>
    <row r="1120" spans="1:51" ht="60" x14ac:dyDescent="0.25">
      <c r="A1120" s="3">
        <f t="shared" ca="1" si="191"/>
        <v>36243</v>
      </c>
      <c r="B1120" s="9" t="str" cm="1">
        <f t="array" aca="1" ref="B1120" ca="1">INDEX({"kobieta";"mężczyzna"},RANDBETWEEN(1,2))</f>
        <v>mężczyzna</v>
      </c>
      <c r="C1120" s="4" t="str">
        <f t="shared" ca="1" si="187"/>
        <v>99032404793</v>
      </c>
      <c r="D1120" s="32" t="str" cm="1">
        <f t="array" aca="1" ref="D1120" ca="1">INDEX({"niebieski";"zielony";"brązowy";"mieszany"},RANDBETWEEN(1,4))</f>
        <v>mieszany</v>
      </c>
      <c r="E1120" s="1">
        <f t="shared" ca="1" si="188"/>
        <v>25</v>
      </c>
      <c r="F1120" s="36">
        <f t="shared" ca="1" si="192"/>
        <v>162</v>
      </c>
      <c r="G1120" s="1">
        <f t="shared" ca="1" si="193"/>
        <v>100</v>
      </c>
      <c r="H1120" s="34"/>
      <c r="I1120" s="19">
        <f t="shared" ca="1" si="194"/>
        <v>38.103947568968138</v>
      </c>
      <c r="J1120" s="21" t="str">
        <f t="shared" ca="1" si="195"/>
        <v>otyłość</v>
      </c>
      <c r="K1120" s="22" t="str">
        <f t="shared" ca="1" si="196"/>
        <v>niski</v>
      </c>
      <c r="L1120" s="16"/>
      <c r="M1120" s="25" t="str">
        <f t="shared" ca="1" si="189"/>
        <v>Niebieski: 410
Brązowy: 354
Zielony: 426
Mieszany: 419</v>
      </c>
      <c r="N1120" s="25" t="str" cm="1">
        <f t="array" aca="1" ref="N1120" ca="1">INDEX(D$2:D$1640,MODE(MATCH(D$2:D$1640,D$2:D$1640,0)),1)</f>
        <v>zielony</v>
      </c>
      <c r="O1120" s="25" t="str">
        <f t="shared" ca="1" si="197"/>
        <v>kobiet : 791
mężczyzn: 818</v>
      </c>
      <c r="P1120" s="25" t="str" cm="1">
        <f t="array" aca="1" ref="P1120" ca="1">INDEX(B$2:B$1640,MODE(MATCH(B$2:B$1640,B$2:B$1640,0)),1)</f>
        <v>mężczyzna</v>
      </c>
      <c r="Q1120" s="16"/>
      <c r="AX1120" s="3" t="str">
        <f t="shared" ca="1" si="190"/>
        <v>9903240479</v>
      </c>
      <c r="AY1120" s="1" cm="1">
        <f t="array" aca="1" ref="AY1120" ca="1">MOD(10-MOD(SUM(MOD(MID(AX1120,{1;2;3;4;5;6;7;8;9;10},1)*{1;3;7;9;1;3;7;9;1;3},10)),10),10)</f>
        <v>3</v>
      </c>
    </row>
    <row r="1121" spans="1:51" ht="60" x14ac:dyDescent="0.25">
      <c r="A1121" s="3">
        <f t="shared" ca="1" si="191"/>
        <v>37438</v>
      </c>
      <c r="B1121" s="9" t="str" cm="1">
        <f t="array" aca="1" ref="B1121" ca="1">INDEX({"kobieta";"mężczyzna"},RANDBETWEEN(1,2))</f>
        <v>kobieta</v>
      </c>
      <c r="C1121" s="4" t="str">
        <f t="shared" ca="1" si="187"/>
        <v>02270103960</v>
      </c>
      <c r="D1121" s="32" t="str" cm="1">
        <f t="array" aca="1" ref="D1121" ca="1">INDEX({"niebieski";"zielony";"brązowy";"mieszany"},RANDBETWEEN(1,4))</f>
        <v>brązowy</v>
      </c>
      <c r="E1121" s="1">
        <f t="shared" ca="1" si="188"/>
        <v>21</v>
      </c>
      <c r="F1121" s="36">
        <f t="shared" ca="1" si="192"/>
        <v>166</v>
      </c>
      <c r="G1121" s="1">
        <f t="shared" ca="1" si="193"/>
        <v>73</v>
      </c>
      <c r="H1121" s="34"/>
      <c r="I1121" s="19">
        <f t="shared" ca="1" si="194"/>
        <v>26.49150820148062</v>
      </c>
      <c r="J1121" s="21" t="str">
        <f t="shared" ca="1" si="195"/>
        <v>nadwaga</v>
      </c>
      <c r="K1121" s="22" t="str">
        <f t="shared" ca="1" si="196"/>
        <v>bardzo wysoki</v>
      </c>
      <c r="L1121" s="16"/>
      <c r="M1121" s="25" t="str">
        <f t="shared" ca="1" si="189"/>
        <v>Niebieski: 410
Brązowy: 354
Zielony: 426
Mieszany: 419</v>
      </c>
      <c r="N1121" s="25" t="str" cm="1">
        <f t="array" aca="1" ref="N1121" ca="1">INDEX(D$2:D$1640,MODE(MATCH(D$2:D$1640,D$2:D$1640,0)),1)</f>
        <v>zielony</v>
      </c>
      <c r="O1121" s="25" t="str">
        <f t="shared" ca="1" si="197"/>
        <v>kobiet : 791
mężczyzn: 818</v>
      </c>
      <c r="P1121" s="25" t="str" cm="1">
        <f t="array" aca="1" ref="P1121" ca="1">INDEX(B$2:B$1640,MODE(MATCH(B$2:B$1640,B$2:B$1640,0)),1)</f>
        <v>mężczyzna</v>
      </c>
      <c r="Q1121" s="16"/>
      <c r="AX1121" s="3" t="str">
        <f t="shared" ca="1" si="190"/>
        <v>0227010396</v>
      </c>
      <c r="AY1121" s="1" cm="1">
        <f t="array" aca="1" ref="AY1121" ca="1">MOD(10-MOD(SUM(MOD(MID(AX1121,{1;2;3;4;5;6;7;8;9;10},1)*{1;3;7;9;1;3;7;9;1;3},10)),10),10)</f>
        <v>0</v>
      </c>
    </row>
    <row r="1122" spans="1:51" ht="60" x14ac:dyDescent="0.25">
      <c r="A1122" s="3">
        <f t="shared" ca="1" si="191"/>
        <v>34211</v>
      </c>
      <c r="B1122" s="9" t="str" cm="1">
        <f t="array" aca="1" ref="B1122" ca="1">INDEX({"kobieta";"mężczyzna"},RANDBETWEEN(1,2))</f>
        <v>kobieta</v>
      </c>
      <c r="C1122" s="4" t="str">
        <f t="shared" ca="1" si="187"/>
        <v>93083001725</v>
      </c>
      <c r="D1122" s="32" t="str" cm="1">
        <f t="array" aca="1" ref="D1122" ca="1">INDEX({"niebieski";"zielony";"brązowy";"mieszany"},RANDBETWEEN(1,4))</f>
        <v>mieszany</v>
      </c>
      <c r="E1122" s="1">
        <f t="shared" ca="1" si="188"/>
        <v>30</v>
      </c>
      <c r="F1122" s="36">
        <f t="shared" ca="1" si="192"/>
        <v>171</v>
      </c>
      <c r="G1122" s="1">
        <f t="shared" ca="1" si="193"/>
        <v>76</v>
      </c>
      <c r="H1122" s="34"/>
      <c r="I1122" s="19">
        <f t="shared" ca="1" si="194"/>
        <v>25.990903183885642</v>
      </c>
      <c r="J1122" s="21" t="str">
        <f t="shared" ca="1" si="195"/>
        <v>nadwaga</v>
      </c>
      <c r="K1122" s="22" t="str">
        <f t="shared" ca="1" si="196"/>
        <v>bardzo wysoki</v>
      </c>
      <c r="L1122" s="16"/>
      <c r="M1122" s="25" t="str">
        <f t="shared" ca="1" si="189"/>
        <v>Niebieski: 410
Brązowy: 354
Zielony: 426
Mieszany: 419</v>
      </c>
      <c r="N1122" s="25" t="str" cm="1">
        <f t="array" aca="1" ref="N1122" ca="1">INDEX(D$2:D$1640,MODE(MATCH(D$2:D$1640,D$2:D$1640,0)),1)</f>
        <v>zielony</v>
      </c>
      <c r="O1122" s="25" t="str">
        <f t="shared" ca="1" si="197"/>
        <v>kobiet : 791
mężczyzn: 818</v>
      </c>
      <c r="P1122" s="25" t="str" cm="1">
        <f t="array" aca="1" ref="P1122" ca="1">INDEX(B$2:B$1640,MODE(MATCH(B$2:B$1640,B$2:B$1640,0)),1)</f>
        <v>mężczyzna</v>
      </c>
      <c r="Q1122" s="16"/>
      <c r="AX1122" s="3" t="str">
        <f t="shared" ca="1" si="190"/>
        <v>9308300172</v>
      </c>
      <c r="AY1122" s="1" cm="1">
        <f t="array" aca="1" ref="AY1122" ca="1">MOD(10-MOD(SUM(MOD(MID(AX1122,{1;2;3;4;5;6;7;8;9;10},1)*{1;3;7;9;1;3;7;9;1;3},10)),10),10)</f>
        <v>5</v>
      </c>
    </row>
    <row r="1123" spans="1:51" ht="60" x14ac:dyDescent="0.25">
      <c r="A1123" s="3">
        <f t="shared" ca="1" si="191"/>
        <v>34401</v>
      </c>
      <c r="B1123" s="9" t="str" cm="1">
        <f t="array" aca="1" ref="B1123" ca="1">INDEX({"kobieta";"mężczyzna"},RANDBETWEEN(1,2))</f>
        <v>mężczyzna</v>
      </c>
      <c r="C1123" s="4" t="str">
        <f t="shared" ca="1" si="187"/>
        <v>94030803995</v>
      </c>
      <c r="D1123" s="32" t="str" cm="1">
        <f t="array" aca="1" ref="D1123" ca="1">INDEX({"niebieski";"zielony";"brązowy";"mieszany"},RANDBETWEEN(1,4))</f>
        <v>mieszany</v>
      </c>
      <c r="E1123" s="1">
        <f t="shared" ca="1" si="188"/>
        <v>30</v>
      </c>
      <c r="F1123" s="36">
        <f t="shared" ca="1" si="192"/>
        <v>162</v>
      </c>
      <c r="G1123" s="1">
        <f t="shared" ca="1" si="193"/>
        <v>77</v>
      </c>
      <c r="H1123" s="34"/>
      <c r="I1123" s="19">
        <f t="shared" ca="1" si="194"/>
        <v>29.340039628105465</v>
      </c>
      <c r="J1123" s="21" t="str">
        <f t="shared" ca="1" si="195"/>
        <v>nadwaga</v>
      </c>
      <c r="K1123" s="22" t="str">
        <f t="shared" ca="1" si="196"/>
        <v>niski</v>
      </c>
      <c r="L1123" s="16"/>
      <c r="M1123" s="25" t="str">
        <f t="shared" ca="1" si="189"/>
        <v>Niebieski: 410
Brązowy: 354
Zielony: 426
Mieszany: 419</v>
      </c>
      <c r="N1123" s="25" t="str" cm="1">
        <f t="array" aca="1" ref="N1123" ca="1">INDEX(D$2:D$1640,MODE(MATCH(D$2:D$1640,D$2:D$1640,0)),1)</f>
        <v>zielony</v>
      </c>
      <c r="O1123" s="25" t="str">
        <f t="shared" ca="1" si="197"/>
        <v>kobiet : 791
mężczyzn: 818</v>
      </c>
      <c r="P1123" s="25" t="str" cm="1">
        <f t="array" aca="1" ref="P1123" ca="1">INDEX(B$2:B$1640,MODE(MATCH(B$2:B$1640,B$2:B$1640,0)),1)</f>
        <v>mężczyzna</v>
      </c>
      <c r="Q1123" s="16"/>
      <c r="AX1123" s="3" t="str">
        <f t="shared" ca="1" si="190"/>
        <v>9403080399</v>
      </c>
      <c r="AY1123" s="1" cm="1">
        <f t="array" aca="1" ref="AY1123" ca="1">MOD(10-MOD(SUM(MOD(MID(AX1123,{1;2;3;4;5;6;7;8;9;10},1)*{1;3;7;9;1;3;7;9;1;3},10)),10),10)</f>
        <v>5</v>
      </c>
    </row>
    <row r="1124" spans="1:51" ht="60" x14ac:dyDescent="0.25">
      <c r="A1124" s="3">
        <f t="shared" ca="1" si="191"/>
        <v>37802</v>
      </c>
      <c r="B1124" s="9" t="str" cm="1">
        <f t="array" aca="1" ref="B1124" ca="1">INDEX({"kobieta";"mężczyzna"},RANDBETWEEN(1,2))</f>
        <v>mężczyzna</v>
      </c>
      <c r="C1124" s="4" t="str">
        <f t="shared" ca="1" si="187"/>
        <v>03263001551</v>
      </c>
      <c r="D1124" s="32" t="str" cm="1">
        <f t="array" aca="1" ref="D1124" ca="1">INDEX({"niebieski";"zielony";"brązowy";"mieszany"},RANDBETWEEN(1,4))</f>
        <v>zielony</v>
      </c>
      <c r="E1124" s="1">
        <f t="shared" ca="1" si="188"/>
        <v>20</v>
      </c>
      <c r="F1124" s="36">
        <f t="shared" ca="1" si="192"/>
        <v>175</v>
      </c>
      <c r="G1124" s="1">
        <f t="shared" ca="1" si="193"/>
        <v>97</v>
      </c>
      <c r="H1124" s="34"/>
      <c r="I1124" s="19">
        <f t="shared" ca="1" si="194"/>
        <v>31.673469387755102</v>
      </c>
      <c r="J1124" s="21" t="str">
        <f t="shared" ca="1" si="195"/>
        <v>otyłość</v>
      </c>
      <c r="K1124" s="22" t="str">
        <f t="shared" ca="1" si="196"/>
        <v>wysoki</v>
      </c>
      <c r="L1124" s="16"/>
      <c r="M1124" s="25" t="str">
        <f t="shared" ca="1" si="189"/>
        <v>Niebieski: 410
Brązowy: 354
Zielony: 426
Mieszany: 419</v>
      </c>
      <c r="N1124" s="25" t="str" cm="1">
        <f t="array" aca="1" ref="N1124" ca="1">INDEX(D$2:D$1640,MODE(MATCH(D$2:D$1640,D$2:D$1640,0)),1)</f>
        <v>zielony</v>
      </c>
      <c r="O1124" s="25" t="str">
        <f t="shared" ca="1" si="197"/>
        <v>kobiet : 791
mężczyzn: 818</v>
      </c>
      <c r="P1124" s="25" t="str" cm="1">
        <f t="array" aca="1" ref="P1124" ca="1">INDEX(B$2:B$1640,MODE(MATCH(B$2:B$1640,B$2:B$1640,0)),1)</f>
        <v>mężczyzna</v>
      </c>
      <c r="Q1124" s="16"/>
      <c r="AX1124" s="3" t="str">
        <f t="shared" ca="1" si="190"/>
        <v>0326300155</v>
      </c>
      <c r="AY1124" s="1" cm="1">
        <f t="array" aca="1" ref="AY1124" ca="1">MOD(10-MOD(SUM(MOD(MID(AX1124,{1;2;3;4;5;6;7;8;9;10},1)*{1;3;7;9;1;3;7;9;1;3},10)),10),10)</f>
        <v>1</v>
      </c>
    </row>
    <row r="1125" spans="1:51" ht="60" x14ac:dyDescent="0.25">
      <c r="A1125" s="3">
        <f t="shared" ca="1" si="191"/>
        <v>39015</v>
      </c>
      <c r="B1125" s="9" t="str" cm="1">
        <f t="array" aca="1" ref="B1125" ca="1">INDEX({"kobieta";"mężczyzna"},RANDBETWEEN(1,2))</f>
        <v>kobieta</v>
      </c>
      <c r="C1125" s="4" t="str">
        <f t="shared" ca="1" si="187"/>
        <v>06302500882</v>
      </c>
      <c r="D1125" s="32" t="str" cm="1">
        <f t="array" aca="1" ref="D1125" ca="1">INDEX({"niebieski";"zielony";"brązowy";"mieszany"},RANDBETWEEN(1,4))</f>
        <v>zielony</v>
      </c>
      <c r="E1125" s="1">
        <f t="shared" ca="1" si="188"/>
        <v>17</v>
      </c>
      <c r="F1125" s="36">
        <f t="shared" ca="1" si="192"/>
        <v>155</v>
      </c>
      <c r="G1125" s="1">
        <f t="shared" ca="1" si="193"/>
        <v>58</v>
      </c>
      <c r="H1125" s="34"/>
      <c r="I1125" s="19">
        <f t="shared" ca="1" si="194"/>
        <v>24.141519250780433</v>
      </c>
      <c r="J1125" s="21" t="str">
        <f t="shared" ca="1" si="195"/>
        <v>masa prawidłowa</v>
      </c>
      <c r="K1125" s="22" t="str">
        <f t="shared" ca="1" si="196"/>
        <v>średni</v>
      </c>
      <c r="L1125" s="16"/>
      <c r="M1125" s="25" t="str">
        <f t="shared" ca="1" si="189"/>
        <v>Niebieski: 410
Brązowy: 354
Zielony: 426
Mieszany: 419</v>
      </c>
      <c r="N1125" s="25" t="str" cm="1">
        <f t="array" aca="1" ref="N1125" ca="1">INDEX(D$2:D$1640,MODE(MATCH(D$2:D$1640,D$2:D$1640,0)),1)</f>
        <v>zielony</v>
      </c>
      <c r="O1125" s="25" t="str">
        <f t="shared" ca="1" si="197"/>
        <v>kobiet : 791
mężczyzn: 818</v>
      </c>
      <c r="P1125" s="25" t="str" cm="1">
        <f t="array" aca="1" ref="P1125" ca="1">INDEX(B$2:B$1640,MODE(MATCH(B$2:B$1640,B$2:B$1640,0)),1)</f>
        <v>mężczyzna</v>
      </c>
      <c r="Q1125" s="16"/>
      <c r="AX1125" s="3" t="str">
        <f t="shared" ca="1" si="190"/>
        <v>0630250088</v>
      </c>
      <c r="AY1125" s="1" cm="1">
        <f t="array" aca="1" ref="AY1125" ca="1">MOD(10-MOD(SUM(MOD(MID(AX1125,{1;2;3;4;5;6;7;8;9;10},1)*{1;3;7;9;1;3;7;9;1;3},10)),10),10)</f>
        <v>2</v>
      </c>
    </row>
    <row r="1126" spans="1:51" ht="60" x14ac:dyDescent="0.25">
      <c r="A1126" s="3">
        <f t="shared" ca="1" si="191"/>
        <v>31155</v>
      </c>
      <c r="B1126" s="9" t="str" cm="1">
        <f t="array" aca="1" ref="B1126" ca="1">INDEX({"kobieta";"mężczyzna"},RANDBETWEEN(1,2))</f>
        <v>kobieta</v>
      </c>
      <c r="C1126" s="4" t="str">
        <f t="shared" ca="1" si="187"/>
        <v>85041804185</v>
      </c>
      <c r="D1126" s="32" t="str" cm="1">
        <f t="array" aca="1" ref="D1126" ca="1">INDEX({"niebieski";"zielony";"brązowy";"mieszany"},RANDBETWEEN(1,4))</f>
        <v>zielony</v>
      </c>
      <c r="E1126" s="1">
        <f t="shared" ca="1" si="188"/>
        <v>39</v>
      </c>
      <c r="F1126" s="36">
        <f t="shared" ca="1" si="192"/>
        <v>177</v>
      </c>
      <c r="G1126" s="1">
        <f t="shared" ca="1" si="193"/>
        <v>73</v>
      </c>
      <c r="H1126" s="34"/>
      <c r="I1126" s="19">
        <f t="shared" ca="1" si="194"/>
        <v>23.301094832264035</v>
      </c>
      <c r="J1126" s="21" t="str">
        <f t="shared" ca="1" si="195"/>
        <v>masa prawidłowa</v>
      </c>
      <c r="K1126" s="22" t="str">
        <f t="shared" ca="1" si="196"/>
        <v>bardzo wysoki</v>
      </c>
      <c r="L1126" s="16"/>
      <c r="M1126" s="25" t="str">
        <f t="shared" ca="1" si="189"/>
        <v>Niebieski: 410
Brązowy: 354
Zielony: 426
Mieszany: 419</v>
      </c>
      <c r="N1126" s="25" t="str" cm="1">
        <f t="array" aca="1" ref="N1126" ca="1">INDEX(D$2:D$1640,MODE(MATCH(D$2:D$1640,D$2:D$1640,0)),1)</f>
        <v>zielony</v>
      </c>
      <c r="O1126" s="25" t="str">
        <f t="shared" ca="1" si="197"/>
        <v>kobiet : 791
mężczyzn: 818</v>
      </c>
      <c r="P1126" s="25" t="str" cm="1">
        <f t="array" aca="1" ref="P1126" ca="1">INDEX(B$2:B$1640,MODE(MATCH(B$2:B$1640,B$2:B$1640,0)),1)</f>
        <v>mężczyzna</v>
      </c>
      <c r="Q1126" s="16"/>
      <c r="AX1126" s="3" t="str">
        <f t="shared" ca="1" si="190"/>
        <v>8504180418</v>
      </c>
      <c r="AY1126" s="1" cm="1">
        <f t="array" aca="1" ref="AY1126" ca="1">MOD(10-MOD(SUM(MOD(MID(AX1126,{1;2;3;4;5;6;7;8;9;10},1)*{1;3;7;9;1;3;7;9;1;3},10)),10),10)</f>
        <v>5</v>
      </c>
    </row>
    <row r="1127" spans="1:51" ht="60" x14ac:dyDescent="0.25">
      <c r="A1127" s="3">
        <f t="shared" ca="1" si="191"/>
        <v>33771</v>
      </c>
      <c r="B1127" s="9" t="str" cm="1">
        <f t="array" aca="1" ref="B1127" ca="1">INDEX({"kobieta";"mężczyzna"},RANDBETWEEN(1,2))</f>
        <v>kobieta</v>
      </c>
      <c r="C1127" s="4" t="str">
        <f t="shared" ca="1" si="187"/>
        <v>92061600101</v>
      </c>
      <c r="D1127" s="32" t="str" cm="1">
        <f t="array" aca="1" ref="D1127" ca="1">INDEX({"niebieski";"zielony";"brązowy";"mieszany"},RANDBETWEEN(1,4))</f>
        <v>niebieski</v>
      </c>
      <c r="E1127" s="1">
        <f t="shared" ca="1" si="188"/>
        <v>31</v>
      </c>
      <c r="F1127" s="36">
        <f t="shared" ca="1" si="192"/>
        <v>162</v>
      </c>
      <c r="G1127" s="1">
        <f t="shared" ca="1" si="193"/>
        <v>63</v>
      </c>
      <c r="H1127" s="34"/>
      <c r="I1127" s="19">
        <f t="shared" ca="1" si="194"/>
        <v>24.005486968449926</v>
      </c>
      <c r="J1127" s="21" t="str">
        <f t="shared" ca="1" si="195"/>
        <v>masa prawidłowa</v>
      </c>
      <c r="K1127" s="22" t="str">
        <f t="shared" ca="1" si="196"/>
        <v>wysoki</v>
      </c>
      <c r="L1127" s="16"/>
      <c r="M1127" s="25" t="str">
        <f t="shared" ca="1" si="189"/>
        <v>Niebieski: 410
Brązowy: 354
Zielony: 426
Mieszany: 419</v>
      </c>
      <c r="N1127" s="25" t="str" cm="1">
        <f t="array" aca="1" ref="N1127" ca="1">INDEX(D$2:D$1640,MODE(MATCH(D$2:D$1640,D$2:D$1640,0)),1)</f>
        <v>zielony</v>
      </c>
      <c r="O1127" s="25" t="str">
        <f t="shared" ca="1" si="197"/>
        <v>kobiet : 791
mężczyzn: 818</v>
      </c>
      <c r="P1127" s="25" t="str" cm="1">
        <f t="array" aca="1" ref="P1127" ca="1">INDEX(B$2:B$1640,MODE(MATCH(B$2:B$1640,B$2:B$1640,0)),1)</f>
        <v>mężczyzna</v>
      </c>
      <c r="Q1127" s="16"/>
      <c r="AX1127" s="3" t="str">
        <f t="shared" ca="1" si="190"/>
        <v>9206160010</v>
      </c>
      <c r="AY1127" s="1" cm="1">
        <f t="array" aca="1" ref="AY1127" ca="1">MOD(10-MOD(SUM(MOD(MID(AX1127,{1;2;3;4;5;6;7;8;9;10},1)*{1;3;7;9;1;3;7;9;1;3},10)),10),10)</f>
        <v>1</v>
      </c>
    </row>
    <row r="1128" spans="1:51" ht="60" x14ac:dyDescent="0.25">
      <c r="A1128" s="3">
        <f t="shared" ca="1" si="191"/>
        <v>36604</v>
      </c>
      <c r="B1128" s="9" t="str" cm="1">
        <f t="array" aca="1" ref="B1128" ca="1">INDEX({"kobieta";"mężczyzna"},RANDBETWEEN(1,2))</f>
        <v>kobieta</v>
      </c>
      <c r="C1128" s="4" t="str">
        <f t="shared" ca="1" si="187"/>
        <v>00231908924</v>
      </c>
      <c r="D1128" s="32" t="str" cm="1">
        <f t="array" aca="1" ref="D1128" ca="1">INDEX({"niebieski";"zielony";"brązowy";"mieszany"},RANDBETWEEN(1,4))</f>
        <v>brązowy</v>
      </c>
      <c r="E1128" s="1">
        <f t="shared" ca="1" si="188"/>
        <v>24</v>
      </c>
      <c r="F1128" s="36">
        <f t="shared" ca="1" si="192"/>
        <v>179</v>
      </c>
      <c r="G1128" s="1">
        <f t="shared" ca="1" si="193"/>
        <v>65</v>
      </c>
      <c r="H1128" s="34"/>
      <c r="I1128" s="19">
        <f t="shared" ca="1" si="194"/>
        <v>20.286507911738084</v>
      </c>
      <c r="J1128" s="21" t="str">
        <f t="shared" ca="1" si="195"/>
        <v>masa prawidłowa</v>
      </c>
      <c r="K1128" s="22" t="str">
        <f t="shared" ca="1" si="196"/>
        <v>bardzo wysoki</v>
      </c>
      <c r="L1128" s="16"/>
      <c r="M1128" s="25" t="str">
        <f t="shared" ca="1" si="189"/>
        <v>Niebieski: 410
Brązowy: 354
Zielony: 426
Mieszany: 419</v>
      </c>
      <c r="N1128" s="25" t="str" cm="1">
        <f t="array" aca="1" ref="N1128" ca="1">INDEX(D$2:D$1640,MODE(MATCH(D$2:D$1640,D$2:D$1640,0)),1)</f>
        <v>zielony</v>
      </c>
      <c r="O1128" s="25" t="str">
        <f t="shared" ca="1" si="197"/>
        <v>kobiet : 791
mężczyzn: 818</v>
      </c>
      <c r="P1128" s="25" t="str" cm="1">
        <f t="array" aca="1" ref="P1128" ca="1">INDEX(B$2:B$1640,MODE(MATCH(B$2:B$1640,B$2:B$1640,0)),1)</f>
        <v>mężczyzna</v>
      </c>
      <c r="Q1128" s="16"/>
      <c r="AX1128" s="3" t="str">
        <f t="shared" ca="1" si="190"/>
        <v>0023190892</v>
      </c>
      <c r="AY1128" s="1" cm="1">
        <f t="array" aca="1" ref="AY1128" ca="1">MOD(10-MOD(SUM(MOD(MID(AX1128,{1;2;3;4;5;6;7;8;9;10},1)*{1;3;7;9;1;3;7;9;1;3},10)),10),10)</f>
        <v>4</v>
      </c>
    </row>
    <row r="1129" spans="1:51" ht="60" x14ac:dyDescent="0.25">
      <c r="A1129" s="3">
        <f t="shared" ca="1" si="191"/>
        <v>28418</v>
      </c>
      <c r="B1129" s="9" t="str" cm="1">
        <f t="array" aca="1" ref="B1129" ca="1">INDEX({"kobieta";"mężczyzna"},RANDBETWEEN(1,2))</f>
        <v>kobieta</v>
      </c>
      <c r="C1129" s="4" t="str">
        <f t="shared" ca="1" si="187"/>
        <v>77102006863</v>
      </c>
      <c r="D1129" s="32" t="str" cm="1">
        <f t="array" aca="1" ref="D1129" ca="1">INDEX({"niebieski";"zielony";"brązowy";"mieszany"},RANDBETWEEN(1,4))</f>
        <v>brązowy</v>
      </c>
      <c r="E1129" s="1">
        <f t="shared" ca="1" si="188"/>
        <v>46</v>
      </c>
      <c r="F1129" s="36">
        <f t="shared" ca="1" si="192"/>
        <v>181</v>
      </c>
      <c r="G1129" s="1">
        <f t="shared" ca="1" si="193"/>
        <v>59</v>
      </c>
      <c r="H1129" s="34"/>
      <c r="I1129" s="19">
        <f t="shared" ca="1" si="194"/>
        <v>18.009218277830346</v>
      </c>
      <c r="J1129" s="21" t="str">
        <f t="shared" ca="1" si="195"/>
        <v>niedowaga</v>
      </c>
      <c r="K1129" s="22" t="str">
        <f t="shared" ca="1" si="196"/>
        <v>bardzo wysoki</v>
      </c>
      <c r="L1129" s="16"/>
      <c r="M1129" s="25" t="str">
        <f t="shared" ca="1" si="189"/>
        <v>Niebieski: 410
Brązowy: 354
Zielony: 426
Mieszany: 419</v>
      </c>
      <c r="N1129" s="25" t="str" cm="1">
        <f t="array" aca="1" ref="N1129" ca="1">INDEX(D$2:D$1640,MODE(MATCH(D$2:D$1640,D$2:D$1640,0)),1)</f>
        <v>zielony</v>
      </c>
      <c r="O1129" s="25" t="str">
        <f t="shared" ca="1" si="197"/>
        <v>kobiet : 791
mężczyzn: 818</v>
      </c>
      <c r="P1129" s="25" t="str" cm="1">
        <f t="array" aca="1" ref="P1129" ca="1">INDEX(B$2:B$1640,MODE(MATCH(B$2:B$1640,B$2:B$1640,0)),1)</f>
        <v>mężczyzna</v>
      </c>
      <c r="Q1129" s="16"/>
      <c r="AX1129" s="3" t="str">
        <f t="shared" ca="1" si="190"/>
        <v>7710200686</v>
      </c>
      <c r="AY1129" s="1" cm="1">
        <f t="array" aca="1" ref="AY1129" ca="1">MOD(10-MOD(SUM(MOD(MID(AX1129,{1;2;3;4;5;6;7;8;9;10},1)*{1;3;7;9;1;3;7;9;1;3},10)),10),10)</f>
        <v>3</v>
      </c>
    </row>
    <row r="1130" spans="1:51" ht="60" x14ac:dyDescent="0.25">
      <c r="A1130" s="3">
        <f t="shared" ca="1" si="191"/>
        <v>35045</v>
      </c>
      <c r="B1130" s="9" t="str" cm="1">
        <f t="array" aca="1" ref="B1130" ca="1">INDEX({"kobieta";"mężczyzna"},RANDBETWEEN(1,2))</f>
        <v>mężczyzna</v>
      </c>
      <c r="C1130" s="4" t="str">
        <f t="shared" ca="1" si="187"/>
        <v>95121201876</v>
      </c>
      <c r="D1130" s="32" t="str" cm="1">
        <f t="array" aca="1" ref="D1130" ca="1">INDEX({"niebieski";"zielony";"brązowy";"mieszany"},RANDBETWEEN(1,4))</f>
        <v>niebieski</v>
      </c>
      <c r="E1130" s="1">
        <f t="shared" ca="1" si="188"/>
        <v>28</v>
      </c>
      <c r="F1130" s="36">
        <f t="shared" ca="1" si="192"/>
        <v>175</v>
      </c>
      <c r="G1130" s="1">
        <f t="shared" ca="1" si="193"/>
        <v>71</v>
      </c>
      <c r="H1130" s="34"/>
      <c r="I1130" s="19">
        <f t="shared" ca="1" si="194"/>
        <v>23.183673469387756</v>
      </c>
      <c r="J1130" s="21" t="str">
        <f t="shared" ca="1" si="195"/>
        <v>masa prawidłowa</v>
      </c>
      <c r="K1130" s="22" t="str">
        <f t="shared" ca="1" si="196"/>
        <v>wysoki</v>
      </c>
      <c r="L1130" s="16"/>
      <c r="M1130" s="25" t="str">
        <f t="shared" ca="1" si="189"/>
        <v>Niebieski: 410
Brązowy: 354
Zielony: 426
Mieszany: 419</v>
      </c>
      <c r="N1130" s="25" t="str" cm="1">
        <f t="array" aca="1" ref="N1130" ca="1">INDEX(D$2:D$1640,MODE(MATCH(D$2:D$1640,D$2:D$1640,0)),1)</f>
        <v>zielony</v>
      </c>
      <c r="O1130" s="25" t="str">
        <f t="shared" ca="1" si="197"/>
        <v>kobiet : 791
mężczyzn: 818</v>
      </c>
      <c r="P1130" s="25" t="str" cm="1">
        <f t="array" aca="1" ref="P1130" ca="1">INDEX(B$2:B$1640,MODE(MATCH(B$2:B$1640,B$2:B$1640,0)),1)</f>
        <v>mężczyzna</v>
      </c>
      <c r="Q1130" s="16"/>
      <c r="AX1130" s="3" t="str">
        <f t="shared" ca="1" si="190"/>
        <v>9512120187</v>
      </c>
      <c r="AY1130" s="1" cm="1">
        <f t="array" aca="1" ref="AY1130" ca="1">MOD(10-MOD(SUM(MOD(MID(AX1130,{1;2;3;4;5;6;7;8;9;10},1)*{1;3;7;9;1;3;7;9;1;3},10)),10),10)</f>
        <v>6</v>
      </c>
    </row>
    <row r="1131" spans="1:51" ht="60" x14ac:dyDescent="0.25">
      <c r="A1131" s="3">
        <f t="shared" ca="1" si="191"/>
        <v>28088</v>
      </c>
      <c r="B1131" s="9" t="str" cm="1">
        <f t="array" aca="1" ref="B1131" ca="1">INDEX({"kobieta";"mężczyzna"},RANDBETWEEN(1,2))</f>
        <v>kobieta</v>
      </c>
      <c r="C1131" s="4" t="str">
        <f t="shared" ca="1" si="187"/>
        <v>76112404900</v>
      </c>
      <c r="D1131" s="32" t="str" cm="1">
        <f t="array" aca="1" ref="D1131" ca="1">INDEX({"niebieski";"zielony";"brązowy";"mieszany"},RANDBETWEEN(1,4))</f>
        <v>zielony</v>
      </c>
      <c r="E1131" s="1">
        <f t="shared" ca="1" si="188"/>
        <v>47</v>
      </c>
      <c r="F1131" s="36">
        <f t="shared" ca="1" si="192"/>
        <v>174</v>
      </c>
      <c r="G1131" s="1">
        <f t="shared" ca="1" si="193"/>
        <v>50</v>
      </c>
      <c r="H1131" s="34"/>
      <c r="I1131" s="19">
        <f t="shared" ca="1" si="194"/>
        <v>16.514731140177037</v>
      </c>
      <c r="J1131" s="21" t="str">
        <f t="shared" ca="1" si="195"/>
        <v>niedowaga</v>
      </c>
      <c r="K1131" s="22" t="str">
        <f t="shared" ca="1" si="196"/>
        <v>bardzo wysoki</v>
      </c>
      <c r="L1131" s="16"/>
      <c r="M1131" s="25" t="str">
        <f t="shared" ca="1" si="189"/>
        <v>Niebieski: 410
Brązowy: 354
Zielony: 426
Mieszany: 419</v>
      </c>
      <c r="N1131" s="25" t="str" cm="1">
        <f t="array" aca="1" ref="N1131" ca="1">INDEX(D$2:D$1640,MODE(MATCH(D$2:D$1640,D$2:D$1640,0)),1)</f>
        <v>zielony</v>
      </c>
      <c r="O1131" s="25" t="str">
        <f t="shared" ca="1" si="197"/>
        <v>kobiet : 791
mężczyzn: 818</v>
      </c>
      <c r="P1131" s="25" t="str" cm="1">
        <f t="array" aca="1" ref="P1131" ca="1">INDEX(B$2:B$1640,MODE(MATCH(B$2:B$1640,B$2:B$1640,0)),1)</f>
        <v>mężczyzna</v>
      </c>
      <c r="Q1131" s="16"/>
      <c r="AX1131" s="3" t="str">
        <f t="shared" ca="1" si="190"/>
        <v>7611240490</v>
      </c>
      <c r="AY1131" s="1" cm="1">
        <f t="array" aca="1" ref="AY1131" ca="1">MOD(10-MOD(SUM(MOD(MID(AX1131,{1;2;3;4;5;6;7;8;9;10},1)*{1;3;7;9;1;3;7;9;1;3},10)),10),10)</f>
        <v>0</v>
      </c>
    </row>
    <row r="1132" spans="1:51" ht="60" x14ac:dyDescent="0.25">
      <c r="A1132" s="3">
        <f t="shared" ca="1" si="191"/>
        <v>34130</v>
      </c>
      <c r="B1132" s="9" t="str" cm="1">
        <f t="array" aca="1" ref="B1132" ca="1">INDEX({"kobieta";"mężczyzna"},RANDBETWEEN(1,2))</f>
        <v>kobieta</v>
      </c>
      <c r="C1132" s="4" t="str">
        <f t="shared" ca="1" si="187"/>
        <v>93061007929</v>
      </c>
      <c r="D1132" s="32" t="str" cm="1">
        <f t="array" aca="1" ref="D1132" ca="1">INDEX({"niebieski";"zielony";"brązowy";"mieszany"},RANDBETWEEN(1,4))</f>
        <v>niebieski</v>
      </c>
      <c r="E1132" s="1">
        <f t="shared" ca="1" si="188"/>
        <v>30</v>
      </c>
      <c r="F1132" s="36">
        <f t="shared" ca="1" si="192"/>
        <v>155</v>
      </c>
      <c r="G1132" s="1">
        <f t="shared" ca="1" si="193"/>
        <v>68</v>
      </c>
      <c r="H1132" s="34"/>
      <c r="I1132" s="19">
        <f t="shared" ca="1" si="194"/>
        <v>28.303850156087407</v>
      </c>
      <c r="J1132" s="21" t="str">
        <f t="shared" ca="1" si="195"/>
        <v>nadwaga</v>
      </c>
      <c r="K1132" s="22" t="str">
        <f t="shared" ca="1" si="196"/>
        <v>średni</v>
      </c>
      <c r="L1132" s="16"/>
      <c r="M1132" s="25" t="str">
        <f t="shared" ca="1" si="189"/>
        <v>Niebieski: 410
Brązowy: 354
Zielony: 426
Mieszany: 419</v>
      </c>
      <c r="N1132" s="25" t="str" cm="1">
        <f t="array" aca="1" ref="N1132" ca="1">INDEX(D$2:D$1640,MODE(MATCH(D$2:D$1640,D$2:D$1640,0)),1)</f>
        <v>zielony</v>
      </c>
      <c r="O1132" s="25" t="str">
        <f t="shared" ca="1" si="197"/>
        <v>kobiet : 791
mężczyzn: 818</v>
      </c>
      <c r="P1132" s="25" t="str" cm="1">
        <f t="array" aca="1" ref="P1132" ca="1">INDEX(B$2:B$1640,MODE(MATCH(B$2:B$1640,B$2:B$1640,0)),1)</f>
        <v>mężczyzna</v>
      </c>
      <c r="Q1132" s="16"/>
      <c r="AX1132" s="3" t="str">
        <f t="shared" ca="1" si="190"/>
        <v>9306100792</v>
      </c>
      <c r="AY1132" s="1" cm="1">
        <f t="array" aca="1" ref="AY1132" ca="1">MOD(10-MOD(SUM(MOD(MID(AX1132,{1;2;3;4;5;6;7;8;9;10},1)*{1;3;7;9;1;3;7;9;1;3},10)),10),10)</f>
        <v>9</v>
      </c>
    </row>
    <row r="1133" spans="1:51" ht="60" x14ac:dyDescent="0.25">
      <c r="A1133" s="3">
        <f t="shared" ca="1" si="191"/>
        <v>36346</v>
      </c>
      <c r="B1133" s="9" t="str" cm="1">
        <f t="array" aca="1" ref="B1133" ca="1">INDEX({"kobieta";"mężczyzna"},RANDBETWEEN(1,2))</f>
        <v>kobieta</v>
      </c>
      <c r="C1133" s="4" t="str">
        <f t="shared" ca="1" si="187"/>
        <v>99070506507</v>
      </c>
      <c r="D1133" s="32" t="str" cm="1">
        <f t="array" aca="1" ref="D1133" ca="1">INDEX({"niebieski";"zielony";"brązowy";"mieszany"},RANDBETWEEN(1,4))</f>
        <v>zielony</v>
      </c>
      <c r="E1133" s="1">
        <f t="shared" ca="1" si="188"/>
        <v>24</v>
      </c>
      <c r="F1133" s="36">
        <f t="shared" ca="1" si="192"/>
        <v>178</v>
      </c>
      <c r="G1133" s="1">
        <f t="shared" ca="1" si="193"/>
        <v>66</v>
      </c>
      <c r="H1133" s="34"/>
      <c r="I1133" s="19">
        <f t="shared" ca="1" si="194"/>
        <v>20.830703194041156</v>
      </c>
      <c r="J1133" s="21" t="str">
        <f t="shared" ca="1" si="195"/>
        <v>masa prawidłowa</v>
      </c>
      <c r="K1133" s="22" t="str">
        <f t="shared" ca="1" si="196"/>
        <v>bardzo wysoki</v>
      </c>
      <c r="L1133" s="16"/>
      <c r="M1133" s="25" t="str">
        <f t="shared" ca="1" si="189"/>
        <v>Niebieski: 410
Brązowy: 354
Zielony: 426
Mieszany: 419</v>
      </c>
      <c r="N1133" s="25" t="str" cm="1">
        <f t="array" aca="1" ref="N1133" ca="1">INDEX(D$2:D$1640,MODE(MATCH(D$2:D$1640,D$2:D$1640,0)),1)</f>
        <v>zielony</v>
      </c>
      <c r="O1133" s="25" t="str">
        <f t="shared" ca="1" si="197"/>
        <v>kobiet : 791
mężczyzn: 818</v>
      </c>
      <c r="P1133" s="25" t="str" cm="1">
        <f t="array" aca="1" ref="P1133" ca="1">INDEX(B$2:B$1640,MODE(MATCH(B$2:B$1640,B$2:B$1640,0)),1)</f>
        <v>mężczyzna</v>
      </c>
      <c r="Q1133" s="16"/>
      <c r="AX1133" s="3" t="str">
        <f t="shared" ca="1" si="190"/>
        <v>9907050650</v>
      </c>
      <c r="AY1133" s="1" cm="1">
        <f t="array" aca="1" ref="AY1133" ca="1">MOD(10-MOD(SUM(MOD(MID(AX1133,{1;2;3;4;5;6;7;8;9;10},1)*{1;3;7;9;1;3;7;9;1;3},10)),10),10)</f>
        <v>7</v>
      </c>
    </row>
    <row r="1134" spans="1:51" ht="60" x14ac:dyDescent="0.25">
      <c r="A1134" s="3">
        <f t="shared" ca="1" si="191"/>
        <v>28387</v>
      </c>
      <c r="B1134" s="9" t="str" cm="1">
        <f t="array" aca="1" ref="B1134" ca="1">INDEX({"kobieta";"mężczyzna"},RANDBETWEEN(1,2))</f>
        <v>kobieta</v>
      </c>
      <c r="C1134" s="4" t="str">
        <f t="shared" ca="1" si="187"/>
        <v>77091907284</v>
      </c>
      <c r="D1134" s="32" t="str" cm="1">
        <f t="array" aca="1" ref="D1134" ca="1">INDEX({"niebieski";"zielony";"brązowy";"mieszany"},RANDBETWEEN(1,4))</f>
        <v>niebieski</v>
      </c>
      <c r="E1134" s="1">
        <f t="shared" ca="1" si="188"/>
        <v>46</v>
      </c>
      <c r="F1134" s="36">
        <f t="shared" ca="1" si="192"/>
        <v>189</v>
      </c>
      <c r="G1134" s="1">
        <f t="shared" ca="1" si="193"/>
        <v>60</v>
      </c>
      <c r="H1134" s="34"/>
      <c r="I1134" s="19">
        <f t="shared" ca="1" si="194"/>
        <v>16.79684219366759</v>
      </c>
      <c r="J1134" s="21" t="str">
        <f t="shared" ca="1" si="195"/>
        <v>niedowaga</v>
      </c>
      <c r="K1134" s="22" t="str">
        <f t="shared" ca="1" si="196"/>
        <v>bardzo wysoki</v>
      </c>
      <c r="L1134" s="16"/>
      <c r="M1134" s="25" t="str">
        <f t="shared" ca="1" si="189"/>
        <v>Niebieski: 410
Brązowy: 354
Zielony: 426
Mieszany: 419</v>
      </c>
      <c r="N1134" s="25" t="str" cm="1">
        <f t="array" aca="1" ref="N1134" ca="1">INDEX(D$2:D$1640,MODE(MATCH(D$2:D$1640,D$2:D$1640,0)),1)</f>
        <v>zielony</v>
      </c>
      <c r="O1134" s="25" t="str">
        <f t="shared" ca="1" si="197"/>
        <v>kobiet : 791
mężczyzn: 818</v>
      </c>
      <c r="P1134" s="25" t="str" cm="1">
        <f t="array" aca="1" ref="P1134" ca="1">INDEX(B$2:B$1640,MODE(MATCH(B$2:B$1640,B$2:B$1640,0)),1)</f>
        <v>mężczyzna</v>
      </c>
      <c r="Q1134" s="16"/>
      <c r="AX1134" s="3" t="str">
        <f t="shared" ca="1" si="190"/>
        <v>7709190728</v>
      </c>
      <c r="AY1134" s="1" cm="1">
        <f t="array" aca="1" ref="AY1134" ca="1">MOD(10-MOD(SUM(MOD(MID(AX1134,{1;2;3;4;5;6;7;8;9;10},1)*{1;3;7;9;1;3;7;9;1;3},10)),10),10)</f>
        <v>4</v>
      </c>
    </row>
    <row r="1135" spans="1:51" ht="60" x14ac:dyDescent="0.25">
      <c r="A1135" s="3">
        <f t="shared" ca="1" si="191"/>
        <v>37356</v>
      </c>
      <c r="B1135" s="9" t="str" cm="1">
        <f t="array" aca="1" ref="B1135" ca="1">INDEX({"kobieta";"mężczyzna"},RANDBETWEEN(1,2))</f>
        <v>mężczyzna</v>
      </c>
      <c r="C1135" s="4" t="str">
        <f t="shared" ca="1" si="187"/>
        <v>02241009873</v>
      </c>
      <c r="D1135" s="32" t="str" cm="1">
        <f t="array" aca="1" ref="D1135" ca="1">INDEX({"niebieski";"zielony";"brązowy";"mieszany"},RANDBETWEEN(1,4))</f>
        <v>brązowy</v>
      </c>
      <c r="E1135" s="1">
        <f t="shared" ca="1" si="188"/>
        <v>22</v>
      </c>
      <c r="F1135" s="36">
        <f t="shared" ca="1" si="192"/>
        <v>189</v>
      </c>
      <c r="G1135" s="1">
        <f t="shared" ca="1" si="193"/>
        <v>73</v>
      </c>
      <c r="H1135" s="34"/>
      <c r="I1135" s="19">
        <f t="shared" ca="1" si="194"/>
        <v>20.436158002295567</v>
      </c>
      <c r="J1135" s="21" t="str">
        <f t="shared" ca="1" si="195"/>
        <v>masa prawidłowa</v>
      </c>
      <c r="K1135" s="22" t="str">
        <f t="shared" ca="1" si="196"/>
        <v>bardzo wysoki</v>
      </c>
      <c r="L1135" s="16"/>
      <c r="M1135" s="25" t="str">
        <f t="shared" ca="1" si="189"/>
        <v>Niebieski: 410
Brązowy: 354
Zielony: 426
Mieszany: 419</v>
      </c>
      <c r="N1135" s="25" t="str" cm="1">
        <f t="array" aca="1" ref="N1135" ca="1">INDEX(D$2:D$1640,MODE(MATCH(D$2:D$1640,D$2:D$1640,0)),1)</f>
        <v>zielony</v>
      </c>
      <c r="O1135" s="25" t="str">
        <f t="shared" ca="1" si="197"/>
        <v>kobiet : 791
mężczyzn: 818</v>
      </c>
      <c r="P1135" s="25" t="str" cm="1">
        <f t="array" aca="1" ref="P1135" ca="1">INDEX(B$2:B$1640,MODE(MATCH(B$2:B$1640,B$2:B$1640,0)),1)</f>
        <v>mężczyzna</v>
      </c>
      <c r="Q1135" s="16"/>
      <c r="AX1135" s="3" t="str">
        <f t="shared" ca="1" si="190"/>
        <v>0224100987</v>
      </c>
      <c r="AY1135" s="1" cm="1">
        <f t="array" aca="1" ref="AY1135" ca="1">MOD(10-MOD(SUM(MOD(MID(AX1135,{1;2;3;4;5;6;7;8;9;10},1)*{1;3;7;9;1;3;7;9;1;3},10)),10),10)</f>
        <v>3</v>
      </c>
    </row>
    <row r="1136" spans="1:51" ht="60" x14ac:dyDescent="0.25">
      <c r="A1136" s="3">
        <f t="shared" ca="1" si="191"/>
        <v>27888</v>
      </c>
      <c r="B1136" s="9" t="str" cm="1">
        <f t="array" aca="1" ref="B1136" ca="1">INDEX({"kobieta";"mężczyzna"},RANDBETWEEN(1,2))</f>
        <v>mężczyzna</v>
      </c>
      <c r="C1136" s="4" t="str">
        <f t="shared" ca="1" si="187"/>
        <v>76050800112</v>
      </c>
      <c r="D1136" s="32" t="str" cm="1">
        <f t="array" aca="1" ref="D1136" ca="1">INDEX({"niebieski";"zielony";"brązowy";"mieszany"},RANDBETWEEN(1,4))</f>
        <v>niebieski</v>
      </c>
      <c r="E1136" s="1">
        <f t="shared" ca="1" si="188"/>
        <v>47</v>
      </c>
      <c r="F1136" s="36">
        <f t="shared" ca="1" si="192"/>
        <v>156</v>
      </c>
      <c r="G1136" s="1">
        <f t="shared" ca="1" si="193"/>
        <v>100</v>
      </c>
      <c r="H1136" s="34"/>
      <c r="I1136" s="19">
        <f t="shared" ca="1" si="194"/>
        <v>41.091387245233399</v>
      </c>
      <c r="J1136" s="21" t="str">
        <f t="shared" ca="1" si="195"/>
        <v>otyłość</v>
      </c>
      <c r="K1136" s="22" t="str">
        <f t="shared" ca="1" si="196"/>
        <v>bardzo niski</v>
      </c>
      <c r="L1136" s="16"/>
      <c r="M1136" s="25" t="str">
        <f t="shared" ca="1" si="189"/>
        <v>Niebieski: 410
Brązowy: 354
Zielony: 426
Mieszany: 419</v>
      </c>
      <c r="N1136" s="25" t="str" cm="1">
        <f t="array" aca="1" ref="N1136" ca="1">INDEX(D$2:D$1640,MODE(MATCH(D$2:D$1640,D$2:D$1640,0)),1)</f>
        <v>zielony</v>
      </c>
      <c r="O1136" s="25" t="str">
        <f t="shared" ca="1" si="197"/>
        <v>kobiet : 791
mężczyzn: 818</v>
      </c>
      <c r="P1136" s="25" t="str" cm="1">
        <f t="array" aca="1" ref="P1136" ca="1">INDEX(B$2:B$1640,MODE(MATCH(B$2:B$1640,B$2:B$1640,0)),1)</f>
        <v>mężczyzna</v>
      </c>
      <c r="Q1136" s="16"/>
      <c r="AX1136" s="3" t="str">
        <f t="shared" ca="1" si="190"/>
        <v>7605080011</v>
      </c>
      <c r="AY1136" s="1" cm="1">
        <f t="array" aca="1" ref="AY1136" ca="1">MOD(10-MOD(SUM(MOD(MID(AX1136,{1;2;3;4;5;6;7;8;9;10},1)*{1;3;7;9;1;3;7;9;1;3},10)),10),10)</f>
        <v>2</v>
      </c>
    </row>
    <row r="1137" spans="1:51" ht="60" x14ac:dyDescent="0.25">
      <c r="A1137" s="3">
        <f t="shared" ca="1" si="191"/>
        <v>32997</v>
      </c>
      <c r="B1137" s="9" t="str" cm="1">
        <f t="array" aca="1" ref="B1137" ca="1">INDEX({"kobieta";"mężczyzna"},RANDBETWEEN(1,2))</f>
        <v>kobieta</v>
      </c>
      <c r="C1137" s="4" t="str">
        <f t="shared" ca="1" si="187"/>
        <v>90050400363</v>
      </c>
      <c r="D1137" s="32" t="str" cm="1">
        <f t="array" aca="1" ref="D1137" ca="1">INDEX({"niebieski";"zielony";"brązowy";"mieszany"},RANDBETWEEN(1,4))</f>
        <v>mieszany</v>
      </c>
      <c r="E1137" s="1">
        <f t="shared" ca="1" si="188"/>
        <v>33</v>
      </c>
      <c r="F1137" s="36">
        <f t="shared" ca="1" si="192"/>
        <v>167</v>
      </c>
      <c r="G1137" s="1">
        <f t="shared" ca="1" si="193"/>
        <v>69</v>
      </c>
      <c r="H1137" s="34"/>
      <c r="I1137" s="19">
        <f t="shared" ca="1" si="194"/>
        <v>24.740937287102444</v>
      </c>
      <c r="J1137" s="21" t="str">
        <f t="shared" ca="1" si="195"/>
        <v>masa prawidłowa</v>
      </c>
      <c r="K1137" s="22" t="str">
        <f t="shared" ca="1" si="196"/>
        <v>bardzo wysoki</v>
      </c>
      <c r="L1137" s="16"/>
      <c r="M1137" s="25" t="str">
        <f t="shared" ca="1" si="189"/>
        <v>Niebieski: 410
Brązowy: 354
Zielony: 426
Mieszany: 419</v>
      </c>
      <c r="N1137" s="25" t="str" cm="1">
        <f t="array" aca="1" ref="N1137" ca="1">INDEX(D$2:D$1640,MODE(MATCH(D$2:D$1640,D$2:D$1640,0)),1)</f>
        <v>zielony</v>
      </c>
      <c r="O1137" s="25" t="str">
        <f t="shared" ca="1" si="197"/>
        <v>kobiet : 791
mężczyzn: 818</v>
      </c>
      <c r="P1137" s="25" t="str" cm="1">
        <f t="array" aca="1" ref="P1137" ca="1">INDEX(B$2:B$1640,MODE(MATCH(B$2:B$1640,B$2:B$1640,0)),1)</f>
        <v>mężczyzna</v>
      </c>
      <c r="Q1137" s="16"/>
      <c r="AX1137" s="3" t="str">
        <f t="shared" ca="1" si="190"/>
        <v>9005040036</v>
      </c>
      <c r="AY1137" s="1" cm="1">
        <f t="array" aca="1" ref="AY1137" ca="1">MOD(10-MOD(SUM(MOD(MID(AX1137,{1;2;3;4;5;6;7;8;9;10},1)*{1;3;7;9;1;3;7;9;1;3},10)),10),10)</f>
        <v>3</v>
      </c>
    </row>
    <row r="1138" spans="1:51" ht="60" x14ac:dyDescent="0.25">
      <c r="A1138" s="3">
        <f t="shared" ca="1" si="191"/>
        <v>36928</v>
      </c>
      <c r="B1138" s="9" t="str" cm="1">
        <f t="array" aca="1" ref="B1138" ca="1">INDEX({"kobieta";"mężczyzna"},RANDBETWEEN(1,2))</f>
        <v>kobieta</v>
      </c>
      <c r="C1138" s="4" t="str">
        <f t="shared" ca="1" si="187"/>
        <v>01220607103</v>
      </c>
      <c r="D1138" s="32" t="str" cm="1">
        <f t="array" aca="1" ref="D1138" ca="1">INDEX({"niebieski";"zielony";"brązowy";"mieszany"},RANDBETWEEN(1,4))</f>
        <v>zielony</v>
      </c>
      <c r="E1138" s="1">
        <f t="shared" ca="1" si="188"/>
        <v>23</v>
      </c>
      <c r="F1138" s="36">
        <f t="shared" ca="1" si="192"/>
        <v>167</v>
      </c>
      <c r="G1138" s="1">
        <f t="shared" ca="1" si="193"/>
        <v>68</v>
      </c>
      <c r="H1138" s="34"/>
      <c r="I1138" s="19">
        <f t="shared" ca="1" si="194"/>
        <v>24.382372978593711</v>
      </c>
      <c r="J1138" s="21" t="str">
        <f t="shared" ca="1" si="195"/>
        <v>masa prawidłowa</v>
      </c>
      <c r="K1138" s="22" t="str">
        <f t="shared" ca="1" si="196"/>
        <v>bardzo wysoki</v>
      </c>
      <c r="L1138" s="16"/>
      <c r="M1138" s="25" t="str">
        <f t="shared" ca="1" si="189"/>
        <v>Niebieski: 410
Brązowy: 354
Zielony: 426
Mieszany: 419</v>
      </c>
      <c r="N1138" s="25" t="str" cm="1">
        <f t="array" aca="1" ref="N1138" ca="1">INDEX(D$2:D$1640,MODE(MATCH(D$2:D$1640,D$2:D$1640,0)),1)</f>
        <v>zielony</v>
      </c>
      <c r="O1138" s="25" t="str">
        <f t="shared" ca="1" si="197"/>
        <v>kobiet : 791
mężczyzn: 818</v>
      </c>
      <c r="P1138" s="25" t="str" cm="1">
        <f t="array" aca="1" ref="P1138" ca="1">INDEX(B$2:B$1640,MODE(MATCH(B$2:B$1640,B$2:B$1640,0)),1)</f>
        <v>mężczyzna</v>
      </c>
      <c r="Q1138" s="16"/>
      <c r="AX1138" s="3" t="str">
        <f t="shared" ca="1" si="190"/>
        <v>0122060710</v>
      </c>
      <c r="AY1138" s="1" cm="1">
        <f t="array" aca="1" ref="AY1138" ca="1">MOD(10-MOD(SUM(MOD(MID(AX1138,{1;2;3;4;5;6;7;8;9;10},1)*{1;3;7;9;1;3;7;9;1;3},10)),10),10)</f>
        <v>3</v>
      </c>
    </row>
    <row r="1139" spans="1:51" ht="60" x14ac:dyDescent="0.25">
      <c r="A1139" s="3">
        <f t="shared" ca="1" si="191"/>
        <v>28832</v>
      </c>
      <c r="B1139" s="9" t="str" cm="1">
        <f t="array" aca="1" ref="B1139" ca="1">INDEX({"kobieta";"mężczyzna"},RANDBETWEEN(1,2))</f>
        <v>kobieta</v>
      </c>
      <c r="C1139" s="4" t="str">
        <f t="shared" ca="1" si="187"/>
        <v>78120802507</v>
      </c>
      <c r="D1139" s="32" t="str" cm="1">
        <f t="array" aca="1" ref="D1139" ca="1">INDEX({"niebieski";"zielony";"brązowy";"mieszany"},RANDBETWEEN(1,4))</f>
        <v>niebieski</v>
      </c>
      <c r="E1139" s="1">
        <f t="shared" ca="1" si="188"/>
        <v>45</v>
      </c>
      <c r="F1139" s="36">
        <f t="shared" ca="1" si="192"/>
        <v>168</v>
      </c>
      <c r="G1139" s="1">
        <f t="shared" ca="1" si="193"/>
        <v>55</v>
      </c>
      <c r="H1139" s="34"/>
      <c r="I1139" s="19">
        <f t="shared" ca="1" si="194"/>
        <v>19.486961451247168</v>
      </c>
      <c r="J1139" s="21" t="str">
        <f t="shared" ca="1" si="195"/>
        <v>masa prawidłowa</v>
      </c>
      <c r="K1139" s="22" t="str">
        <f t="shared" ca="1" si="196"/>
        <v>bardzo wysoki</v>
      </c>
      <c r="L1139" s="16"/>
      <c r="M1139" s="25" t="str">
        <f t="shared" ca="1" si="189"/>
        <v>Niebieski: 410
Brązowy: 354
Zielony: 426
Mieszany: 419</v>
      </c>
      <c r="N1139" s="25" t="str" cm="1">
        <f t="array" aca="1" ref="N1139" ca="1">INDEX(D$2:D$1640,MODE(MATCH(D$2:D$1640,D$2:D$1640,0)),1)</f>
        <v>zielony</v>
      </c>
      <c r="O1139" s="25" t="str">
        <f t="shared" ca="1" si="197"/>
        <v>kobiet : 791
mężczyzn: 818</v>
      </c>
      <c r="P1139" s="25" t="str" cm="1">
        <f t="array" aca="1" ref="P1139" ca="1">INDEX(B$2:B$1640,MODE(MATCH(B$2:B$1640,B$2:B$1640,0)),1)</f>
        <v>mężczyzna</v>
      </c>
      <c r="Q1139" s="16"/>
      <c r="AX1139" s="3" t="str">
        <f t="shared" ca="1" si="190"/>
        <v>7812080250</v>
      </c>
      <c r="AY1139" s="1" cm="1">
        <f t="array" aca="1" ref="AY1139" ca="1">MOD(10-MOD(SUM(MOD(MID(AX1139,{1;2;3;4;5;6;7;8;9;10},1)*{1;3;7;9;1;3;7;9;1;3},10)),10),10)</f>
        <v>7</v>
      </c>
    </row>
    <row r="1140" spans="1:51" ht="60" x14ac:dyDescent="0.25">
      <c r="A1140" s="3">
        <f t="shared" ca="1" si="191"/>
        <v>30000</v>
      </c>
      <c r="B1140" s="9" t="str" cm="1">
        <f t="array" aca="1" ref="B1140" ca="1">INDEX({"kobieta";"mężczyzna"},RANDBETWEEN(1,2))</f>
        <v>mężczyzna</v>
      </c>
      <c r="C1140" s="4" t="str">
        <f t="shared" ca="1" si="187"/>
        <v>82021807192</v>
      </c>
      <c r="D1140" s="32" t="str" cm="1">
        <f t="array" aca="1" ref="D1140" ca="1">INDEX({"niebieski";"zielony";"brązowy";"mieszany"},RANDBETWEEN(1,4))</f>
        <v>mieszany</v>
      </c>
      <c r="E1140" s="1">
        <f t="shared" ca="1" si="188"/>
        <v>42</v>
      </c>
      <c r="F1140" s="36">
        <f t="shared" ca="1" si="192"/>
        <v>188</v>
      </c>
      <c r="G1140" s="1">
        <f t="shared" ca="1" si="193"/>
        <v>73</v>
      </c>
      <c r="H1140" s="34"/>
      <c r="I1140" s="19">
        <f t="shared" ca="1" si="194"/>
        <v>20.654142145767313</v>
      </c>
      <c r="J1140" s="21" t="str">
        <f t="shared" ca="1" si="195"/>
        <v>masa prawidłowa</v>
      </c>
      <c r="K1140" s="22" t="str">
        <f t="shared" ca="1" si="196"/>
        <v>bardzo wysoki</v>
      </c>
      <c r="L1140" s="16"/>
      <c r="M1140" s="25" t="str">
        <f t="shared" ca="1" si="189"/>
        <v>Niebieski: 410
Brązowy: 354
Zielony: 426
Mieszany: 419</v>
      </c>
      <c r="N1140" s="25" t="str" cm="1">
        <f t="array" aca="1" ref="N1140" ca="1">INDEX(D$2:D$1640,MODE(MATCH(D$2:D$1640,D$2:D$1640,0)),1)</f>
        <v>zielony</v>
      </c>
      <c r="O1140" s="25" t="str">
        <f t="shared" ca="1" si="197"/>
        <v>kobiet : 791
mężczyzn: 818</v>
      </c>
      <c r="P1140" s="25" t="str" cm="1">
        <f t="array" aca="1" ref="P1140" ca="1">INDEX(B$2:B$1640,MODE(MATCH(B$2:B$1640,B$2:B$1640,0)),1)</f>
        <v>mężczyzna</v>
      </c>
      <c r="Q1140" s="16"/>
      <c r="AX1140" s="3" t="str">
        <f t="shared" ca="1" si="190"/>
        <v>8202180719</v>
      </c>
      <c r="AY1140" s="1" cm="1">
        <f t="array" aca="1" ref="AY1140" ca="1">MOD(10-MOD(SUM(MOD(MID(AX1140,{1;2;3;4;5;6;7;8;9;10},1)*{1;3;7;9;1;3;7;9;1;3},10)),10),10)</f>
        <v>2</v>
      </c>
    </row>
    <row r="1141" spans="1:51" ht="60" x14ac:dyDescent="0.25">
      <c r="A1141" s="3">
        <f t="shared" ca="1" si="191"/>
        <v>38163</v>
      </c>
      <c r="B1141" s="9" t="str" cm="1">
        <f t="array" aca="1" ref="B1141" ca="1">INDEX({"kobieta";"mężczyzna"},RANDBETWEEN(1,2))</f>
        <v>kobieta</v>
      </c>
      <c r="C1141" s="4" t="str">
        <f t="shared" ca="1" si="187"/>
        <v>04262501400</v>
      </c>
      <c r="D1141" s="32" t="str" cm="1">
        <f t="array" aca="1" ref="D1141" ca="1">INDEX({"niebieski";"zielony";"brązowy";"mieszany"},RANDBETWEEN(1,4))</f>
        <v>mieszany</v>
      </c>
      <c r="E1141" s="1">
        <f t="shared" ca="1" si="188"/>
        <v>19</v>
      </c>
      <c r="F1141" s="36">
        <f t="shared" ca="1" si="192"/>
        <v>164</v>
      </c>
      <c r="G1141" s="1">
        <f t="shared" ca="1" si="193"/>
        <v>54</v>
      </c>
      <c r="H1141" s="34"/>
      <c r="I1141" s="19">
        <f t="shared" ca="1" si="194"/>
        <v>20.077334919690657</v>
      </c>
      <c r="J1141" s="21" t="str">
        <f t="shared" ca="1" si="195"/>
        <v>masa prawidłowa</v>
      </c>
      <c r="K1141" s="22" t="str">
        <f t="shared" ca="1" si="196"/>
        <v>wysoki</v>
      </c>
      <c r="L1141" s="16"/>
      <c r="M1141" s="25" t="str">
        <f t="shared" ca="1" si="189"/>
        <v>Niebieski: 410
Brązowy: 354
Zielony: 426
Mieszany: 419</v>
      </c>
      <c r="N1141" s="25" t="str" cm="1">
        <f t="array" aca="1" ref="N1141" ca="1">INDEX(D$2:D$1640,MODE(MATCH(D$2:D$1640,D$2:D$1640,0)),1)</f>
        <v>zielony</v>
      </c>
      <c r="O1141" s="25" t="str">
        <f t="shared" ca="1" si="197"/>
        <v>kobiet : 791
mężczyzn: 818</v>
      </c>
      <c r="P1141" s="25" t="str" cm="1">
        <f t="array" aca="1" ref="P1141" ca="1">INDEX(B$2:B$1640,MODE(MATCH(B$2:B$1640,B$2:B$1640,0)),1)</f>
        <v>mężczyzna</v>
      </c>
      <c r="Q1141" s="16"/>
      <c r="AX1141" s="3" t="str">
        <f t="shared" ca="1" si="190"/>
        <v>0426250140</v>
      </c>
      <c r="AY1141" s="1" cm="1">
        <f t="array" aca="1" ref="AY1141" ca="1">MOD(10-MOD(SUM(MOD(MID(AX1141,{1;2;3;4;5;6;7;8;9;10},1)*{1;3;7;9;1;3;7;9;1;3},10)),10),10)</f>
        <v>0</v>
      </c>
    </row>
    <row r="1142" spans="1:51" ht="60" x14ac:dyDescent="0.25">
      <c r="A1142" s="3">
        <f t="shared" ca="1" si="191"/>
        <v>30243</v>
      </c>
      <c r="B1142" s="9" t="str" cm="1">
        <f t="array" aca="1" ref="B1142" ca="1">INDEX({"kobieta";"mężczyzna"},RANDBETWEEN(1,2))</f>
        <v>mężczyzna</v>
      </c>
      <c r="C1142" s="4" t="str">
        <f t="shared" ca="1" si="187"/>
        <v>82101908139</v>
      </c>
      <c r="D1142" s="32" t="str" cm="1">
        <f t="array" aca="1" ref="D1142" ca="1">INDEX({"niebieski";"zielony";"brązowy";"mieszany"},RANDBETWEEN(1,4))</f>
        <v>zielony</v>
      </c>
      <c r="E1142" s="1">
        <f t="shared" ca="1" si="188"/>
        <v>41</v>
      </c>
      <c r="F1142" s="36">
        <f t="shared" ca="1" si="192"/>
        <v>185</v>
      </c>
      <c r="G1142" s="1">
        <f t="shared" ca="1" si="193"/>
        <v>74</v>
      </c>
      <c r="H1142" s="34"/>
      <c r="I1142" s="19">
        <f t="shared" ca="1" si="194"/>
        <v>21.621621621621621</v>
      </c>
      <c r="J1142" s="21" t="str">
        <f t="shared" ca="1" si="195"/>
        <v>masa prawidłowa</v>
      </c>
      <c r="K1142" s="22" t="str">
        <f t="shared" ca="1" si="196"/>
        <v>bardzo wysoki</v>
      </c>
      <c r="L1142" s="16"/>
      <c r="M1142" s="25" t="str">
        <f t="shared" ca="1" si="189"/>
        <v>Niebieski: 410
Brązowy: 354
Zielony: 426
Mieszany: 419</v>
      </c>
      <c r="N1142" s="25" t="str" cm="1">
        <f t="array" aca="1" ref="N1142" ca="1">INDEX(D$2:D$1640,MODE(MATCH(D$2:D$1640,D$2:D$1640,0)),1)</f>
        <v>zielony</v>
      </c>
      <c r="O1142" s="25" t="str">
        <f t="shared" ca="1" si="197"/>
        <v>kobiet : 791
mężczyzn: 818</v>
      </c>
      <c r="P1142" s="25" t="str" cm="1">
        <f t="array" aca="1" ref="P1142" ca="1">INDEX(B$2:B$1640,MODE(MATCH(B$2:B$1640,B$2:B$1640,0)),1)</f>
        <v>mężczyzna</v>
      </c>
      <c r="Q1142" s="16"/>
      <c r="AX1142" s="3" t="str">
        <f t="shared" ca="1" si="190"/>
        <v>8210190813</v>
      </c>
      <c r="AY1142" s="1" cm="1">
        <f t="array" aca="1" ref="AY1142" ca="1">MOD(10-MOD(SUM(MOD(MID(AX1142,{1;2;3;4;5;6;7;8;9;10},1)*{1;3;7;9;1;3;7;9;1;3},10)),10),10)</f>
        <v>9</v>
      </c>
    </row>
    <row r="1143" spans="1:51" ht="60" x14ac:dyDescent="0.25">
      <c r="A1143" s="3">
        <f t="shared" ca="1" si="191"/>
        <v>34168</v>
      </c>
      <c r="B1143" s="9" t="str" cm="1">
        <f t="array" aca="1" ref="B1143" ca="1">INDEX({"kobieta";"mężczyzna"},RANDBETWEEN(1,2))</f>
        <v>kobieta</v>
      </c>
      <c r="C1143" s="4" t="str">
        <f t="shared" ca="1" si="187"/>
        <v>93071804527</v>
      </c>
      <c r="D1143" s="32" t="str" cm="1">
        <f t="array" aca="1" ref="D1143" ca="1">INDEX({"niebieski";"zielony";"brązowy";"mieszany"},RANDBETWEEN(1,4))</f>
        <v>niebieski</v>
      </c>
      <c r="E1143" s="1">
        <f t="shared" ca="1" si="188"/>
        <v>30</v>
      </c>
      <c r="F1143" s="36">
        <f t="shared" ca="1" si="192"/>
        <v>185</v>
      </c>
      <c r="G1143" s="1">
        <f t="shared" ca="1" si="193"/>
        <v>74</v>
      </c>
      <c r="H1143" s="34"/>
      <c r="I1143" s="19">
        <f t="shared" ca="1" si="194"/>
        <v>21.621621621621621</v>
      </c>
      <c r="J1143" s="21" t="str">
        <f t="shared" ca="1" si="195"/>
        <v>masa prawidłowa</v>
      </c>
      <c r="K1143" s="22" t="str">
        <f t="shared" ca="1" si="196"/>
        <v>bardzo wysoki</v>
      </c>
      <c r="L1143" s="16"/>
      <c r="M1143" s="25" t="str">
        <f t="shared" ca="1" si="189"/>
        <v>Niebieski: 410
Brązowy: 354
Zielony: 426
Mieszany: 419</v>
      </c>
      <c r="N1143" s="25" t="str" cm="1">
        <f t="array" aca="1" ref="N1143" ca="1">INDEX(D$2:D$1640,MODE(MATCH(D$2:D$1640,D$2:D$1640,0)),1)</f>
        <v>zielony</v>
      </c>
      <c r="O1143" s="25" t="str">
        <f t="shared" ca="1" si="197"/>
        <v>kobiet : 791
mężczyzn: 818</v>
      </c>
      <c r="P1143" s="25" t="str" cm="1">
        <f t="array" aca="1" ref="P1143" ca="1">INDEX(B$2:B$1640,MODE(MATCH(B$2:B$1640,B$2:B$1640,0)),1)</f>
        <v>mężczyzna</v>
      </c>
      <c r="Q1143" s="16"/>
      <c r="AX1143" s="3" t="str">
        <f t="shared" ca="1" si="190"/>
        <v>9307180452</v>
      </c>
      <c r="AY1143" s="1" cm="1">
        <f t="array" aca="1" ref="AY1143" ca="1">MOD(10-MOD(SUM(MOD(MID(AX1143,{1;2;3;4;5;6;7;8;9;10},1)*{1;3;7;9;1;3;7;9;1;3},10)),10),10)</f>
        <v>7</v>
      </c>
    </row>
    <row r="1144" spans="1:51" ht="60" x14ac:dyDescent="0.25">
      <c r="A1144" s="3">
        <f t="shared" ca="1" si="191"/>
        <v>32241</v>
      </c>
      <c r="B1144" s="9" t="str" cm="1">
        <f t="array" aca="1" ref="B1144" ca="1">INDEX({"kobieta";"mężczyzna"},RANDBETWEEN(1,2))</f>
        <v>kobieta</v>
      </c>
      <c r="C1144" s="4" t="str">
        <f t="shared" ca="1" si="187"/>
        <v>88040805164</v>
      </c>
      <c r="D1144" s="32" t="str" cm="1">
        <f t="array" aca="1" ref="D1144" ca="1">INDEX({"niebieski";"zielony";"brązowy";"mieszany"},RANDBETWEEN(1,4))</f>
        <v>zielony</v>
      </c>
      <c r="E1144" s="1">
        <f t="shared" ca="1" si="188"/>
        <v>36</v>
      </c>
      <c r="F1144" s="36">
        <f t="shared" ca="1" si="192"/>
        <v>169</v>
      </c>
      <c r="G1144" s="1">
        <f t="shared" ca="1" si="193"/>
        <v>63</v>
      </c>
      <c r="H1144" s="34"/>
      <c r="I1144" s="19">
        <f t="shared" ca="1" si="194"/>
        <v>22.058051188683873</v>
      </c>
      <c r="J1144" s="21" t="str">
        <f t="shared" ca="1" si="195"/>
        <v>masa prawidłowa</v>
      </c>
      <c r="K1144" s="22" t="str">
        <f t="shared" ca="1" si="196"/>
        <v>bardzo wysoki</v>
      </c>
      <c r="L1144" s="16"/>
      <c r="M1144" s="25" t="str">
        <f t="shared" ca="1" si="189"/>
        <v>Niebieski: 410
Brązowy: 354
Zielony: 426
Mieszany: 419</v>
      </c>
      <c r="N1144" s="25" t="str" cm="1">
        <f t="array" aca="1" ref="N1144" ca="1">INDEX(D$2:D$1640,MODE(MATCH(D$2:D$1640,D$2:D$1640,0)),1)</f>
        <v>zielony</v>
      </c>
      <c r="O1144" s="25" t="str">
        <f t="shared" ca="1" si="197"/>
        <v>kobiet : 791
mężczyzn: 818</v>
      </c>
      <c r="P1144" s="25" t="str" cm="1">
        <f t="array" aca="1" ref="P1144" ca="1">INDEX(B$2:B$1640,MODE(MATCH(B$2:B$1640,B$2:B$1640,0)),1)</f>
        <v>mężczyzna</v>
      </c>
      <c r="Q1144" s="16"/>
      <c r="AX1144" s="3" t="str">
        <f t="shared" ca="1" si="190"/>
        <v>8804080516</v>
      </c>
      <c r="AY1144" s="1" cm="1">
        <f t="array" aca="1" ref="AY1144" ca="1">MOD(10-MOD(SUM(MOD(MID(AX1144,{1;2;3;4;5;6;7;8;9;10},1)*{1;3;7;9;1;3;7;9;1;3},10)),10),10)</f>
        <v>4</v>
      </c>
    </row>
    <row r="1145" spans="1:51" ht="60" x14ac:dyDescent="0.25">
      <c r="A1145" s="3">
        <f t="shared" ca="1" si="191"/>
        <v>29174</v>
      </c>
      <c r="B1145" s="9" t="str" cm="1">
        <f t="array" aca="1" ref="B1145" ca="1">INDEX({"kobieta";"mężczyzna"},RANDBETWEEN(1,2))</f>
        <v>mężczyzna</v>
      </c>
      <c r="C1145" s="4" t="str">
        <f t="shared" ca="1" si="187"/>
        <v>79111507872</v>
      </c>
      <c r="D1145" s="32" t="str" cm="1">
        <f t="array" aca="1" ref="D1145" ca="1">INDEX({"niebieski";"zielony";"brązowy";"mieszany"},RANDBETWEEN(1,4))</f>
        <v>brązowy</v>
      </c>
      <c r="E1145" s="1">
        <f t="shared" ca="1" si="188"/>
        <v>44</v>
      </c>
      <c r="F1145" s="36">
        <f t="shared" ca="1" si="192"/>
        <v>157</v>
      </c>
      <c r="G1145" s="1">
        <f t="shared" ca="1" si="193"/>
        <v>87</v>
      </c>
      <c r="H1145" s="34"/>
      <c r="I1145" s="19">
        <f t="shared" ca="1" si="194"/>
        <v>35.295549515193315</v>
      </c>
      <c r="J1145" s="21" t="str">
        <f t="shared" ca="1" si="195"/>
        <v>otyłość</v>
      </c>
      <c r="K1145" s="22" t="str">
        <f t="shared" ca="1" si="196"/>
        <v>niski</v>
      </c>
      <c r="L1145" s="16"/>
      <c r="M1145" s="25" t="str">
        <f t="shared" ca="1" si="189"/>
        <v>Niebieski: 410
Brązowy: 354
Zielony: 426
Mieszany: 419</v>
      </c>
      <c r="N1145" s="25" t="str" cm="1">
        <f t="array" aca="1" ref="N1145" ca="1">INDEX(D$2:D$1640,MODE(MATCH(D$2:D$1640,D$2:D$1640,0)),1)</f>
        <v>zielony</v>
      </c>
      <c r="O1145" s="25" t="str">
        <f t="shared" ca="1" si="197"/>
        <v>kobiet : 791
mężczyzn: 818</v>
      </c>
      <c r="P1145" s="25" t="str" cm="1">
        <f t="array" aca="1" ref="P1145" ca="1">INDEX(B$2:B$1640,MODE(MATCH(B$2:B$1640,B$2:B$1640,0)),1)</f>
        <v>mężczyzna</v>
      </c>
      <c r="Q1145" s="16"/>
      <c r="AX1145" s="3" t="str">
        <f t="shared" ca="1" si="190"/>
        <v>7911150787</v>
      </c>
      <c r="AY1145" s="1" cm="1">
        <f t="array" aca="1" ref="AY1145" ca="1">MOD(10-MOD(SUM(MOD(MID(AX1145,{1;2;3;4;5;6;7;8;9;10},1)*{1;3;7;9;1;3;7;9;1;3},10)),10),10)</f>
        <v>2</v>
      </c>
    </row>
    <row r="1146" spans="1:51" ht="60" x14ac:dyDescent="0.25">
      <c r="A1146" s="3">
        <f t="shared" ca="1" si="191"/>
        <v>29281</v>
      </c>
      <c r="B1146" s="9" t="str" cm="1">
        <f t="array" aca="1" ref="B1146" ca="1">INDEX({"kobieta";"mężczyzna"},RANDBETWEEN(1,2))</f>
        <v>mężczyzna</v>
      </c>
      <c r="C1146" s="4" t="str">
        <f t="shared" ca="1" si="187"/>
        <v>80030109858</v>
      </c>
      <c r="D1146" s="32" t="str" cm="1">
        <f t="array" aca="1" ref="D1146" ca="1">INDEX({"niebieski";"zielony";"brązowy";"mieszany"},RANDBETWEEN(1,4))</f>
        <v>brązowy</v>
      </c>
      <c r="E1146" s="1">
        <f t="shared" ca="1" si="188"/>
        <v>44</v>
      </c>
      <c r="F1146" s="36">
        <f t="shared" ca="1" si="192"/>
        <v>176</v>
      </c>
      <c r="G1146" s="1">
        <f t="shared" ca="1" si="193"/>
        <v>72</v>
      </c>
      <c r="H1146" s="34"/>
      <c r="I1146" s="19">
        <f t="shared" ca="1" si="194"/>
        <v>23.243801652892564</v>
      </c>
      <c r="J1146" s="21" t="str">
        <f t="shared" ca="1" si="195"/>
        <v>masa prawidłowa</v>
      </c>
      <c r="K1146" s="22" t="str">
        <f t="shared" ca="1" si="196"/>
        <v>wysoki</v>
      </c>
      <c r="L1146" s="16"/>
      <c r="M1146" s="25" t="str">
        <f t="shared" ca="1" si="189"/>
        <v>Niebieski: 410
Brązowy: 354
Zielony: 426
Mieszany: 419</v>
      </c>
      <c r="N1146" s="25" t="str" cm="1">
        <f t="array" aca="1" ref="N1146" ca="1">INDEX(D$2:D$1640,MODE(MATCH(D$2:D$1640,D$2:D$1640,0)),1)</f>
        <v>zielony</v>
      </c>
      <c r="O1146" s="25" t="str">
        <f t="shared" ca="1" si="197"/>
        <v>kobiet : 791
mężczyzn: 818</v>
      </c>
      <c r="P1146" s="25" t="str" cm="1">
        <f t="array" aca="1" ref="P1146" ca="1">INDEX(B$2:B$1640,MODE(MATCH(B$2:B$1640,B$2:B$1640,0)),1)</f>
        <v>mężczyzna</v>
      </c>
      <c r="Q1146" s="16"/>
      <c r="AX1146" s="3" t="str">
        <f t="shared" ca="1" si="190"/>
        <v>8003010985</v>
      </c>
      <c r="AY1146" s="1" cm="1">
        <f t="array" aca="1" ref="AY1146" ca="1">MOD(10-MOD(SUM(MOD(MID(AX1146,{1;2;3;4;5;6;7;8;9;10},1)*{1;3;7;9;1;3;7;9;1;3},10)),10),10)</f>
        <v>8</v>
      </c>
    </row>
    <row r="1147" spans="1:51" ht="60" x14ac:dyDescent="0.25">
      <c r="A1147" s="3">
        <f t="shared" ca="1" si="191"/>
        <v>33526</v>
      </c>
      <c r="B1147" s="9" t="str" cm="1">
        <f t="array" aca="1" ref="B1147" ca="1">INDEX({"kobieta";"mężczyzna"},RANDBETWEEN(1,2))</f>
        <v>kobieta</v>
      </c>
      <c r="C1147" s="4" t="str">
        <f t="shared" ca="1" si="187"/>
        <v>91101501204</v>
      </c>
      <c r="D1147" s="32" t="str" cm="1">
        <f t="array" aca="1" ref="D1147" ca="1">INDEX({"niebieski";"zielony";"brązowy";"mieszany"},RANDBETWEEN(1,4))</f>
        <v>niebieski</v>
      </c>
      <c r="E1147" s="1">
        <f t="shared" ca="1" si="188"/>
        <v>32</v>
      </c>
      <c r="F1147" s="36">
        <f t="shared" ca="1" si="192"/>
        <v>173</v>
      </c>
      <c r="G1147" s="1">
        <f t="shared" ca="1" si="193"/>
        <v>70</v>
      </c>
      <c r="H1147" s="34"/>
      <c r="I1147" s="19">
        <f t="shared" ca="1" si="194"/>
        <v>23.388686558187711</v>
      </c>
      <c r="J1147" s="21" t="str">
        <f t="shared" ca="1" si="195"/>
        <v>masa prawidłowa</v>
      </c>
      <c r="K1147" s="22" t="str">
        <f t="shared" ca="1" si="196"/>
        <v>bardzo wysoki</v>
      </c>
      <c r="L1147" s="16"/>
      <c r="M1147" s="25" t="str">
        <f t="shared" ca="1" si="189"/>
        <v>Niebieski: 410
Brązowy: 354
Zielony: 426
Mieszany: 419</v>
      </c>
      <c r="N1147" s="25" t="str" cm="1">
        <f t="array" aca="1" ref="N1147" ca="1">INDEX(D$2:D$1640,MODE(MATCH(D$2:D$1640,D$2:D$1640,0)),1)</f>
        <v>zielony</v>
      </c>
      <c r="O1147" s="25" t="str">
        <f t="shared" ca="1" si="197"/>
        <v>kobiet : 791
mężczyzn: 818</v>
      </c>
      <c r="P1147" s="25" t="str" cm="1">
        <f t="array" aca="1" ref="P1147" ca="1">INDEX(B$2:B$1640,MODE(MATCH(B$2:B$1640,B$2:B$1640,0)),1)</f>
        <v>mężczyzna</v>
      </c>
      <c r="Q1147" s="16"/>
      <c r="AX1147" s="3" t="str">
        <f t="shared" ca="1" si="190"/>
        <v>9110150120</v>
      </c>
      <c r="AY1147" s="1" cm="1">
        <f t="array" aca="1" ref="AY1147" ca="1">MOD(10-MOD(SUM(MOD(MID(AX1147,{1;2;3;4;5;6;7;8;9;10},1)*{1;3;7;9;1;3;7;9;1;3},10)),10),10)</f>
        <v>4</v>
      </c>
    </row>
    <row r="1148" spans="1:51" ht="60" x14ac:dyDescent="0.25">
      <c r="A1148" s="3">
        <f t="shared" ca="1" si="191"/>
        <v>37221</v>
      </c>
      <c r="B1148" s="9" t="str" cm="1">
        <f t="array" aca="1" ref="B1148" ca="1">INDEX({"kobieta";"mężczyzna"},RANDBETWEEN(1,2))</f>
        <v>kobieta</v>
      </c>
      <c r="C1148" s="4" t="str">
        <f t="shared" ca="1" si="187"/>
        <v>01312601640</v>
      </c>
      <c r="D1148" s="32" t="str" cm="1">
        <f t="array" aca="1" ref="D1148" ca="1">INDEX({"niebieski";"zielony";"brązowy";"mieszany"},RANDBETWEEN(1,4))</f>
        <v>brązowy</v>
      </c>
      <c r="E1148" s="1">
        <f t="shared" ca="1" si="188"/>
        <v>22</v>
      </c>
      <c r="F1148" s="36">
        <f t="shared" ca="1" si="192"/>
        <v>160</v>
      </c>
      <c r="G1148" s="1">
        <f t="shared" ca="1" si="193"/>
        <v>62</v>
      </c>
      <c r="H1148" s="34"/>
      <c r="I1148" s="19">
        <f t="shared" ca="1" si="194"/>
        <v>24.218749999999996</v>
      </c>
      <c r="J1148" s="21" t="str">
        <f t="shared" ca="1" si="195"/>
        <v>masa prawidłowa</v>
      </c>
      <c r="K1148" s="22" t="str">
        <f t="shared" ca="1" si="196"/>
        <v>wysoki</v>
      </c>
      <c r="L1148" s="16"/>
      <c r="M1148" s="25" t="str">
        <f t="shared" ca="1" si="189"/>
        <v>Niebieski: 410
Brązowy: 354
Zielony: 426
Mieszany: 419</v>
      </c>
      <c r="N1148" s="25" t="str" cm="1">
        <f t="array" aca="1" ref="N1148" ca="1">INDEX(D$2:D$1640,MODE(MATCH(D$2:D$1640,D$2:D$1640,0)),1)</f>
        <v>zielony</v>
      </c>
      <c r="O1148" s="25" t="str">
        <f t="shared" ca="1" si="197"/>
        <v>kobiet : 791
mężczyzn: 818</v>
      </c>
      <c r="P1148" s="25" t="str" cm="1">
        <f t="array" aca="1" ref="P1148" ca="1">INDEX(B$2:B$1640,MODE(MATCH(B$2:B$1640,B$2:B$1640,0)),1)</f>
        <v>mężczyzna</v>
      </c>
      <c r="Q1148" s="16"/>
      <c r="AX1148" s="3" t="str">
        <f t="shared" ca="1" si="190"/>
        <v>0131260164</v>
      </c>
      <c r="AY1148" s="1" cm="1">
        <f t="array" aca="1" ref="AY1148" ca="1">MOD(10-MOD(SUM(MOD(MID(AX1148,{1;2;3;4;5;6;7;8;9;10},1)*{1;3;7;9;1;3;7;9;1;3},10)),10),10)</f>
        <v>0</v>
      </c>
    </row>
    <row r="1149" spans="1:51" ht="60" x14ac:dyDescent="0.25">
      <c r="A1149" s="3">
        <f t="shared" ca="1" si="191"/>
        <v>37461</v>
      </c>
      <c r="B1149" s="9" t="str" cm="1">
        <f t="array" aca="1" ref="B1149" ca="1">INDEX({"kobieta";"mężczyzna"},RANDBETWEEN(1,2))</f>
        <v>kobieta</v>
      </c>
      <c r="C1149" s="4" t="str">
        <f t="shared" ca="1" si="187"/>
        <v>02272405664</v>
      </c>
      <c r="D1149" s="32" t="str" cm="1">
        <f t="array" aca="1" ref="D1149" ca="1">INDEX({"niebieski";"zielony";"brązowy";"mieszany"},RANDBETWEEN(1,4))</f>
        <v>zielony</v>
      </c>
      <c r="E1149" s="1">
        <f t="shared" ca="1" si="188"/>
        <v>21</v>
      </c>
      <c r="F1149" s="36">
        <f t="shared" ca="1" si="192"/>
        <v>184</v>
      </c>
      <c r="G1149" s="1">
        <f t="shared" ca="1" si="193"/>
        <v>66</v>
      </c>
      <c r="H1149" s="34"/>
      <c r="I1149" s="19">
        <f t="shared" ca="1" si="194"/>
        <v>19.494328922495274</v>
      </c>
      <c r="J1149" s="21" t="str">
        <f t="shared" ca="1" si="195"/>
        <v>masa prawidłowa</v>
      </c>
      <c r="K1149" s="22" t="str">
        <f t="shared" ca="1" si="196"/>
        <v>bardzo wysoki</v>
      </c>
      <c r="L1149" s="16"/>
      <c r="M1149" s="25" t="str">
        <f t="shared" ca="1" si="189"/>
        <v>Niebieski: 410
Brązowy: 354
Zielony: 426
Mieszany: 419</v>
      </c>
      <c r="N1149" s="25" t="str" cm="1">
        <f t="array" aca="1" ref="N1149" ca="1">INDEX(D$2:D$1640,MODE(MATCH(D$2:D$1640,D$2:D$1640,0)),1)</f>
        <v>zielony</v>
      </c>
      <c r="O1149" s="25" t="str">
        <f t="shared" ca="1" si="197"/>
        <v>kobiet : 791
mężczyzn: 818</v>
      </c>
      <c r="P1149" s="25" t="str" cm="1">
        <f t="array" aca="1" ref="P1149" ca="1">INDEX(B$2:B$1640,MODE(MATCH(B$2:B$1640,B$2:B$1640,0)),1)</f>
        <v>mężczyzna</v>
      </c>
      <c r="Q1149" s="16"/>
      <c r="AX1149" s="3" t="str">
        <f t="shared" ca="1" si="190"/>
        <v>0227240566</v>
      </c>
      <c r="AY1149" s="1" cm="1">
        <f t="array" aca="1" ref="AY1149" ca="1">MOD(10-MOD(SUM(MOD(MID(AX1149,{1;2;3;4;5;6;7;8;9;10},1)*{1;3;7;9;1;3;7;9;1;3},10)),10),10)</f>
        <v>4</v>
      </c>
    </row>
    <row r="1150" spans="1:51" ht="60" x14ac:dyDescent="0.25">
      <c r="A1150" s="3">
        <f t="shared" ca="1" si="191"/>
        <v>37210</v>
      </c>
      <c r="B1150" s="9" t="str" cm="1">
        <f t="array" aca="1" ref="B1150" ca="1">INDEX({"kobieta";"mężczyzna"},RANDBETWEEN(1,2))</f>
        <v>kobieta</v>
      </c>
      <c r="C1150" s="4" t="str">
        <f t="shared" ca="1" si="187"/>
        <v>01311508184</v>
      </c>
      <c r="D1150" s="32" t="str" cm="1">
        <f t="array" aca="1" ref="D1150" ca="1">INDEX({"niebieski";"zielony";"brązowy";"mieszany"},RANDBETWEEN(1,4))</f>
        <v>zielony</v>
      </c>
      <c r="E1150" s="1">
        <f t="shared" ca="1" si="188"/>
        <v>22</v>
      </c>
      <c r="F1150" s="36">
        <f t="shared" ca="1" si="192"/>
        <v>171</v>
      </c>
      <c r="G1150" s="1">
        <f t="shared" ca="1" si="193"/>
        <v>69</v>
      </c>
      <c r="H1150" s="34"/>
      <c r="I1150" s="19">
        <f t="shared" ca="1" si="194"/>
        <v>23.59700420642249</v>
      </c>
      <c r="J1150" s="21" t="str">
        <f t="shared" ca="1" si="195"/>
        <v>masa prawidłowa</v>
      </c>
      <c r="K1150" s="22" t="str">
        <f t="shared" ca="1" si="196"/>
        <v>bardzo wysoki</v>
      </c>
      <c r="L1150" s="16"/>
      <c r="M1150" s="25" t="str">
        <f t="shared" ca="1" si="189"/>
        <v>Niebieski: 410
Brązowy: 354
Zielony: 426
Mieszany: 419</v>
      </c>
      <c r="N1150" s="25" t="str" cm="1">
        <f t="array" aca="1" ref="N1150" ca="1">INDEX(D$2:D$1640,MODE(MATCH(D$2:D$1640,D$2:D$1640,0)),1)</f>
        <v>zielony</v>
      </c>
      <c r="O1150" s="25" t="str">
        <f t="shared" ca="1" si="197"/>
        <v>kobiet : 791
mężczyzn: 818</v>
      </c>
      <c r="P1150" s="25" t="str" cm="1">
        <f t="array" aca="1" ref="P1150" ca="1">INDEX(B$2:B$1640,MODE(MATCH(B$2:B$1640,B$2:B$1640,0)),1)</f>
        <v>mężczyzna</v>
      </c>
      <c r="Q1150" s="16"/>
      <c r="AX1150" s="3" t="str">
        <f t="shared" ca="1" si="190"/>
        <v>0131150818</v>
      </c>
      <c r="AY1150" s="1" cm="1">
        <f t="array" aca="1" ref="AY1150" ca="1">MOD(10-MOD(SUM(MOD(MID(AX1150,{1;2;3;4;5;6;7;8;9;10},1)*{1;3;7;9;1;3;7;9;1;3},10)),10),10)</f>
        <v>4</v>
      </c>
    </row>
    <row r="1151" spans="1:51" ht="60" x14ac:dyDescent="0.25">
      <c r="A1151" s="3">
        <f t="shared" ca="1" si="191"/>
        <v>30915</v>
      </c>
      <c r="B1151" s="9" t="str" cm="1">
        <f t="array" aca="1" ref="B1151" ca="1">INDEX({"kobieta";"mężczyzna"},RANDBETWEEN(1,2))</f>
        <v>kobieta</v>
      </c>
      <c r="C1151" s="4" t="str">
        <f t="shared" ca="1" si="187"/>
        <v>84082103440</v>
      </c>
      <c r="D1151" s="32" t="str" cm="1">
        <f t="array" aca="1" ref="D1151" ca="1">INDEX({"niebieski";"zielony";"brązowy";"mieszany"},RANDBETWEEN(1,4))</f>
        <v>niebieski</v>
      </c>
      <c r="E1151" s="1">
        <f t="shared" ca="1" si="188"/>
        <v>39</v>
      </c>
      <c r="F1151" s="36">
        <f t="shared" ca="1" si="192"/>
        <v>158</v>
      </c>
      <c r="G1151" s="1">
        <f t="shared" ca="1" si="193"/>
        <v>66</v>
      </c>
      <c r="H1151" s="34"/>
      <c r="I1151" s="19">
        <f t="shared" ca="1" si="194"/>
        <v>26.438070821983651</v>
      </c>
      <c r="J1151" s="21" t="str">
        <f t="shared" ca="1" si="195"/>
        <v>nadwaga</v>
      </c>
      <c r="K1151" s="22" t="str">
        <f t="shared" ca="1" si="196"/>
        <v>wysoki</v>
      </c>
      <c r="L1151" s="16"/>
      <c r="M1151" s="25" t="str">
        <f t="shared" ca="1" si="189"/>
        <v>Niebieski: 410
Brązowy: 354
Zielony: 426
Mieszany: 419</v>
      </c>
      <c r="N1151" s="25" t="str" cm="1">
        <f t="array" aca="1" ref="N1151" ca="1">INDEX(D$2:D$1640,MODE(MATCH(D$2:D$1640,D$2:D$1640,0)),1)</f>
        <v>zielony</v>
      </c>
      <c r="O1151" s="25" t="str">
        <f t="shared" ca="1" si="197"/>
        <v>kobiet : 791
mężczyzn: 818</v>
      </c>
      <c r="P1151" s="25" t="str" cm="1">
        <f t="array" aca="1" ref="P1151" ca="1">INDEX(B$2:B$1640,MODE(MATCH(B$2:B$1640,B$2:B$1640,0)),1)</f>
        <v>mężczyzna</v>
      </c>
      <c r="Q1151" s="16"/>
      <c r="AX1151" s="3" t="str">
        <f t="shared" ca="1" si="190"/>
        <v>8408210344</v>
      </c>
      <c r="AY1151" s="1" cm="1">
        <f t="array" aca="1" ref="AY1151" ca="1">MOD(10-MOD(SUM(MOD(MID(AX1151,{1;2;3;4;5;6;7;8;9;10},1)*{1;3;7;9;1;3;7;9;1;3},10)),10),10)</f>
        <v>0</v>
      </c>
    </row>
    <row r="1152" spans="1:51" ht="60" x14ac:dyDescent="0.25">
      <c r="A1152" s="3">
        <f t="shared" ca="1" si="191"/>
        <v>30763</v>
      </c>
      <c r="B1152" s="9" t="str" cm="1">
        <f t="array" aca="1" ref="B1152" ca="1">INDEX({"kobieta";"mężczyzna"},RANDBETWEEN(1,2))</f>
        <v>kobieta</v>
      </c>
      <c r="C1152" s="4" t="str">
        <f t="shared" ca="1" si="187"/>
        <v>84032203145</v>
      </c>
      <c r="D1152" s="32" t="str" cm="1">
        <f t="array" aca="1" ref="D1152" ca="1">INDEX({"niebieski";"zielony";"brązowy";"mieszany"},RANDBETWEEN(1,4))</f>
        <v>mieszany</v>
      </c>
      <c r="E1152" s="1">
        <f t="shared" ca="1" si="188"/>
        <v>40</v>
      </c>
      <c r="F1152" s="36">
        <f t="shared" ca="1" si="192"/>
        <v>172</v>
      </c>
      <c r="G1152" s="1">
        <f t="shared" ca="1" si="193"/>
        <v>53</v>
      </c>
      <c r="H1152" s="34"/>
      <c r="I1152" s="19">
        <f t="shared" ca="1" si="194"/>
        <v>17.915089237425637</v>
      </c>
      <c r="J1152" s="21" t="str">
        <f t="shared" ca="1" si="195"/>
        <v>niedowaga</v>
      </c>
      <c r="K1152" s="22" t="str">
        <f t="shared" ca="1" si="196"/>
        <v>bardzo wysoki</v>
      </c>
      <c r="L1152" s="16"/>
      <c r="M1152" s="25" t="str">
        <f t="shared" ca="1" si="189"/>
        <v>Niebieski: 410
Brązowy: 354
Zielony: 426
Mieszany: 419</v>
      </c>
      <c r="N1152" s="25" t="str" cm="1">
        <f t="array" aca="1" ref="N1152" ca="1">INDEX(D$2:D$1640,MODE(MATCH(D$2:D$1640,D$2:D$1640,0)),1)</f>
        <v>zielony</v>
      </c>
      <c r="O1152" s="25" t="str">
        <f t="shared" ca="1" si="197"/>
        <v>kobiet : 791
mężczyzn: 818</v>
      </c>
      <c r="P1152" s="25" t="str" cm="1">
        <f t="array" aca="1" ref="P1152" ca="1">INDEX(B$2:B$1640,MODE(MATCH(B$2:B$1640,B$2:B$1640,0)),1)</f>
        <v>mężczyzna</v>
      </c>
      <c r="Q1152" s="16"/>
      <c r="AX1152" s="3" t="str">
        <f t="shared" ca="1" si="190"/>
        <v>8403220314</v>
      </c>
      <c r="AY1152" s="1" cm="1">
        <f t="array" aca="1" ref="AY1152" ca="1">MOD(10-MOD(SUM(MOD(MID(AX1152,{1;2;3;4;5;6;7;8;9;10},1)*{1;3;7;9;1;3;7;9;1;3},10)),10),10)</f>
        <v>5</v>
      </c>
    </row>
    <row r="1153" spans="1:51" ht="60" x14ac:dyDescent="0.25">
      <c r="A1153" s="3">
        <f t="shared" ca="1" si="191"/>
        <v>30437</v>
      </c>
      <c r="B1153" s="9" t="str" cm="1">
        <f t="array" aca="1" ref="B1153" ca="1">INDEX({"kobieta";"mężczyzna"},RANDBETWEEN(1,2))</f>
        <v>kobieta</v>
      </c>
      <c r="C1153" s="4" t="str">
        <f t="shared" ca="1" si="187"/>
        <v>83050101143</v>
      </c>
      <c r="D1153" s="32" t="str" cm="1">
        <f t="array" aca="1" ref="D1153" ca="1">INDEX({"niebieski";"zielony";"brązowy";"mieszany"},RANDBETWEEN(1,4))</f>
        <v>brązowy</v>
      </c>
      <c r="E1153" s="1">
        <f t="shared" ca="1" si="188"/>
        <v>40</v>
      </c>
      <c r="F1153" s="36">
        <f t="shared" ca="1" si="192"/>
        <v>170</v>
      </c>
      <c r="G1153" s="1">
        <f t="shared" ca="1" si="193"/>
        <v>76</v>
      </c>
      <c r="H1153" s="34"/>
      <c r="I1153" s="19">
        <f t="shared" ca="1" si="194"/>
        <v>26.297577854671282</v>
      </c>
      <c r="J1153" s="21" t="str">
        <f t="shared" ca="1" si="195"/>
        <v>nadwaga</v>
      </c>
      <c r="K1153" s="22" t="str">
        <f t="shared" ca="1" si="196"/>
        <v>bardzo wysoki</v>
      </c>
      <c r="L1153" s="16"/>
      <c r="M1153" s="25" t="str">
        <f t="shared" ca="1" si="189"/>
        <v>Niebieski: 410
Brązowy: 354
Zielony: 426
Mieszany: 419</v>
      </c>
      <c r="N1153" s="25" t="str" cm="1">
        <f t="array" aca="1" ref="N1153" ca="1">INDEX(D$2:D$1640,MODE(MATCH(D$2:D$1640,D$2:D$1640,0)),1)</f>
        <v>zielony</v>
      </c>
      <c r="O1153" s="25" t="str">
        <f t="shared" ca="1" si="197"/>
        <v>kobiet : 791
mężczyzn: 818</v>
      </c>
      <c r="P1153" s="25" t="str" cm="1">
        <f t="array" aca="1" ref="P1153" ca="1">INDEX(B$2:B$1640,MODE(MATCH(B$2:B$1640,B$2:B$1640,0)),1)</f>
        <v>mężczyzna</v>
      </c>
      <c r="Q1153" s="16"/>
      <c r="AX1153" s="3" t="str">
        <f t="shared" ca="1" si="190"/>
        <v>8305010114</v>
      </c>
      <c r="AY1153" s="1" cm="1">
        <f t="array" aca="1" ref="AY1153" ca="1">MOD(10-MOD(SUM(MOD(MID(AX1153,{1;2;3;4;5;6;7;8;9;10},1)*{1;3;7;9;1;3;7;9;1;3},10)),10),10)</f>
        <v>3</v>
      </c>
    </row>
    <row r="1154" spans="1:51" ht="60" x14ac:dyDescent="0.25">
      <c r="A1154" s="3">
        <f t="shared" ca="1" si="191"/>
        <v>37623</v>
      </c>
      <c r="B1154" s="9" t="str" cm="1">
        <f t="array" aca="1" ref="B1154" ca="1">INDEX({"kobieta";"mężczyzna"},RANDBETWEEN(1,2))</f>
        <v>mężczyzna</v>
      </c>
      <c r="C1154" s="4" t="str">
        <f t="shared" ref="C1154:C1217" ca="1" si="198">AX1154&amp;AY1154</f>
        <v>03210207672</v>
      </c>
      <c r="D1154" s="32" t="str" cm="1">
        <f t="array" aca="1" ref="D1154" ca="1">INDEX({"niebieski";"zielony";"brązowy";"mieszany"},RANDBETWEEN(1,4))</f>
        <v>brązowy</v>
      </c>
      <c r="E1154" s="1">
        <f t="shared" ref="E1154:E1217" ca="1" si="199">DATEDIF(A1154,TODAY(),"Y")</f>
        <v>21</v>
      </c>
      <c r="F1154" s="36">
        <f t="shared" ca="1" si="192"/>
        <v>163</v>
      </c>
      <c r="G1154" s="1">
        <f t="shared" ca="1" si="193"/>
        <v>81</v>
      </c>
      <c r="H1154" s="34"/>
      <c r="I1154" s="19">
        <f t="shared" ca="1" si="194"/>
        <v>30.486657382664003</v>
      </c>
      <c r="J1154" s="21" t="str">
        <f t="shared" ca="1" si="195"/>
        <v>otyłość</v>
      </c>
      <c r="K1154" s="22" t="str">
        <f t="shared" ca="1" si="196"/>
        <v>niski</v>
      </c>
      <c r="L1154" s="16"/>
      <c r="M1154" s="25" t="str">
        <f t="shared" ref="M1154:M1217" ca="1" si="20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154" s="25" t="str" cm="1">
        <f t="array" aca="1" ref="N1154" ca="1">INDEX(D$2:D$1640,MODE(MATCH(D$2:D$1640,D$2:D$1640,0)),1)</f>
        <v>zielony</v>
      </c>
      <c r="O1154" s="25" t="str">
        <f t="shared" ca="1" si="197"/>
        <v>kobiet : 791
mężczyzn: 818</v>
      </c>
      <c r="P1154" s="25" t="str" cm="1">
        <f t="array" aca="1" ref="P1154" ca="1">INDEX(B$2:B$1640,MODE(MATCH(B$2:B$1640,B$2:B$1640,0)),1)</f>
        <v>mężczyzna</v>
      </c>
      <c r="Q1154" s="16"/>
      <c r="AX1154" s="3" t="str">
        <f t="shared" ref="AX1154:AX1217" ca="1" si="201">TEXT(A1154,"rr")&amp;TEXT(MONTH(A1154)+IF(YEAR(A1154)&gt;1999,20,0),"00")&amp;TEXT(A1154,"dd")&amp;TEXT(RANDBETWEEN(0,499)*2+IF(B1154="kobieta",0,1),"0000")</f>
        <v>0321020767</v>
      </c>
      <c r="AY1154" s="1" cm="1">
        <f t="array" aca="1" ref="AY1154" ca="1">MOD(10-MOD(SUM(MOD(MID(AX1154,{1;2;3;4;5;6;7;8;9;10},1)*{1;3;7;9;1;3;7;9;1;3},10)),10),10)</f>
        <v>2</v>
      </c>
    </row>
    <row r="1155" spans="1:51" ht="60" x14ac:dyDescent="0.25">
      <c r="A1155" s="3">
        <f t="shared" ref="A1155:A1218" ca="1" si="202">RANDBETWEEN("1976-01-01","2008-12-31")</f>
        <v>37905</v>
      </c>
      <c r="B1155" s="9" t="str" cm="1">
        <f t="array" aca="1" ref="B1155" ca="1">INDEX({"kobieta";"mężczyzna"},RANDBETWEEN(1,2))</f>
        <v>kobieta</v>
      </c>
      <c r="C1155" s="4" t="str">
        <f t="shared" ca="1" si="198"/>
        <v>03301108080</v>
      </c>
      <c r="D1155" s="32" t="str" cm="1">
        <f t="array" aca="1" ref="D1155" ca="1">INDEX({"niebieski";"zielony";"brązowy";"mieszany"},RANDBETWEEN(1,4))</f>
        <v>zielony</v>
      </c>
      <c r="E1155" s="1">
        <f t="shared" ca="1" si="199"/>
        <v>20</v>
      </c>
      <c r="F1155" s="36">
        <f t="shared" ref="F1155:F1218" ca="1" si="203">RANDBETWEEN(155,190)</f>
        <v>166</v>
      </c>
      <c r="G1155" s="1">
        <f t="shared" ref="G1155:G1218" ca="1" si="204">IF(B1155="mężczyzna",RANDBETWEEN(70,100),RANDBETWEEN(50,80))</f>
        <v>65</v>
      </c>
      <c r="H1155" s="34"/>
      <c r="I1155" s="19">
        <f t="shared" ref="I1155:I1218" ca="1" si="205">G1155/((F1155*0.01)^2)</f>
        <v>23.588329220496441</v>
      </c>
      <c r="J1155" s="21" t="str">
        <f t="shared" ref="J1155:J1218" ca="1" si="206">IF(I1155&lt;18.5,"niedowaga",IF(I1155&gt;=18.5,IF(I1155&lt;=24.9,"masa prawidłowa",IF(I1155&lt;=29.9,"nadwaga","otyłość"))))</f>
        <v>masa prawidłowa</v>
      </c>
      <c r="K1155" s="22" t="str">
        <f t="shared" ref="K1155:K1218" ca="1" si="207">IF(B1155="kobieta",
IF(F1155&lt;=144,"bardzo niski",
IF(AND(F1155&gt;=145,F1155&lt;=151),"niski",
IF(AND(F1155&gt;=152,F1155&lt;=157),"średni",
IF(AND(F1155&gt;=158,F1155&lt;=165),"wysoki","bardzo wysoki")))),
IF(B1155="mężczyzna",
IF(F1155&lt;=156,"bardzo niski",
IF(AND(F1155&gt;=157,F1155&lt;=164),"niski",
IF(AND(F1155&gt;=165,F1155&lt;=169),"średni",
IF(AND(F1155&gt;=170,F1155&lt;=177),"wysoki","bardzo wysoki")))),
"Nieznana płeć"))</f>
        <v>bardzo wysoki</v>
      </c>
      <c r="L1155" s="16"/>
      <c r="M1155" s="25" t="str">
        <f t="shared" ca="1" si="200"/>
        <v>Niebieski: 410
Brązowy: 354
Zielony: 426
Mieszany: 419</v>
      </c>
      <c r="N1155" s="25" t="str" cm="1">
        <f t="array" aca="1" ref="N1155" ca="1">INDEX(D$2:D$1640,MODE(MATCH(D$2:D$1640,D$2:D$1640,0)),1)</f>
        <v>zielony</v>
      </c>
      <c r="O1155" s="25" t="str">
        <f t="shared" ref="O1155:O1218" ca="1" si="208">"kobiet : "&amp;COUNTIF(B$2:B$1610,"=kobieta")&amp;CHAR(10)&amp;
"mężczyzn: "&amp;COUNTIF(B$2:B$1610,"=mężczyzna")</f>
        <v>kobiet : 791
mężczyzn: 818</v>
      </c>
      <c r="P1155" s="25" t="str" cm="1">
        <f t="array" aca="1" ref="P1155" ca="1">INDEX(B$2:B$1640,MODE(MATCH(B$2:B$1640,B$2:B$1640,0)),1)</f>
        <v>mężczyzna</v>
      </c>
      <c r="Q1155" s="16"/>
      <c r="AX1155" s="3" t="str">
        <f t="shared" ca="1" si="201"/>
        <v>0330110808</v>
      </c>
      <c r="AY1155" s="1" cm="1">
        <f t="array" aca="1" ref="AY1155" ca="1">MOD(10-MOD(SUM(MOD(MID(AX1155,{1;2;3;4;5;6;7;8;9;10},1)*{1;3;7;9;1;3;7;9;1;3},10)),10),10)</f>
        <v>0</v>
      </c>
    </row>
    <row r="1156" spans="1:51" ht="60" x14ac:dyDescent="0.25">
      <c r="A1156" s="3">
        <f t="shared" ca="1" si="202"/>
        <v>37183</v>
      </c>
      <c r="B1156" s="9" t="str" cm="1">
        <f t="array" aca="1" ref="B1156" ca="1">INDEX({"kobieta";"mężczyzna"},RANDBETWEEN(1,2))</f>
        <v>kobieta</v>
      </c>
      <c r="C1156" s="4" t="str">
        <f t="shared" ca="1" si="198"/>
        <v>01301903346</v>
      </c>
      <c r="D1156" s="32" t="str" cm="1">
        <f t="array" aca="1" ref="D1156" ca="1">INDEX({"niebieski";"zielony";"brązowy";"mieszany"},RANDBETWEEN(1,4))</f>
        <v>niebieski</v>
      </c>
      <c r="E1156" s="1">
        <f t="shared" ca="1" si="199"/>
        <v>22</v>
      </c>
      <c r="F1156" s="36">
        <f t="shared" ca="1" si="203"/>
        <v>165</v>
      </c>
      <c r="G1156" s="1">
        <f t="shared" ca="1" si="204"/>
        <v>69</v>
      </c>
      <c r="H1156" s="34"/>
      <c r="I1156" s="19">
        <f t="shared" ca="1" si="205"/>
        <v>25.344352617079885</v>
      </c>
      <c r="J1156" s="21" t="str">
        <f t="shared" ca="1" si="206"/>
        <v>nadwaga</v>
      </c>
      <c r="K1156" s="22" t="str">
        <f t="shared" ca="1" si="207"/>
        <v>wysoki</v>
      </c>
      <c r="L1156" s="16"/>
      <c r="M1156" s="25" t="str">
        <f t="shared" ca="1" si="200"/>
        <v>Niebieski: 410
Brązowy: 354
Zielony: 426
Mieszany: 419</v>
      </c>
      <c r="N1156" s="25" t="str" cm="1">
        <f t="array" aca="1" ref="N1156" ca="1">INDEX(D$2:D$1640,MODE(MATCH(D$2:D$1640,D$2:D$1640,0)),1)</f>
        <v>zielony</v>
      </c>
      <c r="O1156" s="25" t="str">
        <f t="shared" ca="1" si="208"/>
        <v>kobiet : 791
mężczyzn: 818</v>
      </c>
      <c r="P1156" s="25" t="str" cm="1">
        <f t="array" aca="1" ref="P1156" ca="1">INDEX(B$2:B$1640,MODE(MATCH(B$2:B$1640,B$2:B$1640,0)),1)</f>
        <v>mężczyzna</v>
      </c>
      <c r="Q1156" s="16"/>
      <c r="AX1156" s="3" t="str">
        <f t="shared" ca="1" si="201"/>
        <v>0130190334</v>
      </c>
      <c r="AY1156" s="1" cm="1">
        <f t="array" aca="1" ref="AY1156" ca="1">MOD(10-MOD(SUM(MOD(MID(AX1156,{1;2;3;4;5;6;7;8;9;10},1)*{1;3;7;9;1;3;7;9;1;3},10)),10),10)</f>
        <v>6</v>
      </c>
    </row>
    <row r="1157" spans="1:51" ht="60" x14ac:dyDescent="0.25">
      <c r="A1157" s="3">
        <f t="shared" ca="1" si="202"/>
        <v>36802</v>
      </c>
      <c r="B1157" s="9" t="str" cm="1">
        <f t="array" aca="1" ref="B1157" ca="1">INDEX({"kobieta";"mężczyzna"},RANDBETWEEN(1,2))</f>
        <v>kobieta</v>
      </c>
      <c r="C1157" s="4" t="str">
        <f t="shared" ca="1" si="198"/>
        <v>00300301308</v>
      </c>
      <c r="D1157" s="32" t="str" cm="1">
        <f t="array" aca="1" ref="D1157" ca="1">INDEX({"niebieski";"zielony";"brązowy";"mieszany"},RANDBETWEEN(1,4))</f>
        <v>mieszany</v>
      </c>
      <c r="E1157" s="1">
        <f t="shared" ca="1" si="199"/>
        <v>23</v>
      </c>
      <c r="F1157" s="36">
        <f t="shared" ca="1" si="203"/>
        <v>168</v>
      </c>
      <c r="G1157" s="1">
        <f t="shared" ca="1" si="204"/>
        <v>69</v>
      </c>
      <c r="H1157" s="34"/>
      <c r="I1157" s="19">
        <f t="shared" ca="1" si="205"/>
        <v>24.447278911564631</v>
      </c>
      <c r="J1157" s="21" t="str">
        <f t="shared" ca="1" si="206"/>
        <v>masa prawidłowa</v>
      </c>
      <c r="K1157" s="22" t="str">
        <f t="shared" ca="1" si="207"/>
        <v>bardzo wysoki</v>
      </c>
      <c r="L1157" s="16"/>
      <c r="M1157" s="25" t="str">
        <f t="shared" ca="1" si="200"/>
        <v>Niebieski: 410
Brązowy: 354
Zielony: 426
Mieszany: 419</v>
      </c>
      <c r="N1157" s="25" t="str" cm="1">
        <f t="array" aca="1" ref="N1157" ca="1">INDEX(D$2:D$1640,MODE(MATCH(D$2:D$1640,D$2:D$1640,0)),1)</f>
        <v>zielony</v>
      </c>
      <c r="O1157" s="25" t="str">
        <f t="shared" ca="1" si="208"/>
        <v>kobiet : 791
mężczyzn: 818</v>
      </c>
      <c r="P1157" s="25" t="str" cm="1">
        <f t="array" aca="1" ref="P1157" ca="1">INDEX(B$2:B$1640,MODE(MATCH(B$2:B$1640,B$2:B$1640,0)),1)</f>
        <v>mężczyzna</v>
      </c>
      <c r="Q1157" s="16"/>
      <c r="AX1157" s="3" t="str">
        <f t="shared" ca="1" si="201"/>
        <v>0030030130</v>
      </c>
      <c r="AY1157" s="1" cm="1">
        <f t="array" aca="1" ref="AY1157" ca="1">MOD(10-MOD(SUM(MOD(MID(AX1157,{1;2;3;4;5;6;7;8;9;10},1)*{1;3;7;9;1;3;7;9;1;3},10)),10),10)</f>
        <v>8</v>
      </c>
    </row>
    <row r="1158" spans="1:51" ht="60" x14ac:dyDescent="0.25">
      <c r="A1158" s="3">
        <f t="shared" ca="1" si="202"/>
        <v>33949</v>
      </c>
      <c r="B1158" s="9" t="str" cm="1">
        <f t="array" aca="1" ref="B1158" ca="1">INDEX({"kobieta";"mężczyzna"},RANDBETWEEN(1,2))</f>
        <v>mężczyzna</v>
      </c>
      <c r="C1158" s="4" t="str">
        <f t="shared" ca="1" si="198"/>
        <v>92121109937</v>
      </c>
      <c r="D1158" s="32" t="str" cm="1">
        <f t="array" aca="1" ref="D1158" ca="1">INDEX({"niebieski";"zielony";"brązowy";"mieszany"},RANDBETWEEN(1,4))</f>
        <v>brązowy</v>
      </c>
      <c r="E1158" s="1">
        <f t="shared" ca="1" si="199"/>
        <v>31</v>
      </c>
      <c r="F1158" s="36">
        <f t="shared" ca="1" si="203"/>
        <v>183</v>
      </c>
      <c r="G1158" s="1">
        <f t="shared" ca="1" si="204"/>
        <v>96</v>
      </c>
      <c r="H1158" s="34"/>
      <c r="I1158" s="19">
        <f t="shared" ca="1" si="205"/>
        <v>28.666129176744597</v>
      </c>
      <c r="J1158" s="21" t="str">
        <f t="shared" ca="1" si="206"/>
        <v>nadwaga</v>
      </c>
      <c r="K1158" s="22" t="str">
        <f t="shared" ca="1" si="207"/>
        <v>bardzo wysoki</v>
      </c>
      <c r="L1158" s="16"/>
      <c r="M1158" s="25" t="str">
        <f t="shared" ca="1" si="200"/>
        <v>Niebieski: 410
Brązowy: 354
Zielony: 426
Mieszany: 419</v>
      </c>
      <c r="N1158" s="25" t="str" cm="1">
        <f t="array" aca="1" ref="N1158" ca="1">INDEX(D$2:D$1640,MODE(MATCH(D$2:D$1640,D$2:D$1640,0)),1)</f>
        <v>zielony</v>
      </c>
      <c r="O1158" s="25" t="str">
        <f t="shared" ca="1" si="208"/>
        <v>kobiet : 791
mężczyzn: 818</v>
      </c>
      <c r="P1158" s="25" t="str" cm="1">
        <f t="array" aca="1" ref="P1158" ca="1">INDEX(B$2:B$1640,MODE(MATCH(B$2:B$1640,B$2:B$1640,0)),1)</f>
        <v>mężczyzna</v>
      </c>
      <c r="Q1158" s="16"/>
      <c r="AX1158" s="3" t="str">
        <f t="shared" ca="1" si="201"/>
        <v>9212110993</v>
      </c>
      <c r="AY1158" s="1" cm="1">
        <f t="array" aca="1" ref="AY1158" ca="1">MOD(10-MOD(SUM(MOD(MID(AX1158,{1;2;3;4;5;6;7;8;9;10},1)*{1;3;7;9;1;3;7;9;1;3},10)),10),10)</f>
        <v>7</v>
      </c>
    </row>
    <row r="1159" spans="1:51" ht="60" x14ac:dyDescent="0.25">
      <c r="A1159" s="3">
        <f t="shared" ca="1" si="202"/>
        <v>31923</v>
      </c>
      <c r="B1159" s="9" t="str" cm="1">
        <f t="array" aca="1" ref="B1159" ca="1">INDEX({"kobieta";"mężczyzna"},RANDBETWEEN(1,2))</f>
        <v>mężczyzna</v>
      </c>
      <c r="C1159" s="4" t="str">
        <f t="shared" ca="1" si="198"/>
        <v>87052609579</v>
      </c>
      <c r="D1159" s="32" t="str" cm="1">
        <f t="array" aca="1" ref="D1159" ca="1">INDEX({"niebieski";"zielony";"brązowy";"mieszany"},RANDBETWEEN(1,4))</f>
        <v>mieszany</v>
      </c>
      <c r="E1159" s="1">
        <f t="shared" ca="1" si="199"/>
        <v>36</v>
      </c>
      <c r="F1159" s="36">
        <f t="shared" ca="1" si="203"/>
        <v>165</v>
      </c>
      <c r="G1159" s="1">
        <f t="shared" ca="1" si="204"/>
        <v>70</v>
      </c>
      <c r="H1159" s="34"/>
      <c r="I1159" s="19">
        <f t="shared" ca="1" si="205"/>
        <v>25.711662075298435</v>
      </c>
      <c r="J1159" s="21" t="str">
        <f t="shared" ca="1" si="206"/>
        <v>nadwaga</v>
      </c>
      <c r="K1159" s="22" t="str">
        <f t="shared" ca="1" si="207"/>
        <v>średni</v>
      </c>
      <c r="L1159" s="16"/>
      <c r="M1159" s="25" t="str">
        <f t="shared" ca="1" si="200"/>
        <v>Niebieski: 410
Brązowy: 354
Zielony: 426
Mieszany: 419</v>
      </c>
      <c r="N1159" s="25" t="str" cm="1">
        <f t="array" aca="1" ref="N1159" ca="1">INDEX(D$2:D$1640,MODE(MATCH(D$2:D$1640,D$2:D$1640,0)),1)</f>
        <v>zielony</v>
      </c>
      <c r="O1159" s="25" t="str">
        <f t="shared" ca="1" si="208"/>
        <v>kobiet : 791
mężczyzn: 818</v>
      </c>
      <c r="P1159" s="25" t="str" cm="1">
        <f t="array" aca="1" ref="P1159" ca="1">INDEX(B$2:B$1640,MODE(MATCH(B$2:B$1640,B$2:B$1640,0)),1)</f>
        <v>mężczyzna</v>
      </c>
      <c r="Q1159" s="16"/>
      <c r="AX1159" s="3" t="str">
        <f t="shared" ca="1" si="201"/>
        <v>8705260957</v>
      </c>
      <c r="AY1159" s="1" cm="1">
        <f t="array" aca="1" ref="AY1159" ca="1">MOD(10-MOD(SUM(MOD(MID(AX1159,{1;2;3;4;5;6;7;8;9;10},1)*{1;3;7;9;1;3;7;9;1;3},10)),10),10)</f>
        <v>9</v>
      </c>
    </row>
    <row r="1160" spans="1:51" ht="60" x14ac:dyDescent="0.25">
      <c r="A1160" s="3">
        <f t="shared" ca="1" si="202"/>
        <v>29153</v>
      </c>
      <c r="B1160" s="9" t="str" cm="1">
        <f t="array" aca="1" ref="B1160" ca="1">INDEX({"kobieta";"mężczyzna"},RANDBETWEEN(1,2))</f>
        <v>kobieta</v>
      </c>
      <c r="C1160" s="4" t="str">
        <f t="shared" ca="1" si="198"/>
        <v>79102504044</v>
      </c>
      <c r="D1160" s="32" t="str" cm="1">
        <f t="array" aca="1" ref="D1160" ca="1">INDEX({"niebieski";"zielony";"brązowy";"mieszany"},RANDBETWEEN(1,4))</f>
        <v>mieszany</v>
      </c>
      <c r="E1160" s="1">
        <f t="shared" ca="1" si="199"/>
        <v>44</v>
      </c>
      <c r="F1160" s="36">
        <f t="shared" ca="1" si="203"/>
        <v>156</v>
      </c>
      <c r="G1160" s="1">
        <f t="shared" ca="1" si="204"/>
        <v>77</v>
      </c>
      <c r="H1160" s="34"/>
      <c r="I1160" s="19">
        <f t="shared" ca="1" si="205"/>
        <v>31.640368178829714</v>
      </c>
      <c r="J1160" s="21" t="str">
        <f t="shared" ca="1" si="206"/>
        <v>otyłość</v>
      </c>
      <c r="K1160" s="22" t="str">
        <f t="shared" ca="1" si="207"/>
        <v>średni</v>
      </c>
      <c r="L1160" s="16"/>
      <c r="M1160" s="25" t="str">
        <f t="shared" ca="1" si="200"/>
        <v>Niebieski: 410
Brązowy: 354
Zielony: 426
Mieszany: 419</v>
      </c>
      <c r="N1160" s="25" t="str" cm="1">
        <f t="array" aca="1" ref="N1160" ca="1">INDEX(D$2:D$1640,MODE(MATCH(D$2:D$1640,D$2:D$1640,0)),1)</f>
        <v>zielony</v>
      </c>
      <c r="O1160" s="25" t="str">
        <f t="shared" ca="1" si="208"/>
        <v>kobiet : 791
mężczyzn: 818</v>
      </c>
      <c r="P1160" s="25" t="str" cm="1">
        <f t="array" aca="1" ref="P1160" ca="1">INDEX(B$2:B$1640,MODE(MATCH(B$2:B$1640,B$2:B$1640,0)),1)</f>
        <v>mężczyzna</v>
      </c>
      <c r="Q1160" s="16"/>
      <c r="AX1160" s="3" t="str">
        <f t="shared" ca="1" si="201"/>
        <v>7910250404</v>
      </c>
      <c r="AY1160" s="1" cm="1">
        <f t="array" aca="1" ref="AY1160" ca="1">MOD(10-MOD(SUM(MOD(MID(AX1160,{1;2;3;4;5;6;7;8;9;10},1)*{1;3;7;9;1;3;7;9;1;3},10)),10),10)</f>
        <v>4</v>
      </c>
    </row>
    <row r="1161" spans="1:51" ht="60" x14ac:dyDescent="0.25">
      <c r="A1161" s="3">
        <f t="shared" ca="1" si="202"/>
        <v>28704</v>
      </c>
      <c r="B1161" s="9" t="str" cm="1">
        <f t="array" aca="1" ref="B1161" ca="1">INDEX({"kobieta";"mężczyzna"},RANDBETWEEN(1,2))</f>
        <v>mężczyzna</v>
      </c>
      <c r="C1161" s="4" t="str">
        <f t="shared" ca="1" si="198"/>
        <v>78080202997</v>
      </c>
      <c r="D1161" s="32" t="str" cm="1">
        <f t="array" aca="1" ref="D1161" ca="1">INDEX({"niebieski";"zielony";"brązowy";"mieszany"},RANDBETWEEN(1,4))</f>
        <v>zielony</v>
      </c>
      <c r="E1161" s="1">
        <f t="shared" ca="1" si="199"/>
        <v>45</v>
      </c>
      <c r="F1161" s="36">
        <f t="shared" ca="1" si="203"/>
        <v>181</v>
      </c>
      <c r="G1161" s="1">
        <f t="shared" ca="1" si="204"/>
        <v>72</v>
      </c>
      <c r="H1161" s="34"/>
      <c r="I1161" s="19">
        <f t="shared" ca="1" si="205"/>
        <v>21.977351118708221</v>
      </c>
      <c r="J1161" s="21" t="str">
        <f t="shared" ca="1" si="206"/>
        <v>masa prawidłowa</v>
      </c>
      <c r="K1161" s="22" t="str">
        <f t="shared" ca="1" si="207"/>
        <v>bardzo wysoki</v>
      </c>
      <c r="L1161" s="16"/>
      <c r="M1161" s="25" t="str">
        <f t="shared" ca="1" si="200"/>
        <v>Niebieski: 410
Brązowy: 354
Zielony: 426
Mieszany: 419</v>
      </c>
      <c r="N1161" s="25" t="str" cm="1">
        <f t="array" aca="1" ref="N1161" ca="1">INDEX(D$2:D$1640,MODE(MATCH(D$2:D$1640,D$2:D$1640,0)),1)</f>
        <v>zielony</v>
      </c>
      <c r="O1161" s="25" t="str">
        <f t="shared" ca="1" si="208"/>
        <v>kobiet : 791
mężczyzn: 818</v>
      </c>
      <c r="P1161" s="25" t="str" cm="1">
        <f t="array" aca="1" ref="P1161" ca="1">INDEX(B$2:B$1640,MODE(MATCH(B$2:B$1640,B$2:B$1640,0)),1)</f>
        <v>mężczyzna</v>
      </c>
      <c r="Q1161" s="16"/>
      <c r="AX1161" s="3" t="str">
        <f t="shared" ca="1" si="201"/>
        <v>7808020299</v>
      </c>
      <c r="AY1161" s="1" cm="1">
        <f t="array" aca="1" ref="AY1161" ca="1">MOD(10-MOD(SUM(MOD(MID(AX1161,{1;2;3;4;5;6;7;8;9;10},1)*{1;3;7;9;1;3;7;9;1;3},10)),10),10)</f>
        <v>7</v>
      </c>
    </row>
    <row r="1162" spans="1:51" ht="60" x14ac:dyDescent="0.25">
      <c r="A1162" s="3">
        <f t="shared" ca="1" si="202"/>
        <v>33786</v>
      </c>
      <c r="B1162" s="9" t="str" cm="1">
        <f t="array" aca="1" ref="B1162" ca="1">INDEX({"kobieta";"mężczyzna"},RANDBETWEEN(1,2))</f>
        <v>kobieta</v>
      </c>
      <c r="C1162" s="4" t="str">
        <f t="shared" ca="1" si="198"/>
        <v>92070108229</v>
      </c>
      <c r="D1162" s="32" t="str" cm="1">
        <f t="array" aca="1" ref="D1162" ca="1">INDEX({"niebieski";"zielony";"brązowy";"mieszany"},RANDBETWEEN(1,4))</f>
        <v>brązowy</v>
      </c>
      <c r="E1162" s="1">
        <f t="shared" ca="1" si="199"/>
        <v>31</v>
      </c>
      <c r="F1162" s="36">
        <f t="shared" ca="1" si="203"/>
        <v>172</v>
      </c>
      <c r="G1162" s="1">
        <f t="shared" ca="1" si="204"/>
        <v>71</v>
      </c>
      <c r="H1162" s="34"/>
      <c r="I1162" s="19">
        <f t="shared" ca="1" si="205"/>
        <v>23.999459167117362</v>
      </c>
      <c r="J1162" s="21" t="str">
        <f t="shared" ca="1" si="206"/>
        <v>masa prawidłowa</v>
      </c>
      <c r="K1162" s="22" t="str">
        <f t="shared" ca="1" si="207"/>
        <v>bardzo wysoki</v>
      </c>
      <c r="L1162" s="16"/>
      <c r="M1162" s="25" t="str">
        <f t="shared" ca="1" si="200"/>
        <v>Niebieski: 410
Brązowy: 354
Zielony: 426
Mieszany: 419</v>
      </c>
      <c r="N1162" s="25" t="str" cm="1">
        <f t="array" aca="1" ref="N1162" ca="1">INDEX(D$2:D$1640,MODE(MATCH(D$2:D$1640,D$2:D$1640,0)),1)</f>
        <v>zielony</v>
      </c>
      <c r="O1162" s="25" t="str">
        <f t="shared" ca="1" si="208"/>
        <v>kobiet : 791
mężczyzn: 818</v>
      </c>
      <c r="P1162" s="25" t="str" cm="1">
        <f t="array" aca="1" ref="P1162" ca="1">INDEX(B$2:B$1640,MODE(MATCH(B$2:B$1640,B$2:B$1640,0)),1)</f>
        <v>mężczyzna</v>
      </c>
      <c r="Q1162" s="16"/>
      <c r="AX1162" s="3" t="str">
        <f t="shared" ca="1" si="201"/>
        <v>9207010822</v>
      </c>
      <c r="AY1162" s="1" cm="1">
        <f t="array" aca="1" ref="AY1162" ca="1">MOD(10-MOD(SUM(MOD(MID(AX1162,{1;2;3;4;5;6;7;8;9;10},1)*{1;3;7;9;1;3;7;9;1;3},10)),10),10)</f>
        <v>9</v>
      </c>
    </row>
    <row r="1163" spans="1:51" ht="60" x14ac:dyDescent="0.25">
      <c r="A1163" s="3">
        <f t="shared" ca="1" si="202"/>
        <v>35877</v>
      </c>
      <c r="B1163" s="9" t="str" cm="1">
        <f t="array" aca="1" ref="B1163" ca="1">INDEX({"kobieta";"mężczyzna"},RANDBETWEEN(1,2))</f>
        <v>mężczyzna</v>
      </c>
      <c r="C1163" s="4" t="str">
        <f t="shared" ca="1" si="198"/>
        <v>98032303057</v>
      </c>
      <c r="D1163" s="32" t="str" cm="1">
        <f t="array" aca="1" ref="D1163" ca="1">INDEX({"niebieski";"zielony";"brązowy";"mieszany"},RANDBETWEEN(1,4))</f>
        <v>niebieski</v>
      </c>
      <c r="E1163" s="1">
        <f t="shared" ca="1" si="199"/>
        <v>26</v>
      </c>
      <c r="F1163" s="36">
        <f t="shared" ca="1" si="203"/>
        <v>183</v>
      </c>
      <c r="G1163" s="1">
        <f t="shared" ca="1" si="204"/>
        <v>75</v>
      </c>
      <c r="H1163" s="34"/>
      <c r="I1163" s="19">
        <f t="shared" ca="1" si="205"/>
        <v>22.395413419331717</v>
      </c>
      <c r="J1163" s="21" t="str">
        <f t="shared" ca="1" si="206"/>
        <v>masa prawidłowa</v>
      </c>
      <c r="K1163" s="22" t="str">
        <f t="shared" ca="1" si="207"/>
        <v>bardzo wysoki</v>
      </c>
      <c r="L1163" s="16"/>
      <c r="M1163" s="25" t="str">
        <f t="shared" ca="1" si="200"/>
        <v>Niebieski: 410
Brązowy: 354
Zielony: 426
Mieszany: 419</v>
      </c>
      <c r="N1163" s="25" t="str" cm="1">
        <f t="array" aca="1" ref="N1163" ca="1">INDEX(D$2:D$1640,MODE(MATCH(D$2:D$1640,D$2:D$1640,0)),1)</f>
        <v>zielony</v>
      </c>
      <c r="O1163" s="25" t="str">
        <f t="shared" ca="1" si="208"/>
        <v>kobiet : 791
mężczyzn: 818</v>
      </c>
      <c r="P1163" s="25" t="str" cm="1">
        <f t="array" aca="1" ref="P1163" ca="1">INDEX(B$2:B$1640,MODE(MATCH(B$2:B$1640,B$2:B$1640,0)),1)</f>
        <v>mężczyzna</v>
      </c>
      <c r="Q1163" s="16"/>
      <c r="AX1163" s="3" t="str">
        <f t="shared" ca="1" si="201"/>
        <v>9803230305</v>
      </c>
      <c r="AY1163" s="1" cm="1">
        <f t="array" aca="1" ref="AY1163" ca="1">MOD(10-MOD(SUM(MOD(MID(AX1163,{1;2;3;4;5;6;7;8;9;10},1)*{1;3;7;9;1;3;7;9;1;3},10)),10),10)</f>
        <v>7</v>
      </c>
    </row>
    <row r="1164" spans="1:51" ht="60" x14ac:dyDescent="0.25">
      <c r="A1164" s="3">
        <f t="shared" ca="1" si="202"/>
        <v>37112</v>
      </c>
      <c r="B1164" s="9" t="str" cm="1">
        <f t="array" aca="1" ref="B1164" ca="1">INDEX({"kobieta";"mężczyzna"},RANDBETWEEN(1,2))</f>
        <v>mężczyzna</v>
      </c>
      <c r="C1164" s="4" t="str">
        <f t="shared" ca="1" si="198"/>
        <v>01280902518</v>
      </c>
      <c r="D1164" s="32" t="str" cm="1">
        <f t="array" aca="1" ref="D1164" ca="1">INDEX({"niebieski";"zielony";"brązowy";"mieszany"},RANDBETWEEN(1,4))</f>
        <v>niebieski</v>
      </c>
      <c r="E1164" s="1">
        <f t="shared" ca="1" si="199"/>
        <v>22</v>
      </c>
      <c r="F1164" s="36">
        <f t="shared" ca="1" si="203"/>
        <v>184</v>
      </c>
      <c r="G1164" s="1">
        <f t="shared" ca="1" si="204"/>
        <v>71</v>
      </c>
      <c r="H1164" s="34"/>
      <c r="I1164" s="19">
        <f t="shared" ca="1" si="205"/>
        <v>20.971172022684311</v>
      </c>
      <c r="J1164" s="21" t="str">
        <f t="shared" ca="1" si="206"/>
        <v>masa prawidłowa</v>
      </c>
      <c r="K1164" s="22" t="str">
        <f t="shared" ca="1" si="207"/>
        <v>bardzo wysoki</v>
      </c>
      <c r="L1164" s="16"/>
      <c r="M1164" s="25" t="str">
        <f t="shared" ca="1" si="200"/>
        <v>Niebieski: 410
Brązowy: 354
Zielony: 426
Mieszany: 419</v>
      </c>
      <c r="N1164" s="25" t="str" cm="1">
        <f t="array" aca="1" ref="N1164" ca="1">INDEX(D$2:D$1640,MODE(MATCH(D$2:D$1640,D$2:D$1640,0)),1)</f>
        <v>zielony</v>
      </c>
      <c r="O1164" s="25" t="str">
        <f t="shared" ca="1" si="208"/>
        <v>kobiet : 791
mężczyzn: 818</v>
      </c>
      <c r="P1164" s="25" t="str" cm="1">
        <f t="array" aca="1" ref="P1164" ca="1">INDEX(B$2:B$1640,MODE(MATCH(B$2:B$1640,B$2:B$1640,0)),1)</f>
        <v>mężczyzna</v>
      </c>
      <c r="Q1164" s="16"/>
      <c r="AX1164" s="3" t="str">
        <f t="shared" ca="1" si="201"/>
        <v>0128090251</v>
      </c>
      <c r="AY1164" s="1" cm="1">
        <f t="array" aca="1" ref="AY1164" ca="1">MOD(10-MOD(SUM(MOD(MID(AX1164,{1;2;3;4;5;6;7;8;9;10},1)*{1;3;7;9;1;3;7;9;1;3},10)),10),10)</f>
        <v>8</v>
      </c>
    </row>
    <row r="1165" spans="1:51" ht="60" x14ac:dyDescent="0.25">
      <c r="A1165" s="3">
        <f t="shared" ca="1" si="202"/>
        <v>38218</v>
      </c>
      <c r="B1165" s="9" t="str" cm="1">
        <f t="array" aca="1" ref="B1165" ca="1">INDEX({"kobieta";"mężczyzna"},RANDBETWEEN(1,2))</f>
        <v>mężczyzna</v>
      </c>
      <c r="C1165" s="4" t="str">
        <f t="shared" ca="1" si="198"/>
        <v>04281902976</v>
      </c>
      <c r="D1165" s="32" t="str" cm="1">
        <f t="array" aca="1" ref="D1165" ca="1">INDEX({"niebieski";"zielony";"brązowy";"mieszany"},RANDBETWEEN(1,4))</f>
        <v>niebieski</v>
      </c>
      <c r="E1165" s="1">
        <f t="shared" ca="1" si="199"/>
        <v>19</v>
      </c>
      <c r="F1165" s="36">
        <f t="shared" ca="1" si="203"/>
        <v>158</v>
      </c>
      <c r="G1165" s="1">
        <f t="shared" ca="1" si="204"/>
        <v>75</v>
      </c>
      <c r="H1165" s="34"/>
      <c r="I1165" s="19">
        <f t="shared" ca="1" si="205"/>
        <v>30.043262297708697</v>
      </c>
      <c r="J1165" s="21" t="str">
        <f t="shared" ca="1" si="206"/>
        <v>otyłość</v>
      </c>
      <c r="K1165" s="22" t="str">
        <f t="shared" ca="1" si="207"/>
        <v>niski</v>
      </c>
      <c r="L1165" s="16"/>
      <c r="M1165" s="25" t="str">
        <f t="shared" ca="1" si="200"/>
        <v>Niebieski: 410
Brązowy: 354
Zielony: 426
Mieszany: 419</v>
      </c>
      <c r="N1165" s="25" t="str" cm="1">
        <f t="array" aca="1" ref="N1165" ca="1">INDEX(D$2:D$1640,MODE(MATCH(D$2:D$1640,D$2:D$1640,0)),1)</f>
        <v>zielony</v>
      </c>
      <c r="O1165" s="25" t="str">
        <f t="shared" ca="1" si="208"/>
        <v>kobiet : 791
mężczyzn: 818</v>
      </c>
      <c r="P1165" s="25" t="str" cm="1">
        <f t="array" aca="1" ref="P1165" ca="1">INDEX(B$2:B$1640,MODE(MATCH(B$2:B$1640,B$2:B$1640,0)),1)</f>
        <v>mężczyzna</v>
      </c>
      <c r="Q1165" s="16"/>
      <c r="AX1165" s="3" t="str">
        <f t="shared" ca="1" si="201"/>
        <v>0428190297</v>
      </c>
      <c r="AY1165" s="1" cm="1">
        <f t="array" aca="1" ref="AY1165" ca="1">MOD(10-MOD(SUM(MOD(MID(AX1165,{1;2;3;4;5;6;7;8;9;10},1)*{1;3;7;9;1;3;7;9;1;3},10)),10),10)</f>
        <v>6</v>
      </c>
    </row>
    <row r="1166" spans="1:51" ht="60" x14ac:dyDescent="0.25">
      <c r="A1166" s="3">
        <f t="shared" ca="1" si="202"/>
        <v>36845</v>
      </c>
      <c r="B1166" s="9" t="str" cm="1">
        <f t="array" aca="1" ref="B1166" ca="1">INDEX({"kobieta";"mężczyzna"},RANDBETWEEN(1,2))</f>
        <v>mężczyzna</v>
      </c>
      <c r="C1166" s="4" t="str">
        <f t="shared" ca="1" si="198"/>
        <v>00311501616</v>
      </c>
      <c r="D1166" s="32" t="str" cm="1">
        <f t="array" aca="1" ref="D1166" ca="1">INDEX({"niebieski";"zielony";"brązowy";"mieszany"},RANDBETWEEN(1,4))</f>
        <v>niebieski</v>
      </c>
      <c r="E1166" s="1">
        <f t="shared" ca="1" si="199"/>
        <v>23</v>
      </c>
      <c r="F1166" s="36">
        <f t="shared" ca="1" si="203"/>
        <v>168</v>
      </c>
      <c r="G1166" s="1">
        <f t="shared" ca="1" si="204"/>
        <v>74</v>
      </c>
      <c r="H1166" s="34"/>
      <c r="I1166" s="19">
        <f t="shared" ca="1" si="205"/>
        <v>26.218820861678008</v>
      </c>
      <c r="J1166" s="21" t="str">
        <f t="shared" ca="1" si="206"/>
        <v>nadwaga</v>
      </c>
      <c r="K1166" s="22" t="str">
        <f t="shared" ca="1" si="207"/>
        <v>średni</v>
      </c>
      <c r="L1166" s="16"/>
      <c r="M1166" s="25" t="str">
        <f t="shared" ca="1" si="200"/>
        <v>Niebieski: 410
Brązowy: 354
Zielony: 426
Mieszany: 419</v>
      </c>
      <c r="N1166" s="25" t="str" cm="1">
        <f t="array" aca="1" ref="N1166" ca="1">INDEX(D$2:D$1640,MODE(MATCH(D$2:D$1640,D$2:D$1640,0)),1)</f>
        <v>zielony</v>
      </c>
      <c r="O1166" s="25" t="str">
        <f t="shared" ca="1" si="208"/>
        <v>kobiet : 791
mężczyzn: 818</v>
      </c>
      <c r="P1166" s="25" t="str" cm="1">
        <f t="array" aca="1" ref="P1166" ca="1">INDEX(B$2:B$1640,MODE(MATCH(B$2:B$1640,B$2:B$1640,0)),1)</f>
        <v>mężczyzna</v>
      </c>
      <c r="Q1166" s="16"/>
      <c r="AX1166" s="3" t="str">
        <f t="shared" ca="1" si="201"/>
        <v>0031150161</v>
      </c>
      <c r="AY1166" s="1" cm="1">
        <f t="array" aca="1" ref="AY1166" ca="1">MOD(10-MOD(SUM(MOD(MID(AX1166,{1;2;3;4;5;6;7;8;9;10},1)*{1;3;7;9;1;3;7;9;1;3},10)),10),10)</f>
        <v>6</v>
      </c>
    </row>
    <row r="1167" spans="1:51" ht="60" x14ac:dyDescent="0.25">
      <c r="A1167" s="3">
        <f t="shared" ca="1" si="202"/>
        <v>34523</v>
      </c>
      <c r="B1167" s="9" t="str" cm="1">
        <f t="array" aca="1" ref="B1167" ca="1">INDEX({"kobieta";"mężczyzna"},RANDBETWEEN(1,2))</f>
        <v>mężczyzna</v>
      </c>
      <c r="C1167" s="4" t="str">
        <f t="shared" ca="1" si="198"/>
        <v>94070806558</v>
      </c>
      <c r="D1167" s="32" t="str" cm="1">
        <f t="array" aca="1" ref="D1167" ca="1">INDEX({"niebieski";"zielony";"brązowy";"mieszany"},RANDBETWEEN(1,4))</f>
        <v>mieszany</v>
      </c>
      <c r="E1167" s="1">
        <f t="shared" ca="1" si="199"/>
        <v>29</v>
      </c>
      <c r="F1167" s="36">
        <f t="shared" ca="1" si="203"/>
        <v>179</v>
      </c>
      <c r="G1167" s="1">
        <f t="shared" ca="1" si="204"/>
        <v>74</v>
      </c>
      <c r="H1167" s="34"/>
      <c r="I1167" s="19">
        <f t="shared" ca="1" si="205"/>
        <v>23.095409007209515</v>
      </c>
      <c r="J1167" s="21" t="str">
        <f t="shared" ca="1" si="206"/>
        <v>masa prawidłowa</v>
      </c>
      <c r="K1167" s="22" t="str">
        <f t="shared" ca="1" si="207"/>
        <v>bardzo wysoki</v>
      </c>
      <c r="L1167" s="16"/>
      <c r="M1167" s="25" t="str">
        <f t="shared" ca="1" si="200"/>
        <v>Niebieski: 410
Brązowy: 354
Zielony: 426
Mieszany: 419</v>
      </c>
      <c r="N1167" s="25" t="str" cm="1">
        <f t="array" aca="1" ref="N1167" ca="1">INDEX(D$2:D$1640,MODE(MATCH(D$2:D$1640,D$2:D$1640,0)),1)</f>
        <v>zielony</v>
      </c>
      <c r="O1167" s="25" t="str">
        <f t="shared" ca="1" si="208"/>
        <v>kobiet : 791
mężczyzn: 818</v>
      </c>
      <c r="P1167" s="25" t="str" cm="1">
        <f t="array" aca="1" ref="P1167" ca="1">INDEX(B$2:B$1640,MODE(MATCH(B$2:B$1640,B$2:B$1640,0)),1)</f>
        <v>mężczyzna</v>
      </c>
      <c r="Q1167" s="16"/>
      <c r="AX1167" s="3" t="str">
        <f t="shared" ca="1" si="201"/>
        <v>9407080655</v>
      </c>
      <c r="AY1167" s="1" cm="1">
        <f t="array" aca="1" ref="AY1167" ca="1">MOD(10-MOD(SUM(MOD(MID(AX1167,{1;2;3;4;5;6;7;8;9;10},1)*{1;3;7;9;1;3;7;9;1;3},10)),10),10)</f>
        <v>8</v>
      </c>
    </row>
    <row r="1168" spans="1:51" ht="60" x14ac:dyDescent="0.25">
      <c r="A1168" s="3">
        <f t="shared" ca="1" si="202"/>
        <v>31187</v>
      </c>
      <c r="B1168" s="9" t="str" cm="1">
        <f t="array" aca="1" ref="B1168" ca="1">INDEX({"kobieta";"mężczyzna"},RANDBETWEEN(1,2))</f>
        <v>kobieta</v>
      </c>
      <c r="C1168" s="4" t="str">
        <f t="shared" ca="1" si="198"/>
        <v>85052007106</v>
      </c>
      <c r="D1168" s="32" t="str" cm="1">
        <f t="array" aca="1" ref="D1168" ca="1">INDEX({"niebieski";"zielony";"brązowy";"mieszany"},RANDBETWEEN(1,4))</f>
        <v>niebieski</v>
      </c>
      <c r="E1168" s="1">
        <f t="shared" ca="1" si="199"/>
        <v>38</v>
      </c>
      <c r="F1168" s="36">
        <f t="shared" ca="1" si="203"/>
        <v>172</v>
      </c>
      <c r="G1168" s="1">
        <f t="shared" ca="1" si="204"/>
        <v>79</v>
      </c>
      <c r="H1168" s="34"/>
      <c r="I1168" s="19">
        <f t="shared" ca="1" si="205"/>
        <v>26.703623580313685</v>
      </c>
      <c r="J1168" s="21" t="str">
        <f t="shared" ca="1" si="206"/>
        <v>nadwaga</v>
      </c>
      <c r="K1168" s="22" t="str">
        <f t="shared" ca="1" si="207"/>
        <v>bardzo wysoki</v>
      </c>
      <c r="L1168" s="16"/>
      <c r="M1168" s="25" t="str">
        <f t="shared" ca="1" si="200"/>
        <v>Niebieski: 410
Brązowy: 354
Zielony: 426
Mieszany: 419</v>
      </c>
      <c r="N1168" s="25" t="str" cm="1">
        <f t="array" aca="1" ref="N1168" ca="1">INDEX(D$2:D$1640,MODE(MATCH(D$2:D$1640,D$2:D$1640,0)),1)</f>
        <v>zielony</v>
      </c>
      <c r="O1168" s="25" t="str">
        <f t="shared" ca="1" si="208"/>
        <v>kobiet : 791
mężczyzn: 818</v>
      </c>
      <c r="P1168" s="25" t="str" cm="1">
        <f t="array" aca="1" ref="P1168" ca="1">INDEX(B$2:B$1640,MODE(MATCH(B$2:B$1640,B$2:B$1640,0)),1)</f>
        <v>mężczyzna</v>
      </c>
      <c r="Q1168" s="16"/>
      <c r="AX1168" s="3" t="str">
        <f t="shared" ca="1" si="201"/>
        <v>8505200710</v>
      </c>
      <c r="AY1168" s="1" cm="1">
        <f t="array" aca="1" ref="AY1168" ca="1">MOD(10-MOD(SUM(MOD(MID(AX1168,{1;2;3;4;5;6;7;8;9;10},1)*{1;3;7;9;1;3;7;9;1;3},10)),10),10)</f>
        <v>6</v>
      </c>
    </row>
    <row r="1169" spans="1:51" ht="60" x14ac:dyDescent="0.25">
      <c r="A1169" s="3">
        <f t="shared" ca="1" si="202"/>
        <v>39266</v>
      </c>
      <c r="B1169" s="9" t="str" cm="1">
        <f t="array" aca="1" ref="B1169" ca="1">INDEX({"kobieta";"mężczyzna"},RANDBETWEEN(1,2))</f>
        <v>kobieta</v>
      </c>
      <c r="C1169" s="4" t="str">
        <f t="shared" ca="1" si="198"/>
        <v>07270305503</v>
      </c>
      <c r="D1169" s="32" t="str" cm="1">
        <f t="array" aca="1" ref="D1169" ca="1">INDEX({"niebieski";"zielony";"brązowy";"mieszany"},RANDBETWEEN(1,4))</f>
        <v>zielony</v>
      </c>
      <c r="E1169" s="1">
        <f t="shared" ca="1" si="199"/>
        <v>16</v>
      </c>
      <c r="F1169" s="36">
        <f t="shared" ca="1" si="203"/>
        <v>168</v>
      </c>
      <c r="G1169" s="1">
        <f t="shared" ca="1" si="204"/>
        <v>55</v>
      </c>
      <c r="H1169" s="34"/>
      <c r="I1169" s="19">
        <f t="shared" ca="1" si="205"/>
        <v>19.486961451247168</v>
      </c>
      <c r="J1169" s="21" t="str">
        <f t="shared" ca="1" si="206"/>
        <v>masa prawidłowa</v>
      </c>
      <c r="K1169" s="22" t="str">
        <f t="shared" ca="1" si="207"/>
        <v>bardzo wysoki</v>
      </c>
      <c r="L1169" s="16"/>
      <c r="M1169" s="25" t="str">
        <f t="shared" ca="1" si="200"/>
        <v>Niebieski: 410
Brązowy: 354
Zielony: 426
Mieszany: 419</v>
      </c>
      <c r="N1169" s="25" t="str" cm="1">
        <f t="array" aca="1" ref="N1169" ca="1">INDEX(D$2:D$1640,MODE(MATCH(D$2:D$1640,D$2:D$1640,0)),1)</f>
        <v>zielony</v>
      </c>
      <c r="O1169" s="25" t="str">
        <f t="shared" ca="1" si="208"/>
        <v>kobiet : 791
mężczyzn: 818</v>
      </c>
      <c r="P1169" s="25" t="str" cm="1">
        <f t="array" aca="1" ref="P1169" ca="1">INDEX(B$2:B$1640,MODE(MATCH(B$2:B$1640,B$2:B$1640,0)),1)</f>
        <v>mężczyzna</v>
      </c>
      <c r="Q1169" s="16"/>
      <c r="AX1169" s="3" t="str">
        <f t="shared" ca="1" si="201"/>
        <v>0727030550</v>
      </c>
      <c r="AY1169" s="1" cm="1">
        <f t="array" aca="1" ref="AY1169" ca="1">MOD(10-MOD(SUM(MOD(MID(AX1169,{1;2;3;4;5;6;7;8;9;10},1)*{1;3;7;9;1;3;7;9;1;3},10)),10),10)</f>
        <v>3</v>
      </c>
    </row>
    <row r="1170" spans="1:51" ht="60" x14ac:dyDescent="0.25">
      <c r="A1170" s="3">
        <f t="shared" ca="1" si="202"/>
        <v>36445</v>
      </c>
      <c r="B1170" s="9" t="str" cm="1">
        <f t="array" aca="1" ref="B1170" ca="1">INDEX({"kobieta";"mężczyzna"},RANDBETWEEN(1,2))</f>
        <v>mężczyzna</v>
      </c>
      <c r="C1170" s="4" t="str">
        <f t="shared" ca="1" si="198"/>
        <v>99101207953</v>
      </c>
      <c r="D1170" s="32" t="str" cm="1">
        <f t="array" aca="1" ref="D1170" ca="1">INDEX({"niebieski";"zielony";"brązowy";"mieszany"},RANDBETWEEN(1,4))</f>
        <v>niebieski</v>
      </c>
      <c r="E1170" s="1">
        <f t="shared" ca="1" si="199"/>
        <v>24</v>
      </c>
      <c r="F1170" s="36">
        <f t="shared" ca="1" si="203"/>
        <v>189</v>
      </c>
      <c r="G1170" s="1">
        <f t="shared" ca="1" si="204"/>
        <v>71</v>
      </c>
      <c r="H1170" s="34"/>
      <c r="I1170" s="19">
        <f t="shared" ca="1" si="205"/>
        <v>19.876263262506647</v>
      </c>
      <c r="J1170" s="21" t="str">
        <f t="shared" ca="1" si="206"/>
        <v>masa prawidłowa</v>
      </c>
      <c r="K1170" s="22" t="str">
        <f t="shared" ca="1" si="207"/>
        <v>bardzo wysoki</v>
      </c>
      <c r="L1170" s="16"/>
      <c r="M1170" s="25" t="str">
        <f t="shared" ca="1" si="200"/>
        <v>Niebieski: 410
Brązowy: 354
Zielony: 426
Mieszany: 419</v>
      </c>
      <c r="N1170" s="25" t="str" cm="1">
        <f t="array" aca="1" ref="N1170" ca="1">INDEX(D$2:D$1640,MODE(MATCH(D$2:D$1640,D$2:D$1640,0)),1)</f>
        <v>zielony</v>
      </c>
      <c r="O1170" s="25" t="str">
        <f t="shared" ca="1" si="208"/>
        <v>kobiet : 791
mężczyzn: 818</v>
      </c>
      <c r="P1170" s="25" t="str" cm="1">
        <f t="array" aca="1" ref="P1170" ca="1">INDEX(B$2:B$1640,MODE(MATCH(B$2:B$1640,B$2:B$1640,0)),1)</f>
        <v>mężczyzna</v>
      </c>
      <c r="Q1170" s="16"/>
      <c r="AX1170" s="3" t="str">
        <f t="shared" ca="1" si="201"/>
        <v>9910120795</v>
      </c>
      <c r="AY1170" s="1" cm="1">
        <f t="array" aca="1" ref="AY1170" ca="1">MOD(10-MOD(SUM(MOD(MID(AX1170,{1;2;3;4;5;6;7;8;9;10},1)*{1;3;7;9;1;3;7;9;1;3},10)),10),10)</f>
        <v>3</v>
      </c>
    </row>
    <row r="1171" spans="1:51" ht="60" x14ac:dyDescent="0.25">
      <c r="A1171" s="3">
        <f t="shared" ca="1" si="202"/>
        <v>30258</v>
      </c>
      <c r="B1171" s="9" t="str" cm="1">
        <f t="array" aca="1" ref="B1171" ca="1">INDEX({"kobieta";"mężczyzna"},RANDBETWEEN(1,2))</f>
        <v>mężczyzna</v>
      </c>
      <c r="C1171" s="4" t="str">
        <f t="shared" ca="1" si="198"/>
        <v>82110303851</v>
      </c>
      <c r="D1171" s="32" t="str" cm="1">
        <f t="array" aca="1" ref="D1171" ca="1">INDEX({"niebieski";"zielony";"brązowy";"mieszany"},RANDBETWEEN(1,4))</f>
        <v>mieszany</v>
      </c>
      <c r="E1171" s="1">
        <f t="shared" ca="1" si="199"/>
        <v>41</v>
      </c>
      <c r="F1171" s="36">
        <f t="shared" ca="1" si="203"/>
        <v>172</v>
      </c>
      <c r="G1171" s="1">
        <f t="shared" ca="1" si="204"/>
        <v>83</v>
      </c>
      <c r="H1171" s="34"/>
      <c r="I1171" s="19">
        <f t="shared" ca="1" si="205"/>
        <v>28.055705786911847</v>
      </c>
      <c r="J1171" s="21" t="str">
        <f t="shared" ca="1" si="206"/>
        <v>nadwaga</v>
      </c>
      <c r="K1171" s="22" t="str">
        <f t="shared" ca="1" si="207"/>
        <v>wysoki</v>
      </c>
      <c r="L1171" s="16"/>
      <c r="M1171" s="25" t="str">
        <f t="shared" ca="1" si="200"/>
        <v>Niebieski: 410
Brązowy: 354
Zielony: 426
Mieszany: 419</v>
      </c>
      <c r="N1171" s="25" t="str" cm="1">
        <f t="array" aca="1" ref="N1171" ca="1">INDEX(D$2:D$1640,MODE(MATCH(D$2:D$1640,D$2:D$1640,0)),1)</f>
        <v>zielony</v>
      </c>
      <c r="O1171" s="25" t="str">
        <f t="shared" ca="1" si="208"/>
        <v>kobiet : 791
mężczyzn: 818</v>
      </c>
      <c r="P1171" s="25" t="str" cm="1">
        <f t="array" aca="1" ref="P1171" ca="1">INDEX(B$2:B$1640,MODE(MATCH(B$2:B$1640,B$2:B$1640,0)),1)</f>
        <v>mężczyzna</v>
      </c>
      <c r="Q1171" s="16"/>
      <c r="AX1171" s="3" t="str">
        <f t="shared" ca="1" si="201"/>
        <v>8211030385</v>
      </c>
      <c r="AY1171" s="1" cm="1">
        <f t="array" aca="1" ref="AY1171" ca="1">MOD(10-MOD(SUM(MOD(MID(AX1171,{1;2;3;4;5;6;7;8;9;10},1)*{1;3;7;9;1;3;7;9;1;3},10)),10),10)</f>
        <v>1</v>
      </c>
    </row>
    <row r="1172" spans="1:51" ht="60" x14ac:dyDescent="0.25">
      <c r="A1172" s="3">
        <f t="shared" ca="1" si="202"/>
        <v>39058</v>
      </c>
      <c r="B1172" s="9" t="str" cm="1">
        <f t="array" aca="1" ref="B1172" ca="1">INDEX({"kobieta";"mężczyzna"},RANDBETWEEN(1,2))</f>
        <v>mężczyzna</v>
      </c>
      <c r="C1172" s="4" t="str">
        <f t="shared" ca="1" si="198"/>
        <v>06320706374</v>
      </c>
      <c r="D1172" s="32" t="str" cm="1">
        <f t="array" aca="1" ref="D1172" ca="1">INDEX({"niebieski";"zielony";"brązowy";"mieszany"},RANDBETWEEN(1,4))</f>
        <v>mieszany</v>
      </c>
      <c r="E1172" s="1">
        <f t="shared" ca="1" si="199"/>
        <v>17</v>
      </c>
      <c r="F1172" s="36">
        <f t="shared" ca="1" si="203"/>
        <v>156</v>
      </c>
      <c r="G1172" s="1">
        <f t="shared" ca="1" si="204"/>
        <v>90</v>
      </c>
      <c r="H1172" s="34"/>
      <c r="I1172" s="19">
        <f t="shared" ca="1" si="205"/>
        <v>36.982248520710058</v>
      </c>
      <c r="J1172" s="21" t="str">
        <f t="shared" ca="1" si="206"/>
        <v>otyłość</v>
      </c>
      <c r="K1172" s="22" t="str">
        <f t="shared" ca="1" si="207"/>
        <v>bardzo niski</v>
      </c>
      <c r="L1172" s="16"/>
      <c r="M1172" s="25" t="str">
        <f t="shared" ca="1" si="200"/>
        <v>Niebieski: 410
Brązowy: 354
Zielony: 426
Mieszany: 419</v>
      </c>
      <c r="N1172" s="25" t="str" cm="1">
        <f t="array" aca="1" ref="N1172" ca="1">INDEX(D$2:D$1640,MODE(MATCH(D$2:D$1640,D$2:D$1640,0)),1)</f>
        <v>zielony</v>
      </c>
      <c r="O1172" s="25" t="str">
        <f t="shared" ca="1" si="208"/>
        <v>kobiet : 791
mężczyzn: 818</v>
      </c>
      <c r="P1172" s="25" t="str" cm="1">
        <f t="array" aca="1" ref="P1172" ca="1">INDEX(B$2:B$1640,MODE(MATCH(B$2:B$1640,B$2:B$1640,0)),1)</f>
        <v>mężczyzna</v>
      </c>
      <c r="Q1172" s="16"/>
      <c r="AX1172" s="3" t="str">
        <f t="shared" ca="1" si="201"/>
        <v>0632070637</v>
      </c>
      <c r="AY1172" s="1" cm="1">
        <f t="array" aca="1" ref="AY1172" ca="1">MOD(10-MOD(SUM(MOD(MID(AX1172,{1;2;3;4;5;6;7;8;9;10},1)*{1;3;7;9;1;3;7;9;1;3},10)),10),10)</f>
        <v>4</v>
      </c>
    </row>
    <row r="1173" spans="1:51" ht="60" x14ac:dyDescent="0.25">
      <c r="A1173" s="3">
        <f t="shared" ca="1" si="202"/>
        <v>35084</v>
      </c>
      <c r="B1173" s="9" t="str" cm="1">
        <f t="array" aca="1" ref="B1173" ca="1">INDEX({"kobieta";"mężczyzna"},RANDBETWEEN(1,2))</f>
        <v>mężczyzna</v>
      </c>
      <c r="C1173" s="4" t="str">
        <f t="shared" ca="1" si="198"/>
        <v>96012004013</v>
      </c>
      <c r="D1173" s="32" t="str" cm="1">
        <f t="array" aca="1" ref="D1173" ca="1">INDEX({"niebieski";"zielony";"brązowy";"mieszany"},RANDBETWEEN(1,4))</f>
        <v>niebieski</v>
      </c>
      <c r="E1173" s="1">
        <f t="shared" ca="1" si="199"/>
        <v>28</v>
      </c>
      <c r="F1173" s="36">
        <f t="shared" ca="1" si="203"/>
        <v>185</v>
      </c>
      <c r="G1173" s="1">
        <f t="shared" ca="1" si="204"/>
        <v>98</v>
      </c>
      <c r="H1173" s="34"/>
      <c r="I1173" s="19">
        <f t="shared" ca="1" si="205"/>
        <v>28.634039444850252</v>
      </c>
      <c r="J1173" s="21" t="str">
        <f t="shared" ca="1" si="206"/>
        <v>nadwaga</v>
      </c>
      <c r="K1173" s="22" t="str">
        <f t="shared" ca="1" si="207"/>
        <v>bardzo wysoki</v>
      </c>
      <c r="L1173" s="16"/>
      <c r="M1173" s="25" t="str">
        <f t="shared" ca="1" si="200"/>
        <v>Niebieski: 410
Brązowy: 354
Zielony: 426
Mieszany: 419</v>
      </c>
      <c r="N1173" s="25" t="str" cm="1">
        <f t="array" aca="1" ref="N1173" ca="1">INDEX(D$2:D$1640,MODE(MATCH(D$2:D$1640,D$2:D$1640,0)),1)</f>
        <v>zielony</v>
      </c>
      <c r="O1173" s="25" t="str">
        <f t="shared" ca="1" si="208"/>
        <v>kobiet : 791
mężczyzn: 818</v>
      </c>
      <c r="P1173" s="25" t="str" cm="1">
        <f t="array" aca="1" ref="P1173" ca="1">INDEX(B$2:B$1640,MODE(MATCH(B$2:B$1640,B$2:B$1640,0)),1)</f>
        <v>mężczyzna</v>
      </c>
      <c r="Q1173" s="16"/>
      <c r="AX1173" s="3" t="str">
        <f t="shared" ca="1" si="201"/>
        <v>9601200401</v>
      </c>
      <c r="AY1173" s="1" cm="1">
        <f t="array" aca="1" ref="AY1173" ca="1">MOD(10-MOD(SUM(MOD(MID(AX1173,{1;2;3;4;5;6;7;8;9;10},1)*{1;3;7;9;1;3;7;9;1;3},10)),10),10)</f>
        <v>3</v>
      </c>
    </row>
    <row r="1174" spans="1:51" ht="60" x14ac:dyDescent="0.25">
      <c r="A1174" s="3">
        <f t="shared" ca="1" si="202"/>
        <v>35534</v>
      </c>
      <c r="B1174" s="9" t="str" cm="1">
        <f t="array" aca="1" ref="B1174" ca="1">INDEX({"kobieta";"mężczyzna"},RANDBETWEEN(1,2))</f>
        <v>kobieta</v>
      </c>
      <c r="C1174" s="4" t="str">
        <f t="shared" ca="1" si="198"/>
        <v>97041406441</v>
      </c>
      <c r="D1174" s="32" t="str" cm="1">
        <f t="array" aca="1" ref="D1174" ca="1">INDEX({"niebieski";"zielony";"brązowy";"mieszany"},RANDBETWEEN(1,4))</f>
        <v>niebieski</v>
      </c>
      <c r="E1174" s="1">
        <f t="shared" ca="1" si="199"/>
        <v>27</v>
      </c>
      <c r="F1174" s="36">
        <f t="shared" ca="1" si="203"/>
        <v>176</v>
      </c>
      <c r="G1174" s="1">
        <f t="shared" ca="1" si="204"/>
        <v>50</v>
      </c>
      <c r="H1174" s="34"/>
      <c r="I1174" s="19">
        <f t="shared" ca="1" si="205"/>
        <v>16.141528925619834</v>
      </c>
      <c r="J1174" s="21" t="str">
        <f t="shared" ca="1" si="206"/>
        <v>niedowaga</v>
      </c>
      <c r="K1174" s="22" t="str">
        <f t="shared" ca="1" si="207"/>
        <v>bardzo wysoki</v>
      </c>
      <c r="L1174" s="16"/>
      <c r="M1174" s="25" t="str">
        <f t="shared" ca="1" si="200"/>
        <v>Niebieski: 410
Brązowy: 354
Zielony: 426
Mieszany: 419</v>
      </c>
      <c r="N1174" s="25" t="str" cm="1">
        <f t="array" aca="1" ref="N1174" ca="1">INDEX(D$2:D$1640,MODE(MATCH(D$2:D$1640,D$2:D$1640,0)),1)</f>
        <v>zielony</v>
      </c>
      <c r="O1174" s="25" t="str">
        <f t="shared" ca="1" si="208"/>
        <v>kobiet : 791
mężczyzn: 818</v>
      </c>
      <c r="P1174" s="25" t="str" cm="1">
        <f t="array" aca="1" ref="P1174" ca="1">INDEX(B$2:B$1640,MODE(MATCH(B$2:B$1640,B$2:B$1640,0)),1)</f>
        <v>mężczyzna</v>
      </c>
      <c r="Q1174" s="16"/>
      <c r="AX1174" s="3" t="str">
        <f t="shared" ca="1" si="201"/>
        <v>9704140644</v>
      </c>
      <c r="AY1174" s="1" cm="1">
        <f t="array" aca="1" ref="AY1174" ca="1">MOD(10-MOD(SUM(MOD(MID(AX1174,{1;2;3;4;5;6;7;8;9;10},1)*{1;3;7;9;1;3;7;9;1;3},10)),10),10)</f>
        <v>1</v>
      </c>
    </row>
    <row r="1175" spans="1:51" ht="60" x14ac:dyDescent="0.25">
      <c r="A1175" s="3">
        <f t="shared" ca="1" si="202"/>
        <v>28653</v>
      </c>
      <c r="B1175" s="9" t="str" cm="1">
        <f t="array" aca="1" ref="B1175" ca="1">INDEX({"kobieta";"mężczyzna"},RANDBETWEEN(1,2))</f>
        <v>mężczyzna</v>
      </c>
      <c r="C1175" s="4" t="str">
        <f t="shared" ca="1" si="198"/>
        <v>78061207814</v>
      </c>
      <c r="D1175" s="32" t="str" cm="1">
        <f t="array" aca="1" ref="D1175" ca="1">INDEX({"niebieski";"zielony";"brązowy";"mieszany"},RANDBETWEEN(1,4))</f>
        <v>mieszany</v>
      </c>
      <c r="E1175" s="1">
        <f t="shared" ca="1" si="199"/>
        <v>45</v>
      </c>
      <c r="F1175" s="36">
        <f t="shared" ca="1" si="203"/>
        <v>166</v>
      </c>
      <c r="G1175" s="1">
        <f t="shared" ca="1" si="204"/>
        <v>98</v>
      </c>
      <c r="H1175" s="34"/>
      <c r="I1175" s="19">
        <f t="shared" ca="1" si="205"/>
        <v>35.563942517056176</v>
      </c>
      <c r="J1175" s="21" t="str">
        <f t="shared" ca="1" si="206"/>
        <v>otyłość</v>
      </c>
      <c r="K1175" s="22" t="str">
        <f t="shared" ca="1" si="207"/>
        <v>średni</v>
      </c>
      <c r="L1175" s="16"/>
      <c r="M1175" s="25" t="str">
        <f t="shared" ca="1" si="200"/>
        <v>Niebieski: 410
Brązowy: 354
Zielony: 426
Mieszany: 419</v>
      </c>
      <c r="N1175" s="25" t="str" cm="1">
        <f t="array" aca="1" ref="N1175" ca="1">INDEX(D$2:D$1640,MODE(MATCH(D$2:D$1640,D$2:D$1640,0)),1)</f>
        <v>zielony</v>
      </c>
      <c r="O1175" s="25" t="str">
        <f t="shared" ca="1" si="208"/>
        <v>kobiet : 791
mężczyzn: 818</v>
      </c>
      <c r="P1175" s="25" t="str" cm="1">
        <f t="array" aca="1" ref="P1175" ca="1">INDEX(B$2:B$1640,MODE(MATCH(B$2:B$1640,B$2:B$1640,0)),1)</f>
        <v>mężczyzna</v>
      </c>
      <c r="Q1175" s="16"/>
      <c r="AX1175" s="3" t="str">
        <f t="shared" ca="1" si="201"/>
        <v>7806120781</v>
      </c>
      <c r="AY1175" s="1" cm="1">
        <f t="array" aca="1" ref="AY1175" ca="1">MOD(10-MOD(SUM(MOD(MID(AX1175,{1;2;3;4;5;6;7;8;9;10},1)*{1;3;7;9;1;3;7;9;1;3},10)),10),10)</f>
        <v>4</v>
      </c>
    </row>
    <row r="1176" spans="1:51" ht="60" x14ac:dyDescent="0.25">
      <c r="A1176" s="3">
        <f t="shared" ca="1" si="202"/>
        <v>32551</v>
      </c>
      <c r="B1176" s="9" t="str" cm="1">
        <f t="array" aca="1" ref="B1176" ca="1">INDEX({"kobieta";"mężczyzna"},RANDBETWEEN(1,2))</f>
        <v>kobieta</v>
      </c>
      <c r="C1176" s="4" t="str">
        <f t="shared" ca="1" si="198"/>
        <v>89021205746</v>
      </c>
      <c r="D1176" s="32" t="str" cm="1">
        <f t="array" aca="1" ref="D1176" ca="1">INDEX({"niebieski";"zielony";"brązowy";"mieszany"},RANDBETWEEN(1,4))</f>
        <v>niebieski</v>
      </c>
      <c r="E1176" s="1">
        <f t="shared" ca="1" si="199"/>
        <v>35</v>
      </c>
      <c r="F1176" s="36">
        <f t="shared" ca="1" si="203"/>
        <v>162</v>
      </c>
      <c r="G1176" s="1">
        <f t="shared" ca="1" si="204"/>
        <v>51</v>
      </c>
      <c r="H1176" s="34"/>
      <c r="I1176" s="19">
        <f t="shared" ca="1" si="205"/>
        <v>19.433013260173752</v>
      </c>
      <c r="J1176" s="21" t="str">
        <f t="shared" ca="1" si="206"/>
        <v>masa prawidłowa</v>
      </c>
      <c r="K1176" s="22" t="str">
        <f t="shared" ca="1" si="207"/>
        <v>wysoki</v>
      </c>
      <c r="L1176" s="16"/>
      <c r="M1176" s="25" t="str">
        <f t="shared" ca="1" si="200"/>
        <v>Niebieski: 410
Brązowy: 354
Zielony: 426
Mieszany: 419</v>
      </c>
      <c r="N1176" s="25" t="str" cm="1">
        <f t="array" aca="1" ref="N1176" ca="1">INDEX(D$2:D$1640,MODE(MATCH(D$2:D$1640,D$2:D$1640,0)),1)</f>
        <v>zielony</v>
      </c>
      <c r="O1176" s="25" t="str">
        <f t="shared" ca="1" si="208"/>
        <v>kobiet : 791
mężczyzn: 818</v>
      </c>
      <c r="P1176" s="25" t="str" cm="1">
        <f t="array" aca="1" ref="P1176" ca="1">INDEX(B$2:B$1640,MODE(MATCH(B$2:B$1640,B$2:B$1640,0)),1)</f>
        <v>mężczyzna</v>
      </c>
      <c r="Q1176" s="16"/>
      <c r="AX1176" s="3" t="str">
        <f t="shared" ca="1" si="201"/>
        <v>8902120574</v>
      </c>
      <c r="AY1176" s="1" cm="1">
        <f t="array" aca="1" ref="AY1176" ca="1">MOD(10-MOD(SUM(MOD(MID(AX1176,{1;2;3;4;5;6;7;8;9;10},1)*{1;3;7;9;1;3;7;9;1;3},10)),10),10)</f>
        <v>6</v>
      </c>
    </row>
    <row r="1177" spans="1:51" ht="60" x14ac:dyDescent="0.25">
      <c r="A1177" s="3">
        <f t="shared" ca="1" si="202"/>
        <v>30051</v>
      </c>
      <c r="B1177" s="9" t="str" cm="1">
        <f t="array" aca="1" ref="B1177" ca="1">INDEX({"kobieta";"mężczyzna"},RANDBETWEEN(1,2))</f>
        <v>mężczyzna</v>
      </c>
      <c r="C1177" s="4" t="str">
        <f t="shared" ca="1" si="198"/>
        <v>82041007457</v>
      </c>
      <c r="D1177" s="32" t="str" cm="1">
        <f t="array" aca="1" ref="D1177" ca="1">INDEX({"niebieski";"zielony";"brązowy";"mieszany"},RANDBETWEEN(1,4))</f>
        <v>niebieski</v>
      </c>
      <c r="E1177" s="1">
        <f t="shared" ca="1" si="199"/>
        <v>42</v>
      </c>
      <c r="F1177" s="36">
        <f t="shared" ca="1" si="203"/>
        <v>190</v>
      </c>
      <c r="G1177" s="1">
        <f t="shared" ca="1" si="204"/>
        <v>86</v>
      </c>
      <c r="H1177" s="34"/>
      <c r="I1177" s="19">
        <f t="shared" ca="1" si="205"/>
        <v>23.822714681440441</v>
      </c>
      <c r="J1177" s="21" t="str">
        <f t="shared" ca="1" si="206"/>
        <v>masa prawidłowa</v>
      </c>
      <c r="K1177" s="22" t="str">
        <f t="shared" ca="1" si="207"/>
        <v>bardzo wysoki</v>
      </c>
      <c r="L1177" s="16"/>
      <c r="M1177" s="25" t="str">
        <f t="shared" ca="1" si="200"/>
        <v>Niebieski: 410
Brązowy: 354
Zielony: 426
Mieszany: 419</v>
      </c>
      <c r="N1177" s="25" t="str" cm="1">
        <f t="array" aca="1" ref="N1177" ca="1">INDEX(D$2:D$1640,MODE(MATCH(D$2:D$1640,D$2:D$1640,0)),1)</f>
        <v>zielony</v>
      </c>
      <c r="O1177" s="25" t="str">
        <f t="shared" ca="1" si="208"/>
        <v>kobiet : 791
mężczyzn: 818</v>
      </c>
      <c r="P1177" s="25" t="str" cm="1">
        <f t="array" aca="1" ref="P1177" ca="1">INDEX(B$2:B$1640,MODE(MATCH(B$2:B$1640,B$2:B$1640,0)),1)</f>
        <v>mężczyzna</v>
      </c>
      <c r="Q1177" s="16"/>
      <c r="AX1177" s="3" t="str">
        <f t="shared" ca="1" si="201"/>
        <v>8204100745</v>
      </c>
      <c r="AY1177" s="1" cm="1">
        <f t="array" aca="1" ref="AY1177" ca="1">MOD(10-MOD(SUM(MOD(MID(AX1177,{1;2;3;4;5;6;7;8;9;10},1)*{1;3;7;9;1;3;7;9;1;3},10)),10),10)</f>
        <v>7</v>
      </c>
    </row>
    <row r="1178" spans="1:51" ht="60" x14ac:dyDescent="0.25">
      <c r="A1178" s="3">
        <f t="shared" ca="1" si="202"/>
        <v>32604</v>
      </c>
      <c r="B1178" s="9" t="str" cm="1">
        <f t="array" aca="1" ref="B1178" ca="1">INDEX({"kobieta";"mężczyzna"},RANDBETWEEN(1,2))</f>
        <v>mężczyzna</v>
      </c>
      <c r="C1178" s="4" t="str">
        <f t="shared" ca="1" si="198"/>
        <v>89040605990</v>
      </c>
      <c r="D1178" s="32" t="str" cm="1">
        <f t="array" aca="1" ref="D1178" ca="1">INDEX({"niebieski";"zielony";"brązowy";"mieszany"},RANDBETWEEN(1,4))</f>
        <v>niebieski</v>
      </c>
      <c r="E1178" s="1">
        <f t="shared" ca="1" si="199"/>
        <v>35</v>
      </c>
      <c r="F1178" s="36">
        <f t="shared" ca="1" si="203"/>
        <v>180</v>
      </c>
      <c r="G1178" s="1">
        <f t="shared" ca="1" si="204"/>
        <v>90</v>
      </c>
      <c r="H1178" s="34"/>
      <c r="I1178" s="19">
        <f t="shared" ca="1" si="205"/>
        <v>27.777777777777775</v>
      </c>
      <c r="J1178" s="21" t="str">
        <f t="shared" ca="1" si="206"/>
        <v>nadwaga</v>
      </c>
      <c r="K1178" s="22" t="str">
        <f t="shared" ca="1" si="207"/>
        <v>bardzo wysoki</v>
      </c>
      <c r="L1178" s="16"/>
      <c r="M1178" s="25" t="str">
        <f t="shared" ca="1" si="200"/>
        <v>Niebieski: 410
Brązowy: 354
Zielony: 426
Mieszany: 419</v>
      </c>
      <c r="N1178" s="25" t="str" cm="1">
        <f t="array" aca="1" ref="N1178" ca="1">INDEX(D$2:D$1640,MODE(MATCH(D$2:D$1640,D$2:D$1640,0)),1)</f>
        <v>zielony</v>
      </c>
      <c r="O1178" s="25" t="str">
        <f t="shared" ca="1" si="208"/>
        <v>kobiet : 791
mężczyzn: 818</v>
      </c>
      <c r="P1178" s="25" t="str" cm="1">
        <f t="array" aca="1" ref="P1178" ca="1">INDEX(B$2:B$1640,MODE(MATCH(B$2:B$1640,B$2:B$1640,0)),1)</f>
        <v>mężczyzna</v>
      </c>
      <c r="Q1178" s="16"/>
      <c r="AX1178" s="3" t="str">
        <f t="shared" ca="1" si="201"/>
        <v>8904060599</v>
      </c>
      <c r="AY1178" s="1" cm="1">
        <f t="array" aca="1" ref="AY1178" ca="1">MOD(10-MOD(SUM(MOD(MID(AX1178,{1;2;3;4;5;6;7;8;9;10},1)*{1;3;7;9;1;3;7;9;1;3},10)),10),10)</f>
        <v>0</v>
      </c>
    </row>
    <row r="1179" spans="1:51" ht="60" x14ac:dyDescent="0.25">
      <c r="A1179" s="3">
        <f t="shared" ca="1" si="202"/>
        <v>31839</v>
      </c>
      <c r="B1179" s="9" t="str" cm="1">
        <f t="array" aca="1" ref="B1179" ca="1">INDEX({"kobieta";"mężczyzna"},RANDBETWEEN(1,2))</f>
        <v>mężczyzna</v>
      </c>
      <c r="C1179" s="4" t="str">
        <f t="shared" ca="1" si="198"/>
        <v>87030306490</v>
      </c>
      <c r="D1179" s="32" t="str" cm="1">
        <f t="array" aca="1" ref="D1179" ca="1">INDEX({"niebieski";"zielony";"brązowy";"mieszany"},RANDBETWEEN(1,4))</f>
        <v>zielony</v>
      </c>
      <c r="E1179" s="1">
        <f t="shared" ca="1" si="199"/>
        <v>37</v>
      </c>
      <c r="F1179" s="36">
        <f t="shared" ca="1" si="203"/>
        <v>189</v>
      </c>
      <c r="G1179" s="1">
        <f t="shared" ca="1" si="204"/>
        <v>89</v>
      </c>
      <c r="H1179" s="34"/>
      <c r="I1179" s="19">
        <f t="shared" ca="1" si="205"/>
        <v>24.915315920606925</v>
      </c>
      <c r="J1179" s="21" t="str">
        <f t="shared" ca="1" si="206"/>
        <v>nadwaga</v>
      </c>
      <c r="K1179" s="22" t="str">
        <f t="shared" ca="1" si="207"/>
        <v>bardzo wysoki</v>
      </c>
      <c r="L1179" s="16"/>
      <c r="M1179" s="25" t="str">
        <f t="shared" ca="1" si="200"/>
        <v>Niebieski: 410
Brązowy: 354
Zielony: 426
Mieszany: 419</v>
      </c>
      <c r="N1179" s="25" t="str" cm="1">
        <f t="array" aca="1" ref="N1179" ca="1">INDEX(D$2:D$1640,MODE(MATCH(D$2:D$1640,D$2:D$1640,0)),1)</f>
        <v>zielony</v>
      </c>
      <c r="O1179" s="25" t="str">
        <f t="shared" ca="1" si="208"/>
        <v>kobiet : 791
mężczyzn: 818</v>
      </c>
      <c r="P1179" s="25" t="str" cm="1">
        <f t="array" aca="1" ref="P1179" ca="1">INDEX(B$2:B$1640,MODE(MATCH(B$2:B$1640,B$2:B$1640,0)),1)</f>
        <v>mężczyzna</v>
      </c>
      <c r="Q1179" s="16"/>
      <c r="AX1179" s="3" t="str">
        <f t="shared" ca="1" si="201"/>
        <v>8703030649</v>
      </c>
      <c r="AY1179" s="1" cm="1">
        <f t="array" aca="1" ref="AY1179" ca="1">MOD(10-MOD(SUM(MOD(MID(AX1179,{1;2;3;4;5;6;7;8;9;10},1)*{1;3;7;9;1;3;7;9;1;3},10)),10),10)</f>
        <v>0</v>
      </c>
    </row>
    <row r="1180" spans="1:51" ht="60" x14ac:dyDescent="0.25">
      <c r="A1180" s="3">
        <f t="shared" ca="1" si="202"/>
        <v>29997</v>
      </c>
      <c r="B1180" s="9" t="str" cm="1">
        <f t="array" aca="1" ref="B1180" ca="1">INDEX({"kobieta";"mężczyzna"},RANDBETWEEN(1,2))</f>
        <v>mężczyzna</v>
      </c>
      <c r="C1180" s="4" t="str">
        <f t="shared" ca="1" si="198"/>
        <v>82021502097</v>
      </c>
      <c r="D1180" s="32" t="str" cm="1">
        <f t="array" aca="1" ref="D1180" ca="1">INDEX({"niebieski";"zielony";"brązowy";"mieszany"},RANDBETWEEN(1,4))</f>
        <v>mieszany</v>
      </c>
      <c r="E1180" s="1">
        <f t="shared" ca="1" si="199"/>
        <v>42</v>
      </c>
      <c r="F1180" s="36">
        <f t="shared" ca="1" si="203"/>
        <v>181</v>
      </c>
      <c r="G1180" s="1">
        <f t="shared" ca="1" si="204"/>
        <v>86</v>
      </c>
      <c r="H1180" s="34"/>
      <c r="I1180" s="19">
        <f t="shared" ca="1" si="205"/>
        <v>26.25072494734593</v>
      </c>
      <c r="J1180" s="21" t="str">
        <f t="shared" ca="1" si="206"/>
        <v>nadwaga</v>
      </c>
      <c r="K1180" s="22" t="str">
        <f t="shared" ca="1" si="207"/>
        <v>bardzo wysoki</v>
      </c>
      <c r="L1180" s="16"/>
      <c r="M1180" s="25" t="str">
        <f t="shared" ca="1" si="200"/>
        <v>Niebieski: 410
Brązowy: 354
Zielony: 426
Mieszany: 419</v>
      </c>
      <c r="N1180" s="25" t="str" cm="1">
        <f t="array" aca="1" ref="N1180" ca="1">INDEX(D$2:D$1640,MODE(MATCH(D$2:D$1640,D$2:D$1640,0)),1)</f>
        <v>zielony</v>
      </c>
      <c r="O1180" s="25" t="str">
        <f t="shared" ca="1" si="208"/>
        <v>kobiet : 791
mężczyzn: 818</v>
      </c>
      <c r="P1180" s="25" t="str" cm="1">
        <f t="array" aca="1" ref="P1180" ca="1">INDEX(B$2:B$1640,MODE(MATCH(B$2:B$1640,B$2:B$1640,0)),1)</f>
        <v>mężczyzna</v>
      </c>
      <c r="Q1180" s="16"/>
      <c r="AX1180" s="3" t="str">
        <f t="shared" ca="1" si="201"/>
        <v>8202150209</v>
      </c>
      <c r="AY1180" s="1" cm="1">
        <f t="array" aca="1" ref="AY1180" ca="1">MOD(10-MOD(SUM(MOD(MID(AX1180,{1;2;3;4;5;6;7;8;9;10},1)*{1;3;7;9;1;3;7;9;1;3},10)),10),10)</f>
        <v>7</v>
      </c>
    </row>
    <row r="1181" spans="1:51" ht="60" x14ac:dyDescent="0.25">
      <c r="A1181" s="3">
        <f t="shared" ca="1" si="202"/>
        <v>31089</v>
      </c>
      <c r="B1181" s="9" t="str" cm="1">
        <f t="array" aca="1" ref="B1181" ca="1">INDEX({"kobieta";"mężczyzna"},RANDBETWEEN(1,2))</f>
        <v>kobieta</v>
      </c>
      <c r="C1181" s="4" t="str">
        <f t="shared" ca="1" si="198"/>
        <v>85021100203</v>
      </c>
      <c r="D1181" s="32" t="str" cm="1">
        <f t="array" aca="1" ref="D1181" ca="1">INDEX({"niebieski";"zielony";"brązowy";"mieszany"},RANDBETWEEN(1,4))</f>
        <v>brązowy</v>
      </c>
      <c r="E1181" s="1">
        <f t="shared" ca="1" si="199"/>
        <v>39</v>
      </c>
      <c r="F1181" s="36">
        <f t="shared" ca="1" si="203"/>
        <v>172</v>
      </c>
      <c r="G1181" s="1">
        <f t="shared" ca="1" si="204"/>
        <v>80</v>
      </c>
      <c r="H1181" s="34"/>
      <c r="I1181" s="19">
        <f t="shared" ca="1" si="205"/>
        <v>27.041644131963228</v>
      </c>
      <c r="J1181" s="21" t="str">
        <f t="shared" ca="1" si="206"/>
        <v>nadwaga</v>
      </c>
      <c r="K1181" s="22" t="str">
        <f t="shared" ca="1" si="207"/>
        <v>bardzo wysoki</v>
      </c>
      <c r="L1181" s="16"/>
      <c r="M1181" s="25" t="str">
        <f t="shared" ca="1" si="200"/>
        <v>Niebieski: 410
Brązowy: 354
Zielony: 426
Mieszany: 419</v>
      </c>
      <c r="N1181" s="25" t="str" cm="1">
        <f t="array" aca="1" ref="N1181" ca="1">INDEX(D$2:D$1640,MODE(MATCH(D$2:D$1640,D$2:D$1640,0)),1)</f>
        <v>zielony</v>
      </c>
      <c r="O1181" s="25" t="str">
        <f t="shared" ca="1" si="208"/>
        <v>kobiet : 791
mężczyzn: 818</v>
      </c>
      <c r="P1181" s="25" t="str" cm="1">
        <f t="array" aca="1" ref="P1181" ca="1">INDEX(B$2:B$1640,MODE(MATCH(B$2:B$1640,B$2:B$1640,0)),1)</f>
        <v>mężczyzna</v>
      </c>
      <c r="Q1181" s="16"/>
      <c r="AX1181" s="3" t="str">
        <f t="shared" ca="1" si="201"/>
        <v>8502110020</v>
      </c>
      <c r="AY1181" s="1" cm="1">
        <f t="array" aca="1" ref="AY1181" ca="1">MOD(10-MOD(SUM(MOD(MID(AX1181,{1;2;3;4;5;6;7;8;9;10},1)*{1;3;7;9;1;3;7;9;1;3},10)),10),10)</f>
        <v>3</v>
      </c>
    </row>
    <row r="1182" spans="1:51" ht="60" x14ac:dyDescent="0.25">
      <c r="A1182" s="3">
        <f t="shared" ca="1" si="202"/>
        <v>39480</v>
      </c>
      <c r="B1182" s="9" t="str" cm="1">
        <f t="array" aca="1" ref="B1182" ca="1">INDEX({"kobieta";"mężczyzna"},RANDBETWEEN(1,2))</f>
        <v>mężczyzna</v>
      </c>
      <c r="C1182" s="4" t="str">
        <f t="shared" ca="1" si="198"/>
        <v>08220202956</v>
      </c>
      <c r="D1182" s="32" t="str" cm="1">
        <f t="array" aca="1" ref="D1182" ca="1">INDEX({"niebieski";"zielony";"brązowy";"mieszany"},RANDBETWEEN(1,4))</f>
        <v>brązowy</v>
      </c>
      <c r="E1182" s="1">
        <f t="shared" ca="1" si="199"/>
        <v>16</v>
      </c>
      <c r="F1182" s="36">
        <f t="shared" ca="1" si="203"/>
        <v>170</v>
      </c>
      <c r="G1182" s="1">
        <f t="shared" ca="1" si="204"/>
        <v>89</v>
      </c>
      <c r="H1182" s="34"/>
      <c r="I1182" s="19">
        <f t="shared" ca="1" si="205"/>
        <v>30.795847750865054</v>
      </c>
      <c r="J1182" s="21" t="str">
        <f t="shared" ca="1" si="206"/>
        <v>otyłość</v>
      </c>
      <c r="K1182" s="22" t="str">
        <f t="shared" ca="1" si="207"/>
        <v>wysoki</v>
      </c>
      <c r="L1182" s="16"/>
      <c r="M1182" s="25" t="str">
        <f t="shared" ca="1" si="200"/>
        <v>Niebieski: 410
Brązowy: 354
Zielony: 426
Mieszany: 419</v>
      </c>
      <c r="N1182" s="25" t="str" cm="1">
        <f t="array" aca="1" ref="N1182" ca="1">INDEX(D$2:D$1640,MODE(MATCH(D$2:D$1640,D$2:D$1640,0)),1)</f>
        <v>zielony</v>
      </c>
      <c r="O1182" s="25" t="str">
        <f t="shared" ca="1" si="208"/>
        <v>kobiet : 791
mężczyzn: 818</v>
      </c>
      <c r="P1182" s="25" t="str" cm="1">
        <f t="array" aca="1" ref="P1182" ca="1">INDEX(B$2:B$1640,MODE(MATCH(B$2:B$1640,B$2:B$1640,0)),1)</f>
        <v>mężczyzna</v>
      </c>
      <c r="Q1182" s="16"/>
      <c r="AX1182" s="3" t="str">
        <f t="shared" ca="1" si="201"/>
        <v>0822020295</v>
      </c>
      <c r="AY1182" s="1" cm="1">
        <f t="array" aca="1" ref="AY1182" ca="1">MOD(10-MOD(SUM(MOD(MID(AX1182,{1;2;3;4;5;6;7;8;9;10},1)*{1;3;7;9;1;3;7;9;1;3},10)),10),10)</f>
        <v>6</v>
      </c>
    </row>
    <row r="1183" spans="1:51" ht="60" x14ac:dyDescent="0.25">
      <c r="A1183" s="3">
        <f t="shared" ca="1" si="202"/>
        <v>35307</v>
      </c>
      <c r="B1183" s="9" t="str" cm="1">
        <f t="array" aca="1" ref="B1183" ca="1">INDEX({"kobieta";"mężczyzna"},RANDBETWEEN(1,2))</f>
        <v>kobieta</v>
      </c>
      <c r="C1183" s="4" t="str">
        <f t="shared" ca="1" si="198"/>
        <v>96083006721</v>
      </c>
      <c r="D1183" s="32" t="str" cm="1">
        <f t="array" aca="1" ref="D1183" ca="1">INDEX({"niebieski";"zielony";"brązowy";"mieszany"},RANDBETWEEN(1,4))</f>
        <v>mieszany</v>
      </c>
      <c r="E1183" s="1">
        <f t="shared" ca="1" si="199"/>
        <v>27</v>
      </c>
      <c r="F1183" s="36">
        <f t="shared" ca="1" si="203"/>
        <v>161</v>
      </c>
      <c r="G1183" s="1">
        <f t="shared" ca="1" si="204"/>
        <v>50</v>
      </c>
      <c r="H1183" s="34"/>
      <c r="I1183" s="19">
        <f t="shared" ca="1" si="205"/>
        <v>19.289379267775161</v>
      </c>
      <c r="J1183" s="21" t="str">
        <f t="shared" ca="1" si="206"/>
        <v>masa prawidłowa</v>
      </c>
      <c r="K1183" s="22" t="str">
        <f t="shared" ca="1" si="207"/>
        <v>wysoki</v>
      </c>
      <c r="L1183" s="16"/>
      <c r="M1183" s="25" t="str">
        <f t="shared" ca="1" si="200"/>
        <v>Niebieski: 410
Brązowy: 354
Zielony: 426
Mieszany: 419</v>
      </c>
      <c r="N1183" s="25" t="str" cm="1">
        <f t="array" aca="1" ref="N1183" ca="1">INDEX(D$2:D$1640,MODE(MATCH(D$2:D$1640,D$2:D$1640,0)),1)</f>
        <v>zielony</v>
      </c>
      <c r="O1183" s="25" t="str">
        <f t="shared" ca="1" si="208"/>
        <v>kobiet : 791
mężczyzn: 818</v>
      </c>
      <c r="P1183" s="25" t="str" cm="1">
        <f t="array" aca="1" ref="P1183" ca="1">INDEX(B$2:B$1640,MODE(MATCH(B$2:B$1640,B$2:B$1640,0)),1)</f>
        <v>mężczyzna</v>
      </c>
      <c r="Q1183" s="16"/>
      <c r="AX1183" s="3" t="str">
        <f t="shared" ca="1" si="201"/>
        <v>9608300672</v>
      </c>
      <c r="AY1183" s="1" cm="1">
        <f t="array" aca="1" ref="AY1183" ca="1">MOD(10-MOD(SUM(MOD(MID(AX1183,{1;2;3;4;5;6;7;8;9;10},1)*{1;3;7;9;1;3;7;9;1;3},10)),10),10)</f>
        <v>1</v>
      </c>
    </row>
    <row r="1184" spans="1:51" ht="60" x14ac:dyDescent="0.25">
      <c r="A1184" s="3">
        <f t="shared" ca="1" si="202"/>
        <v>37000</v>
      </c>
      <c r="B1184" s="9" t="str" cm="1">
        <f t="array" aca="1" ref="B1184" ca="1">INDEX({"kobieta";"mężczyzna"},RANDBETWEEN(1,2))</f>
        <v>kobieta</v>
      </c>
      <c r="C1184" s="4" t="str">
        <f t="shared" ca="1" si="198"/>
        <v>01241905141</v>
      </c>
      <c r="D1184" s="32" t="str" cm="1">
        <f t="array" aca="1" ref="D1184" ca="1">INDEX({"niebieski";"zielony";"brązowy";"mieszany"},RANDBETWEEN(1,4))</f>
        <v>niebieski</v>
      </c>
      <c r="E1184" s="1">
        <f t="shared" ca="1" si="199"/>
        <v>23</v>
      </c>
      <c r="F1184" s="36">
        <f t="shared" ca="1" si="203"/>
        <v>175</v>
      </c>
      <c r="G1184" s="1">
        <f t="shared" ca="1" si="204"/>
        <v>66</v>
      </c>
      <c r="H1184" s="34"/>
      <c r="I1184" s="19">
        <f t="shared" ca="1" si="205"/>
        <v>21.551020408163264</v>
      </c>
      <c r="J1184" s="21" t="str">
        <f t="shared" ca="1" si="206"/>
        <v>masa prawidłowa</v>
      </c>
      <c r="K1184" s="22" t="str">
        <f t="shared" ca="1" si="207"/>
        <v>bardzo wysoki</v>
      </c>
      <c r="L1184" s="16"/>
      <c r="M1184" s="25" t="str">
        <f t="shared" ca="1" si="200"/>
        <v>Niebieski: 410
Brązowy: 354
Zielony: 426
Mieszany: 419</v>
      </c>
      <c r="N1184" s="25" t="str" cm="1">
        <f t="array" aca="1" ref="N1184" ca="1">INDEX(D$2:D$1640,MODE(MATCH(D$2:D$1640,D$2:D$1640,0)),1)</f>
        <v>zielony</v>
      </c>
      <c r="O1184" s="25" t="str">
        <f t="shared" ca="1" si="208"/>
        <v>kobiet : 791
mężczyzn: 818</v>
      </c>
      <c r="P1184" s="25" t="str" cm="1">
        <f t="array" aca="1" ref="P1184" ca="1">INDEX(B$2:B$1640,MODE(MATCH(B$2:B$1640,B$2:B$1640,0)),1)</f>
        <v>mężczyzna</v>
      </c>
      <c r="Q1184" s="16"/>
      <c r="AX1184" s="3" t="str">
        <f t="shared" ca="1" si="201"/>
        <v>0124190514</v>
      </c>
      <c r="AY1184" s="1" cm="1">
        <f t="array" aca="1" ref="AY1184" ca="1">MOD(10-MOD(SUM(MOD(MID(AX1184,{1;2;3;4;5;6;7;8;9;10},1)*{1;3;7;9;1;3;7;9;1;3},10)),10),10)</f>
        <v>1</v>
      </c>
    </row>
    <row r="1185" spans="1:51" ht="60" x14ac:dyDescent="0.25">
      <c r="A1185" s="3">
        <f t="shared" ca="1" si="202"/>
        <v>28964</v>
      </c>
      <c r="B1185" s="9" t="str" cm="1">
        <f t="array" aca="1" ref="B1185" ca="1">INDEX({"kobieta";"mężczyzna"},RANDBETWEEN(1,2))</f>
        <v>mężczyzna</v>
      </c>
      <c r="C1185" s="4" t="str">
        <f t="shared" ca="1" si="198"/>
        <v>79041903111</v>
      </c>
      <c r="D1185" s="32" t="str" cm="1">
        <f t="array" aca="1" ref="D1185" ca="1">INDEX({"niebieski";"zielony";"brązowy";"mieszany"},RANDBETWEEN(1,4))</f>
        <v>brązowy</v>
      </c>
      <c r="E1185" s="1">
        <f t="shared" ca="1" si="199"/>
        <v>45</v>
      </c>
      <c r="F1185" s="36">
        <f t="shared" ca="1" si="203"/>
        <v>179</v>
      </c>
      <c r="G1185" s="1">
        <f t="shared" ca="1" si="204"/>
        <v>74</v>
      </c>
      <c r="H1185" s="34"/>
      <c r="I1185" s="19">
        <f t="shared" ca="1" si="205"/>
        <v>23.095409007209515</v>
      </c>
      <c r="J1185" s="21" t="str">
        <f t="shared" ca="1" si="206"/>
        <v>masa prawidłowa</v>
      </c>
      <c r="K1185" s="22" t="str">
        <f t="shared" ca="1" si="207"/>
        <v>bardzo wysoki</v>
      </c>
      <c r="L1185" s="16"/>
      <c r="M1185" s="25" t="str">
        <f t="shared" ca="1" si="200"/>
        <v>Niebieski: 410
Brązowy: 354
Zielony: 426
Mieszany: 419</v>
      </c>
      <c r="N1185" s="25" t="str" cm="1">
        <f t="array" aca="1" ref="N1185" ca="1">INDEX(D$2:D$1640,MODE(MATCH(D$2:D$1640,D$2:D$1640,0)),1)</f>
        <v>zielony</v>
      </c>
      <c r="O1185" s="25" t="str">
        <f t="shared" ca="1" si="208"/>
        <v>kobiet : 791
mężczyzn: 818</v>
      </c>
      <c r="P1185" s="25" t="str" cm="1">
        <f t="array" aca="1" ref="P1185" ca="1">INDEX(B$2:B$1640,MODE(MATCH(B$2:B$1640,B$2:B$1640,0)),1)</f>
        <v>mężczyzna</v>
      </c>
      <c r="Q1185" s="16"/>
      <c r="AX1185" s="3" t="str">
        <f t="shared" ca="1" si="201"/>
        <v>7904190311</v>
      </c>
      <c r="AY1185" s="1" cm="1">
        <f t="array" aca="1" ref="AY1185" ca="1">MOD(10-MOD(SUM(MOD(MID(AX1185,{1;2;3;4;5;6;7;8;9;10},1)*{1;3;7;9;1;3;7;9;1;3},10)),10),10)</f>
        <v>1</v>
      </c>
    </row>
    <row r="1186" spans="1:51" ht="60" x14ac:dyDescent="0.25">
      <c r="A1186" s="3">
        <f t="shared" ca="1" si="202"/>
        <v>35641</v>
      </c>
      <c r="B1186" s="9" t="str" cm="1">
        <f t="array" aca="1" ref="B1186" ca="1">INDEX({"kobieta";"mężczyzna"},RANDBETWEEN(1,2))</f>
        <v>kobieta</v>
      </c>
      <c r="C1186" s="4" t="str">
        <f t="shared" ca="1" si="198"/>
        <v>97073001463</v>
      </c>
      <c r="D1186" s="32" t="str" cm="1">
        <f t="array" aca="1" ref="D1186" ca="1">INDEX({"niebieski";"zielony";"brązowy";"mieszany"},RANDBETWEEN(1,4))</f>
        <v>niebieski</v>
      </c>
      <c r="E1186" s="1">
        <f t="shared" ca="1" si="199"/>
        <v>26</v>
      </c>
      <c r="F1186" s="36">
        <f t="shared" ca="1" si="203"/>
        <v>186</v>
      </c>
      <c r="G1186" s="1">
        <f t="shared" ca="1" si="204"/>
        <v>50</v>
      </c>
      <c r="H1186" s="34"/>
      <c r="I1186" s="19">
        <f t="shared" ca="1" si="205"/>
        <v>14.452537865649207</v>
      </c>
      <c r="J1186" s="21" t="str">
        <f t="shared" ca="1" si="206"/>
        <v>niedowaga</v>
      </c>
      <c r="K1186" s="22" t="str">
        <f t="shared" ca="1" si="207"/>
        <v>bardzo wysoki</v>
      </c>
      <c r="L1186" s="16"/>
      <c r="M1186" s="25" t="str">
        <f t="shared" ca="1" si="200"/>
        <v>Niebieski: 410
Brązowy: 354
Zielony: 426
Mieszany: 419</v>
      </c>
      <c r="N1186" s="25" t="str" cm="1">
        <f t="array" aca="1" ref="N1186" ca="1">INDEX(D$2:D$1640,MODE(MATCH(D$2:D$1640,D$2:D$1640,0)),1)</f>
        <v>zielony</v>
      </c>
      <c r="O1186" s="25" t="str">
        <f t="shared" ca="1" si="208"/>
        <v>kobiet : 791
mężczyzn: 818</v>
      </c>
      <c r="P1186" s="25" t="str" cm="1">
        <f t="array" aca="1" ref="P1186" ca="1">INDEX(B$2:B$1640,MODE(MATCH(B$2:B$1640,B$2:B$1640,0)),1)</f>
        <v>mężczyzna</v>
      </c>
      <c r="Q1186" s="16"/>
      <c r="AX1186" s="3" t="str">
        <f t="shared" ca="1" si="201"/>
        <v>9707300146</v>
      </c>
      <c r="AY1186" s="1" cm="1">
        <f t="array" aca="1" ref="AY1186" ca="1">MOD(10-MOD(SUM(MOD(MID(AX1186,{1;2;3;4;5;6;7;8;9;10},1)*{1;3;7;9;1;3;7;9;1;3},10)),10),10)</f>
        <v>3</v>
      </c>
    </row>
    <row r="1187" spans="1:51" ht="60" x14ac:dyDescent="0.25">
      <c r="A1187" s="3">
        <f t="shared" ca="1" si="202"/>
        <v>28987</v>
      </c>
      <c r="B1187" s="9" t="str" cm="1">
        <f t="array" aca="1" ref="B1187" ca="1">INDEX({"kobieta";"mężczyzna"},RANDBETWEEN(1,2))</f>
        <v>mężczyzna</v>
      </c>
      <c r="C1187" s="4" t="str">
        <f t="shared" ca="1" si="198"/>
        <v>79051206499</v>
      </c>
      <c r="D1187" s="32" t="str" cm="1">
        <f t="array" aca="1" ref="D1187" ca="1">INDEX({"niebieski";"zielony";"brązowy";"mieszany"},RANDBETWEEN(1,4))</f>
        <v>mieszany</v>
      </c>
      <c r="E1187" s="1">
        <f t="shared" ca="1" si="199"/>
        <v>44</v>
      </c>
      <c r="F1187" s="36">
        <f t="shared" ca="1" si="203"/>
        <v>160</v>
      </c>
      <c r="G1187" s="1">
        <f t="shared" ca="1" si="204"/>
        <v>86</v>
      </c>
      <c r="H1187" s="34"/>
      <c r="I1187" s="19">
        <f t="shared" ca="1" si="205"/>
        <v>33.593749999999993</v>
      </c>
      <c r="J1187" s="21" t="str">
        <f t="shared" ca="1" si="206"/>
        <v>otyłość</v>
      </c>
      <c r="K1187" s="22" t="str">
        <f t="shared" ca="1" si="207"/>
        <v>niski</v>
      </c>
      <c r="L1187" s="16"/>
      <c r="M1187" s="25" t="str">
        <f t="shared" ca="1" si="200"/>
        <v>Niebieski: 410
Brązowy: 354
Zielony: 426
Mieszany: 419</v>
      </c>
      <c r="N1187" s="25" t="str" cm="1">
        <f t="array" aca="1" ref="N1187" ca="1">INDEX(D$2:D$1640,MODE(MATCH(D$2:D$1640,D$2:D$1640,0)),1)</f>
        <v>zielony</v>
      </c>
      <c r="O1187" s="25" t="str">
        <f t="shared" ca="1" si="208"/>
        <v>kobiet : 791
mężczyzn: 818</v>
      </c>
      <c r="P1187" s="25" t="str" cm="1">
        <f t="array" aca="1" ref="P1187" ca="1">INDEX(B$2:B$1640,MODE(MATCH(B$2:B$1640,B$2:B$1640,0)),1)</f>
        <v>mężczyzna</v>
      </c>
      <c r="Q1187" s="16"/>
      <c r="AX1187" s="3" t="str">
        <f t="shared" ca="1" si="201"/>
        <v>7905120649</v>
      </c>
      <c r="AY1187" s="1" cm="1">
        <f t="array" aca="1" ref="AY1187" ca="1">MOD(10-MOD(SUM(MOD(MID(AX1187,{1;2;3;4;5;6;7;8;9;10},1)*{1;3;7;9;1;3;7;9;1;3},10)),10),10)</f>
        <v>9</v>
      </c>
    </row>
    <row r="1188" spans="1:51" ht="60" x14ac:dyDescent="0.25">
      <c r="A1188" s="3">
        <f t="shared" ca="1" si="202"/>
        <v>31252</v>
      </c>
      <c r="B1188" s="9" t="str" cm="1">
        <f t="array" aca="1" ref="B1188" ca="1">INDEX({"kobieta";"mężczyzna"},RANDBETWEEN(1,2))</f>
        <v>kobieta</v>
      </c>
      <c r="C1188" s="4" t="str">
        <f t="shared" ca="1" si="198"/>
        <v>85072406082</v>
      </c>
      <c r="D1188" s="32" t="str" cm="1">
        <f t="array" aca="1" ref="D1188" ca="1">INDEX({"niebieski";"zielony";"brązowy";"mieszany"},RANDBETWEEN(1,4))</f>
        <v>zielony</v>
      </c>
      <c r="E1188" s="1">
        <f t="shared" ca="1" si="199"/>
        <v>38</v>
      </c>
      <c r="F1188" s="36">
        <f t="shared" ca="1" si="203"/>
        <v>179</v>
      </c>
      <c r="G1188" s="1">
        <f t="shared" ca="1" si="204"/>
        <v>58</v>
      </c>
      <c r="H1188" s="34"/>
      <c r="I1188" s="19">
        <f t="shared" ca="1" si="205"/>
        <v>18.101807059704754</v>
      </c>
      <c r="J1188" s="21" t="str">
        <f t="shared" ca="1" si="206"/>
        <v>niedowaga</v>
      </c>
      <c r="K1188" s="22" t="str">
        <f t="shared" ca="1" si="207"/>
        <v>bardzo wysoki</v>
      </c>
      <c r="L1188" s="16"/>
      <c r="M1188" s="25" t="str">
        <f t="shared" ca="1" si="200"/>
        <v>Niebieski: 410
Brązowy: 354
Zielony: 426
Mieszany: 419</v>
      </c>
      <c r="N1188" s="25" t="str" cm="1">
        <f t="array" aca="1" ref="N1188" ca="1">INDEX(D$2:D$1640,MODE(MATCH(D$2:D$1640,D$2:D$1640,0)),1)</f>
        <v>zielony</v>
      </c>
      <c r="O1188" s="25" t="str">
        <f t="shared" ca="1" si="208"/>
        <v>kobiet : 791
mężczyzn: 818</v>
      </c>
      <c r="P1188" s="25" t="str" cm="1">
        <f t="array" aca="1" ref="P1188" ca="1">INDEX(B$2:B$1640,MODE(MATCH(B$2:B$1640,B$2:B$1640,0)),1)</f>
        <v>mężczyzna</v>
      </c>
      <c r="Q1188" s="16"/>
      <c r="AX1188" s="3" t="str">
        <f t="shared" ca="1" si="201"/>
        <v>8507240608</v>
      </c>
      <c r="AY1188" s="1" cm="1">
        <f t="array" aca="1" ref="AY1188" ca="1">MOD(10-MOD(SUM(MOD(MID(AX1188,{1;2;3;4;5;6;7;8;9;10},1)*{1;3;7;9;1;3;7;9;1;3},10)),10),10)</f>
        <v>2</v>
      </c>
    </row>
    <row r="1189" spans="1:51" ht="60" x14ac:dyDescent="0.25">
      <c r="A1189" s="3">
        <f t="shared" ca="1" si="202"/>
        <v>33347</v>
      </c>
      <c r="B1189" s="9" t="str" cm="1">
        <f t="array" aca="1" ref="B1189" ca="1">INDEX({"kobieta";"mężczyzna"},RANDBETWEEN(1,2))</f>
        <v>mężczyzna</v>
      </c>
      <c r="C1189" s="4" t="str">
        <f t="shared" ca="1" si="198"/>
        <v>91041901333</v>
      </c>
      <c r="D1189" s="32" t="str" cm="1">
        <f t="array" aca="1" ref="D1189" ca="1">INDEX({"niebieski";"zielony";"brązowy";"mieszany"},RANDBETWEEN(1,4))</f>
        <v>niebieski</v>
      </c>
      <c r="E1189" s="1">
        <f t="shared" ca="1" si="199"/>
        <v>33</v>
      </c>
      <c r="F1189" s="36">
        <f t="shared" ca="1" si="203"/>
        <v>176</v>
      </c>
      <c r="G1189" s="1">
        <f t="shared" ca="1" si="204"/>
        <v>85</v>
      </c>
      <c r="H1189" s="34"/>
      <c r="I1189" s="19">
        <f t="shared" ca="1" si="205"/>
        <v>27.440599173553721</v>
      </c>
      <c r="J1189" s="21" t="str">
        <f t="shared" ca="1" si="206"/>
        <v>nadwaga</v>
      </c>
      <c r="K1189" s="22" t="str">
        <f t="shared" ca="1" si="207"/>
        <v>wysoki</v>
      </c>
      <c r="L1189" s="16"/>
      <c r="M1189" s="25" t="str">
        <f t="shared" ca="1" si="200"/>
        <v>Niebieski: 410
Brązowy: 354
Zielony: 426
Mieszany: 419</v>
      </c>
      <c r="N1189" s="25" t="str" cm="1">
        <f t="array" aca="1" ref="N1189" ca="1">INDEX(D$2:D$1640,MODE(MATCH(D$2:D$1640,D$2:D$1640,0)),1)</f>
        <v>zielony</v>
      </c>
      <c r="O1189" s="25" t="str">
        <f t="shared" ca="1" si="208"/>
        <v>kobiet : 791
mężczyzn: 818</v>
      </c>
      <c r="P1189" s="25" t="str" cm="1">
        <f t="array" aca="1" ref="P1189" ca="1">INDEX(B$2:B$1640,MODE(MATCH(B$2:B$1640,B$2:B$1640,0)),1)</f>
        <v>mężczyzna</v>
      </c>
      <c r="Q1189" s="16"/>
      <c r="AX1189" s="3" t="str">
        <f t="shared" ca="1" si="201"/>
        <v>9104190133</v>
      </c>
      <c r="AY1189" s="1" cm="1">
        <f t="array" aca="1" ref="AY1189" ca="1">MOD(10-MOD(SUM(MOD(MID(AX1189,{1;2;3;4;5;6;7;8;9;10},1)*{1;3;7;9;1;3;7;9;1;3},10)),10),10)</f>
        <v>3</v>
      </c>
    </row>
    <row r="1190" spans="1:51" ht="60" x14ac:dyDescent="0.25">
      <c r="A1190" s="3">
        <f t="shared" ca="1" si="202"/>
        <v>37941</v>
      </c>
      <c r="B1190" s="9" t="str" cm="1">
        <f t="array" aca="1" ref="B1190" ca="1">INDEX({"kobieta";"mężczyzna"},RANDBETWEEN(1,2))</f>
        <v>mężczyzna</v>
      </c>
      <c r="C1190" s="4" t="str">
        <f t="shared" ca="1" si="198"/>
        <v>03311606671</v>
      </c>
      <c r="D1190" s="32" t="str" cm="1">
        <f t="array" aca="1" ref="D1190" ca="1">INDEX({"niebieski";"zielony";"brązowy";"mieszany"},RANDBETWEEN(1,4))</f>
        <v>brązowy</v>
      </c>
      <c r="E1190" s="1">
        <f t="shared" ca="1" si="199"/>
        <v>20</v>
      </c>
      <c r="F1190" s="36">
        <f t="shared" ca="1" si="203"/>
        <v>163</v>
      </c>
      <c r="G1190" s="1">
        <f t="shared" ca="1" si="204"/>
        <v>99</v>
      </c>
      <c r="H1190" s="34"/>
      <c r="I1190" s="19">
        <f t="shared" ca="1" si="205"/>
        <v>37.261470134367116</v>
      </c>
      <c r="J1190" s="21" t="str">
        <f t="shared" ca="1" si="206"/>
        <v>otyłość</v>
      </c>
      <c r="K1190" s="22" t="str">
        <f t="shared" ca="1" si="207"/>
        <v>niski</v>
      </c>
      <c r="L1190" s="16"/>
      <c r="M1190" s="25" t="str">
        <f t="shared" ca="1" si="200"/>
        <v>Niebieski: 410
Brązowy: 354
Zielony: 426
Mieszany: 419</v>
      </c>
      <c r="N1190" s="25" t="str" cm="1">
        <f t="array" aca="1" ref="N1190" ca="1">INDEX(D$2:D$1640,MODE(MATCH(D$2:D$1640,D$2:D$1640,0)),1)</f>
        <v>zielony</v>
      </c>
      <c r="O1190" s="25" t="str">
        <f t="shared" ca="1" si="208"/>
        <v>kobiet : 791
mężczyzn: 818</v>
      </c>
      <c r="P1190" s="25" t="str" cm="1">
        <f t="array" aca="1" ref="P1190" ca="1">INDEX(B$2:B$1640,MODE(MATCH(B$2:B$1640,B$2:B$1640,0)),1)</f>
        <v>mężczyzna</v>
      </c>
      <c r="Q1190" s="16"/>
      <c r="AX1190" s="3" t="str">
        <f t="shared" ca="1" si="201"/>
        <v>0331160667</v>
      </c>
      <c r="AY1190" s="1" cm="1">
        <f t="array" aca="1" ref="AY1190" ca="1">MOD(10-MOD(SUM(MOD(MID(AX1190,{1;2;3;4;5;6;7;8;9;10},1)*{1;3;7;9;1;3;7;9;1;3},10)),10),10)</f>
        <v>1</v>
      </c>
    </row>
    <row r="1191" spans="1:51" ht="60" x14ac:dyDescent="0.25">
      <c r="A1191" s="3">
        <f t="shared" ca="1" si="202"/>
        <v>32311</v>
      </c>
      <c r="B1191" s="9" t="str" cm="1">
        <f t="array" aca="1" ref="B1191" ca="1">INDEX({"kobieta";"mężczyzna"},RANDBETWEEN(1,2))</f>
        <v>kobieta</v>
      </c>
      <c r="C1191" s="4" t="str">
        <f t="shared" ca="1" si="198"/>
        <v>88061703500</v>
      </c>
      <c r="D1191" s="32" t="str" cm="1">
        <f t="array" aca="1" ref="D1191" ca="1">INDEX({"niebieski";"zielony";"brązowy";"mieszany"},RANDBETWEEN(1,4))</f>
        <v>mieszany</v>
      </c>
      <c r="E1191" s="1">
        <f t="shared" ca="1" si="199"/>
        <v>35</v>
      </c>
      <c r="F1191" s="36">
        <f t="shared" ca="1" si="203"/>
        <v>185</v>
      </c>
      <c r="G1191" s="1">
        <f t="shared" ca="1" si="204"/>
        <v>65</v>
      </c>
      <c r="H1191" s="34"/>
      <c r="I1191" s="19">
        <f t="shared" ca="1" si="205"/>
        <v>18.991964937910883</v>
      </c>
      <c r="J1191" s="21" t="str">
        <f t="shared" ca="1" si="206"/>
        <v>masa prawidłowa</v>
      </c>
      <c r="K1191" s="22" t="str">
        <f t="shared" ca="1" si="207"/>
        <v>bardzo wysoki</v>
      </c>
      <c r="L1191" s="16"/>
      <c r="M1191" s="25" t="str">
        <f t="shared" ca="1" si="200"/>
        <v>Niebieski: 410
Brązowy: 354
Zielony: 426
Mieszany: 419</v>
      </c>
      <c r="N1191" s="25" t="str" cm="1">
        <f t="array" aca="1" ref="N1191" ca="1">INDEX(D$2:D$1640,MODE(MATCH(D$2:D$1640,D$2:D$1640,0)),1)</f>
        <v>zielony</v>
      </c>
      <c r="O1191" s="25" t="str">
        <f t="shared" ca="1" si="208"/>
        <v>kobiet : 791
mężczyzn: 818</v>
      </c>
      <c r="P1191" s="25" t="str" cm="1">
        <f t="array" aca="1" ref="P1191" ca="1">INDEX(B$2:B$1640,MODE(MATCH(B$2:B$1640,B$2:B$1640,0)),1)</f>
        <v>mężczyzna</v>
      </c>
      <c r="Q1191" s="16"/>
      <c r="AX1191" s="3" t="str">
        <f t="shared" ca="1" si="201"/>
        <v>8806170350</v>
      </c>
      <c r="AY1191" s="1" cm="1">
        <f t="array" aca="1" ref="AY1191" ca="1">MOD(10-MOD(SUM(MOD(MID(AX1191,{1;2;3;4;5;6;7;8;9;10},1)*{1;3;7;9;1;3;7;9;1;3},10)),10),10)</f>
        <v>0</v>
      </c>
    </row>
    <row r="1192" spans="1:51" ht="60" x14ac:dyDescent="0.25">
      <c r="A1192" s="3">
        <f t="shared" ca="1" si="202"/>
        <v>31497</v>
      </c>
      <c r="B1192" s="9" t="str" cm="1">
        <f t="array" aca="1" ref="B1192" ca="1">INDEX({"kobieta";"mężczyzna"},RANDBETWEEN(1,2))</f>
        <v>mężczyzna</v>
      </c>
      <c r="C1192" s="4" t="str">
        <f t="shared" ca="1" si="198"/>
        <v>86032603437</v>
      </c>
      <c r="D1192" s="32" t="str" cm="1">
        <f t="array" aca="1" ref="D1192" ca="1">INDEX({"niebieski";"zielony";"brązowy";"mieszany"},RANDBETWEEN(1,4))</f>
        <v>mieszany</v>
      </c>
      <c r="E1192" s="1">
        <f t="shared" ca="1" si="199"/>
        <v>38</v>
      </c>
      <c r="F1192" s="36">
        <f t="shared" ca="1" si="203"/>
        <v>184</v>
      </c>
      <c r="G1192" s="1">
        <f t="shared" ca="1" si="204"/>
        <v>87</v>
      </c>
      <c r="H1192" s="34"/>
      <c r="I1192" s="19">
        <f t="shared" ca="1" si="205"/>
        <v>25.697069943289225</v>
      </c>
      <c r="J1192" s="21" t="str">
        <f t="shared" ca="1" si="206"/>
        <v>nadwaga</v>
      </c>
      <c r="K1192" s="22" t="str">
        <f t="shared" ca="1" si="207"/>
        <v>bardzo wysoki</v>
      </c>
      <c r="L1192" s="16"/>
      <c r="M1192" s="25" t="str">
        <f t="shared" ca="1" si="200"/>
        <v>Niebieski: 410
Brązowy: 354
Zielony: 426
Mieszany: 419</v>
      </c>
      <c r="N1192" s="25" t="str" cm="1">
        <f t="array" aca="1" ref="N1192" ca="1">INDEX(D$2:D$1640,MODE(MATCH(D$2:D$1640,D$2:D$1640,0)),1)</f>
        <v>zielony</v>
      </c>
      <c r="O1192" s="25" t="str">
        <f t="shared" ca="1" si="208"/>
        <v>kobiet : 791
mężczyzn: 818</v>
      </c>
      <c r="P1192" s="25" t="str" cm="1">
        <f t="array" aca="1" ref="P1192" ca="1">INDEX(B$2:B$1640,MODE(MATCH(B$2:B$1640,B$2:B$1640,0)),1)</f>
        <v>mężczyzna</v>
      </c>
      <c r="Q1192" s="16"/>
      <c r="AX1192" s="3" t="str">
        <f t="shared" ca="1" si="201"/>
        <v>8603260343</v>
      </c>
      <c r="AY1192" s="1" cm="1">
        <f t="array" aca="1" ref="AY1192" ca="1">MOD(10-MOD(SUM(MOD(MID(AX1192,{1;2;3;4;5;6;7;8;9;10},1)*{1;3;7;9;1;3;7;9;1;3},10)),10),10)</f>
        <v>7</v>
      </c>
    </row>
    <row r="1193" spans="1:51" ht="60" x14ac:dyDescent="0.25">
      <c r="A1193" s="3">
        <f t="shared" ca="1" si="202"/>
        <v>29783</v>
      </c>
      <c r="B1193" s="9" t="str" cm="1">
        <f t="array" aca="1" ref="B1193" ca="1">INDEX({"kobieta";"mężczyzna"},RANDBETWEEN(1,2))</f>
        <v>mężczyzna</v>
      </c>
      <c r="C1193" s="4" t="str">
        <f t="shared" ca="1" si="198"/>
        <v>81071607073</v>
      </c>
      <c r="D1193" s="32" t="str" cm="1">
        <f t="array" aca="1" ref="D1193" ca="1">INDEX({"niebieski";"zielony";"brązowy";"mieszany"},RANDBETWEEN(1,4))</f>
        <v>brązowy</v>
      </c>
      <c r="E1193" s="1">
        <f t="shared" ca="1" si="199"/>
        <v>42</v>
      </c>
      <c r="F1193" s="36">
        <f t="shared" ca="1" si="203"/>
        <v>175</v>
      </c>
      <c r="G1193" s="1">
        <f t="shared" ca="1" si="204"/>
        <v>94</v>
      </c>
      <c r="H1193" s="34"/>
      <c r="I1193" s="19">
        <f t="shared" ca="1" si="205"/>
        <v>30.693877551020407</v>
      </c>
      <c r="J1193" s="21" t="str">
        <f t="shared" ca="1" si="206"/>
        <v>otyłość</v>
      </c>
      <c r="K1193" s="22" t="str">
        <f t="shared" ca="1" si="207"/>
        <v>wysoki</v>
      </c>
      <c r="L1193" s="16"/>
      <c r="M1193" s="25" t="str">
        <f t="shared" ca="1" si="200"/>
        <v>Niebieski: 410
Brązowy: 354
Zielony: 426
Mieszany: 419</v>
      </c>
      <c r="N1193" s="25" t="str" cm="1">
        <f t="array" aca="1" ref="N1193" ca="1">INDEX(D$2:D$1640,MODE(MATCH(D$2:D$1640,D$2:D$1640,0)),1)</f>
        <v>zielony</v>
      </c>
      <c r="O1193" s="25" t="str">
        <f t="shared" ca="1" si="208"/>
        <v>kobiet : 791
mężczyzn: 818</v>
      </c>
      <c r="P1193" s="25" t="str" cm="1">
        <f t="array" aca="1" ref="P1193" ca="1">INDEX(B$2:B$1640,MODE(MATCH(B$2:B$1640,B$2:B$1640,0)),1)</f>
        <v>mężczyzna</v>
      </c>
      <c r="Q1193" s="16"/>
      <c r="AX1193" s="3" t="str">
        <f t="shared" ca="1" si="201"/>
        <v>8107160707</v>
      </c>
      <c r="AY1193" s="1" cm="1">
        <f t="array" aca="1" ref="AY1193" ca="1">MOD(10-MOD(SUM(MOD(MID(AX1193,{1;2;3;4;5;6;7;8;9;10},1)*{1;3;7;9;1;3;7;9;1;3},10)),10),10)</f>
        <v>3</v>
      </c>
    </row>
    <row r="1194" spans="1:51" ht="60" x14ac:dyDescent="0.25">
      <c r="A1194" s="3">
        <f t="shared" ca="1" si="202"/>
        <v>35389</v>
      </c>
      <c r="B1194" s="9" t="str" cm="1">
        <f t="array" aca="1" ref="B1194" ca="1">INDEX({"kobieta";"mężczyzna"},RANDBETWEEN(1,2))</f>
        <v>kobieta</v>
      </c>
      <c r="C1194" s="4" t="str">
        <f t="shared" ca="1" si="198"/>
        <v>96112000869</v>
      </c>
      <c r="D1194" s="32" t="str" cm="1">
        <f t="array" aca="1" ref="D1194" ca="1">INDEX({"niebieski";"zielony";"brązowy";"mieszany"},RANDBETWEEN(1,4))</f>
        <v>zielony</v>
      </c>
      <c r="E1194" s="1">
        <f t="shared" ca="1" si="199"/>
        <v>27</v>
      </c>
      <c r="F1194" s="36">
        <f t="shared" ca="1" si="203"/>
        <v>166</v>
      </c>
      <c r="G1194" s="1">
        <f t="shared" ca="1" si="204"/>
        <v>74</v>
      </c>
      <c r="H1194" s="34"/>
      <c r="I1194" s="19">
        <f t="shared" ca="1" si="205"/>
        <v>26.854405574103641</v>
      </c>
      <c r="J1194" s="21" t="str">
        <f t="shared" ca="1" si="206"/>
        <v>nadwaga</v>
      </c>
      <c r="K1194" s="22" t="str">
        <f t="shared" ca="1" si="207"/>
        <v>bardzo wysoki</v>
      </c>
      <c r="L1194" s="16"/>
      <c r="M1194" s="25" t="str">
        <f t="shared" ca="1" si="200"/>
        <v>Niebieski: 410
Brązowy: 354
Zielony: 426
Mieszany: 419</v>
      </c>
      <c r="N1194" s="25" t="str" cm="1">
        <f t="array" aca="1" ref="N1194" ca="1">INDEX(D$2:D$1640,MODE(MATCH(D$2:D$1640,D$2:D$1640,0)),1)</f>
        <v>zielony</v>
      </c>
      <c r="O1194" s="25" t="str">
        <f t="shared" ca="1" si="208"/>
        <v>kobiet : 791
mężczyzn: 818</v>
      </c>
      <c r="P1194" s="25" t="str" cm="1">
        <f t="array" aca="1" ref="P1194" ca="1">INDEX(B$2:B$1640,MODE(MATCH(B$2:B$1640,B$2:B$1640,0)),1)</f>
        <v>mężczyzna</v>
      </c>
      <c r="Q1194" s="16"/>
      <c r="AX1194" s="3" t="str">
        <f t="shared" ca="1" si="201"/>
        <v>9611200086</v>
      </c>
      <c r="AY1194" s="1" cm="1">
        <f t="array" aca="1" ref="AY1194" ca="1">MOD(10-MOD(SUM(MOD(MID(AX1194,{1;2;3;4;5;6;7;8;9;10},1)*{1;3;7;9;1;3;7;9;1;3},10)),10),10)</f>
        <v>9</v>
      </c>
    </row>
    <row r="1195" spans="1:51" ht="60" x14ac:dyDescent="0.25">
      <c r="A1195" s="3">
        <f t="shared" ca="1" si="202"/>
        <v>29477</v>
      </c>
      <c r="B1195" s="9" t="str" cm="1">
        <f t="array" aca="1" ref="B1195" ca="1">INDEX({"kobieta";"mężczyzna"},RANDBETWEEN(1,2))</f>
        <v>kobieta</v>
      </c>
      <c r="C1195" s="4" t="str">
        <f t="shared" ca="1" si="198"/>
        <v>80091300629</v>
      </c>
      <c r="D1195" s="32" t="str" cm="1">
        <f t="array" aca="1" ref="D1195" ca="1">INDEX({"niebieski";"zielony";"brązowy";"mieszany"},RANDBETWEEN(1,4))</f>
        <v>mieszany</v>
      </c>
      <c r="E1195" s="1">
        <f t="shared" ca="1" si="199"/>
        <v>43</v>
      </c>
      <c r="F1195" s="36">
        <f t="shared" ca="1" si="203"/>
        <v>190</v>
      </c>
      <c r="G1195" s="1">
        <f t="shared" ca="1" si="204"/>
        <v>64</v>
      </c>
      <c r="H1195" s="34"/>
      <c r="I1195" s="19">
        <f t="shared" ca="1" si="205"/>
        <v>17.728531855955676</v>
      </c>
      <c r="J1195" s="21" t="str">
        <f t="shared" ca="1" si="206"/>
        <v>niedowaga</v>
      </c>
      <c r="K1195" s="22" t="str">
        <f t="shared" ca="1" si="207"/>
        <v>bardzo wysoki</v>
      </c>
      <c r="L1195" s="16"/>
      <c r="M1195" s="25" t="str">
        <f t="shared" ca="1" si="200"/>
        <v>Niebieski: 410
Brązowy: 354
Zielony: 426
Mieszany: 419</v>
      </c>
      <c r="N1195" s="25" t="str" cm="1">
        <f t="array" aca="1" ref="N1195" ca="1">INDEX(D$2:D$1640,MODE(MATCH(D$2:D$1640,D$2:D$1640,0)),1)</f>
        <v>zielony</v>
      </c>
      <c r="O1195" s="25" t="str">
        <f t="shared" ca="1" si="208"/>
        <v>kobiet : 791
mężczyzn: 818</v>
      </c>
      <c r="P1195" s="25" t="str" cm="1">
        <f t="array" aca="1" ref="P1195" ca="1">INDEX(B$2:B$1640,MODE(MATCH(B$2:B$1640,B$2:B$1640,0)),1)</f>
        <v>mężczyzna</v>
      </c>
      <c r="Q1195" s="16"/>
      <c r="AX1195" s="3" t="str">
        <f t="shared" ca="1" si="201"/>
        <v>8009130062</v>
      </c>
      <c r="AY1195" s="1" cm="1">
        <f t="array" aca="1" ref="AY1195" ca="1">MOD(10-MOD(SUM(MOD(MID(AX1195,{1;2;3;4;5;6;7;8;9;10},1)*{1;3;7;9;1;3;7;9;1;3},10)),10),10)</f>
        <v>9</v>
      </c>
    </row>
    <row r="1196" spans="1:51" ht="60" x14ac:dyDescent="0.25">
      <c r="A1196" s="3">
        <f t="shared" ca="1" si="202"/>
        <v>28854</v>
      </c>
      <c r="B1196" s="9" t="str" cm="1">
        <f t="array" aca="1" ref="B1196" ca="1">INDEX({"kobieta";"mężczyzna"},RANDBETWEEN(1,2))</f>
        <v>mężczyzna</v>
      </c>
      <c r="C1196" s="4" t="str">
        <f t="shared" ca="1" si="198"/>
        <v>78123009918</v>
      </c>
      <c r="D1196" s="32" t="str" cm="1">
        <f t="array" aca="1" ref="D1196" ca="1">INDEX({"niebieski";"zielony";"brązowy";"mieszany"},RANDBETWEEN(1,4))</f>
        <v>zielony</v>
      </c>
      <c r="E1196" s="1">
        <f t="shared" ca="1" si="199"/>
        <v>45</v>
      </c>
      <c r="F1196" s="36">
        <f t="shared" ca="1" si="203"/>
        <v>159</v>
      </c>
      <c r="G1196" s="1">
        <f t="shared" ca="1" si="204"/>
        <v>94</v>
      </c>
      <c r="H1196" s="34"/>
      <c r="I1196" s="19">
        <f t="shared" ca="1" si="205"/>
        <v>37.182073493928243</v>
      </c>
      <c r="J1196" s="21" t="str">
        <f t="shared" ca="1" si="206"/>
        <v>otyłość</v>
      </c>
      <c r="K1196" s="22" t="str">
        <f t="shared" ca="1" si="207"/>
        <v>niski</v>
      </c>
      <c r="L1196" s="16"/>
      <c r="M1196" s="25" t="str">
        <f t="shared" ca="1" si="200"/>
        <v>Niebieski: 410
Brązowy: 354
Zielony: 426
Mieszany: 419</v>
      </c>
      <c r="N1196" s="25" t="str" cm="1">
        <f t="array" aca="1" ref="N1196" ca="1">INDEX(D$2:D$1640,MODE(MATCH(D$2:D$1640,D$2:D$1640,0)),1)</f>
        <v>zielony</v>
      </c>
      <c r="O1196" s="25" t="str">
        <f t="shared" ca="1" si="208"/>
        <v>kobiet : 791
mężczyzn: 818</v>
      </c>
      <c r="P1196" s="25" t="str" cm="1">
        <f t="array" aca="1" ref="P1196" ca="1">INDEX(B$2:B$1640,MODE(MATCH(B$2:B$1640,B$2:B$1640,0)),1)</f>
        <v>mężczyzna</v>
      </c>
      <c r="Q1196" s="16"/>
      <c r="AX1196" s="3" t="str">
        <f t="shared" ca="1" si="201"/>
        <v>7812300991</v>
      </c>
      <c r="AY1196" s="1" cm="1">
        <f t="array" aca="1" ref="AY1196" ca="1">MOD(10-MOD(SUM(MOD(MID(AX1196,{1;2;3;4;5;6;7;8;9;10},1)*{1;3;7;9;1;3;7;9;1;3},10)),10),10)</f>
        <v>8</v>
      </c>
    </row>
    <row r="1197" spans="1:51" ht="60" x14ac:dyDescent="0.25">
      <c r="A1197" s="3">
        <f t="shared" ca="1" si="202"/>
        <v>28810</v>
      </c>
      <c r="B1197" s="9" t="str" cm="1">
        <f t="array" aca="1" ref="B1197" ca="1">INDEX({"kobieta";"mężczyzna"},RANDBETWEEN(1,2))</f>
        <v>mężczyzna</v>
      </c>
      <c r="C1197" s="4" t="str">
        <f t="shared" ca="1" si="198"/>
        <v>78111605238</v>
      </c>
      <c r="D1197" s="32" t="str" cm="1">
        <f t="array" aca="1" ref="D1197" ca="1">INDEX({"niebieski";"zielony";"brązowy";"mieszany"},RANDBETWEEN(1,4))</f>
        <v>mieszany</v>
      </c>
      <c r="E1197" s="1">
        <f t="shared" ca="1" si="199"/>
        <v>45</v>
      </c>
      <c r="F1197" s="36">
        <f t="shared" ca="1" si="203"/>
        <v>163</v>
      </c>
      <c r="G1197" s="1">
        <f t="shared" ca="1" si="204"/>
        <v>83</v>
      </c>
      <c r="H1197" s="34"/>
      <c r="I1197" s="19">
        <f t="shared" ca="1" si="205"/>
        <v>31.239414355075461</v>
      </c>
      <c r="J1197" s="21" t="str">
        <f t="shared" ca="1" si="206"/>
        <v>otyłość</v>
      </c>
      <c r="K1197" s="22" t="str">
        <f t="shared" ca="1" si="207"/>
        <v>niski</v>
      </c>
      <c r="L1197" s="16"/>
      <c r="M1197" s="25" t="str">
        <f t="shared" ca="1" si="200"/>
        <v>Niebieski: 410
Brązowy: 354
Zielony: 426
Mieszany: 419</v>
      </c>
      <c r="N1197" s="25" t="str" cm="1">
        <f t="array" aca="1" ref="N1197" ca="1">INDEX(D$2:D$1640,MODE(MATCH(D$2:D$1640,D$2:D$1640,0)),1)</f>
        <v>zielony</v>
      </c>
      <c r="O1197" s="25" t="str">
        <f t="shared" ca="1" si="208"/>
        <v>kobiet : 791
mężczyzn: 818</v>
      </c>
      <c r="P1197" s="25" t="str" cm="1">
        <f t="array" aca="1" ref="P1197" ca="1">INDEX(B$2:B$1640,MODE(MATCH(B$2:B$1640,B$2:B$1640,0)),1)</f>
        <v>mężczyzna</v>
      </c>
      <c r="Q1197" s="16"/>
      <c r="AX1197" s="3" t="str">
        <f t="shared" ca="1" si="201"/>
        <v>7811160523</v>
      </c>
      <c r="AY1197" s="1" cm="1">
        <f t="array" aca="1" ref="AY1197" ca="1">MOD(10-MOD(SUM(MOD(MID(AX1197,{1;2;3;4;5;6;7;8;9;10},1)*{1;3;7;9;1;3;7;9;1;3},10)),10),10)</f>
        <v>8</v>
      </c>
    </row>
    <row r="1198" spans="1:51" ht="60" x14ac:dyDescent="0.25">
      <c r="A1198" s="3">
        <f t="shared" ca="1" si="202"/>
        <v>31947</v>
      </c>
      <c r="B1198" s="9" t="str" cm="1">
        <f t="array" aca="1" ref="B1198" ca="1">INDEX({"kobieta";"mężczyzna"},RANDBETWEEN(1,2))</f>
        <v>mężczyzna</v>
      </c>
      <c r="C1198" s="4" t="str">
        <f t="shared" ca="1" si="198"/>
        <v>87061902551</v>
      </c>
      <c r="D1198" s="32" t="str" cm="1">
        <f t="array" aca="1" ref="D1198" ca="1">INDEX({"niebieski";"zielony";"brązowy";"mieszany"},RANDBETWEEN(1,4))</f>
        <v>zielony</v>
      </c>
      <c r="E1198" s="1">
        <f t="shared" ca="1" si="199"/>
        <v>36</v>
      </c>
      <c r="F1198" s="36">
        <f t="shared" ca="1" si="203"/>
        <v>185</v>
      </c>
      <c r="G1198" s="1">
        <f t="shared" ca="1" si="204"/>
        <v>98</v>
      </c>
      <c r="H1198" s="34"/>
      <c r="I1198" s="19">
        <f t="shared" ca="1" si="205"/>
        <v>28.634039444850252</v>
      </c>
      <c r="J1198" s="21" t="str">
        <f t="shared" ca="1" si="206"/>
        <v>nadwaga</v>
      </c>
      <c r="K1198" s="22" t="str">
        <f t="shared" ca="1" si="207"/>
        <v>bardzo wysoki</v>
      </c>
      <c r="L1198" s="16"/>
      <c r="M1198" s="25" t="str">
        <f t="shared" ca="1" si="200"/>
        <v>Niebieski: 410
Brązowy: 354
Zielony: 426
Mieszany: 419</v>
      </c>
      <c r="N1198" s="25" t="str" cm="1">
        <f t="array" aca="1" ref="N1198" ca="1">INDEX(D$2:D$1640,MODE(MATCH(D$2:D$1640,D$2:D$1640,0)),1)</f>
        <v>zielony</v>
      </c>
      <c r="O1198" s="25" t="str">
        <f t="shared" ca="1" si="208"/>
        <v>kobiet : 791
mężczyzn: 818</v>
      </c>
      <c r="P1198" s="25" t="str" cm="1">
        <f t="array" aca="1" ref="P1198" ca="1">INDEX(B$2:B$1640,MODE(MATCH(B$2:B$1640,B$2:B$1640,0)),1)</f>
        <v>mężczyzna</v>
      </c>
      <c r="Q1198" s="16"/>
      <c r="AX1198" s="3" t="str">
        <f t="shared" ca="1" si="201"/>
        <v>8706190255</v>
      </c>
      <c r="AY1198" s="1" cm="1">
        <f t="array" aca="1" ref="AY1198" ca="1">MOD(10-MOD(SUM(MOD(MID(AX1198,{1;2;3;4;5;6;7;8;9;10},1)*{1;3;7;9;1;3;7;9;1;3},10)),10),10)</f>
        <v>1</v>
      </c>
    </row>
    <row r="1199" spans="1:51" ht="60" x14ac:dyDescent="0.25">
      <c r="A1199" s="3">
        <f t="shared" ca="1" si="202"/>
        <v>34024</v>
      </c>
      <c r="B1199" s="9" t="str" cm="1">
        <f t="array" aca="1" ref="B1199" ca="1">INDEX({"kobieta";"mężczyzna"},RANDBETWEEN(1,2))</f>
        <v>kobieta</v>
      </c>
      <c r="C1199" s="4" t="str">
        <f t="shared" ca="1" si="198"/>
        <v>93022408282</v>
      </c>
      <c r="D1199" s="32" t="str" cm="1">
        <f t="array" aca="1" ref="D1199" ca="1">INDEX({"niebieski";"zielony";"brązowy";"mieszany"},RANDBETWEEN(1,4))</f>
        <v>brązowy</v>
      </c>
      <c r="E1199" s="1">
        <f t="shared" ca="1" si="199"/>
        <v>31</v>
      </c>
      <c r="F1199" s="36">
        <f t="shared" ca="1" si="203"/>
        <v>170</v>
      </c>
      <c r="G1199" s="1">
        <f t="shared" ca="1" si="204"/>
        <v>54</v>
      </c>
      <c r="H1199" s="34"/>
      <c r="I1199" s="19">
        <f t="shared" ca="1" si="205"/>
        <v>18.68512110726644</v>
      </c>
      <c r="J1199" s="21" t="str">
        <f t="shared" ca="1" si="206"/>
        <v>masa prawidłowa</v>
      </c>
      <c r="K1199" s="22" t="str">
        <f t="shared" ca="1" si="207"/>
        <v>bardzo wysoki</v>
      </c>
      <c r="L1199" s="16"/>
      <c r="M1199" s="25" t="str">
        <f t="shared" ca="1" si="200"/>
        <v>Niebieski: 410
Brązowy: 354
Zielony: 426
Mieszany: 419</v>
      </c>
      <c r="N1199" s="25" t="str" cm="1">
        <f t="array" aca="1" ref="N1199" ca="1">INDEX(D$2:D$1640,MODE(MATCH(D$2:D$1640,D$2:D$1640,0)),1)</f>
        <v>zielony</v>
      </c>
      <c r="O1199" s="25" t="str">
        <f t="shared" ca="1" si="208"/>
        <v>kobiet : 791
mężczyzn: 818</v>
      </c>
      <c r="P1199" s="25" t="str" cm="1">
        <f t="array" aca="1" ref="P1199" ca="1">INDEX(B$2:B$1640,MODE(MATCH(B$2:B$1640,B$2:B$1640,0)),1)</f>
        <v>mężczyzna</v>
      </c>
      <c r="Q1199" s="16"/>
      <c r="AX1199" s="3" t="str">
        <f t="shared" ca="1" si="201"/>
        <v>9302240828</v>
      </c>
      <c r="AY1199" s="1" cm="1">
        <f t="array" aca="1" ref="AY1199" ca="1">MOD(10-MOD(SUM(MOD(MID(AX1199,{1;2;3;4;5;6;7;8;9;10},1)*{1;3;7;9;1;3;7;9;1;3},10)),10),10)</f>
        <v>2</v>
      </c>
    </row>
    <row r="1200" spans="1:51" ht="60" x14ac:dyDescent="0.25">
      <c r="A1200" s="3">
        <f t="shared" ca="1" si="202"/>
        <v>28320</v>
      </c>
      <c r="B1200" s="9" t="str" cm="1">
        <f t="array" aca="1" ref="B1200" ca="1">INDEX({"kobieta";"mężczyzna"},RANDBETWEEN(1,2))</f>
        <v>mężczyzna</v>
      </c>
      <c r="C1200" s="4" t="str">
        <f t="shared" ca="1" si="198"/>
        <v>77071404512</v>
      </c>
      <c r="D1200" s="32" t="str" cm="1">
        <f t="array" aca="1" ref="D1200" ca="1">INDEX({"niebieski";"zielony";"brązowy";"mieszany"},RANDBETWEEN(1,4))</f>
        <v>mieszany</v>
      </c>
      <c r="E1200" s="1">
        <f t="shared" ca="1" si="199"/>
        <v>46</v>
      </c>
      <c r="F1200" s="36">
        <f t="shared" ca="1" si="203"/>
        <v>179</v>
      </c>
      <c r="G1200" s="1">
        <f t="shared" ca="1" si="204"/>
        <v>90</v>
      </c>
      <c r="H1200" s="34"/>
      <c r="I1200" s="19">
        <f t="shared" ca="1" si="205"/>
        <v>28.089010954714272</v>
      </c>
      <c r="J1200" s="21" t="str">
        <f t="shared" ca="1" si="206"/>
        <v>nadwaga</v>
      </c>
      <c r="K1200" s="22" t="str">
        <f t="shared" ca="1" si="207"/>
        <v>bardzo wysoki</v>
      </c>
      <c r="L1200" s="16"/>
      <c r="M1200" s="25" t="str">
        <f t="shared" ca="1" si="200"/>
        <v>Niebieski: 410
Brązowy: 354
Zielony: 426
Mieszany: 419</v>
      </c>
      <c r="N1200" s="25" t="str" cm="1">
        <f t="array" aca="1" ref="N1200" ca="1">INDEX(D$2:D$1640,MODE(MATCH(D$2:D$1640,D$2:D$1640,0)),1)</f>
        <v>zielony</v>
      </c>
      <c r="O1200" s="25" t="str">
        <f t="shared" ca="1" si="208"/>
        <v>kobiet : 791
mężczyzn: 818</v>
      </c>
      <c r="P1200" s="25" t="str" cm="1">
        <f t="array" aca="1" ref="P1200" ca="1">INDEX(B$2:B$1640,MODE(MATCH(B$2:B$1640,B$2:B$1640,0)),1)</f>
        <v>mężczyzna</v>
      </c>
      <c r="Q1200" s="16"/>
      <c r="AX1200" s="3" t="str">
        <f t="shared" ca="1" si="201"/>
        <v>7707140451</v>
      </c>
      <c r="AY1200" s="1" cm="1">
        <f t="array" aca="1" ref="AY1200" ca="1">MOD(10-MOD(SUM(MOD(MID(AX1200,{1;2;3;4;5;6;7;8;9;10},1)*{1;3;7;9;1;3;7;9;1;3},10)),10),10)</f>
        <v>2</v>
      </c>
    </row>
    <row r="1201" spans="1:51" ht="60" x14ac:dyDescent="0.25">
      <c r="A1201" s="3">
        <f t="shared" ca="1" si="202"/>
        <v>36035</v>
      </c>
      <c r="B1201" s="9" t="str" cm="1">
        <f t="array" aca="1" ref="B1201" ca="1">INDEX({"kobieta";"mężczyzna"},RANDBETWEEN(1,2))</f>
        <v>mężczyzna</v>
      </c>
      <c r="C1201" s="4" t="str">
        <f t="shared" ca="1" si="198"/>
        <v>98082804133</v>
      </c>
      <c r="D1201" s="32" t="str" cm="1">
        <f t="array" aca="1" ref="D1201" ca="1">INDEX({"niebieski";"zielony";"brązowy";"mieszany"},RANDBETWEEN(1,4))</f>
        <v>zielony</v>
      </c>
      <c r="E1201" s="1">
        <f t="shared" ca="1" si="199"/>
        <v>25</v>
      </c>
      <c r="F1201" s="36">
        <f t="shared" ca="1" si="203"/>
        <v>182</v>
      </c>
      <c r="G1201" s="1">
        <f t="shared" ca="1" si="204"/>
        <v>99</v>
      </c>
      <c r="H1201" s="34"/>
      <c r="I1201" s="19">
        <f t="shared" ca="1" si="205"/>
        <v>29.887694722859557</v>
      </c>
      <c r="J1201" s="21" t="str">
        <f t="shared" ca="1" si="206"/>
        <v>nadwaga</v>
      </c>
      <c r="K1201" s="22" t="str">
        <f t="shared" ca="1" si="207"/>
        <v>bardzo wysoki</v>
      </c>
      <c r="L1201" s="16"/>
      <c r="M1201" s="25" t="str">
        <f t="shared" ca="1" si="200"/>
        <v>Niebieski: 410
Brązowy: 354
Zielony: 426
Mieszany: 419</v>
      </c>
      <c r="N1201" s="25" t="str" cm="1">
        <f t="array" aca="1" ref="N1201" ca="1">INDEX(D$2:D$1640,MODE(MATCH(D$2:D$1640,D$2:D$1640,0)),1)</f>
        <v>zielony</v>
      </c>
      <c r="O1201" s="25" t="str">
        <f t="shared" ca="1" si="208"/>
        <v>kobiet : 791
mężczyzn: 818</v>
      </c>
      <c r="P1201" s="25" t="str" cm="1">
        <f t="array" aca="1" ref="P1201" ca="1">INDEX(B$2:B$1640,MODE(MATCH(B$2:B$1640,B$2:B$1640,0)),1)</f>
        <v>mężczyzna</v>
      </c>
      <c r="Q1201" s="16"/>
      <c r="AX1201" s="3" t="str">
        <f t="shared" ca="1" si="201"/>
        <v>9808280413</v>
      </c>
      <c r="AY1201" s="1" cm="1">
        <f t="array" aca="1" ref="AY1201" ca="1">MOD(10-MOD(SUM(MOD(MID(AX1201,{1;2;3;4;5;6;7;8;9;10},1)*{1;3;7;9;1;3;7;9;1;3},10)),10),10)</f>
        <v>3</v>
      </c>
    </row>
    <row r="1202" spans="1:51" ht="60" x14ac:dyDescent="0.25">
      <c r="A1202" s="3">
        <f t="shared" ca="1" si="202"/>
        <v>36626</v>
      </c>
      <c r="B1202" s="9" t="str" cm="1">
        <f t="array" aca="1" ref="B1202" ca="1">INDEX({"kobieta";"mężczyzna"},RANDBETWEEN(1,2))</f>
        <v>kobieta</v>
      </c>
      <c r="C1202" s="4" t="str">
        <f t="shared" ca="1" si="198"/>
        <v>00241006524</v>
      </c>
      <c r="D1202" s="32" t="str" cm="1">
        <f t="array" aca="1" ref="D1202" ca="1">INDEX({"niebieski";"zielony";"brązowy";"mieszany"},RANDBETWEEN(1,4))</f>
        <v>brązowy</v>
      </c>
      <c r="E1202" s="1">
        <f t="shared" ca="1" si="199"/>
        <v>24</v>
      </c>
      <c r="F1202" s="36">
        <f t="shared" ca="1" si="203"/>
        <v>190</v>
      </c>
      <c r="G1202" s="1">
        <f t="shared" ca="1" si="204"/>
        <v>56</v>
      </c>
      <c r="H1202" s="34"/>
      <c r="I1202" s="19">
        <f t="shared" ca="1" si="205"/>
        <v>15.512465373961218</v>
      </c>
      <c r="J1202" s="21" t="str">
        <f t="shared" ca="1" si="206"/>
        <v>niedowaga</v>
      </c>
      <c r="K1202" s="22" t="str">
        <f t="shared" ca="1" si="207"/>
        <v>bardzo wysoki</v>
      </c>
      <c r="L1202" s="16"/>
      <c r="M1202" s="25" t="str">
        <f t="shared" ca="1" si="200"/>
        <v>Niebieski: 410
Brązowy: 354
Zielony: 426
Mieszany: 419</v>
      </c>
      <c r="N1202" s="25" t="str" cm="1">
        <f t="array" aca="1" ref="N1202" ca="1">INDEX(D$2:D$1640,MODE(MATCH(D$2:D$1640,D$2:D$1640,0)),1)</f>
        <v>zielony</v>
      </c>
      <c r="O1202" s="25" t="str">
        <f t="shared" ca="1" si="208"/>
        <v>kobiet : 791
mężczyzn: 818</v>
      </c>
      <c r="P1202" s="25" t="str" cm="1">
        <f t="array" aca="1" ref="P1202" ca="1">INDEX(B$2:B$1640,MODE(MATCH(B$2:B$1640,B$2:B$1640,0)),1)</f>
        <v>mężczyzna</v>
      </c>
      <c r="Q1202" s="16"/>
      <c r="AX1202" s="3" t="str">
        <f t="shared" ca="1" si="201"/>
        <v>0024100652</v>
      </c>
      <c r="AY1202" s="1" cm="1">
        <f t="array" aca="1" ref="AY1202" ca="1">MOD(10-MOD(SUM(MOD(MID(AX1202,{1;2;3;4;5;6;7;8;9;10},1)*{1;3;7;9;1;3;7;9;1;3},10)),10),10)</f>
        <v>4</v>
      </c>
    </row>
    <row r="1203" spans="1:51" ht="60" x14ac:dyDescent="0.25">
      <c r="A1203" s="3">
        <f t="shared" ca="1" si="202"/>
        <v>38184</v>
      </c>
      <c r="B1203" s="9" t="str" cm="1">
        <f t="array" aca="1" ref="B1203" ca="1">INDEX({"kobieta";"mężczyzna"},RANDBETWEEN(1,2))</f>
        <v>kobieta</v>
      </c>
      <c r="C1203" s="4" t="str">
        <f t="shared" ca="1" si="198"/>
        <v>04271603364</v>
      </c>
      <c r="D1203" s="32" t="str" cm="1">
        <f t="array" aca="1" ref="D1203" ca="1">INDEX({"niebieski";"zielony";"brązowy";"mieszany"},RANDBETWEEN(1,4))</f>
        <v>zielony</v>
      </c>
      <c r="E1203" s="1">
        <f t="shared" ca="1" si="199"/>
        <v>19</v>
      </c>
      <c r="F1203" s="36">
        <f t="shared" ca="1" si="203"/>
        <v>157</v>
      </c>
      <c r="G1203" s="1">
        <f t="shared" ca="1" si="204"/>
        <v>77</v>
      </c>
      <c r="H1203" s="34"/>
      <c r="I1203" s="19">
        <f t="shared" ca="1" si="205"/>
        <v>31.238589800803275</v>
      </c>
      <c r="J1203" s="21" t="str">
        <f t="shared" ca="1" si="206"/>
        <v>otyłość</v>
      </c>
      <c r="K1203" s="22" t="str">
        <f t="shared" ca="1" si="207"/>
        <v>średni</v>
      </c>
      <c r="L1203" s="16"/>
      <c r="M1203" s="25" t="str">
        <f t="shared" ca="1" si="200"/>
        <v>Niebieski: 410
Brązowy: 354
Zielony: 426
Mieszany: 419</v>
      </c>
      <c r="N1203" s="25" t="str" cm="1">
        <f t="array" aca="1" ref="N1203" ca="1">INDEX(D$2:D$1640,MODE(MATCH(D$2:D$1640,D$2:D$1640,0)),1)</f>
        <v>zielony</v>
      </c>
      <c r="O1203" s="25" t="str">
        <f t="shared" ca="1" si="208"/>
        <v>kobiet : 791
mężczyzn: 818</v>
      </c>
      <c r="P1203" s="25" t="str" cm="1">
        <f t="array" aca="1" ref="P1203" ca="1">INDEX(B$2:B$1640,MODE(MATCH(B$2:B$1640,B$2:B$1640,0)),1)</f>
        <v>mężczyzna</v>
      </c>
      <c r="Q1203" s="16"/>
      <c r="AX1203" s="3" t="str">
        <f t="shared" ca="1" si="201"/>
        <v>0427160336</v>
      </c>
      <c r="AY1203" s="1" cm="1">
        <f t="array" aca="1" ref="AY1203" ca="1">MOD(10-MOD(SUM(MOD(MID(AX1203,{1;2;3;4;5;6;7;8;9;10},1)*{1;3;7;9;1;3;7;9;1;3},10)),10),10)</f>
        <v>4</v>
      </c>
    </row>
    <row r="1204" spans="1:51" ht="60" x14ac:dyDescent="0.25">
      <c r="A1204" s="3">
        <f t="shared" ca="1" si="202"/>
        <v>29998</v>
      </c>
      <c r="B1204" s="9" t="str" cm="1">
        <f t="array" aca="1" ref="B1204" ca="1">INDEX({"kobieta";"mężczyzna"},RANDBETWEEN(1,2))</f>
        <v>mężczyzna</v>
      </c>
      <c r="C1204" s="4" t="str">
        <f t="shared" ca="1" si="198"/>
        <v>82021601512</v>
      </c>
      <c r="D1204" s="32" t="str" cm="1">
        <f t="array" aca="1" ref="D1204" ca="1">INDEX({"niebieski";"zielony";"brązowy";"mieszany"},RANDBETWEEN(1,4))</f>
        <v>niebieski</v>
      </c>
      <c r="E1204" s="1">
        <f t="shared" ca="1" si="199"/>
        <v>42</v>
      </c>
      <c r="F1204" s="36">
        <f t="shared" ca="1" si="203"/>
        <v>174</v>
      </c>
      <c r="G1204" s="1">
        <f t="shared" ca="1" si="204"/>
        <v>98</v>
      </c>
      <c r="H1204" s="34"/>
      <c r="I1204" s="19">
        <f t="shared" ca="1" si="205"/>
        <v>32.368873034746997</v>
      </c>
      <c r="J1204" s="21" t="str">
        <f t="shared" ca="1" si="206"/>
        <v>otyłość</v>
      </c>
      <c r="K1204" s="22" t="str">
        <f t="shared" ca="1" si="207"/>
        <v>wysoki</v>
      </c>
      <c r="L1204" s="16"/>
      <c r="M1204" s="25" t="str">
        <f t="shared" ca="1" si="200"/>
        <v>Niebieski: 410
Brązowy: 354
Zielony: 426
Mieszany: 419</v>
      </c>
      <c r="N1204" s="25" t="str" cm="1">
        <f t="array" aca="1" ref="N1204" ca="1">INDEX(D$2:D$1640,MODE(MATCH(D$2:D$1640,D$2:D$1640,0)),1)</f>
        <v>zielony</v>
      </c>
      <c r="O1204" s="25" t="str">
        <f t="shared" ca="1" si="208"/>
        <v>kobiet : 791
mężczyzn: 818</v>
      </c>
      <c r="P1204" s="25" t="str" cm="1">
        <f t="array" aca="1" ref="P1204" ca="1">INDEX(B$2:B$1640,MODE(MATCH(B$2:B$1640,B$2:B$1640,0)),1)</f>
        <v>mężczyzna</v>
      </c>
      <c r="Q1204" s="16"/>
      <c r="AX1204" s="3" t="str">
        <f t="shared" ca="1" si="201"/>
        <v>8202160151</v>
      </c>
      <c r="AY1204" s="1" cm="1">
        <f t="array" aca="1" ref="AY1204" ca="1">MOD(10-MOD(SUM(MOD(MID(AX1204,{1;2;3;4;5;6;7;8;9;10},1)*{1;3;7;9;1;3;7;9;1;3},10)),10),10)</f>
        <v>2</v>
      </c>
    </row>
    <row r="1205" spans="1:51" ht="60" x14ac:dyDescent="0.25">
      <c r="A1205" s="3">
        <f t="shared" ca="1" si="202"/>
        <v>28421</v>
      </c>
      <c r="B1205" s="9" t="str" cm="1">
        <f t="array" aca="1" ref="B1205" ca="1">INDEX({"kobieta";"mężczyzna"},RANDBETWEEN(1,2))</f>
        <v>kobieta</v>
      </c>
      <c r="C1205" s="4" t="str">
        <f t="shared" ca="1" si="198"/>
        <v>77102306222</v>
      </c>
      <c r="D1205" s="32" t="str" cm="1">
        <f t="array" aca="1" ref="D1205" ca="1">INDEX({"niebieski";"zielony";"brązowy";"mieszany"},RANDBETWEEN(1,4))</f>
        <v>zielony</v>
      </c>
      <c r="E1205" s="1">
        <f t="shared" ca="1" si="199"/>
        <v>46</v>
      </c>
      <c r="F1205" s="36">
        <f t="shared" ca="1" si="203"/>
        <v>160</v>
      </c>
      <c r="G1205" s="1">
        <f t="shared" ca="1" si="204"/>
        <v>71</v>
      </c>
      <c r="H1205" s="34"/>
      <c r="I1205" s="19">
        <f t="shared" ca="1" si="205"/>
        <v>27.734374999999993</v>
      </c>
      <c r="J1205" s="21" t="str">
        <f t="shared" ca="1" si="206"/>
        <v>nadwaga</v>
      </c>
      <c r="K1205" s="22" t="str">
        <f t="shared" ca="1" si="207"/>
        <v>wysoki</v>
      </c>
      <c r="L1205" s="16"/>
      <c r="M1205" s="25" t="str">
        <f t="shared" ca="1" si="200"/>
        <v>Niebieski: 410
Brązowy: 354
Zielony: 426
Mieszany: 419</v>
      </c>
      <c r="N1205" s="25" t="str" cm="1">
        <f t="array" aca="1" ref="N1205" ca="1">INDEX(D$2:D$1640,MODE(MATCH(D$2:D$1640,D$2:D$1640,0)),1)</f>
        <v>zielony</v>
      </c>
      <c r="O1205" s="25" t="str">
        <f t="shared" ca="1" si="208"/>
        <v>kobiet : 791
mężczyzn: 818</v>
      </c>
      <c r="P1205" s="25" t="str" cm="1">
        <f t="array" aca="1" ref="P1205" ca="1">INDEX(B$2:B$1640,MODE(MATCH(B$2:B$1640,B$2:B$1640,0)),1)</f>
        <v>mężczyzna</v>
      </c>
      <c r="Q1205" s="16"/>
      <c r="AX1205" s="3" t="str">
        <f t="shared" ca="1" si="201"/>
        <v>7710230622</v>
      </c>
      <c r="AY1205" s="1" cm="1">
        <f t="array" aca="1" ref="AY1205" ca="1">MOD(10-MOD(SUM(MOD(MID(AX1205,{1;2;3;4;5;6;7;8;9;10},1)*{1;3;7;9;1;3;7;9;1;3},10)),10),10)</f>
        <v>2</v>
      </c>
    </row>
    <row r="1206" spans="1:51" ht="60" x14ac:dyDescent="0.25">
      <c r="A1206" s="3">
        <f t="shared" ca="1" si="202"/>
        <v>36400</v>
      </c>
      <c r="B1206" s="9" t="str" cm="1">
        <f t="array" aca="1" ref="B1206" ca="1">INDEX({"kobieta";"mężczyzna"},RANDBETWEEN(1,2))</f>
        <v>kobieta</v>
      </c>
      <c r="C1206" s="4" t="str">
        <f t="shared" ca="1" si="198"/>
        <v>99082803801</v>
      </c>
      <c r="D1206" s="32" t="str" cm="1">
        <f t="array" aca="1" ref="D1206" ca="1">INDEX({"niebieski";"zielony";"brązowy";"mieszany"},RANDBETWEEN(1,4))</f>
        <v>mieszany</v>
      </c>
      <c r="E1206" s="1">
        <f t="shared" ca="1" si="199"/>
        <v>24</v>
      </c>
      <c r="F1206" s="36">
        <f t="shared" ca="1" si="203"/>
        <v>166</v>
      </c>
      <c r="G1206" s="1">
        <f t="shared" ca="1" si="204"/>
        <v>68</v>
      </c>
      <c r="H1206" s="34"/>
      <c r="I1206" s="19">
        <f t="shared" ca="1" si="205"/>
        <v>24.677021338365506</v>
      </c>
      <c r="J1206" s="21" t="str">
        <f t="shared" ca="1" si="206"/>
        <v>masa prawidłowa</v>
      </c>
      <c r="K1206" s="22" t="str">
        <f t="shared" ca="1" si="207"/>
        <v>bardzo wysoki</v>
      </c>
      <c r="L1206" s="16"/>
      <c r="M1206" s="25" t="str">
        <f t="shared" ca="1" si="200"/>
        <v>Niebieski: 410
Brązowy: 354
Zielony: 426
Mieszany: 419</v>
      </c>
      <c r="N1206" s="25" t="str" cm="1">
        <f t="array" aca="1" ref="N1206" ca="1">INDEX(D$2:D$1640,MODE(MATCH(D$2:D$1640,D$2:D$1640,0)),1)</f>
        <v>zielony</v>
      </c>
      <c r="O1206" s="25" t="str">
        <f t="shared" ca="1" si="208"/>
        <v>kobiet : 791
mężczyzn: 818</v>
      </c>
      <c r="P1206" s="25" t="str" cm="1">
        <f t="array" aca="1" ref="P1206" ca="1">INDEX(B$2:B$1640,MODE(MATCH(B$2:B$1640,B$2:B$1640,0)),1)</f>
        <v>mężczyzna</v>
      </c>
      <c r="Q1206" s="16"/>
      <c r="AX1206" s="3" t="str">
        <f t="shared" ca="1" si="201"/>
        <v>9908280380</v>
      </c>
      <c r="AY1206" s="1" cm="1">
        <f t="array" aca="1" ref="AY1206" ca="1">MOD(10-MOD(SUM(MOD(MID(AX1206,{1;2;3;4;5;6;7;8;9;10},1)*{1;3;7;9;1;3;7;9;1;3},10)),10),10)</f>
        <v>1</v>
      </c>
    </row>
    <row r="1207" spans="1:51" ht="60" x14ac:dyDescent="0.25">
      <c r="A1207" s="3">
        <f t="shared" ca="1" si="202"/>
        <v>31255</v>
      </c>
      <c r="B1207" s="9" t="str" cm="1">
        <f t="array" aca="1" ref="B1207" ca="1">INDEX({"kobieta";"mężczyzna"},RANDBETWEEN(1,2))</f>
        <v>mężczyzna</v>
      </c>
      <c r="C1207" s="4" t="str">
        <f t="shared" ca="1" si="198"/>
        <v>85072705150</v>
      </c>
      <c r="D1207" s="32" t="str" cm="1">
        <f t="array" aca="1" ref="D1207" ca="1">INDEX({"niebieski";"zielony";"brązowy";"mieszany"},RANDBETWEEN(1,4))</f>
        <v>mieszany</v>
      </c>
      <c r="E1207" s="1">
        <f t="shared" ca="1" si="199"/>
        <v>38</v>
      </c>
      <c r="F1207" s="36">
        <f t="shared" ca="1" si="203"/>
        <v>173</v>
      </c>
      <c r="G1207" s="1">
        <f t="shared" ca="1" si="204"/>
        <v>82</v>
      </c>
      <c r="H1207" s="34"/>
      <c r="I1207" s="19">
        <f t="shared" ca="1" si="205"/>
        <v>27.398175682448461</v>
      </c>
      <c r="J1207" s="21" t="str">
        <f t="shared" ca="1" si="206"/>
        <v>nadwaga</v>
      </c>
      <c r="K1207" s="22" t="str">
        <f t="shared" ca="1" si="207"/>
        <v>wysoki</v>
      </c>
      <c r="L1207" s="16"/>
      <c r="M1207" s="25" t="str">
        <f t="shared" ca="1" si="200"/>
        <v>Niebieski: 410
Brązowy: 354
Zielony: 426
Mieszany: 419</v>
      </c>
      <c r="N1207" s="25" t="str" cm="1">
        <f t="array" aca="1" ref="N1207" ca="1">INDEX(D$2:D$1640,MODE(MATCH(D$2:D$1640,D$2:D$1640,0)),1)</f>
        <v>zielony</v>
      </c>
      <c r="O1207" s="25" t="str">
        <f t="shared" ca="1" si="208"/>
        <v>kobiet : 791
mężczyzn: 818</v>
      </c>
      <c r="P1207" s="25" t="str" cm="1">
        <f t="array" aca="1" ref="P1207" ca="1">INDEX(B$2:B$1640,MODE(MATCH(B$2:B$1640,B$2:B$1640,0)),1)</f>
        <v>mężczyzna</v>
      </c>
      <c r="Q1207" s="16"/>
      <c r="AX1207" s="3" t="str">
        <f t="shared" ca="1" si="201"/>
        <v>8507270515</v>
      </c>
      <c r="AY1207" s="1" cm="1">
        <f t="array" aca="1" ref="AY1207" ca="1">MOD(10-MOD(SUM(MOD(MID(AX1207,{1;2;3;4;5;6;7;8;9;10},1)*{1;3;7;9;1;3;7;9;1;3},10)),10),10)</f>
        <v>0</v>
      </c>
    </row>
    <row r="1208" spans="1:51" ht="60" x14ac:dyDescent="0.25">
      <c r="A1208" s="3">
        <f t="shared" ca="1" si="202"/>
        <v>34637</v>
      </c>
      <c r="B1208" s="9" t="str" cm="1">
        <f t="array" aca="1" ref="B1208" ca="1">INDEX({"kobieta";"mężczyzna"},RANDBETWEEN(1,2))</f>
        <v>kobieta</v>
      </c>
      <c r="C1208" s="4" t="str">
        <f t="shared" ca="1" si="198"/>
        <v>94103002520</v>
      </c>
      <c r="D1208" s="32" t="str" cm="1">
        <f t="array" aca="1" ref="D1208" ca="1">INDEX({"niebieski";"zielony";"brązowy";"mieszany"},RANDBETWEEN(1,4))</f>
        <v>brązowy</v>
      </c>
      <c r="E1208" s="1">
        <f t="shared" ca="1" si="199"/>
        <v>29</v>
      </c>
      <c r="F1208" s="36">
        <f t="shared" ca="1" si="203"/>
        <v>180</v>
      </c>
      <c r="G1208" s="1">
        <f t="shared" ca="1" si="204"/>
        <v>57</v>
      </c>
      <c r="H1208" s="34"/>
      <c r="I1208" s="19">
        <f t="shared" ca="1" si="205"/>
        <v>17.592592592592592</v>
      </c>
      <c r="J1208" s="21" t="str">
        <f t="shared" ca="1" si="206"/>
        <v>niedowaga</v>
      </c>
      <c r="K1208" s="22" t="str">
        <f t="shared" ca="1" si="207"/>
        <v>bardzo wysoki</v>
      </c>
      <c r="L1208" s="16"/>
      <c r="M1208" s="25" t="str">
        <f t="shared" ca="1" si="200"/>
        <v>Niebieski: 410
Brązowy: 354
Zielony: 426
Mieszany: 419</v>
      </c>
      <c r="N1208" s="25" t="str" cm="1">
        <f t="array" aca="1" ref="N1208" ca="1">INDEX(D$2:D$1640,MODE(MATCH(D$2:D$1640,D$2:D$1640,0)),1)</f>
        <v>zielony</v>
      </c>
      <c r="O1208" s="25" t="str">
        <f t="shared" ca="1" si="208"/>
        <v>kobiet : 791
mężczyzn: 818</v>
      </c>
      <c r="P1208" s="25" t="str" cm="1">
        <f t="array" aca="1" ref="P1208" ca="1">INDEX(B$2:B$1640,MODE(MATCH(B$2:B$1640,B$2:B$1640,0)),1)</f>
        <v>mężczyzna</v>
      </c>
      <c r="Q1208" s="16"/>
      <c r="AX1208" s="3" t="str">
        <f t="shared" ca="1" si="201"/>
        <v>9410300252</v>
      </c>
      <c r="AY1208" s="1" cm="1">
        <f t="array" aca="1" ref="AY1208" ca="1">MOD(10-MOD(SUM(MOD(MID(AX1208,{1;2;3;4;5;6;7;8;9;10},1)*{1;3;7;9;1;3;7;9;1;3},10)),10),10)</f>
        <v>0</v>
      </c>
    </row>
    <row r="1209" spans="1:51" ht="60" x14ac:dyDescent="0.25">
      <c r="A1209" s="3">
        <f t="shared" ca="1" si="202"/>
        <v>30637</v>
      </c>
      <c r="B1209" s="9" t="str" cm="1">
        <f t="array" aca="1" ref="B1209" ca="1">INDEX({"kobieta";"mężczyzna"},RANDBETWEEN(1,2))</f>
        <v>kobieta</v>
      </c>
      <c r="C1209" s="4" t="str">
        <f t="shared" ca="1" si="198"/>
        <v>83111702847</v>
      </c>
      <c r="D1209" s="32" t="str" cm="1">
        <f t="array" aca="1" ref="D1209" ca="1">INDEX({"niebieski";"zielony";"brązowy";"mieszany"},RANDBETWEEN(1,4))</f>
        <v>mieszany</v>
      </c>
      <c r="E1209" s="1">
        <f t="shared" ca="1" si="199"/>
        <v>40</v>
      </c>
      <c r="F1209" s="36">
        <f t="shared" ca="1" si="203"/>
        <v>178</v>
      </c>
      <c r="G1209" s="1">
        <f t="shared" ca="1" si="204"/>
        <v>51</v>
      </c>
      <c r="H1209" s="34"/>
      <c r="I1209" s="19">
        <f t="shared" ca="1" si="205"/>
        <v>16.09645246812271</v>
      </c>
      <c r="J1209" s="21" t="str">
        <f t="shared" ca="1" si="206"/>
        <v>niedowaga</v>
      </c>
      <c r="K1209" s="22" t="str">
        <f t="shared" ca="1" si="207"/>
        <v>bardzo wysoki</v>
      </c>
      <c r="L1209" s="16"/>
      <c r="M1209" s="25" t="str">
        <f t="shared" ca="1" si="200"/>
        <v>Niebieski: 410
Brązowy: 354
Zielony: 426
Mieszany: 419</v>
      </c>
      <c r="N1209" s="25" t="str" cm="1">
        <f t="array" aca="1" ref="N1209" ca="1">INDEX(D$2:D$1640,MODE(MATCH(D$2:D$1640,D$2:D$1640,0)),1)</f>
        <v>zielony</v>
      </c>
      <c r="O1209" s="25" t="str">
        <f t="shared" ca="1" si="208"/>
        <v>kobiet : 791
mężczyzn: 818</v>
      </c>
      <c r="P1209" s="25" t="str" cm="1">
        <f t="array" aca="1" ref="P1209" ca="1">INDEX(B$2:B$1640,MODE(MATCH(B$2:B$1640,B$2:B$1640,0)),1)</f>
        <v>mężczyzna</v>
      </c>
      <c r="Q1209" s="16"/>
      <c r="AX1209" s="3" t="str">
        <f t="shared" ca="1" si="201"/>
        <v>8311170284</v>
      </c>
      <c r="AY1209" s="1" cm="1">
        <f t="array" aca="1" ref="AY1209" ca="1">MOD(10-MOD(SUM(MOD(MID(AX1209,{1;2;3;4;5;6;7;8;9;10},1)*{1;3;7;9;1;3;7;9;1;3},10)),10),10)</f>
        <v>7</v>
      </c>
    </row>
    <row r="1210" spans="1:51" ht="60" x14ac:dyDescent="0.25">
      <c r="A1210" s="3">
        <f t="shared" ca="1" si="202"/>
        <v>31528</v>
      </c>
      <c r="B1210" s="9" t="str" cm="1">
        <f t="array" aca="1" ref="B1210" ca="1">INDEX({"kobieta";"mężczyzna"},RANDBETWEEN(1,2))</f>
        <v>kobieta</v>
      </c>
      <c r="C1210" s="4" t="str">
        <f t="shared" ca="1" si="198"/>
        <v>86042604989</v>
      </c>
      <c r="D1210" s="32" t="str" cm="1">
        <f t="array" aca="1" ref="D1210" ca="1">INDEX({"niebieski";"zielony";"brązowy";"mieszany"},RANDBETWEEN(1,4))</f>
        <v>niebieski</v>
      </c>
      <c r="E1210" s="1">
        <f t="shared" ca="1" si="199"/>
        <v>37</v>
      </c>
      <c r="F1210" s="36">
        <f t="shared" ca="1" si="203"/>
        <v>163</v>
      </c>
      <c r="G1210" s="1">
        <f t="shared" ca="1" si="204"/>
        <v>64</v>
      </c>
      <c r="H1210" s="34"/>
      <c r="I1210" s="19">
        <f t="shared" ca="1" si="205"/>
        <v>24.088223117166621</v>
      </c>
      <c r="J1210" s="21" t="str">
        <f t="shared" ca="1" si="206"/>
        <v>masa prawidłowa</v>
      </c>
      <c r="K1210" s="22" t="str">
        <f t="shared" ca="1" si="207"/>
        <v>wysoki</v>
      </c>
      <c r="L1210" s="16"/>
      <c r="M1210" s="25" t="str">
        <f t="shared" ca="1" si="200"/>
        <v>Niebieski: 410
Brązowy: 354
Zielony: 426
Mieszany: 419</v>
      </c>
      <c r="N1210" s="25" t="str" cm="1">
        <f t="array" aca="1" ref="N1210" ca="1">INDEX(D$2:D$1640,MODE(MATCH(D$2:D$1640,D$2:D$1640,0)),1)</f>
        <v>zielony</v>
      </c>
      <c r="O1210" s="25" t="str">
        <f t="shared" ca="1" si="208"/>
        <v>kobiet : 791
mężczyzn: 818</v>
      </c>
      <c r="P1210" s="25" t="str" cm="1">
        <f t="array" aca="1" ref="P1210" ca="1">INDEX(B$2:B$1640,MODE(MATCH(B$2:B$1640,B$2:B$1640,0)),1)</f>
        <v>mężczyzna</v>
      </c>
      <c r="Q1210" s="16"/>
      <c r="AX1210" s="3" t="str">
        <f t="shared" ca="1" si="201"/>
        <v>8604260498</v>
      </c>
      <c r="AY1210" s="1" cm="1">
        <f t="array" aca="1" ref="AY1210" ca="1">MOD(10-MOD(SUM(MOD(MID(AX1210,{1;2;3;4;5;6;7;8;9;10},1)*{1;3;7;9;1;3;7;9;1;3},10)),10),10)</f>
        <v>9</v>
      </c>
    </row>
    <row r="1211" spans="1:51" ht="60" x14ac:dyDescent="0.25">
      <c r="A1211" s="3">
        <f t="shared" ca="1" si="202"/>
        <v>34706</v>
      </c>
      <c r="B1211" s="9" t="str" cm="1">
        <f t="array" aca="1" ref="B1211" ca="1">INDEX({"kobieta";"mężczyzna"},RANDBETWEEN(1,2))</f>
        <v>kobieta</v>
      </c>
      <c r="C1211" s="4" t="str">
        <f t="shared" ca="1" si="198"/>
        <v>95010701502</v>
      </c>
      <c r="D1211" s="32" t="str" cm="1">
        <f t="array" aca="1" ref="D1211" ca="1">INDEX({"niebieski";"zielony";"brązowy";"mieszany"},RANDBETWEEN(1,4))</f>
        <v>niebieski</v>
      </c>
      <c r="E1211" s="1">
        <f t="shared" ca="1" si="199"/>
        <v>29</v>
      </c>
      <c r="F1211" s="36">
        <f t="shared" ca="1" si="203"/>
        <v>179</v>
      </c>
      <c r="G1211" s="1">
        <f t="shared" ca="1" si="204"/>
        <v>68</v>
      </c>
      <c r="H1211" s="34"/>
      <c r="I1211" s="19">
        <f t="shared" ca="1" si="205"/>
        <v>21.222808276895229</v>
      </c>
      <c r="J1211" s="21" t="str">
        <f t="shared" ca="1" si="206"/>
        <v>masa prawidłowa</v>
      </c>
      <c r="K1211" s="22" t="str">
        <f t="shared" ca="1" si="207"/>
        <v>bardzo wysoki</v>
      </c>
      <c r="L1211" s="16"/>
      <c r="M1211" s="25" t="str">
        <f t="shared" ca="1" si="200"/>
        <v>Niebieski: 410
Brązowy: 354
Zielony: 426
Mieszany: 419</v>
      </c>
      <c r="N1211" s="25" t="str" cm="1">
        <f t="array" aca="1" ref="N1211" ca="1">INDEX(D$2:D$1640,MODE(MATCH(D$2:D$1640,D$2:D$1640,0)),1)</f>
        <v>zielony</v>
      </c>
      <c r="O1211" s="25" t="str">
        <f t="shared" ca="1" si="208"/>
        <v>kobiet : 791
mężczyzn: 818</v>
      </c>
      <c r="P1211" s="25" t="str" cm="1">
        <f t="array" aca="1" ref="P1211" ca="1">INDEX(B$2:B$1640,MODE(MATCH(B$2:B$1640,B$2:B$1640,0)),1)</f>
        <v>mężczyzna</v>
      </c>
      <c r="Q1211" s="16"/>
      <c r="AX1211" s="3" t="str">
        <f t="shared" ca="1" si="201"/>
        <v>9501070150</v>
      </c>
      <c r="AY1211" s="1" cm="1">
        <f t="array" aca="1" ref="AY1211" ca="1">MOD(10-MOD(SUM(MOD(MID(AX1211,{1;2;3;4;5;6;7;8;9;10},1)*{1;3;7;9;1;3;7;9;1;3},10)),10),10)</f>
        <v>2</v>
      </c>
    </row>
    <row r="1212" spans="1:51" ht="60" x14ac:dyDescent="0.25">
      <c r="A1212" s="3">
        <f t="shared" ca="1" si="202"/>
        <v>38292</v>
      </c>
      <c r="B1212" s="9" t="str" cm="1">
        <f t="array" aca="1" ref="B1212" ca="1">INDEX({"kobieta";"mężczyzna"},RANDBETWEEN(1,2))</f>
        <v>kobieta</v>
      </c>
      <c r="C1212" s="4" t="str">
        <f t="shared" ca="1" si="198"/>
        <v>04310101563</v>
      </c>
      <c r="D1212" s="32" t="str" cm="1">
        <f t="array" aca="1" ref="D1212" ca="1">INDEX({"niebieski";"zielony";"brązowy";"mieszany"},RANDBETWEEN(1,4))</f>
        <v>mieszany</v>
      </c>
      <c r="E1212" s="1">
        <f t="shared" ca="1" si="199"/>
        <v>19</v>
      </c>
      <c r="F1212" s="36">
        <f t="shared" ca="1" si="203"/>
        <v>171</v>
      </c>
      <c r="G1212" s="1">
        <f t="shared" ca="1" si="204"/>
        <v>73</v>
      </c>
      <c r="H1212" s="34"/>
      <c r="I1212" s="19">
        <f t="shared" ca="1" si="205"/>
        <v>24.964946479258579</v>
      </c>
      <c r="J1212" s="21" t="str">
        <f t="shared" ca="1" si="206"/>
        <v>nadwaga</v>
      </c>
      <c r="K1212" s="22" t="str">
        <f t="shared" ca="1" si="207"/>
        <v>bardzo wysoki</v>
      </c>
      <c r="L1212" s="16"/>
      <c r="M1212" s="25" t="str">
        <f t="shared" ca="1" si="200"/>
        <v>Niebieski: 410
Brązowy: 354
Zielony: 426
Mieszany: 419</v>
      </c>
      <c r="N1212" s="25" t="str" cm="1">
        <f t="array" aca="1" ref="N1212" ca="1">INDEX(D$2:D$1640,MODE(MATCH(D$2:D$1640,D$2:D$1640,0)),1)</f>
        <v>zielony</v>
      </c>
      <c r="O1212" s="25" t="str">
        <f t="shared" ca="1" si="208"/>
        <v>kobiet : 791
mężczyzn: 818</v>
      </c>
      <c r="P1212" s="25" t="str" cm="1">
        <f t="array" aca="1" ref="P1212" ca="1">INDEX(B$2:B$1640,MODE(MATCH(B$2:B$1640,B$2:B$1640,0)),1)</f>
        <v>mężczyzna</v>
      </c>
      <c r="Q1212" s="16"/>
      <c r="AX1212" s="3" t="str">
        <f t="shared" ca="1" si="201"/>
        <v>0431010156</v>
      </c>
      <c r="AY1212" s="1" cm="1">
        <f t="array" aca="1" ref="AY1212" ca="1">MOD(10-MOD(SUM(MOD(MID(AX1212,{1;2;3;4;5;6;7;8;9;10},1)*{1;3;7;9;1;3;7;9;1;3},10)),10),10)</f>
        <v>3</v>
      </c>
    </row>
    <row r="1213" spans="1:51" ht="60" x14ac:dyDescent="0.25">
      <c r="A1213" s="3">
        <f t="shared" ca="1" si="202"/>
        <v>38278</v>
      </c>
      <c r="B1213" s="9" t="str" cm="1">
        <f t="array" aca="1" ref="B1213" ca="1">INDEX({"kobieta";"mężczyzna"},RANDBETWEEN(1,2))</f>
        <v>kobieta</v>
      </c>
      <c r="C1213" s="4" t="str">
        <f t="shared" ca="1" si="198"/>
        <v>04301809261</v>
      </c>
      <c r="D1213" s="32" t="str" cm="1">
        <f t="array" aca="1" ref="D1213" ca="1">INDEX({"niebieski";"zielony";"brązowy";"mieszany"},RANDBETWEEN(1,4))</f>
        <v>brązowy</v>
      </c>
      <c r="E1213" s="1">
        <f t="shared" ca="1" si="199"/>
        <v>19</v>
      </c>
      <c r="F1213" s="36">
        <f t="shared" ca="1" si="203"/>
        <v>187</v>
      </c>
      <c r="G1213" s="1">
        <f t="shared" ca="1" si="204"/>
        <v>72</v>
      </c>
      <c r="H1213" s="34"/>
      <c r="I1213" s="19">
        <f t="shared" ca="1" si="205"/>
        <v>20.58966513197403</v>
      </c>
      <c r="J1213" s="21" t="str">
        <f t="shared" ca="1" si="206"/>
        <v>masa prawidłowa</v>
      </c>
      <c r="K1213" s="22" t="str">
        <f t="shared" ca="1" si="207"/>
        <v>bardzo wysoki</v>
      </c>
      <c r="L1213" s="16"/>
      <c r="M1213" s="25" t="str">
        <f t="shared" ca="1" si="200"/>
        <v>Niebieski: 410
Brązowy: 354
Zielony: 426
Mieszany: 419</v>
      </c>
      <c r="N1213" s="25" t="str" cm="1">
        <f t="array" aca="1" ref="N1213" ca="1">INDEX(D$2:D$1640,MODE(MATCH(D$2:D$1640,D$2:D$1640,0)),1)</f>
        <v>zielony</v>
      </c>
      <c r="O1213" s="25" t="str">
        <f t="shared" ca="1" si="208"/>
        <v>kobiet : 791
mężczyzn: 818</v>
      </c>
      <c r="P1213" s="25" t="str" cm="1">
        <f t="array" aca="1" ref="P1213" ca="1">INDEX(B$2:B$1640,MODE(MATCH(B$2:B$1640,B$2:B$1640,0)),1)</f>
        <v>mężczyzna</v>
      </c>
      <c r="Q1213" s="16"/>
      <c r="AX1213" s="3" t="str">
        <f t="shared" ca="1" si="201"/>
        <v>0430180926</v>
      </c>
      <c r="AY1213" s="1" cm="1">
        <f t="array" aca="1" ref="AY1213" ca="1">MOD(10-MOD(SUM(MOD(MID(AX1213,{1;2;3;4;5;6;7;8;9;10},1)*{1;3;7;9;1;3;7;9;1;3},10)),10),10)</f>
        <v>1</v>
      </c>
    </row>
    <row r="1214" spans="1:51" ht="60" x14ac:dyDescent="0.25">
      <c r="A1214" s="3">
        <f t="shared" ca="1" si="202"/>
        <v>34173</v>
      </c>
      <c r="B1214" s="9" t="str" cm="1">
        <f t="array" aca="1" ref="B1214" ca="1">INDEX({"kobieta";"mężczyzna"},RANDBETWEEN(1,2))</f>
        <v>mężczyzna</v>
      </c>
      <c r="C1214" s="4" t="str">
        <f t="shared" ca="1" si="198"/>
        <v>93072301351</v>
      </c>
      <c r="D1214" s="32" t="str" cm="1">
        <f t="array" aca="1" ref="D1214" ca="1">INDEX({"niebieski";"zielony";"brązowy";"mieszany"},RANDBETWEEN(1,4))</f>
        <v>zielony</v>
      </c>
      <c r="E1214" s="1">
        <f t="shared" ca="1" si="199"/>
        <v>30</v>
      </c>
      <c r="F1214" s="36">
        <f t="shared" ca="1" si="203"/>
        <v>162</v>
      </c>
      <c r="G1214" s="1">
        <f t="shared" ca="1" si="204"/>
        <v>76</v>
      </c>
      <c r="H1214" s="34"/>
      <c r="I1214" s="19">
        <f t="shared" ca="1" si="205"/>
        <v>28.959000152415786</v>
      </c>
      <c r="J1214" s="21" t="str">
        <f t="shared" ca="1" si="206"/>
        <v>nadwaga</v>
      </c>
      <c r="K1214" s="22" t="str">
        <f t="shared" ca="1" si="207"/>
        <v>niski</v>
      </c>
      <c r="L1214" s="16"/>
      <c r="M1214" s="25" t="str">
        <f t="shared" ca="1" si="200"/>
        <v>Niebieski: 410
Brązowy: 354
Zielony: 426
Mieszany: 419</v>
      </c>
      <c r="N1214" s="25" t="str" cm="1">
        <f t="array" aca="1" ref="N1214" ca="1">INDEX(D$2:D$1640,MODE(MATCH(D$2:D$1640,D$2:D$1640,0)),1)</f>
        <v>zielony</v>
      </c>
      <c r="O1214" s="25" t="str">
        <f t="shared" ca="1" si="208"/>
        <v>kobiet : 791
mężczyzn: 818</v>
      </c>
      <c r="P1214" s="25" t="str" cm="1">
        <f t="array" aca="1" ref="P1214" ca="1">INDEX(B$2:B$1640,MODE(MATCH(B$2:B$1640,B$2:B$1640,0)),1)</f>
        <v>mężczyzna</v>
      </c>
      <c r="Q1214" s="16"/>
      <c r="AX1214" s="3" t="str">
        <f t="shared" ca="1" si="201"/>
        <v>9307230135</v>
      </c>
      <c r="AY1214" s="1" cm="1">
        <f t="array" aca="1" ref="AY1214" ca="1">MOD(10-MOD(SUM(MOD(MID(AX1214,{1;2;3;4;5;6;7;8;9;10},1)*{1;3;7;9;1;3;7;9;1;3},10)),10),10)</f>
        <v>1</v>
      </c>
    </row>
    <row r="1215" spans="1:51" ht="60" x14ac:dyDescent="0.25">
      <c r="A1215" s="3">
        <f t="shared" ca="1" si="202"/>
        <v>36775</v>
      </c>
      <c r="B1215" s="9" t="str" cm="1">
        <f t="array" aca="1" ref="B1215" ca="1">INDEX({"kobieta";"mężczyzna"},RANDBETWEEN(1,2))</f>
        <v>kobieta</v>
      </c>
      <c r="C1215" s="4" t="str">
        <f t="shared" ca="1" si="198"/>
        <v>00290609266</v>
      </c>
      <c r="D1215" s="32" t="str" cm="1">
        <f t="array" aca="1" ref="D1215" ca="1">INDEX({"niebieski";"zielony";"brązowy";"mieszany"},RANDBETWEEN(1,4))</f>
        <v>zielony</v>
      </c>
      <c r="E1215" s="1">
        <f t="shared" ca="1" si="199"/>
        <v>23</v>
      </c>
      <c r="F1215" s="36">
        <f t="shared" ca="1" si="203"/>
        <v>170</v>
      </c>
      <c r="G1215" s="1">
        <f t="shared" ca="1" si="204"/>
        <v>65</v>
      </c>
      <c r="H1215" s="34"/>
      <c r="I1215" s="19">
        <f t="shared" ca="1" si="205"/>
        <v>22.491349480968861</v>
      </c>
      <c r="J1215" s="21" t="str">
        <f t="shared" ca="1" si="206"/>
        <v>masa prawidłowa</v>
      </c>
      <c r="K1215" s="22" t="str">
        <f t="shared" ca="1" si="207"/>
        <v>bardzo wysoki</v>
      </c>
      <c r="L1215" s="16"/>
      <c r="M1215" s="25" t="str">
        <f t="shared" ca="1" si="200"/>
        <v>Niebieski: 410
Brązowy: 354
Zielony: 426
Mieszany: 419</v>
      </c>
      <c r="N1215" s="25" t="str" cm="1">
        <f t="array" aca="1" ref="N1215" ca="1">INDEX(D$2:D$1640,MODE(MATCH(D$2:D$1640,D$2:D$1640,0)),1)</f>
        <v>zielony</v>
      </c>
      <c r="O1215" s="25" t="str">
        <f t="shared" ca="1" si="208"/>
        <v>kobiet : 791
mężczyzn: 818</v>
      </c>
      <c r="P1215" s="25" t="str" cm="1">
        <f t="array" aca="1" ref="P1215" ca="1">INDEX(B$2:B$1640,MODE(MATCH(B$2:B$1640,B$2:B$1640,0)),1)</f>
        <v>mężczyzna</v>
      </c>
      <c r="Q1215" s="16"/>
      <c r="AX1215" s="3" t="str">
        <f t="shared" ca="1" si="201"/>
        <v>0029060926</v>
      </c>
      <c r="AY1215" s="1" cm="1">
        <f t="array" aca="1" ref="AY1215" ca="1">MOD(10-MOD(SUM(MOD(MID(AX1215,{1;2;3;4;5;6;7;8;9;10},1)*{1;3;7;9;1;3;7;9;1;3},10)),10),10)</f>
        <v>6</v>
      </c>
    </row>
    <row r="1216" spans="1:51" ht="60" x14ac:dyDescent="0.25">
      <c r="A1216" s="3">
        <f t="shared" ca="1" si="202"/>
        <v>31604</v>
      </c>
      <c r="B1216" s="9" t="str" cm="1">
        <f t="array" aca="1" ref="B1216" ca="1">INDEX({"kobieta";"mężczyzna"},RANDBETWEEN(1,2))</f>
        <v>kobieta</v>
      </c>
      <c r="C1216" s="4" t="str">
        <f t="shared" ca="1" si="198"/>
        <v>86071109709</v>
      </c>
      <c r="D1216" s="32" t="str" cm="1">
        <f t="array" aca="1" ref="D1216" ca="1">INDEX({"niebieski";"zielony";"brązowy";"mieszany"},RANDBETWEEN(1,4))</f>
        <v>brązowy</v>
      </c>
      <c r="E1216" s="1">
        <f t="shared" ca="1" si="199"/>
        <v>37</v>
      </c>
      <c r="F1216" s="36">
        <f t="shared" ca="1" si="203"/>
        <v>162</v>
      </c>
      <c r="G1216" s="1">
        <f t="shared" ca="1" si="204"/>
        <v>63</v>
      </c>
      <c r="H1216" s="34"/>
      <c r="I1216" s="19">
        <f t="shared" ca="1" si="205"/>
        <v>24.005486968449926</v>
      </c>
      <c r="J1216" s="21" t="str">
        <f t="shared" ca="1" si="206"/>
        <v>masa prawidłowa</v>
      </c>
      <c r="K1216" s="22" t="str">
        <f t="shared" ca="1" si="207"/>
        <v>wysoki</v>
      </c>
      <c r="L1216" s="16"/>
      <c r="M1216" s="25" t="str">
        <f t="shared" ca="1" si="200"/>
        <v>Niebieski: 410
Brązowy: 354
Zielony: 426
Mieszany: 419</v>
      </c>
      <c r="N1216" s="25" t="str" cm="1">
        <f t="array" aca="1" ref="N1216" ca="1">INDEX(D$2:D$1640,MODE(MATCH(D$2:D$1640,D$2:D$1640,0)),1)</f>
        <v>zielony</v>
      </c>
      <c r="O1216" s="25" t="str">
        <f t="shared" ca="1" si="208"/>
        <v>kobiet : 791
mężczyzn: 818</v>
      </c>
      <c r="P1216" s="25" t="str" cm="1">
        <f t="array" aca="1" ref="P1216" ca="1">INDEX(B$2:B$1640,MODE(MATCH(B$2:B$1640,B$2:B$1640,0)),1)</f>
        <v>mężczyzna</v>
      </c>
      <c r="Q1216" s="16"/>
      <c r="AX1216" s="3" t="str">
        <f t="shared" ca="1" si="201"/>
        <v>8607110970</v>
      </c>
      <c r="AY1216" s="1" cm="1">
        <f t="array" aca="1" ref="AY1216" ca="1">MOD(10-MOD(SUM(MOD(MID(AX1216,{1;2;3;4;5;6;7;8;9;10},1)*{1;3;7;9;1;3;7;9;1;3},10)),10),10)</f>
        <v>9</v>
      </c>
    </row>
    <row r="1217" spans="1:51" ht="60" x14ac:dyDescent="0.25">
      <c r="A1217" s="3">
        <f t="shared" ca="1" si="202"/>
        <v>35394</v>
      </c>
      <c r="B1217" s="9" t="str" cm="1">
        <f t="array" aca="1" ref="B1217" ca="1">INDEX({"kobieta";"mężczyzna"},RANDBETWEEN(1,2))</f>
        <v>mężczyzna</v>
      </c>
      <c r="C1217" s="4" t="str">
        <f t="shared" ca="1" si="198"/>
        <v>96112502712</v>
      </c>
      <c r="D1217" s="32" t="str" cm="1">
        <f t="array" aca="1" ref="D1217" ca="1">INDEX({"niebieski";"zielony";"brązowy";"mieszany"},RANDBETWEEN(1,4))</f>
        <v>zielony</v>
      </c>
      <c r="E1217" s="1">
        <f t="shared" ca="1" si="199"/>
        <v>27</v>
      </c>
      <c r="F1217" s="36">
        <f t="shared" ca="1" si="203"/>
        <v>190</v>
      </c>
      <c r="G1217" s="1">
        <f t="shared" ca="1" si="204"/>
        <v>96</v>
      </c>
      <c r="H1217" s="34"/>
      <c r="I1217" s="19">
        <f t="shared" ca="1" si="205"/>
        <v>26.592797783933516</v>
      </c>
      <c r="J1217" s="21" t="str">
        <f t="shared" ca="1" si="206"/>
        <v>nadwaga</v>
      </c>
      <c r="K1217" s="22" t="str">
        <f t="shared" ca="1" si="207"/>
        <v>bardzo wysoki</v>
      </c>
      <c r="L1217" s="16"/>
      <c r="M1217" s="25" t="str">
        <f t="shared" ca="1" si="200"/>
        <v>Niebieski: 410
Brązowy: 354
Zielony: 426
Mieszany: 419</v>
      </c>
      <c r="N1217" s="25" t="str" cm="1">
        <f t="array" aca="1" ref="N1217" ca="1">INDEX(D$2:D$1640,MODE(MATCH(D$2:D$1640,D$2:D$1640,0)),1)</f>
        <v>zielony</v>
      </c>
      <c r="O1217" s="25" t="str">
        <f t="shared" ca="1" si="208"/>
        <v>kobiet : 791
mężczyzn: 818</v>
      </c>
      <c r="P1217" s="25" t="str" cm="1">
        <f t="array" aca="1" ref="P1217" ca="1">INDEX(B$2:B$1640,MODE(MATCH(B$2:B$1640,B$2:B$1640,0)),1)</f>
        <v>mężczyzna</v>
      </c>
      <c r="Q1217" s="16"/>
      <c r="AX1217" s="3" t="str">
        <f t="shared" ca="1" si="201"/>
        <v>9611250271</v>
      </c>
      <c r="AY1217" s="1" cm="1">
        <f t="array" aca="1" ref="AY1217" ca="1">MOD(10-MOD(SUM(MOD(MID(AX1217,{1;2;3;4;5;6;7;8;9;10},1)*{1;3;7;9;1;3;7;9;1;3},10)),10),10)</f>
        <v>2</v>
      </c>
    </row>
    <row r="1218" spans="1:51" ht="60" x14ac:dyDescent="0.25">
      <c r="A1218" s="3">
        <f t="shared" ca="1" si="202"/>
        <v>38518</v>
      </c>
      <c r="B1218" s="9" t="str" cm="1">
        <f t="array" aca="1" ref="B1218" ca="1">INDEX({"kobieta";"mężczyzna"},RANDBETWEEN(1,2))</f>
        <v>kobieta</v>
      </c>
      <c r="C1218" s="4" t="str">
        <f t="shared" ref="C1218:C1281" ca="1" si="209">AX1218&amp;AY1218</f>
        <v>05261505204</v>
      </c>
      <c r="D1218" s="32" t="str" cm="1">
        <f t="array" aca="1" ref="D1218" ca="1">INDEX({"niebieski";"zielony";"brązowy";"mieszany"},RANDBETWEEN(1,4))</f>
        <v>brązowy</v>
      </c>
      <c r="E1218" s="1">
        <f t="shared" ref="E1218:E1281" ca="1" si="210">DATEDIF(A1218,TODAY(),"Y")</f>
        <v>18</v>
      </c>
      <c r="F1218" s="36">
        <f t="shared" ca="1" si="203"/>
        <v>155</v>
      </c>
      <c r="G1218" s="1">
        <f t="shared" ca="1" si="204"/>
        <v>65</v>
      </c>
      <c r="H1218" s="34"/>
      <c r="I1218" s="19">
        <f t="shared" ca="1" si="205"/>
        <v>27.055150884495315</v>
      </c>
      <c r="J1218" s="21" t="str">
        <f t="shared" ca="1" si="206"/>
        <v>nadwaga</v>
      </c>
      <c r="K1218" s="22" t="str">
        <f t="shared" ca="1" si="207"/>
        <v>średni</v>
      </c>
      <c r="L1218" s="16"/>
      <c r="M1218" s="25" t="str">
        <f t="shared" ref="M1218:M1281" ca="1" si="211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218" s="25" t="str" cm="1">
        <f t="array" aca="1" ref="N1218" ca="1">INDEX(D$2:D$1640,MODE(MATCH(D$2:D$1640,D$2:D$1640,0)),1)</f>
        <v>zielony</v>
      </c>
      <c r="O1218" s="25" t="str">
        <f t="shared" ca="1" si="208"/>
        <v>kobiet : 791
mężczyzn: 818</v>
      </c>
      <c r="P1218" s="25" t="str" cm="1">
        <f t="array" aca="1" ref="P1218" ca="1">INDEX(B$2:B$1640,MODE(MATCH(B$2:B$1640,B$2:B$1640,0)),1)</f>
        <v>mężczyzna</v>
      </c>
      <c r="Q1218" s="16"/>
      <c r="AX1218" s="3" t="str">
        <f t="shared" ref="AX1218:AX1281" ca="1" si="212">TEXT(A1218,"rr")&amp;TEXT(MONTH(A1218)+IF(YEAR(A1218)&gt;1999,20,0),"00")&amp;TEXT(A1218,"dd")&amp;TEXT(RANDBETWEEN(0,499)*2+IF(B1218="kobieta",0,1),"0000")</f>
        <v>0526150520</v>
      </c>
      <c r="AY1218" s="1" cm="1">
        <f t="array" aca="1" ref="AY1218" ca="1">MOD(10-MOD(SUM(MOD(MID(AX1218,{1;2;3;4;5;6;7;8;9;10},1)*{1;3;7;9;1;3;7;9;1;3},10)),10),10)</f>
        <v>4</v>
      </c>
    </row>
    <row r="1219" spans="1:51" ht="60" x14ac:dyDescent="0.25">
      <c r="A1219" s="3">
        <f t="shared" ref="A1219:A1282" ca="1" si="213">RANDBETWEEN("1976-01-01","2008-12-31")</f>
        <v>38545</v>
      </c>
      <c r="B1219" s="9" t="str" cm="1">
        <f t="array" aca="1" ref="B1219" ca="1">INDEX({"kobieta";"mężczyzna"},RANDBETWEEN(1,2))</f>
        <v>kobieta</v>
      </c>
      <c r="C1219" s="4" t="str">
        <f t="shared" ca="1" si="209"/>
        <v>05271204760</v>
      </c>
      <c r="D1219" s="32" t="str" cm="1">
        <f t="array" aca="1" ref="D1219" ca="1">INDEX({"niebieski";"zielony";"brązowy";"mieszany"},RANDBETWEEN(1,4))</f>
        <v>zielony</v>
      </c>
      <c r="E1219" s="1">
        <f t="shared" ca="1" si="210"/>
        <v>18</v>
      </c>
      <c r="F1219" s="36">
        <f t="shared" ref="F1219:F1282" ca="1" si="214">RANDBETWEEN(155,190)</f>
        <v>187</v>
      </c>
      <c r="G1219" s="1">
        <f t="shared" ref="G1219:G1282" ca="1" si="215">IF(B1219="mężczyzna",RANDBETWEEN(70,100),RANDBETWEEN(50,80))</f>
        <v>80</v>
      </c>
      <c r="H1219" s="34"/>
      <c r="I1219" s="19">
        <f t="shared" ref="I1219:I1282" ca="1" si="216">G1219/((F1219*0.01)^2)</f>
        <v>22.877405702193368</v>
      </c>
      <c r="J1219" s="21" t="str">
        <f t="shared" ref="J1219:J1282" ca="1" si="217">IF(I1219&lt;18.5,"niedowaga",IF(I1219&gt;=18.5,IF(I1219&lt;=24.9,"masa prawidłowa",IF(I1219&lt;=29.9,"nadwaga","otyłość"))))</f>
        <v>masa prawidłowa</v>
      </c>
      <c r="K1219" s="22" t="str">
        <f t="shared" ref="K1219:K1282" ca="1" si="218">IF(B1219="kobieta",
IF(F1219&lt;=144,"bardzo niski",
IF(AND(F1219&gt;=145,F1219&lt;=151),"niski",
IF(AND(F1219&gt;=152,F1219&lt;=157),"średni",
IF(AND(F1219&gt;=158,F1219&lt;=165),"wysoki","bardzo wysoki")))),
IF(B1219="mężczyzna",
IF(F1219&lt;=156,"bardzo niski",
IF(AND(F1219&gt;=157,F1219&lt;=164),"niski",
IF(AND(F1219&gt;=165,F1219&lt;=169),"średni",
IF(AND(F1219&gt;=170,F1219&lt;=177),"wysoki","bardzo wysoki")))),
"Nieznana płeć"))</f>
        <v>bardzo wysoki</v>
      </c>
      <c r="L1219" s="16"/>
      <c r="M1219" s="25" t="str">
        <f t="shared" ca="1" si="211"/>
        <v>Niebieski: 410
Brązowy: 354
Zielony: 426
Mieszany: 419</v>
      </c>
      <c r="N1219" s="25" t="str" cm="1">
        <f t="array" aca="1" ref="N1219" ca="1">INDEX(D$2:D$1640,MODE(MATCH(D$2:D$1640,D$2:D$1640,0)),1)</f>
        <v>zielony</v>
      </c>
      <c r="O1219" s="25" t="str">
        <f t="shared" ref="O1219:O1282" ca="1" si="219">"kobiet : "&amp;COUNTIF(B$2:B$1610,"=kobieta")&amp;CHAR(10)&amp;
"mężczyzn: "&amp;COUNTIF(B$2:B$1610,"=mężczyzna")</f>
        <v>kobiet : 791
mężczyzn: 818</v>
      </c>
      <c r="P1219" s="25" t="str" cm="1">
        <f t="array" aca="1" ref="P1219" ca="1">INDEX(B$2:B$1640,MODE(MATCH(B$2:B$1640,B$2:B$1640,0)),1)</f>
        <v>mężczyzna</v>
      </c>
      <c r="Q1219" s="16"/>
      <c r="AX1219" s="3" t="str">
        <f t="shared" ca="1" si="212"/>
        <v>0527120476</v>
      </c>
      <c r="AY1219" s="1" cm="1">
        <f t="array" aca="1" ref="AY1219" ca="1">MOD(10-MOD(SUM(MOD(MID(AX1219,{1;2;3;4;5;6;7;8;9;10},1)*{1;3;7;9;1;3;7;9;1;3},10)),10),10)</f>
        <v>0</v>
      </c>
    </row>
    <row r="1220" spans="1:51" ht="60" x14ac:dyDescent="0.25">
      <c r="A1220" s="3">
        <f t="shared" ca="1" si="213"/>
        <v>37143</v>
      </c>
      <c r="B1220" s="9" t="str" cm="1">
        <f t="array" aca="1" ref="B1220" ca="1">INDEX({"kobieta";"mężczyzna"},RANDBETWEEN(1,2))</f>
        <v>kobieta</v>
      </c>
      <c r="C1220" s="4" t="str">
        <f t="shared" ca="1" si="209"/>
        <v>01290900661</v>
      </c>
      <c r="D1220" s="32" t="str" cm="1">
        <f t="array" aca="1" ref="D1220" ca="1">INDEX({"niebieski";"zielony";"brązowy";"mieszany"},RANDBETWEEN(1,4))</f>
        <v>brązowy</v>
      </c>
      <c r="E1220" s="1">
        <f t="shared" ca="1" si="210"/>
        <v>22</v>
      </c>
      <c r="F1220" s="36">
        <f t="shared" ca="1" si="214"/>
        <v>188</v>
      </c>
      <c r="G1220" s="1">
        <f t="shared" ca="1" si="215"/>
        <v>50</v>
      </c>
      <c r="H1220" s="34"/>
      <c r="I1220" s="19">
        <f t="shared" ca="1" si="216"/>
        <v>14.14667270258035</v>
      </c>
      <c r="J1220" s="21" t="str">
        <f t="shared" ca="1" si="217"/>
        <v>niedowaga</v>
      </c>
      <c r="K1220" s="22" t="str">
        <f t="shared" ca="1" si="218"/>
        <v>bardzo wysoki</v>
      </c>
      <c r="L1220" s="16"/>
      <c r="M1220" s="25" t="str">
        <f t="shared" ca="1" si="211"/>
        <v>Niebieski: 410
Brązowy: 354
Zielony: 426
Mieszany: 419</v>
      </c>
      <c r="N1220" s="25" t="str" cm="1">
        <f t="array" aca="1" ref="N1220" ca="1">INDEX(D$2:D$1640,MODE(MATCH(D$2:D$1640,D$2:D$1640,0)),1)</f>
        <v>zielony</v>
      </c>
      <c r="O1220" s="25" t="str">
        <f t="shared" ca="1" si="219"/>
        <v>kobiet : 791
mężczyzn: 818</v>
      </c>
      <c r="P1220" s="25" t="str" cm="1">
        <f t="array" aca="1" ref="P1220" ca="1">INDEX(B$2:B$1640,MODE(MATCH(B$2:B$1640,B$2:B$1640,0)),1)</f>
        <v>mężczyzna</v>
      </c>
      <c r="Q1220" s="16"/>
      <c r="AX1220" s="3" t="str">
        <f t="shared" ca="1" si="212"/>
        <v>0129090066</v>
      </c>
      <c r="AY1220" s="1" cm="1">
        <f t="array" aca="1" ref="AY1220" ca="1">MOD(10-MOD(SUM(MOD(MID(AX1220,{1;2;3;4;5;6;7;8;9;10},1)*{1;3;7;9;1;3;7;9;1;3},10)),10),10)</f>
        <v>1</v>
      </c>
    </row>
    <row r="1221" spans="1:51" ht="60" x14ac:dyDescent="0.25">
      <c r="A1221" s="3">
        <f t="shared" ca="1" si="213"/>
        <v>37341</v>
      </c>
      <c r="B1221" s="9" t="str" cm="1">
        <f t="array" aca="1" ref="B1221" ca="1">INDEX({"kobieta";"mężczyzna"},RANDBETWEEN(1,2))</f>
        <v>mężczyzna</v>
      </c>
      <c r="C1221" s="4" t="str">
        <f t="shared" ca="1" si="209"/>
        <v>02232605633</v>
      </c>
      <c r="D1221" s="32" t="str" cm="1">
        <f t="array" aca="1" ref="D1221" ca="1">INDEX({"niebieski";"zielony";"brązowy";"mieszany"},RANDBETWEEN(1,4))</f>
        <v>brązowy</v>
      </c>
      <c r="E1221" s="1">
        <f t="shared" ca="1" si="210"/>
        <v>22</v>
      </c>
      <c r="F1221" s="36">
        <f t="shared" ca="1" si="214"/>
        <v>178</v>
      </c>
      <c r="G1221" s="1">
        <f t="shared" ca="1" si="215"/>
        <v>91</v>
      </c>
      <c r="H1221" s="34"/>
      <c r="I1221" s="19">
        <f t="shared" ca="1" si="216"/>
        <v>28.721121070571897</v>
      </c>
      <c r="J1221" s="21" t="str">
        <f t="shared" ca="1" si="217"/>
        <v>nadwaga</v>
      </c>
      <c r="K1221" s="22" t="str">
        <f t="shared" ca="1" si="218"/>
        <v>bardzo wysoki</v>
      </c>
      <c r="L1221" s="16"/>
      <c r="M1221" s="25" t="str">
        <f t="shared" ca="1" si="211"/>
        <v>Niebieski: 410
Brązowy: 354
Zielony: 426
Mieszany: 419</v>
      </c>
      <c r="N1221" s="25" t="str" cm="1">
        <f t="array" aca="1" ref="N1221" ca="1">INDEX(D$2:D$1640,MODE(MATCH(D$2:D$1640,D$2:D$1640,0)),1)</f>
        <v>zielony</v>
      </c>
      <c r="O1221" s="25" t="str">
        <f t="shared" ca="1" si="219"/>
        <v>kobiet : 791
mężczyzn: 818</v>
      </c>
      <c r="P1221" s="25" t="str" cm="1">
        <f t="array" aca="1" ref="P1221" ca="1">INDEX(B$2:B$1640,MODE(MATCH(B$2:B$1640,B$2:B$1640,0)),1)</f>
        <v>mężczyzna</v>
      </c>
      <c r="Q1221" s="16"/>
      <c r="AX1221" s="3" t="str">
        <f t="shared" ca="1" si="212"/>
        <v>0223260563</v>
      </c>
      <c r="AY1221" s="1" cm="1">
        <f t="array" aca="1" ref="AY1221" ca="1">MOD(10-MOD(SUM(MOD(MID(AX1221,{1;2;3;4;5;6;7;8;9;10},1)*{1;3;7;9;1;3;7;9;1;3},10)),10),10)</f>
        <v>3</v>
      </c>
    </row>
    <row r="1222" spans="1:51" ht="60" x14ac:dyDescent="0.25">
      <c r="A1222" s="3">
        <f t="shared" ca="1" si="213"/>
        <v>35430</v>
      </c>
      <c r="B1222" s="9" t="str" cm="1">
        <f t="array" aca="1" ref="B1222" ca="1">INDEX({"kobieta";"mężczyzna"},RANDBETWEEN(1,2))</f>
        <v>kobieta</v>
      </c>
      <c r="C1222" s="4" t="str">
        <f t="shared" ca="1" si="209"/>
        <v>96123101966</v>
      </c>
      <c r="D1222" s="32" t="str" cm="1">
        <f t="array" aca="1" ref="D1222" ca="1">INDEX({"niebieski";"zielony";"brązowy";"mieszany"},RANDBETWEEN(1,4))</f>
        <v>brązowy</v>
      </c>
      <c r="E1222" s="1">
        <f t="shared" ca="1" si="210"/>
        <v>27</v>
      </c>
      <c r="F1222" s="36">
        <f t="shared" ca="1" si="214"/>
        <v>155</v>
      </c>
      <c r="G1222" s="1">
        <f t="shared" ca="1" si="215"/>
        <v>54</v>
      </c>
      <c r="H1222" s="34"/>
      <c r="I1222" s="19">
        <f t="shared" ca="1" si="216"/>
        <v>22.476586888657646</v>
      </c>
      <c r="J1222" s="21" t="str">
        <f t="shared" ca="1" si="217"/>
        <v>masa prawidłowa</v>
      </c>
      <c r="K1222" s="22" t="str">
        <f t="shared" ca="1" si="218"/>
        <v>średni</v>
      </c>
      <c r="L1222" s="16"/>
      <c r="M1222" s="25" t="str">
        <f t="shared" ca="1" si="211"/>
        <v>Niebieski: 410
Brązowy: 354
Zielony: 426
Mieszany: 419</v>
      </c>
      <c r="N1222" s="25" t="str" cm="1">
        <f t="array" aca="1" ref="N1222" ca="1">INDEX(D$2:D$1640,MODE(MATCH(D$2:D$1640,D$2:D$1640,0)),1)</f>
        <v>zielony</v>
      </c>
      <c r="O1222" s="25" t="str">
        <f t="shared" ca="1" si="219"/>
        <v>kobiet : 791
mężczyzn: 818</v>
      </c>
      <c r="P1222" s="25" t="str" cm="1">
        <f t="array" aca="1" ref="P1222" ca="1">INDEX(B$2:B$1640,MODE(MATCH(B$2:B$1640,B$2:B$1640,0)),1)</f>
        <v>mężczyzna</v>
      </c>
      <c r="Q1222" s="16"/>
      <c r="AX1222" s="3" t="str">
        <f t="shared" ca="1" si="212"/>
        <v>9612310196</v>
      </c>
      <c r="AY1222" s="1" cm="1">
        <f t="array" aca="1" ref="AY1222" ca="1">MOD(10-MOD(SUM(MOD(MID(AX1222,{1;2;3;4;5;6;7;8;9;10},1)*{1;3;7;9;1;3;7;9;1;3},10)),10),10)</f>
        <v>6</v>
      </c>
    </row>
    <row r="1223" spans="1:51" ht="60" x14ac:dyDescent="0.25">
      <c r="A1223" s="3">
        <f t="shared" ca="1" si="213"/>
        <v>38623</v>
      </c>
      <c r="B1223" s="9" t="str" cm="1">
        <f t="array" aca="1" ref="B1223" ca="1">INDEX({"kobieta";"mężczyzna"},RANDBETWEEN(1,2))</f>
        <v>kobieta</v>
      </c>
      <c r="C1223" s="4" t="str">
        <f t="shared" ca="1" si="209"/>
        <v>05292802662</v>
      </c>
      <c r="D1223" s="32" t="str" cm="1">
        <f t="array" aca="1" ref="D1223" ca="1">INDEX({"niebieski";"zielony";"brązowy";"mieszany"},RANDBETWEEN(1,4))</f>
        <v>zielony</v>
      </c>
      <c r="E1223" s="1">
        <f t="shared" ca="1" si="210"/>
        <v>18</v>
      </c>
      <c r="F1223" s="36">
        <f t="shared" ca="1" si="214"/>
        <v>169</v>
      </c>
      <c r="G1223" s="1">
        <f t="shared" ca="1" si="215"/>
        <v>79</v>
      </c>
      <c r="H1223" s="34"/>
      <c r="I1223" s="19">
        <f t="shared" ca="1" si="216"/>
        <v>27.660095935016283</v>
      </c>
      <c r="J1223" s="21" t="str">
        <f t="shared" ca="1" si="217"/>
        <v>nadwaga</v>
      </c>
      <c r="K1223" s="22" t="str">
        <f t="shared" ca="1" si="218"/>
        <v>bardzo wysoki</v>
      </c>
      <c r="L1223" s="16"/>
      <c r="M1223" s="25" t="str">
        <f t="shared" ca="1" si="211"/>
        <v>Niebieski: 410
Brązowy: 354
Zielony: 426
Mieszany: 419</v>
      </c>
      <c r="N1223" s="25" t="str" cm="1">
        <f t="array" aca="1" ref="N1223" ca="1">INDEX(D$2:D$1640,MODE(MATCH(D$2:D$1640,D$2:D$1640,0)),1)</f>
        <v>zielony</v>
      </c>
      <c r="O1223" s="25" t="str">
        <f t="shared" ca="1" si="219"/>
        <v>kobiet : 791
mężczyzn: 818</v>
      </c>
      <c r="P1223" s="25" t="str" cm="1">
        <f t="array" aca="1" ref="P1223" ca="1">INDEX(B$2:B$1640,MODE(MATCH(B$2:B$1640,B$2:B$1640,0)),1)</f>
        <v>mężczyzna</v>
      </c>
      <c r="Q1223" s="16"/>
      <c r="AX1223" s="3" t="str">
        <f t="shared" ca="1" si="212"/>
        <v>0529280266</v>
      </c>
      <c r="AY1223" s="1" cm="1">
        <f t="array" aca="1" ref="AY1223" ca="1">MOD(10-MOD(SUM(MOD(MID(AX1223,{1;2;3;4;5;6;7;8;9;10},1)*{1;3;7;9;1;3;7;9;1;3},10)),10),10)</f>
        <v>2</v>
      </c>
    </row>
    <row r="1224" spans="1:51" ht="60" x14ac:dyDescent="0.25">
      <c r="A1224" s="3">
        <f t="shared" ca="1" si="213"/>
        <v>33522</v>
      </c>
      <c r="B1224" s="9" t="str" cm="1">
        <f t="array" aca="1" ref="B1224" ca="1">INDEX({"kobieta";"mężczyzna"},RANDBETWEEN(1,2))</f>
        <v>kobieta</v>
      </c>
      <c r="C1224" s="4" t="str">
        <f t="shared" ca="1" si="209"/>
        <v>91101100861</v>
      </c>
      <c r="D1224" s="32" t="str" cm="1">
        <f t="array" aca="1" ref="D1224" ca="1">INDEX({"niebieski";"zielony";"brązowy";"mieszany"},RANDBETWEEN(1,4))</f>
        <v>niebieski</v>
      </c>
      <c r="E1224" s="1">
        <f t="shared" ca="1" si="210"/>
        <v>32</v>
      </c>
      <c r="F1224" s="36">
        <f t="shared" ca="1" si="214"/>
        <v>158</v>
      </c>
      <c r="G1224" s="1">
        <f t="shared" ca="1" si="215"/>
        <v>78</v>
      </c>
      <c r="H1224" s="34"/>
      <c r="I1224" s="19">
        <f t="shared" ca="1" si="216"/>
        <v>31.244992789617044</v>
      </c>
      <c r="J1224" s="21" t="str">
        <f t="shared" ca="1" si="217"/>
        <v>otyłość</v>
      </c>
      <c r="K1224" s="22" t="str">
        <f t="shared" ca="1" si="218"/>
        <v>wysoki</v>
      </c>
      <c r="L1224" s="16"/>
      <c r="M1224" s="25" t="str">
        <f t="shared" ca="1" si="211"/>
        <v>Niebieski: 410
Brązowy: 354
Zielony: 426
Mieszany: 419</v>
      </c>
      <c r="N1224" s="25" t="str" cm="1">
        <f t="array" aca="1" ref="N1224" ca="1">INDEX(D$2:D$1640,MODE(MATCH(D$2:D$1640,D$2:D$1640,0)),1)</f>
        <v>zielony</v>
      </c>
      <c r="O1224" s="25" t="str">
        <f t="shared" ca="1" si="219"/>
        <v>kobiet : 791
mężczyzn: 818</v>
      </c>
      <c r="P1224" s="25" t="str" cm="1">
        <f t="array" aca="1" ref="P1224" ca="1">INDEX(B$2:B$1640,MODE(MATCH(B$2:B$1640,B$2:B$1640,0)),1)</f>
        <v>mężczyzna</v>
      </c>
      <c r="Q1224" s="16"/>
      <c r="AX1224" s="3" t="str">
        <f t="shared" ca="1" si="212"/>
        <v>9110110086</v>
      </c>
      <c r="AY1224" s="1" cm="1">
        <f t="array" aca="1" ref="AY1224" ca="1">MOD(10-MOD(SUM(MOD(MID(AX1224,{1;2;3;4;5;6;7;8;9;10},1)*{1;3;7;9;1;3;7;9;1;3},10)),10),10)</f>
        <v>1</v>
      </c>
    </row>
    <row r="1225" spans="1:51" ht="60" x14ac:dyDescent="0.25">
      <c r="A1225" s="3">
        <f t="shared" ca="1" si="213"/>
        <v>34237</v>
      </c>
      <c r="B1225" s="9" t="str" cm="1">
        <f t="array" aca="1" ref="B1225" ca="1">INDEX({"kobieta";"mężczyzna"},RANDBETWEEN(1,2))</f>
        <v>kobieta</v>
      </c>
      <c r="C1225" s="4" t="str">
        <f t="shared" ca="1" si="209"/>
        <v>93092506642</v>
      </c>
      <c r="D1225" s="32" t="str" cm="1">
        <f t="array" aca="1" ref="D1225" ca="1">INDEX({"niebieski";"zielony";"brązowy";"mieszany"},RANDBETWEEN(1,4))</f>
        <v>zielony</v>
      </c>
      <c r="E1225" s="1">
        <f t="shared" ca="1" si="210"/>
        <v>30</v>
      </c>
      <c r="F1225" s="36">
        <f t="shared" ca="1" si="214"/>
        <v>185</v>
      </c>
      <c r="G1225" s="1">
        <f t="shared" ca="1" si="215"/>
        <v>50</v>
      </c>
      <c r="H1225" s="34"/>
      <c r="I1225" s="19">
        <f t="shared" ca="1" si="216"/>
        <v>14.609203798392986</v>
      </c>
      <c r="J1225" s="21" t="str">
        <f t="shared" ca="1" si="217"/>
        <v>niedowaga</v>
      </c>
      <c r="K1225" s="22" t="str">
        <f t="shared" ca="1" si="218"/>
        <v>bardzo wysoki</v>
      </c>
      <c r="L1225" s="16"/>
      <c r="M1225" s="25" t="str">
        <f t="shared" ca="1" si="211"/>
        <v>Niebieski: 410
Brązowy: 354
Zielony: 426
Mieszany: 419</v>
      </c>
      <c r="N1225" s="25" t="str" cm="1">
        <f t="array" aca="1" ref="N1225" ca="1">INDEX(D$2:D$1640,MODE(MATCH(D$2:D$1640,D$2:D$1640,0)),1)</f>
        <v>zielony</v>
      </c>
      <c r="O1225" s="25" t="str">
        <f t="shared" ca="1" si="219"/>
        <v>kobiet : 791
mężczyzn: 818</v>
      </c>
      <c r="P1225" s="25" t="str" cm="1">
        <f t="array" aca="1" ref="P1225" ca="1">INDEX(B$2:B$1640,MODE(MATCH(B$2:B$1640,B$2:B$1640,0)),1)</f>
        <v>mężczyzna</v>
      </c>
      <c r="Q1225" s="16"/>
      <c r="AX1225" s="3" t="str">
        <f t="shared" ca="1" si="212"/>
        <v>9309250664</v>
      </c>
      <c r="AY1225" s="1" cm="1">
        <f t="array" aca="1" ref="AY1225" ca="1">MOD(10-MOD(SUM(MOD(MID(AX1225,{1;2;3;4;5;6;7;8;9;10},1)*{1;3;7;9;1;3;7;9;1;3},10)),10),10)</f>
        <v>2</v>
      </c>
    </row>
    <row r="1226" spans="1:51" ht="60" x14ac:dyDescent="0.25">
      <c r="A1226" s="3">
        <f t="shared" ca="1" si="213"/>
        <v>29845</v>
      </c>
      <c r="B1226" s="9" t="str" cm="1">
        <f t="array" aca="1" ref="B1226" ca="1">INDEX({"kobieta";"mężczyzna"},RANDBETWEEN(1,2))</f>
        <v>mężczyzna</v>
      </c>
      <c r="C1226" s="4" t="str">
        <f t="shared" ca="1" si="209"/>
        <v>81091606319</v>
      </c>
      <c r="D1226" s="32" t="str" cm="1">
        <f t="array" aca="1" ref="D1226" ca="1">INDEX({"niebieski";"zielony";"brązowy";"mieszany"},RANDBETWEEN(1,4))</f>
        <v>zielony</v>
      </c>
      <c r="E1226" s="1">
        <f t="shared" ca="1" si="210"/>
        <v>42</v>
      </c>
      <c r="F1226" s="36">
        <f t="shared" ca="1" si="214"/>
        <v>185</v>
      </c>
      <c r="G1226" s="1">
        <f t="shared" ca="1" si="215"/>
        <v>73</v>
      </c>
      <c r="H1226" s="34"/>
      <c r="I1226" s="19">
        <f t="shared" ca="1" si="216"/>
        <v>21.329437545653761</v>
      </c>
      <c r="J1226" s="21" t="str">
        <f t="shared" ca="1" si="217"/>
        <v>masa prawidłowa</v>
      </c>
      <c r="K1226" s="22" t="str">
        <f t="shared" ca="1" si="218"/>
        <v>bardzo wysoki</v>
      </c>
      <c r="L1226" s="16"/>
      <c r="M1226" s="25" t="str">
        <f t="shared" ca="1" si="211"/>
        <v>Niebieski: 410
Brązowy: 354
Zielony: 426
Mieszany: 419</v>
      </c>
      <c r="N1226" s="25" t="str" cm="1">
        <f t="array" aca="1" ref="N1226" ca="1">INDEX(D$2:D$1640,MODE(MATCH(D$2:D$1640,D$2:D$1640,0)),1)</f>
        <v>zielony</v>
      </c>
      <c r="O1226" s="25" t="str">
        <f t="shared" ca="1" si="219"/>
        <v>kobiet : 791
mężczyzn: 818</v>
      </c>
      <c r="P1226" s="25" t="str" cm="1">
        <f t="array" aca="1" ref="P1226" ca="1">INDEX(B$2:B$1640,MODE(MATCH(B$2:B$1640,B$2:B$1640,0)),1)</f>
        <v>mężczyzna</v>
      </c>
      <c r="Q1226" s="16"/>
      <c r="AX1226" s="3" t="str">
        <f t="shared" ca="1" si="212"/>
        <v>8109160631</v>
      </c>
      <c r="AY1226" s="1" cm="1">
        <f t="array" aca="1" ref="AY1226" ca="1">MOD(10-MOD(SUM(MOD(MID(AX1226,{1;2;3;4;5;6;7;8;9;10},1)*{1;3;7;9;1;3;7;9;1;3},10)),10),10)</f>
        <v>9</v>
      </c>
    </row>
    <row r="1227" spans="1:51" ht="60" x14ac:dyDescent="0.25">
      <c r="A1227" s="3">
        <f t="shared" ca="1" si="213"/>
        <v>31699</v>
      </c>
      <c r="B1227" s="9" t="str" cm="1">
        <f t="array" aca="1" ref="B1227" ca="1">INDEX({"kobieta";"mężczyzna"},RANDBETWEEN(1,2))</f>
        <v>mężczyzna</v>
      </c>
      <c r="C1227" s="4" t="str">
        <f t="shared" ca="1" si="209"/>
        <v>86101409676</v>
      </c>
      <c r="D1227" s="32" t="str" cm="1">
        <f t="array" aca="1" ref="D1227" ca="1">INDEX({"niebieski";"zielony";"brązowy";"mieszany"},RANDBETWEEN(1,4))</f>
        <v>niebieski</v>
      </c>
      <c r="E1227" s="1">
        <f t="shared" ca="1" si="210"/>
        <v>37</v>
      </c>
      <c r="F1227" s="36">
        <f t="shared" ca="1" si="214"/>
        <v>184</v>
      </c>
      <c r="G1227" s="1">
        <f t="shared" ca="1" si="215"/>
        <v>72</v>
      </c>
      <c r="H1227" s="34"/>
      <c r="I1227" s="19">
        <f t="shared" ca="1" si="216"/>
        <v>21.266540642722116</v>
      </c>
      <c r="J1227" s="21" t="str">
        <f t="shared" ca="1" si="217"/>
        <v>masa prawidłowa</v>
      </c>
      <c r="K1227" s="22" t="str">
        <f t="shared" ca="1" si="218"/>
        <v>bardzo wysoki</v>
      </c>
      <c r="L1227" s="16"/>
      <c r="M1227" s="25" t="str">
        <f t="shared" ca="1" si="211"/>
        <v>Niebieski: 410
Brązowy: 354
Zielony: 426
Mieszany: 419</v>
      </c>
      <c r="N1227" s="25" t="str" cm="1">
        <f t="array" aca="1" ref="N1227" ca="1">INDEX(D$2:D$1640,MODE(MATCH(D$2:D$1640,D$2:D$1640,0)),1)</f>
        <v>zielony</v>
      </c>
      <c r="O1227" s="25" t="str">
        <f t="shared" ca="1" si="219"/>
        <v>kobiet : 791
mężczyzn: 818</v>
      </c>
      <c r="P1227" s="25" t="str" cm="1">
        <f t="array" aca="1" ref="P1227" ca="1">INDEX(B$2:B$1640,MODE(MATCH(B$2:B$1640,B$2:B$1640,0)),1)</f>
        <v>mężczyzna</v>
      </c>
      <c r="Q1227" s="16"/>
      <c r="AX1227" s="3" t="str">
        <f t="shared" ca="1" si="212"/>
        <v>8610140967</v>
      </c>
      <c r="AY1227" s="1" cm="1">
        <f t="array" aca="1" ref="AY1227" ca="1">MOD(10-MOD(SUM(MOD(MID(AX1227,{1;2;3;4;5;6;7;8;9;10},1)*{1;3;7;9;1;3;7;9;1;3},10)),10),10)</f>
        <v>6</v>
      </c>
    </row>
    <row r="1228" spans="1:51" ht="60" x14ac:dyDescent="0.25">
      <c r="A1228" s="3">
        <f t="shared" ca="1" si="213"/>
        <v>32393</v>
      </c>
      <c r="B1228" s="9" t="str" cm="1">
        <f t="array" aca="1" ref="B1228" ca="1">INDEX({"kobieta";"mężczyzna"},RANDBETWEEN(1,2))</f>
        <v>mężczyzna</v>
      </c>
      <c r="C1228" s="4" t="str">
        <f t="shared" ca="1" si="209"/>
        <v>88090702978</v>
      </c>
      <c r="D1228" s="32" t="str" cm="1">
        <f t="array" aca="1" ref="D1228" ca="1">INDEX({"niebieski";"zielony";"brązowy";"mieszany"},RANDBETWEEN(1,4))</f>
        <v>zielony</v>
      </c>
      <c r="E1228" s="1">
        <f t="shared" ca="1" si="210"/>
        <v>35</v>
      </c>
      <c r="F1228" s="36">
        <f t="shared" ca="1" si="214"/>
        <v>189</v>
      </c>
      <c r="G1228" s="1">
        <f t="shared" ca="1" si="215"/>
        <v>79</v>
      </c>
      <c r="H1228" s="34"/>
      <c r="I1228" s="19">
        <f t="shared" ca="1" si="216"/>
        <v>22.115842221662326</v>
      </c>
      <c r="J1228" s="21" t="str">
        <f t="shared" ca="1" si="217"/>
        <v>masa prawidłowa</v>
      </c>
      <c r="K1228" s="22" t="str">
        <f t="shared" ca="1" si="218"/>
        <v>bardzo wysoki</v>
      </c>
      <c r="L1228" s="16"/>
      <c r="M1228" s="25" t="str">
        <f t="shared" ca="1" si="211"/>
        <v>Niebieski: 410
Brązowy: 354
Zielony: 426
Mieszany: 419</v>
      </c>
      <c r="N1228" s="25" t="str" cm="1">
        <f t="array" aca="1" ref="N1228" ca="1">INDEX(D$2:D$1640,MODE(MATCH(D$2:D$1640,D$2:D$1640,0)),1)</f>
        <v>zielony</v>
      </c>
      <c r="O1228" s="25" t="str">
        <f t="shared" ca="1" si="219"/>
        <v>kobiet : 791
mężczyzn: 818</v>
      </c>
      <c r="P1228" s="25" t="str" cm="1">
        <f t="array" aca="1" ref="P1228" ca="1">INDEX(B$2:B$1640,MODE(MATCH(B$2:B$1640,B$2:B$1640,0)),1)</f>
        <v>mężczyzna</v>
      </c>
      <c r="Q1228" s="16"/>
      <c r="AX1228" s="3" t="str">
        <f t="shared" ca="1" si="212"/>
        <v>8809070297</v>
      </c>
      <c r="AY1228" s="1" cm="1">
        <f t="array" aca="1" ref="AY1228" ca="1">MOD(10-MOD(SUM(MOD(MID(AX1228,{1;2;3;4;5;6;7;8;9;10},1)*{1;3;7;9;1;3;7;9;1;3},10)),10),10)</f>
        <v>8</v>
      </c>
    </row>
    <row r="1229" spans="1:51" ht="60" x14ac:dyDescent="0.25">
      <c r="A1229" s="3">
        <f t="shared" ca="1" si="213"/>
        <v>28471</v>
      </c>
      <c r="B1229" s="9" t="str" cm="1">
        <f t="array" aca="1" ref="B1229" ca="1">INDEX({"kobieta";"mężczyzna"},RANDBETWEEN(1,2))</f>
        <v>kobieta</v>
      </c>
      <c r="C1229" s="4" t="str">
        <f t="shared" ca="1" si="209"/>
        <v>77121204189</v>
      </c>
      <c r="D1229" s="32" t="str" cm="1">
        <f t="array" aca="1" ref="D1229" ca="1">INDEX({"niebieski";"zielony";"brązowy";"mieszany"},RANDBETWEEN(1,4))</f>
        <v>niebieski</v>
      </c>
      <c r="E1229" s="1">
        <f t="shared" ca="1" si="210"/>
        <v>46</v>
      </c>
      <c r="F1229" s="36">
        <f t="shared" ca="1" si="214"/>
        <v>159</v>
      </c>
      <c r="G1229" s="1">
        <f t="shared" ca="1" si="215"/>
        <v>80</v>
      </c>
      <c r="H1229" s="34"/>
      <c r="I1229" s="19">
        <f t="shared" ca="1" si="216"/>
        <v>31.644317867172973</v>
      </c>
      <c r="J1229" s="21" t="str">
        <f t="shared" ca="1" si="217"/>
        <v>otyłość</v>
      </c>
      <c r="K1229" s="22" t="str">
        <f t="shared" ca="1" si="218"/>
        <v>wysoki</v>
      </c>
      <c r="L1229" s="16"/>
      <c r="M1229" s="25" t="str">
        <f t="shared" ca="1" si="211"/>
        <v>Niebieski: 410
Brązowy: 354
Zielony: 426
Mieszany: 419</v>
      </c>
      <c r="N1229" s="25" t="str" cm="1">
        <f t="array" aca="1" ref="N1229" ca="1">INDEX(D$2:D$1640,MODE(MATCH(D$2:D$1640,D$2:D$1640,0)),1)</f>
        <v>zielony</v>
      </c>
      <c r="O1229" s="25" t="str">
        <f t="shared" ca="1" si="219"/>
        <v>kobiet : 791
mężczyzn: 818</v>
      </c>
      <c r="P1229" s="25" t="str" cm="1">
        <f t="array" aca="1" ref="P1229" ca="1">INDEX(B$2:B$1640,MODE(MATCH(B$2:B$1640,B$2:B$1640,0)),1)</f>
        <v>mężczyzna</v>
      </c>
      <c r="Q1229" s="16"/>
      <c r="AX1229" s="3" t="str">
        <f t="shared" ca="1" si="212"/>
        <v>7712120418</v>
      </c>
      <c r="AY1229" s="1" cm="1">
        <f t="array" aca="1" ref="AY1229" ca="1">MOD(10-MOD(SUM(MOD(MID(AX1229,{1;2;3;4;5;6;7;8;9;10},1)*{1;3;7;9;1;3;7;9;1;3},10)),10),10)</f>
        <v>9</v>
      </c>
    </row>
    <row r="1230" spans="1:51" ht="60" x14ac:dyDescent="0.25">
      <c r="A1230" s="3">
        <f t="shared" ca="1" si="213"/>
        <v>30582</v>
      </c>
      <c r="B1230" s="9" t="str" cm="1">
        <f t="array" aca="1" ref="B1230" ca="1">INDEX({"kobieta";"mężczyzna"},RANDBETWEEN(1,2))</f>
        <v>mężczyzna</v>
      </c>
      <c r="C1230" s="4" t="str">
        <f t="shared" ca="1" si="209"/>
        <v>83092304777</v>
      </c>
      <c r="D1230" s="32" t="str" cm="1">
        <f t="array" aca="1" ref="D1230" ca="1">INDEX({"niebieski";"zielony";"brązowy";"mieszany"},RANDBETWEEN(1,4))</f>
        <v>mieszany</v>
      </c>
      <c r="E1230" s="1">
        <f t="shared" ca="1" si="210"/>
        <v>40</v>
      </c>
      <c r="F1230" s="36">
        <f t="shared" ca="1" si="214"/>
        <v>164</v>
      </c>
      <c r="G1230" s="1">
        <f t="shared" ca="1" si="215"/>
        <v>89</v>
      </c>
      <c r="H1230" s="34"/>
      <c r="I1230" s="19">
        <f t="shared" ca="1" si="216"/>
        <v>33.090422367638304</v>
      </c>
      <c r="J1230" s="21" t="str">
        <f t="shared" ca="1" si="217"/>
        <v>otyłość</v>
      </c>
      <c r="K1230" s="22" t="str">
        <f t="shared" ca="1" si="218"/>
        <v>niski</v>
      </c>
      <c r="L1230" s="16"/>
      <c r="M1230" s="25" t="str">
        <f t="shared" ca="1" si="211"/>
        <v>Niebieski: 410
Brązowy: 354
Zielony: 426
Mieszany: 419</v>
      </c>
      <c r="N1230" s="25" t="str" cm="1">
        <f t="array" aca="1" ref="N1230" ca="1">INDEX(D$2:D$1640,MODE(MATCH(D$2:D$1640,D$2:D$1640,0)),1)</f>
        <v>zielony</v>
      </c>
      <c r="O1230" s="25" t="str">
        <f t="shared" ca="1" si="219"/>
        <v>kobiet : 791
mężczyzn: 818</v>
      </c>
      <c r="P1230" s="25" t="str" cm="1">
        <f t="array" aca="1" ref="P1230" ca="1">INDEX(B$2:B$1640,MODE(MATCH(B$2:B$1640,B$2:B$1640,0)),1)</f>
        <v>mężczyzna</v>
      </c>
      <c r="Q1230" s="16"/>
      <c r="AX1230" s="3" t="str">
        <f t="shared" ca="1" si="212"/>
        <v>8309230477</v>
      </c>
      <c r="AY1230" s="1" cm="1">
        <f t="array" aca="1" ref="AY1230" ca="1">MOD(10-MOD(SUM(MOD(MID(AX1230,{1;2;3;4;5;6;7;8;9;10},1)*{1;3;7;9;1;3;7;9;1;3},10)),10),10)</f>
        <v>7</v>
      </c>
    </row>
    <row r="1231" spans="1:51" ht="60" x14ac:dyDescent="0.25">
      <c r="A1231" s="3">
        <f t="shared" ca="1" si="213"/>
        <v>35538</v>
      </c>
      <c r="B1231" s="9" t="str" cm="1">
        <f t="array" aca="1" ref="B1231" ca="1">INDEX({"kobieta";"mężczyzna"},RANDBETWEEN(1,2))</f>
        <v>mężczyzna</v>
      </c>
      <c r="C1231" s="4" t="str">
        <f t="shared" ca="1" si="209"/>
        <v>97041806630</v>
      </c>
      <c r="D1231" s="32" t="str" cm="1">
        <f t="array" aca="1" ref="D1231" ca="1">INDEX({"niebieski";"zielony";"brązowy";"mieszany"},RANDBETWEEN(1,4))</f>
        <v>brązowy</v>
      </c>
      <c r="E1231" s="1">
        <f t="shared" ca="1" si="210"/>
        <v>27</v>
      </c>
      <c r="F1231" s="36">
        <f t="shared" ca="1" si="214"/>
        <v>187</v>
      </c>
      <c r="G1231" s="1">
        <f t="shared" ca="1" si="215"/>
        <v>100</v>
      </c>
      <c r="H1231" s="34"/>
      <c r="I1231" s="19">
        <f t="shared" ca="1" si="216"/>
        <v>28.596757127741711</v>
      </c>
      <c r="J1231" s="21" t="str">
        <f t="shared" ca="1" si="217"/>
        <v>nadwaga</v>
      </c>
      <c r="K1231" s="22" t="str">
        <f t="shared" ca="1" si="218"/>
        <v>bardzo wysoki</v>
      </c>
      <c r="L1231" s="16"/>
      <c r="M1231" s="25" t="str">
        <f t="shared" ca="1" si="211"/>
        <v>Niebieski: 410
Brązowy: 354
Zielony: 426
Mieszany: 419</v>
      </c>
      <c r="N1231" s="25" t="str" cm="1">
        <f t="array" aca="1" ref="N1231" ca="1">INDEX(D$2:D$1640,MODE(MATCH(D$2:D$1640,D$2:D$1640,0)),1)</f>
        <v>zielony</v>
      </c>
      <c r="O1231" s="25" t="str">
        <f t="shared" ca="1" si="219"/>
        <v>kobiet : 791
mężczyzn: 818</v>
      </c>
      <c r="P1231" s="25" t="str" cm="1">
        <f t="array" aca="1" ref="P1231" ca="1">INDEX(B$2:B$1640,MODE(MATCH(B$2:B$1640,B$2:B$1640,0)),1)</f>
        <v>mężczyzna</v>
      </c>
      <c r="Q1231" s="16"/>
      <c r="AX1231" s="3" t="str">
        <f t="shared" ca="1" si="212"/>
        <v>9704180663</v>
      </c>
      <c r="AY1231" s="1" cm="1">
        <f t="array" aca="1" ref="AY1231" ca="1">MOD(10-MOD(SUM(MOD(MID(AX1231,{1;2;3;4;5;6;7;8;9;10},1)*{1;3;7;9;1;3;7;9;1;3},10)),10),10)</f>
        <v>0</v>
      </c>
    </row>
    <row r="1232" spans="1:51" ht="60" x14ac:dyDescent="0.25">
      <c r="A1232" s="3">
        <f t="shared" ca="1" si="213"/>
        <v>30542</v>
      </c>
      <c r="B1232" s="9" t="str" cm="1">
        <f t="array" aca="1" ref="B1232" ca="1">INDEX({"kobieta";"mężczyzna"},RANDBETWEEN(1,2))</f>
        <v>kobieta</v>
      </c>
      <c r="C1232" s="4" t="str">
        <f t="shared" ca="1" si="209"/>
        <v>83081401207</v>
      </c>
      <c r="D1232" s="32" t="str" cm="1">
        <f t="array" aca="1" ref="D1232" ca="1">INDEX({"niebieski";"zielony";"brązowy";"mieszany"},RANDBETWEEN(1,4))</f>
        <v>brązowy</v>
      </c>
      <c r="E1232" s="1">
        <f t="shared" ca="1" si="210"/>
        <v>40</v>
      </c>
      <c r="F1232" s="36">
        <f t="shared" ca="1" si="214"/>
        <v>155</v>
      </c>
      <c r="G1232" s="1">
        <f t="shared" ca="1" si="215"/>
        <v>76</v>
      </c>
      <c r="H1232" s="34"/>
      <c r="I1232" s="19">
        <f t="shared" ca="1" si="216"/>
        <v>31.633714880332981</v>
      </c>
      <c r="J1232" s="21" t="str">
        <f t="shared" ca="1" si="217"/>
        <v>otyłość</v>
      </c>
      <c r="K1232" s="22" t="str">
        <f t="shared" ca="1" si="218"/>
        <v>średni</v>
      </c>
      <c r="L1232" s="16"/>
      <c r="M1232" s="25" t="str">
        <f t="shared" ca="1" si="211"/>
        <v>Niebieski: 410
Brązowy: 354
Zielony: 426
Mieszany: 419</v>
      </c>
      <c r="N1232" s="25" t="str" cm="1">
        <f t="array" aca="1" ref="N1232" ca="1">INDEX(D$2:D$1640,MODE(MATCH(D$2:D$1640,D$2:D$1640,0)),1)</f>
        <v>zielony</v>
      </c>
      <c r="O1232" s="25" t="str">
        <f t="shared" ca="1" si="219"/>
        <v>kobiet : 791
mężczyzn: 818</v>
      </c>
      <c r="P1232" s="25" t="str" cm="1">
        <f t="array" aca="1" ref="P1232" ca="1">INDEX(B$2:B$1640,MODE(MATCH(B$2:B$1640,B$2:B$1640,0)),1)</f>
        <v>mężczyzna</v>
      </c>
      <c r="Q1232" s="16"/>
      <c r="AX1232" s="3" t="str">
        <f t="shared" ca="1" si="212"/>
        <v>8308140120</v>
      </c>
      <c r="AY1232" s="1" cm="1">
        <f t="array" aca="1" ref="AY1232" ca="1">MOD(10-MOD(SUM(MOD(MID(AX1232,{1;2;3;4;5;6;7;8;9;10},1)*{1;3;7;9;1;3;7;9;1;3},10)),10),10)</f>
        <v>7</v>
      </c>
    </row>
    <row r="1233" spans="1:51" ht="60" x14ac:dyDescent="0.25">
      <c r="A1233" s="3">
        <f t="shared" ca="1" si="213"/>
        <v>38605</v>
      </c>
      <c r="B1233" s="9" t="str" cm="1">
        <f t="array" aca="1" ref="B1233" ca="1">INDEX({"kobieta";"mężczyzna"},RANDBETWEEN(1,2))</f>
        <v>mężczyzna</v>
      </c>
      <c r="C1233" s="4" t="str">
        <f t="shared" ca="1" si="209"/>
        <v>05291005714</v>
      </c>
      <c r="D1233" s="32" t="str" cm="1">
        <f t="array" aca="1" ref="D1233" ca="1">INDEX({"niebieski";"zielony";"brązowy";"mieszany"},RANDBETWEEN(1,4))</f>
        <v>mieszany</v>
      </c>
      <c r="E1233" s="1">
        <f t="shared" ca="1" si="210"/>
        <v>18</v>
      </c>
      <c r="F1233" s="36">
        <f t="shared" ca="1" si="214"/>
        <v>177</v>
      </c>
      <c r="G1233" s="1">
        <f t="shared" ca="1" si="215"/>
        <v>88</v>
      </c>
      <c r="H1233" s="34"/>
      <c r="I1233" s="19">
        <f t="shared" ca="1" si="216"/>
        <v>28.088991030674453</v>
      </c>
      <c r="J1233" s="21" t="str">
        <f t="shared" ca="1" si="217"/>
        <v>nadwaga</v>
      </c>
      <c r="K1233" s="22" t="str">
        <f t="shared" ca="1" si="218"/>
        <v>wysoki</v>
      </c>
      <c r="L1233" s="16"/>
      <c r="M1233" s="25" t="str">
        <f t="shared" ca="1" si="211"/>
        <v>Niebieski: 410
Brązowy: 354
Zielony: 426
Mieszany: 419</v>
      </c>
      <c r="N1233" s="25" t="str" cm="1">
        <f t="array" aca="1" ref="N1233" ca="1">INDEX(D$2:D$1640,MODE(MATCH(D$2:D$1640,D$2:D$1640,0)),1)</f>
        <v>zielony</v>
      </c>
      <c r="O1233" s="25" t="str">
        <f t="shared" ca="1" si="219"/>
        <v>kobiet : 791
mężczyzn: 818</v>
      </c>
      <c r="P1233" s="25" t="str" cm="1">
        <f t="array" aca="1" ref="P1233" ca="1">INDEX(B$2:B$1640,MODE(MATCH(B$2:B$1640,B$2:B$1640,0)),1)</f>
        <v>mężczyzna</v>
      </c>
      <c r="Q1233" s="16"/>
      <c r="AX1233" s="3" t="str">
        <f t="shared" ca="1" si="212"/>
        <v>0529100571</v>
      </c>
      <c r="AY1233" s="1" cm="1">
        <f t="array" aca="1" ref="AY1233" ca="1">MOD(10-MOD(SUM(MOD(MID(AX1233,{1;2;3;4;5;6;7;8;9;10},1)*{1;3;7;9;1;3;7;9;1;3},10)),10),10)</f>
        <v>4</v>
      </c>
    </row>
    <row r="1234" spans="1:51" ht="60" x14ac:dyDescent="0.25">
      <c r="A1234" s="3">
        <f t="shared" ca="1" si="213"/>
        <v>34356</v>
      </c>
      <c r="B1234" s="9" t="str" cm="1">
        <f t="array" aca="1" ref="B1234" ca="1">INDEX({"kobieta";"mężczyzna"},RANDBETWEEN(1,2))</f>
        <v>kobieta</v>
      </c>
      <c r="C1234" s="4" t="str">
        <f t="shared" ca="1" si="209"/>
        <v>94012205489</v>
      </c>
      <c r="D1234" s="32" t="str" cm="1">
        <f t="array" aca="1" ref="D1234" ca="1">INDEX({"niebieski";"zielony";"brązowy";"mieszany"},RANDBETWEEN(1,4))</f>
        <v>zielony</v>
      </c>
      <c r="E1234" s="1">
        <f t="shared" ca="1" si="210"/>
        <v>30</v>
      </c>
      <c r="F1234" s="36">
        <f t="shared" ca="1" si="214"/>
        <v>175</v>
      </c>
      <c r="G1234" s="1">
        <f t="shared" ca="1" si="215"/>
        <v>76</v>
      </c>
      <c r="H1234" s="34"/>
      <c r="I1234" s="19">
        <f t="shared" ca="1" si="216"/>
        <v>24.816326530612244</v>
      </c>
      <c r="J1234" s="21" t="str">
        <f t="shared" ca="1" si="217"/>
        <v>masa prawidłowa</v>
      </c>
      <c r="K1234" s="22" t="str">
        <f t="shared" ca="1" si="218"/>
        <v>bardzo wysoki</v>
      </c>
      <c r="L1234" s="16"/>
      <c r="M1234" s="25" t="str">
        <f t="shared" ca="1" si="211"/>
        <v>Niebieski: 410
Brązowy: 354
Zielony: 426
Mieszany: 419</v>
      </c>
      <c r="N1234" s="25" t="str" cm="1">
        <f t="array" aca="1" ref="N1234" ca="1">INDEX(D$2:D$1640,MODE(MATCH(D$2:D$1640,D$2:D$1640,0)),1)</f>
        <v>zielony</v>
      </c>
      <c r="O1234" s="25" t="str">
        <f t="shared" ca="1" si="219"/>
        <v>kobiet : 791
mężczyzn: 818</v>
      </c>
      <c r="P1234" s="25" t="str" cm="1">
        <f t="array" aca="1" ref="P1234" ca="1">INDEX(B$2:B$1640,MODE(MATCH(B$2:B$1640,B$2:B$1640,0)),1)</f>
        <v>mężczyzna</v>
      </c>
      <c r="Q1234" s="16"/>
      <c r="AX1234" s="3" t="str">
        <f t="shared" ca="1" si="212"/>
        <v>9401220548</v>
      </c>
      <c r="AY1234" s="1" cm="1">
        <f t="array" aca="1" ref="AY1234" ca="1">MOD(10-MOD(SUM(MOD(MID(AX1234,{1;2;3;4;5;6;7;8;9;10},1)*{1;3;7;9;1;3;7;9;1;3},10)),10),10)</f>
        <v>9</v>
      </c>
    </row>
    <row r="1235" spans="1:51" ht="60" x14ac:dyDescent="0.25">
      <c r="A1235" s="3">
        <f t="shared" ca="1" si="213"/>
        <v>34795</v>
      </c>
      <c r="B1235" s="9" t="str" cm="1">
        <f t="array" aca="1" ref="B1235" ca="1">INDEX({"kobieta";"mężczyzna"},RANDBETWEEN(1,2))</f>
        <v>mężczyzna</v>
      </c>
      <c r="C1235" s="4" t="str">
        <f t="shared" ca="1" si="209"/>
        <v>95040608192</v>
      </c>
      <c r="D1235" s="32" t="str" cm="1">
        <f t="array" aca="1" ref="D1235" ca="1">INDEX({"niebieski";"zielony";"brązowy";"mieszany"},RANDBETWEEN(1,4))</f>
        <v>zielony</v>
      </c>
      <c r="E1235" s="1">
        <f t="shared" ca="1" si="210"/>
        <v>29</v>
      </c>
      <c r="F1235" s="36">
        <f t="shared" ca="1" si="214"/>
        <v>182</v>
      </c>
      <c r="G1235" s="1">
        <f t="shared" ca="1" si="215"/>
        <v>96</v>
      </c>
      <c r="H1235" s="34"/>
      <c r="I1235" s="19">
        <f t="shared" ca="1" si="216"/>
        <v>28.982007003985025</v>
      </c>
      <c r="J1235" s="21" t="str">
        <f t="shared" ca="1" si="217"/>
        <v>nadwaga</v>
      </c>
      <c r="K1235" s="22" t="str">
        <f t="shared" ca="1" si="218"/>
        <v>bardzo wysoki</v>
      </c>
      <c r="L1235" s="16"/>
      <c r="M1235" s="25" t="str">
        <f t="shared" ca="1" si="211"/>
        <v>Niebieski: 410
Brązowy: 354
Zielony: 426
Mieszany: 419</v>
      </c>
      <c r="N1235" s="25" t="str" cm="1">
        <f t="array" aca="1" ref="N1235" ca="1">INDEX(D$2:D$1640,MODE(MATCH(D$2:D$1640,D$2:D$1640,0)),1)</f>
        <v>zielony</v>
      </c>
      <c r="O1235" s="25" t="str">
        <f t="shared" ca="1" si="219"/>
        <v>kobiet : 791
mężczyzn: 818</v>
      </c>
      <c r="P1235" s="25" t="str" cm="1">
        <f t="array" aca="1" ref="P1235" ca="1">INDEX(B$2:B$1640,MODE(MATCH(B$2:B$1640,B$2:B$1640,0)),1)</f>
        <v>mężczyzna</v>
      </c>
      <c r="Q1235" s="16"/>
      <c r="AX1235" s="3" t="str">
        <f t="shared" ca="1" si="212"/>
        <v>9504060819</v>
      </c>
      <c r="AY1235" s="1" cm="1">
        <f t="array" aca="1" ref="AY1235" ca="1">MOD(10-MOD(SUM(MOD(MID(AX1235,{1;2;3;4;5;6;7;8;9;10},1)*{1;3;7;9;1;3;7;9;1;3},10)),10),10)</f>
        <v>2</v>
      </c>
    </row>
    <row r="1236" spans="1:51" ht="60" x14ac:dyDescent="0.25">
      <c r="A1236" s="3">
        <f t="shared" ca="1" si="213"/>
        <v>29980</v>
      </c>
      <c r="B1236" s="9" t="str" cm="1">
        <f t="array" aca="1" ref="B1236" ca="1">INDEX({"kobieta";"mężczyzna"},RANDBETWEEN(1,2))</f>
        <v>mężczyzna</v>
      </c>
      <c r="C1236" s="4" t="str">
        <f t="shared" ca="1" si="209"/>
        <v>82012905515</v>
      </c>
      <c r="D1236" s="32" t="str" cm="1">
        <f t="array" aca="1" ref="D1236" ca="1">INDEX({"niebieski";"zielony";"brązowy";"mieszany"},RANDBETWEEN(1,4))</f>
        <v>mieszany</v>
      </c>
      <c r="E1236" s="1">
        <f t="shared" ca="1" si="210"/>
        <v>42</v>
      </c>
      <c r="F1236" s="36">
        <f t="shared" ca="1" si="214"/>
        <v>179</v>
      </c>
      <c r="G1236" s="1">
        <f t="shared" ca="1" si="215"/>
        <v>72</v>
      </c>
      <c r="H1236" s="34"/>
      <c r="I1236" s="19">
        <f t="shared" ca="1" si="216"/>
        <v>22.471208763771418</v>
      </c>
      <c r="J1236" s="21" t="str">
        <f t="shared" ca="1" si="217"/>
        <v>masa prawidłowa</v>
      </c>
      <c r="K1236" s="22" t="str">
        <f t="shared" ca="1" si="218"/>
        <v>bardzo wysoki</v>
      </c>
      <c r="L1236" s="16"/>
      <c r="M1236" s="25" t="str">
        <f t="shared" ca="1" si="211"/>
        <v>Niebieski: 410
Brązowy: 354
Zielony: 426
Mieszany: 419</v>
      </c>
      <c r="N1236" s="25" t="str" cm="1">
        <f t="array" aca="1" ref="N1236" ca="1">INDEX(D$2:D$1640,MODE(MATCH(D$2:D$1640,D$2:D$1640,0)),1)</f>
        <v>zielony</v>
      </c>
      <c r="O1236" s="25" t="str">
        <f t="shared" ca="1" si="219"/>
        <v>kobiet : 791
mężczyzn: 818</v>
      </c>
      <c r="P1236" s="25" t="str" cm="1">
        <f t="array" aca="1" ref="P1236" ca="1">INDEX(B$2:B$1640,MODE(MATCH(B$2:B$1640,B$2:B$1640,0)),1)</f>
        <v>mężczyzna</v>
      </c>
      <c r="Q1236" s="16"/>
      <c r="AX1236" s="3" t="str">
        <f t="shared" ca="1" si="212"/>
        <v>8201290551</v>
      </c>
      <c r="AY1236" s="1" cm="1">
        <f t="array" aca="1" ref="AY1236" ca="1">MOD(10-MOD(SUM(MOD(MID(AX1236,{1;2;3;4;5;6;7;8;9;10},1)*{1;3;7;9;1;3;7;9;1;3},10)),10),10)</f>
        <v>5</v>
      </c>
    </row>
    <row r="1237" spans="1:51" ht="60" x14ac:dyDescent="0.25">
      <c r="A1237" s="3">
        <f t="shared" ca="1" si="213"/>
        <v>35682</v>
      </c>
      <c r="B1237" s="9" t="str" cm="1">
        <f t="array" aca="1" ref="B1237" ca="1">INDEX({"kobieta";"mężczyzna"},RANDBETWEEN(1,2))</f>
        <v>kobieta</v>
      </c>
      <c r="C1237" s="4" t="str">
        <f t="shared" ca="1" si="209"/>
        <v>97090906480</v>
      </c>
      <c r="D1237" s="32" t="str" cm="1">
        <f t="array" aca="1" ref="D1237" ca="1">INDEX({"niebieski";"zielony";"brązowy";"mieszany"},RANDBETWEEN(1,4))</f>
        <v>mieszany</v>
      </c>
      <c r="E1237" s="1">
        <f t="shared" ca="1" si="210"/>
        <v>26</v>
      </c>
      <c r="F1237" s="36">
        <f t="shared" ca="1" si="214"/>
        <v>163</v>
      </c>
      <c r="G1237" s="1">
        <f t="shared" ca="1" si="215"/>
        <v>76</v>
      </c>
      <c r="H1237" s="34"/>
      <c r="I1237" s="19">
        <f t="shared" ca="1" si="216"/>
        <v>28.60476495163536</v>
      </c>
      <c r="J1237" s="21" t="str">
        <f t="shared" ca="1" si="217"/>
        <v>nadwaga</v>
      </c>
      <c r="K1237" s="22" t="str">
        <f t="shared" ca="1" si="218"/>
        <v>wysoki</v>
      </c>
      <c r="L1237" s="16"/>
      <c r="M1237" s="25" t="str">
        <f t="shared" ca="1" si="211"/>
        <v>Niebieski: 410
Brązowy: 354
Zielony: 426
Mieszany: 419</v>
      </c>
      <c r="N1237" s="25" t="str" cm="1">
        <f t="array" aca="1" ref="N1237" ca="1">INDEX(D$2:D$1640,MODE(MATCH(D$2:D$1640,D$2:D$1640,0)),1)</f>
        <v>zielony</v>
      </c>
      <c r="O1237" s="25" t="str">
        <f t="shared" ca="1" si="219"/>
        <v>kobiet : 791
mężczyzn: 818</v>
      </c>
      <c r="P1237" s="25" t="str" cm="1">
        <f t="array" aca="1" ref="P1237" ca="1">INDEX(B$2:B$1640,MODE(MATCH(B$2:B$1640,B$2:B$1640,0)),1)</f>
        <v>mężczyzna</v>
      </c>
      <c r="Q1237" s="16"/>
      <c r="AX1237" s="3" t="str">
        <f t="shared" ca="1" si="212"/>
        <v>9709090648</v>
      </c>
      <c r="AY1237" s="1" cm="1">
        <f t="array" aca="1" ref="AY1237" ca="1">MOD(10-MOD(SUM(MOD(MID(AX1237,{1;2;3;4;5;6;7;8;9;10},1)*{1;3;7;9;1;3;7;9;1;3},10)),10),10)</f>
        <v>0</v>
      </c>
    </row>
    <row r="1238" spans="1:51" ht="60" x14ac:dyDescent="0.25">
      <c r="A1238" s="3">
        <f t="shared" ca="1" si="213"/>
        <v>39690</v>
      </c>
      <c r="B1238" s="9" t="str" cm="1">
        <f t="array" aca="1" ref="B1238" ca="1">INDEX({"kobieta";"mężczyzna"},RANDBETWEEN(1,2))</f>
        <v>mężczyzna</v>
      </c>
      <c r="C1238" s="4" t="str">
        <f t="shared" ca="1" si="209"/>
        <v>08283003796</v>
      </c>
      <c r="D1238" s="32" t="str" cm="1">
        <f t="array" aca="1" ref="D1238" ca="1">INDEX({"niebieski";"zielony";"brązowy";"mieszany"},RANDBETWEEN(1,4))</f>
        <v>zielony</v>
      </c>
      <c r="E1238" s="1">
        <f t="shared" ca="1" si="210"/>
        <v>15</v>
      </c>
      <c r="F1238" s="36">
        <f t="shared" ca="1" si="214"/>
        <v>166</v>
      </c>
      <c r="G1238" s="1">
        <f t="shared" ca="1" si="215"/>
        <v>96</v>
      </c>
      <c r="H1238" s="34"/>
      <c r="I1238" s="19">
        <f t="shared" ca="1" si="216"/>
        <v>34.838147771810128</v>
      </c>
      <c r="J1238" s="21" t="str">
        <f t="shared" ca="1" si="217"/>
        <v>otyłość</v>
      </c>
      <c r="K1238" s="22" t="str">
        <f t="shared" ca="1" si="218"/>
        <v>średni</v>
      </c>
      <c r="L1238" s="16"/>
      <c r="M1238" s="25" t="str">
        <f t="shared" ca="1" si="211"/>
        <v>Niebieski: 410
Brązowy: 354
Zielony: 426
Mieszany: 419</v>
      </c>
      <c r="N1238" s="25" t="str" cm="1">
        <f t="array" aca="1" ref="N1238" ca="1">INDEX(D$2:D$1640,MODE(MATCH(D$2:D$1640,D$2:D$1640,0)),1)</f>
        <v>zielony</v>
      </c>
      <c r="O1238" s="25" t="str">
        <f t="shared" ca="1" si="219"/>
        <v>kobiet : 791
mężczyzn: 818</v>
      </c>
      <c r="P1238" s="25" t="str" cm="1">
        <f t="array" aca="1" ref="P1238" ca="1">INDEX(B$2:B$1640,MODE(MATCH(B$2:B$1640,B$2:B$1640,0)),1)</f>
        <v>mężczyzna</v>
      </c>
      <c r="Q1238" s="16"/>
      <c r="AX1238" s="3" t="str">
        <f t="shared" ca="1" si="212"/>
        <v>0828300379</v>
      </c>
      <c r="AY1238" s="1" cm="1">
        <f t="array" aca="1" ref="AY1238" ca="1">MOD(10-MOD(SUM(MOD(MID(AX1238,{1;2;3;4;5;6;7;8;9;10},1)*{1;3;7;9;1;3;7;9;1;3},10)),10),10)</f>
        <v>6</v>
      </c>
    </row>
    <row r="1239" spans="1:51" ht="60" x14ac:dyDescent="0.25">
      <c r="A1239" s="3">
        <f t="shared" ca="1" si="213"/>
        <v>35403</v>
      </c>
      <c r="B1239" s="9" t="str" cm="1">
        <f t="array" aca="1" ref="B1239" ca="1">INDEX({"kobieta";"mężczyzna"},RANDBETWEEN(1,2))</f>
        <v>kobieta</v>
      </c>
      <c r="C1239" s="4" t="str">
        <f t="shared" ca="1" si="209"/>
        <v>96120403085</v>
      </c>
      <c r="D1239" s="32" t="str" cm="1">
        <f t="array" aca="1" ref="D1239" ca="1">INDEX({"niebieski";"zielony";"brązowy";"mieszany"},RANDBETWEEN(1,4))</f>
        <v>niebieski</v>
      </c>
      <c r="E1239" s="1">
        <f t="shared" ca="1" si="210"/>
        <v>27</v>
      </c>
      <c r="F1239" s="36">
        <f t="shared" ca="1" si="214"/>
        <v>165</v>
      </c>
      <c r="G1239" s="1">
        <f t="shared" ca="1" si="215"/>
        <v>78</v>
      </c>
      <c r="H1239" s="34"/>
      <c r="I1239" s="19">
        <f t="shared" ca="1" si="216"/>
        <v>28.650137741046827</v>
      </c>
      <c r="J1239" s="21" t="str">
        <f t="shared" ca="1" si="217"/>
        <v>nadwaga</v>
      </c>
      <c r="K1239" s="22" t="str">
        <f t="shared" ca="1" si="218"/>
        <v>wysoki</v>
      </c>
      <c r="L1239" s="16"/>
      <c r="M1239" s="25" t="str">
        <f t="shared" ca="1" si="211"/>
        <v>Niebieski: 410
Brązowy: 354
Zielony: 426
Mieszany: 419</v>
      </c>
      <c r="N1239" s="25" t="str" cm="1">
        <f t="array" aca="1" ref="N1239" ca="1">INDEX(D$2:D$1640,MODE(MATCH(D$2:D$1640,D$2:D$1640,0)),1)</f>
        <v>zielony</v>
      </c>
      <c r="O1239" s="25" t="str">
        <f t="shared" ca="1" si="219"/>
        <v>kobiet : 791
mężczyzn: 818</v>
      </c>
      <c r="P1239" s="25" t="str" cm="1">
        <f t="array" aca="1" ref="P1239" ca="1">INDEX(B$2:B$1640,MODE(MATCH(B$2:B$1640,B$2:B$1640,0)),1)</f>
        <v>mężczyzna</v>
      </c>
      <c r="Q1239" s="16"/>
      <c r="AX1239" s="3" t="str">
        <f t="shared" ca="1" si="212"/>
        <v>9612040308</v>
      </c>
      <c r="AY1239" s="1" cm="1">
        <f t="array" aca="1" ref="AY1239" ca="1">MOD(10-MOD(SUM(MOD(MID(AX1239,{1;2;3;4;5;6;7;8;9;10},1)*{1;3;7;9;1;3;7;9;1;3},10)),10),10)</f>
        <v>5</v>
      </c>
    </row>
    <row r="1240" spans="1:51" ht="60" x14ac:dyDescent="0.25">
      <c r="A1240" s="3">
        <f t="shared" ca="1" si="213"/>
        <v>35750</v>
      </c>
      <c r="B1240" s="9" t="str" cm="1">
        <f t="array" aca="1" ref="B1240" ca="1">INDEX({"kobieta";"mężczyzna"},RANDBETWEEN(1,2))</f>
        <v>mężczyzna</v>
      </c>
      <c r="C1240" s="4" t="str">
        <f t="shared" ca="1" si="209"/>
        <v>97111609790</v>
      </c>
      <c r="D1240" s="32" t="str" cm="1">
        <f t="array" aca="1" ref="D1240" ca="1">INDEX({"niebieski";"zielony";"brązowy";"mieszany"},RANDBETWEEN(1,4))</f>
        <v>brązowy</v>
      </c>
      <c r="E1240" s="1">
        <f t="shared" ca="1" si="210"/>
        <v>26</v>
      </c>
      <c r="F1240" s="36">
        <f t="shared" ca="1" si="214"/>
        <v>164</v>
      </c>
      <c r="G1240" s="1">
        <f t="shared" ca="1" si="215"/>
        <v>78</v>
      </c>
      <c r="H1240" s="34"/>
      <c r="I1240" s="19">
        <f t="shared" ca="1" si="216"/>
        <v>29.000594883997614</v>
      </c>
      <c r="J1240" s="21" t="str">
        <f t="shared" ca="1" si="217"/>
        <v>nadwaga</v>
      </c>
      <c r="K1240" s="22" t="str">
        <f t="shared" ca="1" si="218"/>
        <v>niski</v>
      </c>
      <c r="L1240" s="16"/>
      <c r="M1240" s="25" t="str">
        <f t="shared" ca="1" si="211"/>
        <v>Niebieski: 410
Brązowy: 354
Zielony: 426
Mieszany: 419</v>
      </c>
      <c r="N1240" s="25" t="str" cm="1">
        <f t="array" aca="1" ref="N1240" ca="1">INDEX(D$2:D$1640,MODE(MATCH(D$2:D$1640,D$2:D$1640,0)),1)</f>
        <v>zielony</v>
      </c>
      <c r="O1240" s="25" t="str">
        <f t="shared" ca="1" si="219"/>
        <v>kobiet : 791
mężczyzn: 818</v>
      </c>
      <c r="P1240" s="25" t="str" cm="1">
        <f t="array" aca="1" ref="P1240" ca="1">INDEX(B$2:B$1640,MODE(MATCH(B$2:B$1640,B$2:B$1640,0)),1)</f>
        <v>mężczyzna</v>
      </c>
      <c r="Q1240" s="16"/>
      <c r="AX1240" s="3" t="str">
        <f t="shared" ca="1" si="212"/>
        <v>9711160979</v>
      </c>
      <c r="AY1240" s="1" cm="1">
        <f t="array" aca="1" ref="AY1240" ca="1">MOD(10-MOD(SUM(MOD(MID(AX1240,{1;2;3;4;5;6;7;8;9;10},1)*{1;3;7;9;1;3;7;9;1;3},10)),10),10)</f>
        <v>0</v>
      </c>
    </row>
    <row r="1241" spans="1:51" ht="60" x14ac:dyDescent="0.25">
      <c r="A1241" s="3">
        <f t="shared" ca="1" si="213"/>
        <v>38858</v>
      </c>
      <c r="B1241" s="9" t="str" cm="1">
        <f t="array" aca="1" ref="B1241" ca="1">INDEX({"kobieta";"mężczyzna"},RANDBETWEEN(1,2))</f>
        <v>mężczyzna</v>
      </c>
      <c r="C1241" s="4" t="str">
        <f t="shared" ca="1" si="209"/>
        <v>06252103698</v>
      </c>
      <c r="D1241" s="32" t="str" cm="1">
        <f t="array" aca="1" ref="D1241" ca="1">INDEX({"niebieski";"zielony";"brązowy";"mieszany"},RANDBETWEEN(1,4))</f>
        <v>zielony</v>
      </c>
      <c r="E1241" s="1">
        <f t="shared" ca="1" si="210"/>
        <v>17</v>
      </c>
      <c r="F1241" s="36">
        <f t="shared" ca="1" si="214"/>
        <v>172</v>
      </c>
      <c r="G1241" s="1">
        <f t="shared" ca="1" si="215"/>
        <v>98</v>
      </c>
      <c r="H1241" s="34"/>
      <c r="I1241" s="19">
        <f t="shared" ca="1" si="216"/>
        <v>33.126014061654949</v>
      </c>
      <c r="J1241" s="21" t="str">
        <f t="shared" ca="1" si="217"/>
        <v>otyłość</v>
      </c>
      <c r="K1241" s="22" t="str">
        <f t="shared" ca="1" si="218"/>
        <v>wysoki</v>
      </c>
      <c r="L1241" s="16"/>
      <c r="M1241" s="25" t="str">
        <f t="shared" ca="1" si="211"/>
        <v>Niebieski: 410
Brązowy: 354
Zielony: 426
Mieszany: 419</v>
      </c>
      <c r="N1241" s="25" t="str" cm="1">
        <f t="array" aca="1" ref="N1241" ca="1">INDEX(D$2:D$1640,MODE(MATCH(D$2:D$1640,D$2:D$1640,0)),1)</f>
        <v>zielony</v>
      </c>
      <c r="O1241" s="25" t="str">
        <f t="shared" ca="1" si="219"/>
        <v>kobiet : 791
mężczyzn: 818</v>
      </c>
      <c r="P1241" s="25" t="str" cm="1">
        <f t="array" aca="1" ref="P1241" ca="1">INDEX(B$2:B$1640,MODE(MATCH(B$2:B$1640,B$2:B$1640,0)),1)</f>
        <v>mężczyzna</v>
      </c>
      <c r="Q1241" s="16"/>
      <c r="AX1241" s="3" t="str">
        <f t="shared" ca="1" si="212"/>
        <v>0625210369</v>
      </c>
      <c r="AY1241" s="1" cm="1">
        <f t="array" aca="1" ref="AY1241" ca="1">MOD(10-MOD(SUM(MOD(MID(AX1241,{1;2;3;4;5;6;7;8;9;10},1)*{1;3;7;9;1;3;7;9;1;3},10)),10),10)</f>
        <v>8</v>
      </c>
    </row>
    <row r="1242" spans="1:51" ht="60" x14ac:dyDescent="0.25">
      <c r="A1242" s="3">
        <f t="shared" ca="1" si="213"/>
        <v>38091</v>
      </c>
      <c r="B1242" s="9" t="str" cm="1">
        <f t="array" aca="1" ref="B1242" ca="1">INDEX({"kobieta";"mężczyzna"},RANDBETWEEN(1,2))</f>
        <v>kobieta</v>
      </c>
      <c r="C1242" s="4" t="str">
        <f t="shared" ca="1" si="209"/>
        <v>04241400760</v>
      </c>
      <c r="D1242" s="32" t="str" cm="1">
        <f t="array" aca="1" ref="D1242" ca="1">INDEX({"niebieski";"zielony";"brązowy";"mieszany"},RANDBETWEEN(1,4))</f>
        <v>mieszany</v>
      </c>
      <c r="E1242" s="1">
        <f t="shared" ca="1" si="210"/>
        <v>20</v>
      </c>
      <c r="F1242" s="36">
        <f t="shared" ca="1" si="214"/>
        <v>182</v>
      </c>
      <c r="G1242" s="1">
        <f t="shared" ca="1" si="215"/>
        <v>61</v>
      </c>
      <c r="H1242" s="34"/>
      <c r="I1242" s="19">
        <f t="shared" ca="1" si="216"/>
        <v>18.415650283782149</v>
      </c>
      <c r="J1242" s="21" t="str">
        <f t="shared" ca="1" si="217"/>
        <v>niedowaga</v>
      </c>
      <c r="K1242" s="22" t="str">
        <f t="shared" ca="1" si="218"/>
        <v>bardzo wysoki</v>
      </c>
      <c r="L1242" s="16"/>
      <c r="M1242" s="25" t="str">
        <f t="shared" ca="1" si="211"/>
        <v>Niebieski: 410
Brązowy: 354
Zielony: 426
Mieszany: 419</v>
      </c>
      <c r="N1242" s="25" t="str" cm="1">
        <f t="array" aca="1" ref="N1242" ca="1">INDEX(D$2:D$1640,MODE(MATCH(D$2:D$1640,D$2:D$1640,0)),1)</f>
        <v>zielony</v>
      </c>
      <c r="O1242" s="25" t="str">
        <f t="shared" ca="1" si="219"/>
        <v>kobiet : 791
mężczyzn: 818</v>
      </c>
      <c r="P1242" s="25" t="str" cm="1">
        <f t="array" aca="1" ref="P1242" ca="1">INDEX(B$2:B$1640,MODE(MATCH(B$2:B$1640,B$2:B$1640,0)),1)</f>
        <v>mężczyzna</v>
      </c>
      <c r="Q1242" s="16"/>
      <c r="AX1242" s="3" t="str">
        <f t="shared" ca="1" si="212"/>
        <v>0424140076</v>
      </c>
      <c r="AY1242" s="1" cm="1">
        <f t="array" aca="1" ref="AY1242" ca="1">MOD(10-MOD(SUM(MOD(MID(AX1242,{1;2;3;4;5;6;7;8;9;10},1)*{1;3;7;9;1;3;7;9;1;3},10)),10),10)</f>
        <v>0</v>
      </c>
    </row>
    <row r="1243" spans="1:51" ht="60" x14ac:dyDescent="0.25">
      <c r="A1243" s="3">
        <f t="shared" ca="1" si="213"/>
        <v>31591</v>
      </c>
      <c r="B1243" s="9" t="str" cm="1">
        <f t="array" aca="1" ref="B1243" ca="1">INDEX({"kobieta";"mężczyzna"},RANDBETWEEN(1,2))</f>
        <v>mężczyzna</v>
      </c>
      <c r="C1243" s="4" t="str">
        <f t="shared" ca="1" si="209"/>
        <v>86062809454</v>
      </c>
      <c r="D1243" s="32" t="str" cm="1">
        <f t="array" aca="1" ref="D1243" ca="1">INDEX({"niebieski";"zielony";"brązowy";"mieszany"},RANDBETWEEN(1,4))</f>
        <v>brązowy</v>
      </c>
      <c r="E1243" s="1">
        <f t="shared" ca="1" si="210"/>
        <v>37</v>
      </c>
      <c r="F1243" s="36">
        <f t="shared" ca="1" si="214"/>
        <v>175</v>
      </c>
      <c r="G1243" s="1">
        <f t="shared" ca="1" si="215"/>
        <v>82</v>
      </c>
      <c r="H1243" s="34"/>
      <c r="I1243" s="19">
        <f t="shared" ca="1" si="216"/>
        <v>26.775510204081634</v>
      </c>
      <c r="J1243" s="21" t="str">
        <f t="shared" ca="1" si="217"/>
        <v>nadwaga</v>
      </c>
      <c r="K1243" s="22" t="str">
        <f t="shared" ca="1" si="218"/>
        <v>wysoki</v>
      </c>
      <c r="L1243" s="16"/>
      <c r="M1243" s="25" t="str">
        <f t="shared" ca="1" si="211"/>
        <v>Niebieski: 410
Brązowy: 354
Zielony: 426
Mieszany: 419</v>
      </c>
      <c r="N1243" s="25" t="str" cm="1">
        <f t="array" aca="1" ref="N1243" ca="1">INDEX(D$2:D$1640,MODE(MATCH(D$2:D$1640,D$2:D$1640,0)),1)</f>
        <v>zielony</v>
      </c>
      <c r="O1243" s="25" t="str">
        <f t="shared" ca="1" si="219"/>
        <v>kobiet : 791
mężczyzn: 818</v>
      </c>
      <c r="P1243" s="25" t="str" cm="1">
        <f t="array" aca="1" ref="P1243" ca="1">INDEX(B$2:B$1640,MODE(MATCH(B$2:B$1640,B$2:B$1640,0)),1)</f>
        <v>mężczyzna</v>
      </c>
      <c r="Q1243" s="16"/>
      <c r="AX1243" s="3" t="str">
        <f t="shared" ca="1" si="212"/>
        <v>8606280945</v>
      </c>
      <c r="AY1243" s="1" cm="1">
        <f t="array" aca="1" ref="AY1243" ca="1">MOD(10-MOD(SUM(MOD(MID(AX1243,{1;2;3;4;5;6;7;8;9;10},1)*{1;3;7;9;1;3;7;9;1;3},10)),10),10)</f>
        <v>4</v>
      </c>
    </row>
    <row r="1244" spans="1:51" ht="60" x14ac:dyDescent="0.25">
      <c r="A1244" s="3">
        <f t="shared" ca="1" si="213"/>
        <v>31592</v>
      </c>
      <c r="B1244" s="9" t="str" cm="1">
        <f t="array" aca="1" ref="B1244" ca="1">INDEX({"kobieta";"mężczyzna"},RANDBETWEEN(1,2))</f>
        <v>kobieta</v>
      </c>
      <c r="C1244" s="4" t="str">
        <f t="shared" ca="1" si="209"/>
        <v>86062908924</v>
      </c>
      <c r="D1244" s="32" t="str" cm="1">
        <f t="array" aca="1" ref="D1244" ca="1">INDEX({"niebieski";"zielony";"brązowy";"mieszany"},RANDBETWEEN(1,4))</f>
        <v>mieszany</v>
      </c>
      <c r="E1244" s="1">
        <f t="shared" ca="1" si="210"/>
        <v>37</v>
      </c>
      <c r="F1244" s="36">
        <f t="shared" ca="1" si="214"/>
        <v>165</v>
      </c>
      <c r="G1244" s="1">
        <f t="shared" ca="1" si="215"/>
        <v>50</v>
      </c>
      <c r="H1244" s="34"/>
      <c r="I1244" s="19">
        <f t="shared" ca="1" si="216"/>
        <v>18.365472910927451</v>
      </c>
      <c r="J1244" s="21" t="str">
        <f t="shared" ca="1" si="217"/>
        <v>niedowaga</v>
      </c>
      <c r="K1244" s="22" t="str">
        <f t="shared" ca="1" si="218"/>
        <v>wysoki</v>
      </c>
      <c r="L1244" s="16"/>
      <c r="M1244" s="25" t="str">
        <f t="shared" ca="1" si="211"/>
        <v>Niebieski: 410
Brązowy: 354
Zielony: 426
Mieszany: 419</v>
      </c>
      <c r="N1244" s="25" t="str" cm="1">
        <f t="array" aca="1" ref="N1244" ca="1">INDEX(D$2:D$1640,MODE(MATCH(D$2:D$1640,D$2:D$1640,0)),1)</f>
        <v>zielony</v>
      </c>
      <c r="O1244" s="25" t="str">
        <f t="shared" ca="1" si="219"/>
        <v>kobiet : 791
mężczyzn: 818</v>
      </c>
      <c r="P1244" s="25" t="str" cm="1">
        <f t="array" aca="1" ref="P1244" ca="1">INDEX(B$2:B$1640,MODE(MATCH(B$2:B$1640,B$2:B$1640,0)),1)</f>
        <v>mężczyzna</v>
      </c>
      <c r="Q1244" s="16"/>
      <c r="AX1244" s="3" t="str">
        <f t="shared" ca="1" si="212"/>
        <v>8606290892</v>
      </c>
      <c r="AY1244" s="1" cm="1">
        <f t="array" aca="1" ref="AY1244" ca="1">MOD(10-MOD(SUM(MOD(MID(AX1244,{1;2;3;4;5;6;7;8;9;10},1)*{1;3;7;9;1;3;7;9;1;3},10)),10),10)</f>
        <v>4</v>
      </c>
    </row>
    <row r="1245" spans="1:51" ht="60" x14ac:dyDescent="0.25">
      <c r="A1245" s="3">
        <f t="shared" ca="1" si="213"/>
        <v>29950</v>
      </c>
      <c r="B1245" s="9" t="str" cm="1">
        <f t="array" aca="1" ref="B1245" ca="1">INDEX({"kobieta";"mężczyzna"},RANDBETWEEN(1,2))</f>
        <v>kobieta</v>
      </c>
      <c r="C1245" s="4" t="str">
        <f t="shared" ca="1" si="209"/>
        <v>81123003646</v>
      </c>
      <c r="D1245" s="32" t="str" cm="1">
        <f t="array" aca="1" ref="D1245" ca="1">INDEX({"niebieski";"zielony";"brązowy";"mieszany"},RANDBETWEEN(1,4))</f>
        <v>niebieski</v>
      </c>
      <c r="E1245" s="1">
        <f t="shared" ca="1" si="210"/>
        <v>42</v>
      </c>
      <c r="F1245" s="36">
        <f t="shared" ca="1" si="214"/>
        <v>161</v>
      </c>
      <c r="G1245" s="1">
        <f t="shared" ca="1" si="215"/>
        <v>65</v>
      </c>
      <c r="H1245" s="34"/>
      <c r="I1245" s="19">
        <f t="shared" ca="1" si="216"/>
        <v>25.076193048107708</v>
      </c>
      <c r="J1245" s="21" t="str">
        <f t="shared" ca="1" si="217"/>
        <v>nadwaga</v>
      </c>
      <c r="K1245" s="22" t="str">
        <f t="shared" ca="1" si="218"/>
        <v>wysoki</v>
      </c>
      <c r="L1245" s="16"/>
      <c r="M1245" s="25" t="str">
        <f t="shared" ca="1" si="211"/>
        <v>Niebieski: 410
Brązowy: 354
Zielony: 426
Mieszany: 419</v>
      </c>
      <c r="N1245" s="25" t="str" cm="1">
        <f t="array" aca="1" ref="N1245" ca="1">INDEX(D$2:D$1640,MODE(MATCH(D$2:D$1640,D$2:D$1640,0)),1)</f>
        <v>zielony</v>
      </c>
      <c r="O1245" s="25" t="str">
        <f t="shared" ca="1" si="219"/>
        <v>kobiet : 791
mężczyzn: 818</v>
      </c>
      <c r="P1245" s="25" t="str" cm="1">
        <f t="array" aca="1" ref="P1245" ca="1">INDEX(B$2:B$1640,MODE(MATCH(B$2:B$1640,B$2:B$1640,0)),1)</f>
        <v>mężczyzna</v>
      </c>
      <c r="Q1245" s="16"/>
      <c r="AX1245" s="3" t="str">
        <f t="shared" ca="1" si="212"/>
        <v>8112300364</v>
      </c>
      <c r="AY1245" s="1" cm="1">
        <f t="array" aca="1" ref="AY1245" ca="1">MOD(10-MOD(SUM(MOD(MID(AX1245,{1;2;3;4;5;6;7;8;9;10},1)*{1;3;7;9;1;3;7;9;1;3},10)),10),10)</f>
        <v>6</v>
      </c>
    </row>
    <row r="1246" spans="1:51" ht="60" x14ac:dyDescent="0.25">
      <c r="A1246" s="3">
        <f t="shared" ca="1" si="213"/>
        <v>33733</v>
      </c>
      <c r="B1246" s="9" t="str" cm="1">
        <f t="array" aca="1" ref="B1246" ca="1">INDEX({"kobieta";"mężczyzna"},RANDBETWEEN(1,2))</f>
        <v>mężczyzna</v>
      </c>
      <c r="C1246" s="4" t="str">
        <f t="shared" ca="1" si="209"/>
        <v>92050904359</v>
      </c>
      <c r="D1246" s="32" t="str" cm="1">
        <f t="array" aca="1" ref="D1246" ca="1">INDEX({"niebieski";"zielony";"brązowy";"mieszany"},RANDBETWEEN(1,4))</f>
        <v>mieszany</v>
      </c>
      <c r="E1246" s="1">
        <f t="shared" ca="1" si="210"/>
        <v>31</v>
      </c>
      <c r="F1246" s="36">
        <f t="shared" ca="1" si="214"/>
        <v>180</v>
      </c>
      <c r="G1246" s="1">
        <f t="shared" ca="1" si="215"/>
        <v>75</v>
      </c>
      <c r="H1246" s="34"/>
      <c r="I1246" s="19">
        <f t="shared" ca="1" si="216"/>
        <v>23.148148148148145</v>
      </c>
      <c r="J1246" s="21" t="str">
        <f t="shared" ca="1" si="217"/>
        <v>masa prawidłowa</v>
      </c>
      <c r="K1246" s="22" t="str">
        <f t="shared" ca="1" si="218"/>
        <v>bardzo wysoki</v>
      </c>
      <c r="L1246" s="16"/>
      <c r="M1246" s="25" t="str">
        <f t="shared" ca="1" si="211"/>
        <v>Niebieski: 410
Brązowy: 354
Zielony: 426
Mieszany: 419</v>
      </c>
      <c r="N1246" s="25" t="str" cm="1">
        <f t="array" aca="1" ref="N1246" ca="1">INDEX(D$2:D$1640,MODE(MATCH(D$2:D$1640,D$2:D$1640,0)),1)</f>
        <v>zielony</v>
      </c>
      <c r="O1246" s="25" t="str">
        <f t="shared" ca="1" si="219"/>
        <v>kobiet : 791
mężczyzn: 818</v>
      </c>
      <c r="P1246" s="25" t="str" cm="1">
        <f t="array" aca="1" ref="P1246" ca="1">INDEX(B$2:B$1640,MODE(MATCH(B$2:B$1640,B$2:B$1640,0)),1)</f>
        <v>mężczyzna</v>
      </c>
      <c r="Q1246" s="16"/>
      <c r="AX1246" s="3" t="str">
        <f t="shared" ca="1" si="212"/>
        <v>9205090435</v>
      </c>
      <c r="AY1246" s="1" cm="1">
        <f t="array" aca="1" ref="AY1246" ca="1">MOD(10-MOD(SUM(MOD(MID(AX1246,{1;2;3;4;5;6;7;8;9;10},1)*{1;3;7;9;1;3;7;9;1;3},10)),10),10)</f>
        <v>9</v>
      </c>
    </row>
    <row r="1247" spans="1:51" ht="60" x14ac:dyDescent="0.25">
      <c r="A1247" s="3">
        <f t="shared" ca="1" si="213"/>
        <v>28038</v>
      </c>
      <c r="B1247" s="9" t="str" cm="1">
        <f t="array" aca="1" ref="B1247" ca="1">INDEX({"kobieta";"mężczyzna"},RANDBETWEEN(1,2))</f>
        <v>kobieta</v>
      </c>
      <c r="C1247" s="4" t="str">
        <f t="shared" ca="1" si="209"/>
        <v>76100505923</v>
      </c>
      <c r="D1247" s="32" t="str" cm="1">
        <f t="array" aca="1" ref="D1247" ca="1">INDEX({"niebieski";"zielony";"brązowy";"mieszany"},RANDBETWEEN(1,4))</f>
        <v>niebieski</v>
      </c>
      <c r="E1247" s="1">
        <f t="shared" ca="1" si="210"/>
        <v>47</v>
      </c>
      <c r="F1247" s="36">
        <f t="shared" ca="1" si="214"/>
        <v>179</v>
      </c>
      <c r="G1247" s="1">
        <f t="shared" ca="1" si="215"/>
        <v>75</v>
      </c>
      <c r="H1247" s="34"/>
      <c r="I1247" s="19">
        <f t="shared" ca="1" si="216"/>
        <v>23.40750912892856</v>
      </c>
      <c r="J1247" s="21" t="str">
        <f t="shared" ca="1" si="217"/>
        <v>masa prawidłowa</v>
      </c>
      <c r="K1247" s="22" t="str">
        <f t="shared" ca="1" si="218"/>
        <v>bardzo wysoki</v>
      </c>
      <c r="L1247" s="16"/>
      <c r="M1247" s="25" t="str">
        <f t="shared" ca="1" si="211"/>
        <v>Niebieski: 410
Brązowy: 354
Zielony: 426
Mieszany: 419</v>
      </c>
      <c r="N1247" s="25" t="str" cm="1">
        <f t="array" aca="1" ref="N1247" ca="1">INDEX(D$2:D$1640,MODE(MATCH(D$2:D$1640,D$2:D$1640,0)),1)</f>
        <v>zielony</v>
      </c>
      <c r="O1247" s="25" t="str">
        <f t="shared" ca="1" si="219"/>
        <v>kobiet : 791
mężczyzn: 818</v>
      </c>
      <c r="P1247" s="25" t="str" cm="1">
        <f t="array" aca="1" ref="P1247" ca="1">INDEX(B$2:B$1640,MODE(MATCH(B$2:B$1640,B$2:B$1640,0)),1)</f>
        <v>mężczyzna</v>
      </c>
      <c r="Q1247" s="16"/>
      <c r="AX1247" s="3" t="str">
        <f t="shared" ca="1" si="212"/>
        <v>7610050592</v>
      </c>
      <c r="AY1247" s="1" cm="1">
        <f t="array" aca="1" ref="AY1247" ca="1">MOD(10-MOD(SUM(MOD(MID(AX1247,{1;2;3;4;5;6;7;8;9;10},1)*{1;3;7;9;1;3;7;9;1;3},10)),10),10)</f>
        <v>3</v>
      </c>
    </row>
    <row r="1248" spans="1:51" ht="60" x14ac:dyDescent="0.25">
      <c r="A1248" s="3">
        <f t="shared" ca="1" si="213"/>
        <v>33789</v>
      </c>
      <c r="B1248" s="9" t="str" cm="1">
        <f t="array" aca="1" ref="B1248" ca="1">INDEX({"kobieta";"mężczyzna"},RANDBETWEEN(1,2))</f>
        <v>mężczyzna</v>
      </c>
      <c r="C1248" s="4" t="str">
        <f t="shared" ca="1" si="209"/>
        <v>92070401292</v>
      </c>
      <c r="D1248" s="32" t="str" cm="1">
        <f t="array" aca="1" ref="D1248" ca="1">INDEX({"niebieski";"zielony";"brązowy";"mieszany"},RANDBETWEEN(1,4))</f>
        <v>mieszany</v>
      </c>
      <c r="E1248" s="1">
        <f t="shared" ca="1" si="210"/>
        <v>31</v>
      </c>
      <c r="F1248" s="36">
        <f t="shared" ca="1" si="214"/>
        <v>190</v>
      </c>
      <c r="G1248" s="1">
        <f t="shared" ca="1" si="215"/>
        <v>79</v>
      </c>
      <c r="H1248" s="34"/>
      <c r="I1248" s="19">
        <f t="shared" ca="1" si="216"/>
        <v>21.883656509695289</v>
      </c>
      <c r="J1248" s="21" t="str">
        <f t="shared" ca="1" si="217"/>
        <v>masa prawidłowa</v>
      </c>
      <c r="K1248" s="22" t="str">
        <f t="shared" ca="1" si="218"/>
        <v>bardzo wysoki</v>
      </c>
      <c r="L1248" s="16"/>
      <c r="M1248" s="25" t="str">
        <f t="shared" ca="1" si="211"/>
        <v>Niebieski: 410
Brązowy: 354
Zielony: 426
Mieszany: 419</v>
      </c>
      <c r="N1248" s="25" t="str" cm="1">
        <f t="array" aca="1" ref="N1248" ca="1">INDEX(D$2:D$1640,MODE(MATCH(D$2:D$1640,D$2:D$1640,0)),1)</f>
        <v>zielony</v>
      </c>
      <c r="O1248" s="25" t="str">
        <f t="shared" ca="1" si="219"/>
        <v>kobiet : 791
mężczyzn: 818</v>
      </c>
      <c r="P1248" s="25" t="str" cm="1">
        <f t="array" aca="1" ref="P1248" ca="1">INDEX(B$2:B$1640,MODE(MATCH(B$2:B$1640,B$2:B$1640,0)),1)</f>
        <v>mężczyzna</v>
      </c>
      <c r="Q1248" s="16"/>
      <c r="AX1248" s="3" t="str">
        <f t="shared" ca="1" si="212"/>
        <v>9207040129</v>
      </c>
      <c r="AY1248" s="1" cm="1">
        <f t="array" aca="1" ref="AY1248" ca="1">MOD(10-MOD(SUM(MOD(MID(AX1248,{1;2;3;4;5;6;7;8;9;10},1)*{1;3;7;9;1;3;7;9;1;3},10)),10),10)</f>
        <v>2</v>
      </c>
    </row>
    <row r="1249" spans="1:51" ht="60" x14ac:dyDescent="0.25">
      <c r="A1249" s="3">
        <f t="shared" ca="1" si="213"/>
        <v>34698</v>
      </c>
      <c r="B1249" s="9" t="str" cm="1">
        <f t="array" aca="1" ref="B1249" ca="1">INDEX({"kobieta";"mężczyzna"},RANDBETWEEN(1,2))</f>
        <v>kobieta</v>
      </c>
      <c r="C1249" s="4" t="str">
        <f t="shared" ca="1" si="209"/>
        <v>94123000384</v>
      </c>
      <c r="D1249" s="32" t="str" cm="1">
        <f t="array" aca="1" ref="D1249" ca="1">INDEX({"niebieski";"zielony";"brązowy";"mieszany"},RANDBETWEEN(1,4))</f>
        <v>brązowy</v>
      </c>
      <c r="E1249" s="1">
        <f t="shared" ca="1" si="210"/>
        <v>29</v>
      </c>
      <c r="F1249" s="36">
        <f t="shared" ca="1" si="214"/>
        <v>187</v>
      </c>
      <c r="G1249" s="1">
        <f t="shared" ca="1" si="215"/>
        <v>59</v>
      </c>
      <c r="H1249" s="34"/>
      <c r="I1249" s="19">
        <f t="shared" ca="1" si="216"/>
        <v>16.872086705367607</v>
      </c>
      <c r="J1249" s="21" t="str">
        <f t="shared" ca="1" si="217"/>
        <v>niedowaga</v>
      </c>
      <c r="K1249" s="22" t="str">
        <f t="shared" ca="1" si="218"/>
        <v>bardzo wysoki</v>
      </c>
      <c r="L1249" s="16"/>
      <c r="M1249" s="25" t="str">
        <f t="shared" ca="1" si="211"/>
        <v>Niebieski: 410
Brązowy: 354
Zielony: 426
Mieszany: 419</v>
      </c>
      <c r="N1249" s="25" t="str" cm="1">
        <f t="array" aca="1" ref="N1249" ca="1">INDEX(D$2:D$1640,MODE(MATCH(D$2:D$1640,D$2:D$1640,0)),1)</f>
        <v>zielony</v>
      </c>
      <c r="O1249" s="25" t="str">
        <f t="shared" ca="1" si="219"/>
        <v>kobiet : 791
mężczyzn: 818</v>
      </c>
      <c r="P1249" s="25" t="str" cm="1">
        <f t="array" aca="1" ref="P1249" ca="1">INDEX(B$2:B$1640,MODE(MATCH(B$2:B$1640,B$2:B$1640,0)),1)</f>
        <v>mężczyzna</v>
      </c>
      <c r="Q1249" s="16"/>
      <c r="AX1249" s="3" t="str">
        <f t="shared" ca="1" si="212"/>
        <v>9412300038</v>
      </c>
      <c r="AY1249" s="1" cm="1">
        <f t="array" aca="1" ref="AY1249" ca="1">MOD(10-MOD(SUM(MOD(MID(AX1249,{1;2;3;4;5;6;7;8;9;10},1)*{1;3;7;9;1;3;7;9;1;3},10)),10),10)</f>
        <v>4</v>
      </c>
    </row>
    <row r="1250" spans="1:51" ht="60" x14ac:dyDescent="0.25">
      <c r="A1250" s="3">
        <f t="shared" ca="1" si="213"/>
        <v>39383</v>
      </c>
      <c r="B1250" s="9" t="str" cm="1">
        <f t="array" aca="1" ref="B1250" ca="1">INDEX({"kobieta";"mężczyzna"},RANDBETWEEN(1,2))</f>
        <v>mężczyzna</v>
      </c>
      <c r="C1250" s="4" t="str">
        <f t="shared" ca="1" si="209"/>
        <v>07302808239</v>
      </c>
      <c r="D1250" s="32" t="str" cm="1">
        <f t="array" aca="1" ref="D1250" ca="1">INDEX({"niebieski";"zielony";"brązowy";"mieszany"},RANDBETWEEN(1,4))</f>
        <v>niebieski</v>
      </c>
      <c r="E1250" s="1">
        <f t="shared" ca="1" si="210"/>
        <v>16</v>
      </c>
      <c r="F1250" s="36">
        <f t="shared" ca="1" si="214"/>
        <v>183</v>
      </c>
      <c r="G1250" s="1">
        <f t="shared" ca="1" si="215"/>
        <v>76</v>
      </c>
      <c r="H1250" s="34"/>
      <c r="I1250" s="19">
        <f t="shared" ca="1" si="216"/>
        <v>22.694018931589476</v>
      </c>
      <c r="J1250" s="21" t="str">
        <f t="shared" ca="1" si="217"/>
        <v>masa prawidłowa</v>
      </c>
      <c r="K1250" s="22" t="str">
        <f t="shared" ca="1" si="218"/>
        <v>bardzo wysoki</v>
      </c>
      <c r="L1250" s="16"/>
      <c r="M1250" s="25" t="str">
        <f t="shared" ca="1" si="211"/>
        <v>Niebieski: 410
Brązowy: 354
Zielony: 426
Mieszany: 419</v>
      </c>
      <c r="N1250" s="25" t="str" cm="1">
        <f t="array" aca="1" ref="N1250" ca="1">INDEX(D$2:D$1640,MODE(MATCH(D$2:D$1640,D$2:D$1640,0)),1)</f>
        <v>zielony</v>
      </c>
      <c r="O1250" s="25" t="str">
        <f t="shared" ca="1" si="219"/>
        <v>kobiet : 791
mężczyzn: 818</v>
      </c>
      <c r="P1250" s="25" t="str" cm="1">
        <f t="array" aca="1" ref="P1250" ca="1">INDEX(B$2:B$1640,MODE(MATCH(B$2:B$1640,B$2:B$1640,0)),1)</f>
        <v>mężczyzna</v>
      </c>
      <c r="Q1250" s="16"/>
      <c r="AX1250" s="3" t="str">
        <f t="shared" ca="1" si="212"/>
        <v>0730280823</v>
      </c>
      <c r="AY1250" s="1" cm="1">
        <f t="array" aca="1" ref="AY1250" ca="1">MOD(10-MOD(SUM(MOD(MID(AX1250,{1;2;3;4;5;6;7;8;9;10},1)*{1;3;7;9;1;3;7;9;1;3},10)),10),10)</f>
        <v>9</v>
      </c>
    </row>
    <row r="1251" spans="1:51" ht="60" x14ac:dyDescent="0.25">
      <c r="A1251" s="3">
        <f t="shared" ca="1" si="213"/>
        <v>32034</v>
      </c>
      <c r="B1251" s="9" t="str" cm="1">
        <f t="array" aca="1" ref="B1251" ca="1">INDEX({"kobieta";"mężczyzna"},RANDBETWEEN(1,2))</f>
        <v>kobieta</v>
      </c>
      <c r="C1251" s="4" t="str">
        <f t="shared" ca="1" si="209"/>
        <v>87091406089</v>
      </c>
      <c r="D1251" s="32" t="str" cm="1">
        <f t="array" aca="1" ref="D1251" ca="1">INDEX({"niebieski";"zielony";"brązowy";"mieszany"},RANDBETWEEN(1,4))</f>
        <v>zielony</v>
      </c>
      <c r="E1251" s="1">
        <f t="shared" ca="1" si="210"/>
        <v>36</v>
      </c>
      <c r="F1251" s="36">
        <f t="shared" ca="1" si="214"/>
        <v>162</v>
      </c>
      <c r="G1251" s="1">
        <f t="shared" ca="1" si="215"/>
        <v>71</v>
      </c>
      <c r="H1251" s="34"/>
      <c r="I1251" s="19">
        <f t="shared" ca="1" si="216"/>
        <v>27.053802773967377</v>
      </c>
      <c r="J1251" s="21" t="str">
        <f t="shared" ca="1" si="217"/>
        <v>nadwaga</v>
      </c>
      <c r="K1251" s="22" t="str">
        <f t="shared" ca="1" si="218"/>
        <v>wysoki</v>
      </c>
      <c r="L1251" s="16"/>
      <c r="M1251" s="25" t="str">
        <f t="shared" ca="1" si="211"/>
        <v>Niebieski: 410
Brązowy: 354
Zielony: 426
Mieszany: 419</v>
      </c>
      <c r="N1251" s="25" t="str" cm="1">
        <f t="array" aca="1" ref="N1251" ca="1">INDEX(D$2:D$1640,MODE(MATCH(D$2:D$1640,D$2:D$1640,0)),1)</f>
        <v>zielony</v>
      </c>
      <c r="O1251" s="25" t="str">
        <f t="shared" ca="1" si="219"/>
        <v>kobiet : 791
mężczyzn: 818</v>
      </c>
      <c r="P1251" s="25" t="str" cm="1">
        <f t="array" aca="1" ref="P1251" ca="1">INDEX(B$2:B$1640,MODE(MATCH(B$2:B$1640,B$2:B$1640,0)),1)</f>
        <v>mężczyzna</v>
      </c>
      <c r="Q1251" s="16"/>
      <c r="AX1251" s="3" t="str">
        <f t="shared" ca="1" si="212"/>
        <v>8709140608</v>
      </c>
      <c r="AY1251" s="1" cm="1">
        <f t="array" aca="1" ref="AY1251" ca="1">MOD(10-MOD(SUM(MOD(MID(AX1251,{1;2;3;4;5;6;7;8;9;10},1)*{1;3;7;9;1;3;7;9;1;3},10)),10),10)</f>
        <v>9</v>
      </c>
    </row>
    <row r="1252" spans="1:51" ht="60" x14ac:dyDescent="0.25">
      <c r="A1252" s="3">
        <f t="shared" ca="1" si="213"/>
        <v>34148</v>
      </c>
      <c r="B1252" s="9" t="str" cm="1">
        <f t="array" aca="1" ref="B1252" ca="1">INDEX({"kobieta";"mężczyzna"},RANDBETWEEN(1,2))</f>
        <v>mężczyzna</v>
      </c>
      <c r="C1252" s="4" t="str">
        <f t="shared" ca="1" si="209"/>
        <v>93062807597</v>
      </c>
      <c r="D1252" s="32" t="str" cm="1">
        <f t="array" aca="1" ref="D1252" ca="1">INDEX({"niebieski";"zielony";"brązowy";"mieszany"},RANDBETWEEN(1,4))</f>
        <v>niebieski</v>
      </c>
      <c r="E1252" s="1">
        <f t="shared" ca="1" si="210"/>
        <v>30</v>
      </c>
      <c r="F1252" s="36">
        <f t="shared" ca="1" si="214"/>
        <v>156</v>
      </c>
      <c r="G1252" s="1">
        <f t="shared" ca="1" si="215"/>
        <v>93</v>
      </c>
      <c r="H1252" s="34"/>
      <c r="I1252" s="19">
        <f t="shared" ca="1" si="216"/>
        <v>38.214990138067058</v>
      </c>
      <c r="J1252" s="21" t="str">
        <f t="shared" ca="1" si="217"/>
        <v>otyłość</v>
      </c>
      <c r="K1252" s="22" t="str">
        <f t="shared" ca="1" si="218"/>
        <v>bardzo niski</v>
      </c>
      <c r="L1252" s="16"/>
      <c r="M1252" s="25" t="str">
        <f t="shared" ca="1" si="211"/>
        <v>Niebieski: 410
Brązowy: 354
Zielony: 426
Mieszany: 419</v>
      </c>
      <c r="N1252" s="25" t="str" cm="1">
        <f t="array" aca="1" ref="N1252" ca="1">INDEX(D$2:D$1640,MODE(MATCH(D$2:D$1640,D$2:D$1640,0)),1)</f>
        <v>zielony</v>
      </c>
      <c r="O1252" s="25" t="str">
        <f t="shared" ca="1" si="219"/>
        <v>kobiet : 791
mężczyzn: 818</v>
      </c>
      <c r="P1252" s="25" t="str" cm="1">
        <f t="array" aca="1" ref="P1252" ca="1">INDEX(B$2:B$1640,MODE(MATCH(B$2:B$1640,B$2:B$1640,0)),1)</f>
        <v>mężczyzna</v>
      </c>
      <c r="Q1252" s="16"/>
      <c r="AX1252" s="3" t="str">
        <f t="shared" ca="1" si="212"/>
        <v>9306280759</v>
      </c>
      <c r="AY1252" s="1" cm="1">
        <f t="array" aca="1" ref="AY1252" ca="1">MOD(10-MOD(SUM(MOD(MID(AX1252,{1;2;3;4;5;6;7;8;9;10},1)*{1;3;7;9;1;3;7;9;1;3},10)),10),10)</f>
        <v>7</v>
      </c>
    </row>
    <row r="1253" spans="1:51" ht="60" x14ac:dyDescent="0.25">
      <c r="A1253" s="3">
        <f t="shared" ca="1" si="213"/>
        <v>37270</v>
      </c>
      <c r="B1253" s="9" t="str" cm="1">
        <f t="array" aca="1" ref="B1253" ca="1">INDEX({"kobieta";"mężczyzna"},RANDBETWEEN(1,2))</f>
        <v>mężczyzna</v>
      </c>
      <c r="C1253" s="4" t="str">
        <f t="shared" ca="1" si="209"/>
        <v>02211408310</v>
      </c>
      <c r="D1253" s="32" t="str" cm="1">
        <f t="array" aca="1" ref="D1253" ca="1">INDEX({"niebieski";"zielony";"brązowy";"mieszany"},RANDBETWEEN(1,4))</f>
        <v>zielony</v>
      </c>
      <c r="E1253" s="1">
        <f t="shared" ca="1" si="210"/>
        <v>22</v>
      </c>
      <c r="F1253" s="36">
        <f t="shared" ca="1" si="214"/>
        <v>156</v>
      </c>
      <c r="G1253" s="1">
        <f t="shared" ca="1" si="215"/>
        <v>71</v>
      </c>
      <c r="H1253" s="34"/>
      <c r="I1253" s="19">
        <f t="shared" ca="1" si="216"/>
        <v>29.174884944115711</v>
      </c>
      <c r="J1253" s="21" t="str">
        <f t="shared" ca="1" si="217"/>
        <v>nadwaga</v>
      </c>
      <c r="K1253" s="22" t="str">
        <f t="shared" ca="1" si="218"/>
        <v>bardzo niski</v>
      </c>
      <c r="L1253" s="16"/>
      <c r="M1253" s="25" t="str">
        <f t="shared" ca="1" si="211"/>
        <v>Niebieski: 410
Brązowy: 354
Zielony: 426
Mieszany: 419</v>
      </c>
      <c r="N1253" s="25" t="str" cm="1">
        <f t="array" aca="1" ref="N1253" ca="1">INDEX(D$2:D$1640,MODE(MATCH(D$2:D$1640,D$2:D$1640,0)),1)</f>
        <v>zielony</v>
      </c>
      <c r="O1253" s="25" t="str">
        <f t="shared" ca="1" si="219"/>
        <v>kobiet : 791
mężczyzn: 818</v>
      </c>
      <c r="P1253" s="25" t="str" cm="1">
        <f t="array" aca="1" ref="P1253" ca="1">INDEX(B$2:B$1640,MODE(MATCH(B$2:B$1640,B$2:B$1640,0)),1)</f>
        <v>mężczyzna</v>
      </c>
      <c r="Q1253" s="16"/>
      <c r="AX1253" s="3" t="str">
        <f t="shared" ca="1" si="212"/>
        <v>0221140831</v>
      </c>
      <c r="AY1253" s="1" cm="1">
        <f t="array" aca="1" ref="AY1253" ca="1">MOD(10-MOD(SUM(MOD(MID(AX1253,{1;2;3;4;5;6;7;8;9;10},1)*{1;3;7;9;1;3;7;9;1;3},10)),10),10)</f>
        <v>0</v>
      </c>
    </row>
    <row r="1254" spans="1:51" ht="60" x14ac:dyDescent="0.25">
      <c r="A1254" s="3">
        <f t="shared" ca="1" si="213"/>
        <v>39496</v>
      </c>
      <c r="B1254" s="9" t="str" cm="1">
        <f t="array" aca="1" ref="B1254" ca="1">INDEX({"kobieta";"mężczyzna"},RANDBETWEEN(1,2))</f>
        <v>mężczyzna</v>
      </c>
      <c r="C1254" s="4" t="str">
        <f t="shared" ca="1" si="209"/>
        <v>08221802018</v>
      </c>
      <c r="D1254" s="32" t="str" cm="1">
        <f t="array" aca="1" ref="D1254" ca="1">INDEX({"niebieski";"zielony";"brązowy";"mieszany"},RANDBETWEEN(1,4))</f>
        <v>niebieski</v>
      </c>
      <c r="E1254" s="1">
        <f t="shared" ca="1" si="210"/>
        <v>16</v>
      </c>
      <c r="F1254" s="36">
        <f t="shared" ca="1" si="214"/>
        <v>155</v>
      </c>
      <c r="G1254" s="1">
        <f t="shared" ca="1" si="215"/>
        <v>95</v>
      </c>
      <c r="H1254" s="34"/>
      <c r="I1254" s="19">
        <f t="shared" ca="1" si="216"/>
        <v>39.542143600416232</v>
      </c>
      <c r="J1254" s="21" t="str">
        <f t="shared" ca="1" si="217"/>
        <v>otyłość</v>
      </c>
      <c r="K1254" s="22" t="str">
        <f t="shared" ca="1" si="218"/>
        <v>bardzo niski</v>
      </c>
      <c r="L1254" s="16"/>
      <c r="M1254" s="25" t="str">
        <f t="shared" ca="1" si="211"/>
        <v>Niebieski: 410
Brązowy: 354
Zielony: 426
Mieszany: 419</v>
      </c>
      <c r="N1254" s="25" t="str" cm="1">
        <f t="array" aca="1" ref="N1254" ca="1">INDEX(D$2:D$1640,MODE(MATCH(D$2:D$1640,D$2:D$1640,0)),1)</f>
        <v>zielony</v>
      </c>
      <c r="O1254" s="25" t="str">
        <f t="shared" ca="1" si="219"/>
        <v>kobiet : 791
mężczyzn: 818</v>
      </c>
      <c r="P1254" s="25" t="str" cm="1">
        <f t="array" aca="1" ref="P1254" ca="1">INDEX(B$2:B$1640,MODE(MATCH(B$2:B$1640,B$2:B$1640,0)),1)</f>
        <v>mężczyzna</v>
      </c>
      <c r="Q1254" s="16"/>
      <c r="AX1254" s="3" t="str">
        <f t="shared" ca="1" si="212"/>
        <v>0822180201</v>
      </c>
      <c r="AY1254" s="1" cm="1">
        <f t="array" aca="1" ref="AY1254" ca="1">MOD(10-MOD(SUM(MOD(MID(AX1254,{1;2;3;4;5;6;7;8;9;10},1)*{1;3;7;9;1;3;7;9;1;3},10)),10),10)</f>
        <v>8</v>
      </c>
    </row>
    <row r="1255" spans="1:51" ht="60" x14ac:dyDescent="0.25">
      <c r="A1255" s="3">
        <f t="shared" ca="1" si="213"/>
        <v>29172</v>
      </c>
      <c r="B1255" s="9" t="str" cm="1">
        <f t="array" aca="1" ref="B1255" ca="1">INDEX({"kobieta";"mężczyzna"},RANDBETWEEN(1,2))</f>
        <v>mężczyzna</v>
      </c>
      <c r="C1255" s="4" t="str">
        <f t="shared" ca="1" si="209"/>
        <v>79111302170</v>
      </c>
      <c r="D1255" s="32" t="str" cm="1">
        <f t="array" aca="1" ref="D1255" ca="1">INDEX({"niebieski";"zielony";"brązowy";"mieszany"},RANDBETWEEN(1,4))</f>
        <v>zielony</v>
      </c>
      <c r="E1255" s="1">
        <f t="shared" ca="1" si="210"/>
        <v>44</v>
      </c>
      <c r="F1255" s="36">
        <f t="shared" ca="1" si="214"/>
        <v>180</v>
      </c>
      <c r="G1255" s="1">
        <f t="shared" ca="1" si="215"/>
        <v>70</v>
      </c>
      <c r="H1255" s="34"/>
      <c r="I1255" s="19">
        <f t="shared" ca="1" si="216"/>
        <v>21.604938271604937</v>
      </c>
      <c r="J1255" s="21" t="str">
        <f t="shared" ca="1" si="217"/>
        <v>masa prawidłowa</v>
      </c>
      <c r="K1255" s="22" t="str">
        <f t="shared" ca="1" si="218"/>
        <v>bardzo wysoki</v>
      </c>
      <c r="L1255" s="16"/>
      <c r="M1255" s="25" t="str">
        <f t="shared" ca="1" si="211"/>
        <v>Niebieski: 410
Brązowy: 354
Zielony: 426
Mieszany: 419</v>
      </c>
      <c r="N1255" s="25" t="str" cm="1">
        <f t="array" aca="1" ref="N1255" ca="1">INDEX(D$2:D$1640,MODE(MATCH(D$2:D$1640,D$2:D$1640,0)),1)</f>
        <v>zielony</v>
      </c>
      <c r="O1255" s="25" t="str">
        <f t="shared" ca="1" si="219"/>
        <v>kobiet : 791
mężczyzn: 818</v>
      </c>
      <c r="P1255" s="25" t="str" cm="1">
        <f t="array" aca="1" ref="P1255" ca="1">INDEX(B$2:B$1640,MODE(MATCH(B$2:B$1640,B$2:B$1640,0)),1)</f>
        <v>mężczyzna</v>
      </c>
      <c r="Q1255" s="16"/>
      <c r="AX1255" s="3" t="str">
        <f t="shared" ca="1" si="212"/>
        <v>7911130217</v>
      </c>
      <c r="AY1255" s="1" cm="1">
        <f t="array" aca="1" ref="AY1255" ca="1">MOD(10-MOD(SUM(MOD(MID(AX1255,{1;2;3;4;5;6;7;8;9;10},1)*{1;3;7;9;1;3;7;9;1;3},10)),10),10)</f>
        <v>0</v>
      </c>
    </row>
    <row r="1256" spans="1:51" ht="60" x14ac:dyDescent="0.25">
      <c r="A1256" s="3">
        <f t="shared" ca="1" si="213"/>
        <v>38966</v>
      </c>
      <c r="B1256" s="9" t="str" cm="1">
        <f t="array" aca="1" ref="B1256" ca="1">INDEX({"kobieta";"mężczyzna"},RANDBETWEEN(1,2))</f>
        <v>mężczyzna</v>
      </c>
      <c r="C1256" s="4" t="str">
        <f t="shared" ca="1" si="209"/>
        <v>06290607815</v>
      </c>
      <c r="D1256" s="32" t="str" cm="1">
        <f t="array" aca="1" ref="D1256" ca="1">INDEX({"niebieski";"zielony";"brązowy";"mieszany"},RANDBETWEEN(1,4))</f>
        <v>niebieski</v>
      </c>
      <c r="E1256" s="1">
        <f t="shared" ca="1" si="210"/>
        <v>17</v>
      </c>
      <c r="F1256" s="36">
        <f t="shared" ca="1" si="214"/>
        <v>181</v>
      </c>
      <c r="G1256" s="1">
        <f t="shared" ca="1" si="215"/>
        <v>98</v>
      </c>
      <c r="H1256" s="34"/>
      <c r="I1256" s="19">
        <f t="shared" ca="1" si="216"/>
        <v>29.913616800463966</v>
      </c>
      <c r="J1256" s="21" t="str">
        <f t="shared" ca="1" si="217"/>
        <v>otyłość</v>
      </c>
      <c r="K1256" s="22" t="str">
        <f t="shared" ca="1" si="218"/>
        <v>bardzo wysoki</v>
      </c>
      <c r="L1256" s="16"/>
      <c r="M1256" s="25" t="str">
        <f t="shared" ca="1" si="211"/>
        <v>Niebieski: 410
Brązowy: 354
Zielony: 426
Mieszany: 419</v>
      </c>
      <c r="N1256" s="25" t="str" cm="1">
        <f t="array" aca="1" ref="N1256" ca="1">INDEX(D$2:D$1640,MODE(MATCH(D$2:D$1640,D$2:D$1640,0)),1)</f>
        <v>zielony</v>
      </c>
      <c r="O1256" s="25" t="str">
        <f t="shared" ca="1" si="219"/>
        <v>kobiet : 791
mężczyzn: 818</v>
      </c>
      <c r="P1256" s="25" t="str" cm="1">
        <f t="array" aca="1" ref="P1256" ca="1">INDEX(B$2:B$1640,MODE(MATCH(B$2:B$1640,B$2:B$1640,0)),1)</f>
        <v>mężczyzna</v>
      </c>
      <c r="Q1256" s="16"/>
      <c r="AX1256" s="3" t="str">
        <f t="shared" ca="1" si="212"/>
        <v>0629060781</v>
      </c>
      <c r="AY1256" s="1" cm="1">
        <f t="array" aca="1" ref="AY1256" ca="1">MOD(10-MOD(SUM(MOD(MID(AX1256,{1;2;3;4;5;6;7;8;9;10},1)*{1;3;7;9;1;3;7;9;1;3},10)),10),10)</f>
        <v>5</v>
      </c>
    </row>
    <row r="1257" spans="1:51" ht="60" x14ac:dyDescent="0.25">
      <c r="A1257" s="3">
        <f t="shared" ca="1" si="213"/>
        <v>36915</v>
      </c>
      <c r="B1257" s="9" t="str" cm="1">
        <f t="array" aca="1" ref="B1257" ca="1">INDEX({"kobieta";"mężczyzna"},RANDBETWEEN(1,2))</f>
        <v>mężczyzna</v>
      </c>
      <c r="C1257" s="4" t="str">
        <f t="shared" ca="1" si="209"/>
        <v>01212407670</v>
      </c>
      <c r="D1257" s="32" t="str" cm="1">
        <f t="array" aca="1" ref="D1257" ca="1">INDEX({"niebieski";"zielony";"brązowy";"mieszany"},RANDBETWEEN(1,4))</f>
        <v>mieszany</v>
      </c>
      <c r="E1257" s="1">
        <f t="shared" ca="1" si="210"/>
        <v>23</v>
      </c>
      <c r="F1257" s="36">
        <f t="shared" ca="1" si="214"/>
        <v>162</v>
      </c>
      <c r="G1257" s="1">
        <f t="shared" ca="1" si="215"/>
        <v>92</v>
      </c>
      <c r="H1257" s="34"/>
      <c r="I1257" s="19">
        <f t="shared" ca="1" si="216"/>
        <v>35.055631763450684</v>
      </c>
      <c r="J1257" s="21" t="str">
        <f t="shared" ca="1" si="217"/>
        <v>otyłość</v>
      </c>
      <c r="K1257" s="22" t="str">
        <f t="shared" ca="1" si="218"/>
        <v>niski</v>
      </c>
      <c r="L1257" s="16"/>
      <c r="M1257" s="25" t="str">
        <f t="shared" ca="1" si="211"/>
        <v>Niebieski: 410
Brązowy: 354
Zielony: 426
Mieszany: 419</v>
      </c>
      <c r="N1257" s="25" t="str" cm="1">
        <f t="array" aca="1" ref="N1257" ca="1">INDEX(D$2:D$1640,MODE(MATCH(D$2:D$1640,D$2:D$1640,0)),1)</f>
        <v>zielony</v>
      </c>
      <c r="O1257" s="25" t="str">
        <f t="shared" ca="1" si="219"/>
        <v>kobiet : 791
mężczyzn: 818</v>
      </c>
      <c r="P1257" s="25" t="str" cm="1">
        <f t="array" aca="1" ref="P1257" ca="1">INDEX(B$2:B$1640,MODE(MATCH(B$2:B$1640,B$2:B$1640,0)),1)</f>
        <v>mężczyzna</v>
      </c>
      <c r="Q1257" s="16"/>
      <c r="AX1257" s="3" t="str">
        <f t="shared" ca="1" si="212"/>
        <v>0121240767</v>
      </c>
      <c r="AY1257" s="1" cm="1">
        <f t="array" aca="1" ref="AY1257" ca="1">MOD(10-MOD(SUM(MOD(MID(AX1257,{1;2;3;4;5;6;7;8;9;10},1)*{1;3;7;9;1;3;7;9;1;3},10)),10),10)</f>
        <v>0</v>
      </c>
    </row>
    <row r="1258" spans="1:51" ht="60" x14ac:dyDescent="0.25">
      <c r="A1258" s="3">
        <f t="shared" ca="1" si="213"/>
        <v>30398</v>
      </c>
      <c r="B1258" s="9" t="str" cm="1">
        <f t="array" aca="1" ref="B1258" ca="1">INDEX({"kobieta";"mężczyzna"},RANDBETWEEN(1,2))</f>
        <v>mężczyzna</v>
      </c>
      <c r="C1258" s="4" t="str">
        <f t="shared" ca="1" si="209"/>
        <v>83032303558</v>
      </c>
      <c r="D1258" s="32" t="str" cm="1">
        <f t="array" aca="1" ref="D1258" ca="1">INDEX({"niebieski";"zielony";"brązowy";"mieszany"},RANDBETWEEN(1,4))</f>
        <v>zielony</v>
      </c>
      <c r="E1258" s="1">
        <f t="shared" ca="1" si="210"/>
        <v>41</v>
      </c>
      <c r="F1258" s="36">
        <f t="shared" ca="1" si="214"/>
        <v>177</v>
      </c>
      <c r="G1258" s="1">
        <f t="shared" ca="1" si="215"/>
        <v>86</v>
      </c>
      <c r="H1258" s="34"/>
      <c r="I1258" s="19">
        <f t="shared" ca="1" si="216"/>
        <v>27.450604870886398</v>
      </c>
      <c r="J1258" s="21" t="str">
        <f t="shared" ca="1" si="217"/>
        <v>nadwaga</v>
      </c>
      <c r="K1258" s="22" t="str">
        <f t="shared" ca="1" si="218"/>
        <v>wysoki</v>
      </c>
      <c r="L1258" s="16"/>
      <c r="M1258" s="25" t="str">
        <f t="shared" ca="1" si="211"/>
        <v>Niebieski: 410
Brązowy: 354
Zielony: 426
Mieszany: 419</v>
      </c>
      <c r="N1258" s="25" t="str" cm="1">
        <f t="array" aca="1" ref="N1258" ca="1">INDEX(D$2:D$1640,MODE(MATCH(D$2:D$1640,D$2:D$1640,0)),1)</f>
        <v>zielony</v>
      </c>
      <c r="O1258" s="25" t="str">
        <f t="shared" ca="1" si="219"/>
        <v>kobiet : 791
mężczyzn: 818</v>
      </c>
      <c r="P1258" s="25" t="str" cm="1">
        <f t="array" aca="1" ref="P1258" ca="1">INDEX(B$2:B$1640,MODE(MATCH(B$2:B$1640,B$2:B$1640,0)),1)</f>
        <v>mężczyzna</v>
      </c>
      <c r="Q1258" s="16"/>
      <c r="AX1258" s="3" t="str">
        <f t="shared" ca="1" si="212"/>
        <v>8303230355</v>
      </c>
      <c r="AY1258" s="1" cm="1">
        <f t="array" aca="1" ref="AY1258" ca="1">MOD(10-MOD(SUM(MOD(MID(AX1258,{1;2;3;4;5;6;7;8;9;10},1)*{1;3;7;9;1;3;7;9;1;3},10)),10),10)</f>
        <v>8</v>
      </c>
    </row>
    <row r="1259" spans="1:51" ht="60" x14ac:dyDescent="0.25">
      <c r="A1259" s="3">
        <f t="shared" ca="1" si="213"/>
        <v>31659</v>
      </c>
      <c r="B1259" s="9" t="str" cm="1">
        <f t="array" aca="1" ref="B1259" ca="1">INDEX({"kobieta";"mężczyzna"},RANDBETWEEN(1,2))</f>
        <v>kobieta</v>
      </c>
      <c r="C1259" s="4" t="str">
        <f t="shared" ca="1" si="209"/>
        <v>86090409925</v>
      </c>
      <c r="D1259" s="32" t="str" cm="1">
        <f t="array" aca="1" ref="D1259" ca="1">INDEX({"niebieski";"zielony";"brązowy";"mieszany"},RANDBETWEEN(1,4))</f>
        <v>brązowy</v>
      </c>
      <c r="E1259" s="1">
        <f t="shared" ca="1" si="210"/>
        <v>37</v>
      </c>
      <c r="F1259" s="36">
        <f t="shared" ca="1" si="214"/>
        <v>162</v>
      </c>
      <c r="G1259" s="1">
        <f t="shared" ca="1" si="215"/>
        <v>72</v>
      </c>
      <c r="H1259" s="34"/>
      <c r="I1259" s="19">
        <f t="shared" ca="1" si="216"/>
        <v>27.434842249657059</v>
      </c>
      <c r="J1259" s="21" t="str">
        <f t="shared" ca="1" si="217"/>
        <v>nadwaga</v>
      </c>
      <c r="K1259" s="22" t="str">
        <f t="shared" ca="1" si="218"/>
        <v>wysoki</v>
      </c>
      <c r="L1259" s="16"/>
      <c r="M1259" s="25" t="str">
        <f t="shared" ca="1" si="211"/>
        <v>Niebieski: 410
Brązowy: 354
Zielony: 426
Mieszany: 419</v>
      </c>
      <c r="N1259" s="25" t="str" cm="1">
        <f t="array" aca="1" ref="N1259" ca="1">INDEX(D$2:D$1640,MODE(MATCH(D$2:D$1640,D$2:D$1640,0)),1)</f>
        <v>zielony</v>
      </c>
      <c r="O1259" s="25" t="str">
        <f t="shared" ca="1" si="219"/>
        <v>kobiet : 791
mężczyzn: 818</v>
      </c>
      <c r="P1259" s="25" t="str" cm="1">
        <f t="array" aca="1" ref="P1259" ca="1">INDEX(B$2:B$1640,MODE(MATCH(B$2:B$1640,B$2:B$1640,0)),1)</f>
        <v>mężczyzna</v>
      </c>
      <c r="Q1259" s="16"/>
      <c r="AX1259" s="3" t="str">
        <f t="shared" ca="1" si="212"/>
        <v>8609040992</v>
      </c>
      <c r="AY1259" s="1" cm="1">
        <f t="array" aca="1" ref="AY1259" ca="1">MOD(10-MOD(SUM(MOD(MID(AX1259,{1;2;3;4;5;6;7;8;9;10},1)*{1;3;7;9;1;3;7;9;1;3},10)),10),10)</f>
        <v>5</v>
      </c>
    </row>
    <row r="1260" spans="1:51" ht="60" x14ac:dyDescent="0.25">
      <c r="A1260" s="3">
        <f t="shared" ca="1" si="213"/>
        <v>34422</v>
      </c>
      <c r="B1260" s="9" t="str" cm="1">
        <f t="array" aca="1" ref="B1260" ca="1">INDEX({"kobieta";"mężczyzna"},RANDBETWEEN(1,2))</f>
        <v>mężczyzna</v>
      </c>
      <c r="C1260" s="4" t="str">
        <f t="shared" ca="1" si="209"/>
        <v>94032903358</v>
      </c>
      <c r="D1260" s="32" t="str" cm="1">
        <f t="array" aca="1" ref="D1260" ca="1">INDEX({"niebieski";"zielony";"brązowy";"mieszany"},RANDBETWEEN(1,4))</f>
        <v>niebieski</v>
      </c>
      <c r="E1260" s="1">
        <f t="shared" ca="1" si="210"/>
        <v>30</v>
      </c>
      <c r="F1260" s="36">
        <f t="shared" ca="1" si="214"/>
        <v>170</v>
      </c>
      <c r="G1260" s="1">
        <f t="shared" ca="1" si="215"/>
        <v>71</v>
      </c>
      <c r="H1260" s="34"/>
      <c r="I1260" s="19">
        <f t="shared" ca="1" si="216"/>
        <v>24.567474048442911</v>
      </c>
      <c r="J1260" s="21" t="str">
        <f t="shared" ca="1" si="217"/>
        <v>masa prawidłowa</v>
      </c>
      <c r="K1260" s="22" t="str">
        <f t="shared" ca="1" si="218"/>
        <v>wysoki</v>
      </c>
      <c r="L1260" s="16"/>
      <c r="M1260" s="25" t="str">
        <f t="shared" ca="1" si="211"/>
        <v>Niebieski: 410
Brązowy: 354
Zielony: 426
Mieszany: 419</v>
      </c>
      <c r="N1260" s="25" t="str" cm="1">
        <f t="array" aca="1" ref="N1260" ca="1">INDEX(D$2:D$1640,MODE(MATCH(D$2:D$1640,D$2:D$1640,0)),1)</f>
        <v>zielony</v>
      </c>
      <c r="O1260" s="25" t="str">
        <f t="shared" ca="1" si="219"/>
        <v>kobiet : 791
mężczyzn: 818</v>
      </c>
      <c r="P1260" s="25" t="str" cm="1">
        <f t="array" aca="1" ref="P1260" ca="1">INDEX(B$2:B$1640,MODE(MATCH(B$2:B$1640,B$2:B$1640,0)),1)</f>
        <v>mężczyzna</v>
      </c>
      <c r="Q1260" s="16"/>
      <c r="AX1260" s="3" t="str">
        <f t="shared" ca="1" si="212"/>
        <v>9403290335</v>
      </c>
      <c r="AY1260" s="1" cm="1">
        <f t="array" aca="1" ref="AY1260" ca="1">MOD(10-MOD(SUM(MOD(MID(AX1260,{1;2;3;4;5;6;7;8;9;10},1)*{1;3;7;9;1;3;7;9;1;3},10)),10),10)</f>
        <v>8</v>
      </c>
    </row>
    <row r="1261" spans="1:51" ht="60" x14ac:dyDescent="0.25">
      <c r="A1261" s="3">
        <f t="shared" ca="1" si="213"/>
        <v>34475</v>
      </c>
      <c r="B1261" s="9" t="str" cm="1">
        <f t="array" aca="1" ref="B1261" ca="1">INDEX({"kobieta";"mężczyzna"},RANDBETWEEN(1,2))</f>
        <v>kobieta</v>
      </c>
      <c r="C1261" s="4" t="str">
        <f t="shared" ca="1" si="209"/>
        <v>94052105929</v>
      </c>
      <c r="D1261" s="32" t="str" cm="1">
        <f t="array" aca="1" ref="D1261" ca="1">INDEX({"niebieski";"zielony";"brązowy";"mieszany"},RANDBETWEEN(1,4))</f>
        <v>zielony</v>
      </c>
      <c r="E1261" s="1">
        <f t="shared" ca="1" si="210"/>
        <v>29</v>
      </c>
      <c r="F1261" s="36">
        <f t="shared" ca="1" si="214"/>
        <v>190</v>
      </c>
      <c r="G1261" s="1">
        <f t="shared" ca="1" si="215"/>
        <v>66</v>
      </c>
      <c r="H1261" s="34"/>
      <c r="I1261" s="19">
        <f t="shared" ca="1" si="216"/>
        <v>18.282548476454291</v>
      </c>
      <c r="J1261" s="21" t="str">
        <f t="shared" ca="1" si="217"/>
        <v>niedowaga</v>
      </c>
      <c r="K1261" s="22" t="str">
        <f t="shared" ca="1" si="218"/>
        <v>bardzo wysoki</v>
      </c>
      <c r="L1261" s="16"/>
      <c r="M1261" s="25" t="str">
        <f t="shared" ca="1" si="211"/>
        <v>Niebieski: 410
Brązowy: 354
Zielony: 426
Mieszany: 419</v>
      </c>
      <c r="N1261" s="25" t="str" cm="1">
        <f t="array" aca="1" ref="N1261" ca="1">INDEX(D$2:D$1640,MODE(MATCH(D$2:D$1640,D$2:D$1640,0)),1)</f>
        <v>zielony</v>
      </c>
      <c r="O1261" s="25" t="str">
        <f t="shared" ca="1" si="219"/>
        <v>kobiet : 791
mężczyzn: 818</v>
      </c>
      <c r="P1261" s="25" t="str" cm="1">
        <f t="array" aca="1" ref="P1261" ca="1">INDEX(B$2:B$1640,MODE(MATCH(B$2:B$1640,B$2:B$1640,0)),1)</f>
        <v>mężczyzna</v>
      </c>
      <c r="Q1261" s="16"/>
      <c r="AX1261" s="3" t="str">
        <f t="shared" ca="1" si="212"/>
        <v>9405210592</v>
      </c>
      <c r="AY1261" s="1" cm="1">
        <f t="array" aca="1" ref="AY1261" ca="1">MOD(10-MOD(SUM(MOD(MID(AX1261,{1;2;3;4;5;6;7;8;9;10},1)*{1;3;7;9;1;3;7;9;1;3},10)),10),10)</f>
        <v>9</v>
      </c>
    </row>
    <row r="1262" spans="1:51" ht="60" x14ac:dyDescent="0.25">
      <c r="A1262" s="3">
        <f t="shared" ca="1" si="213"/>
        <v>35667</v>
      </c>
      <c r="B1262" s="9" t="str" cm="1">
        <f t="array" aca="1" ref="B1262" ca="1">INDEX({"kobieta";"mężczyzna"},RANDBETWEEN(1,2))</f>
        <v>kobieta</v>
      </c>
      <c r="C1262" s="4" t="str">
        <f t="shared" ca="1" si="209"/>
        <v>97082508825</v>
      </c>
      <c r="D1262" s="32" t="str" cm="1">
        <f t="array" aca="1" ref="D1262" ca="1">INDEX({"niebieski";"zielony";"brązowy";"mieszany"},RANDBETWEEN(1,4))</f>
        <v>niebieski</v>
      </c>
      <c r="E1262" s="1">
        <f t="shared" ca="1" si="210"/>
        <v>26</v>
      </c>
      <c r="F1262" s="36">
        <f t="shared" ca="1" si="214"/>
        <v>174</v>
      </c>
      <c r="G1262" s="1">
        <f t="shared" ca="1" si="215"/>
        <v>77</v>
      </c>
      <c r="H1262" s="34"/>
      <c r="I1262" s="19">
        <f t="shared" ca="1" si="216"/>
        <v>25.432685955872639</v>
      </c>
      <c r="J1262" s="21" t="str">
        <f t="shared" ca="1" si="217"/>
        <v>nadwaga</v>
      </c>
      <c r="K1262" s="22" t="str">
        <f t="shared" ca="1" si="218"/>
        <v>bardzo wysoki</v>
      </c>
      <c r="L1262" s="16"/>
      <c r="M1262" s="25" t="str">
        <f t="shared" ca="1" si="211"/>
        <v>Niebieski: 410
Brązowy: 354
Zielony: 426
Mieszany: 419</v>
      </c>
      <c r="N1262" s="25" t="str" cm="1">
        <f t="array" aca="1" ref="N1262" ca="1">INDEX(D$2:D$1640,MODE(MATCH(D$2:D$1640,D$2:D$1640,0)),1)</f>
        <v>zielony</v>
      </c>
      <c r="O1262" s="25" t="str">
        <f t="shared" ca="1" si="219"/>
        <v>kobiet : 791
mężczyzn: 818</v>
      </c>
      <c r="P1262" s="25" t="str" cm="1">
        <f t="array" aca="1" ref="P1262" ca="1">INDEX(B$2:B$1640,MODE(MATCH(B$2:B$1640,B$2:B$1640,0)),1)</f>
        <v>mężczyzna</v>
      </c>
      <c r="Q1262" s="16"/>
      <c r="AX1262" s="3" t="str">
        <f t="shared" ca="1" si="212"/>
        <v>9708250882</v>
      </c>
      <c r="AY1262" s="1" cm="1">
        <f t="array" aca="1" ref="AY1262" ca="1">MOD(10-MOD(SUM(MOD(MID(AX1262,{1;2;3;4;5;6;7;8;9;10},1)*{1;3;7;9;1;3;7;9;1;3},10)),10),10)</f>
        <v>5</v>
      </c>
    </row>
    <row r="1263" spans="1:51" ht="60" x14ac:dyDescent="0.25">
      <c r="A1263" s="3">
        <f t="shared" ca="1" si="213"/>
        <v>35413</v>
      </c>
      <c r="B1263" s="9" t="str" cm="1">
        <f t="array" aca="1" ref="B1263" ca="1">INDEX({"kobieta";"mężczyzna"},RANDBETWEEN(1,2))</f>
        <v>mężczyzna</v>
      </c>
      <c r="C1263" s="4" t="str">
        <f t="shared" ca="1" si="209"/>
        <v>96121405178</v>
      </c>
      <c r="D1263" s="32" t="str" cm="1">
        <f t="array" aca="1" ref="D1263" ca="1">INDEX({"niebieski";"zielony";"brązowy";"mieszany"},RANDBETWEEN(1,4))</f>
        <v>mieszany</v>
      </c>
      <c r="E1263" s="1">
        <f t="shared" ca="1" si="210"/>
        <v>27</v>
      </c>
      <c r="F1263" s="36">
        <f t="shared" ca="1" si="214"/>
        <v>179</v>
      </c>
      <c r="G1263" s="1">
        <f t="shared" ca="1" si="215"/>
        <v>85</v>
      </c>
      <c r="H1263" s="34"/>
      <c r="I1263" s="19">
        <f t="shared" ca="1" si="216"/>
        <v>26.528510346119035</v>
      </c>
      <c r="J1263" s="21" t="str">
        <f t="shared" ca="1" si="217"/>
        <v>nadwaga</v>
      </c>
      <c r="K1263" s="22" t="str">
        <f t="shared" ca="1" si="218"/>
        <v>bardzo wysoki</v>
      </c>
      <c r="L1263" s="16"/>
      <c r="M1263" s="25" t="str">
        <f t="shared" ca="1" si="211"/>
        <v>Niebieski: 410
Brązowy: 354
Zielony: 426
Mieszany: 419</v>
      </c>
      <c r="N1263" s="25" t="str" cm="1">
        <f t="array" aca="1" ref="N1263" ca="1">INDEX(D$2:D$1640,MODE(MATCH(D$2:D$1640,D$2:D$1640,0)),1)</f>
        <v>zielony</v>
      </c>
      <c r="O1263" s="25" t="str">
        <f t="shared" ca="1" si="219"/>
        <v>kobiet : 791
mężczyzn: 818</v>
      </c>
      <c r="P1263" s="25" t="str" cm="1">
        <f t="array" aca="1" ref="P1263" ca="1">INDEX(B$2:B$1640,MODE(MATCH(B$2:B$1640,B$2:B$1640,0)),1)</f>
        <v>mężczyzna</v>
      </c>
      <c r="Q1263" s="16"/>
      <c r="AX1263" s="3" t="str">
        <f t="shared" ca="1" si="212"/>
        <v>9612140517</v>
      </c>
      <c r="AY1263" s="1" cm="1">
        <f t="array" aca="1" ref="AY1263" ca="1">MOD(10-MOD(SUM(MOD(MID(AX1263,{1;2;3;4;5;6;7;8;9;10},1)*{1;3;7;9;1;3;7;9;1;3},10)),10),10)</f>
        <v>8</v>
      </c>
    </row>
    <row r="1264" spans="1:51" ht="60" x14ac:dyDescent="0.25">
      <c r="A1264" s="3">
        <f t="shared" ca="1" si="213"/>
        <v>39345</v>
      </c>
      <c r="B1264" s="9" t="str" cm="1">
        <f t="array" aca="1" ref="B1264" ca="1">INDEX({"kobieta";"mężczyzna"},RANDBETWEEN(1,2))</f>
        <v>mężczyzna</v>
      </c>
      <c r="C1264" s="4" t="str">
        <f t="shared" ca="1" si="209"/>
        <v>07292009933</v>
      </c>
      <c r="D1264" s="32" t="str" cm="1">
        <f t="array" aca="1" ref="D1264" ca="1">INDEX({"niebieski";"zielony";"brązowy";"mieszany"},RANDBETWEEN(1,4))</f>
        <v>niebieski</v>
      </c>
      <c r="E1264" s="1">
        <f t="shared" ca="1" si="210"/>
        <v>16</v>
      </c>
      <c r="F1264" s="36">
        <f t="shared" ca="1" si="214"/>
        <v>172</v>
      </c>
      <c r="G1264" s="1">
        <f t="shared" ca="1" si="215"/>
        <v>95</v>
      </c>
      <c r="H1264" s="34"/>
      <c r="I1264" s="19">
        <f t="shared" ca="1" si="216"/>
        <v>32.11195240670633</v>
      </c>
      <c r="J1264" s="21" t="str">
        <f t="shared" ca="1" si="217"/>
        <v>otyłość</v>
      </c>
      <c r="K1264" s="22" t="str">
        <f t="shared" ca="1" si="218"/>
        <v>wysoki</v>
      </c>
      <c r="L1264" s="16"/>
      <c r="M1264" s="25" t="str">
        <f t="shared" ca="1" si="211"/>
        <v>Niebieski: 410
Brązowy: 354
Zielony: 426
Mieszany: 419</v>
      </c>
      <c r="N1264" s="25" t="str" cm="1">
        <f t="array" aca="1" ref="N1264" ca="1">INDEX(D$2:D$1640,MODE(MATCH(D$2:D$1640,D$2:D$1640,0)),1)</f>
        <v>zielony</v>
      </c>
      <c r="O1264" s="25" t="str">
        <f t="shared" ca="1" si="219"/>
        <v>kobiet : 791
mężczyzn: 818</v>
      </c>
      <c r="P1264" s="25" t="str" cm="1">
        <f t="array" aca="1" ref="P1264" ca="1">INDEX(B$2:B$1640,MODE(MATCH(B$2:B$1640,B$2:B$1640,0)),1)</f>
        <v>mężczyzna</v>
      </c>
      <c r="Q1264" s="16"/>
      <c r="AX1264" s="3" t="str">
        <f t="shared" ca="1" si="212"/>
        <v>0729200993</v>
      </c>
      <c r="AY1264" s="1" cm="1">
        <f t="array" aca="1" ref="AY1264" ca="1">MOD(10-MOD(SUM(MOD(MID(AX1264,{1;2;3;4;5;6;7;8;9;10},1)*{1;3;7;9;1;3;7;9;1;3},10)),10),10)</f>
        <v>3</v>
      </c>
    </row>
    <row r="1265" spans="1:51" ht="60" x14ac:dyDescent="0.25">
      <c r="A1265" s="3">
        <f t="shared" ca="1" si="213"/>
        <v>31122</v>
      </c>
      <c r="B1265" s="9" t="str" cm="1">
        <f t="array" aca="1" ref="B1265" ca="1">INDEX({"kobieta";"mężczyzna"},RANDBETWEEN(1,2))</f>
        <v>mężczyzna</v>
      </c>
      <c r="C1265" s="4" t="str">
        <f t="shared" ca="1" si="209"/>
        <v>85031607916</v>
      </c>
      <c r="D1265" s="32" t="str" cm="1">
        <f t="array" aca="1" ref="D1265" ca="1">INDEX({"niebieski";"zielony";"brązowy";"mieszany"},RANDBETWEEN(1,4))</f>
        <v>brązowy</v>
      </c>
      <c r="E1265" s="1">
        <f t="shared" ca="1" si="210"/>
        <v>39</v>
      </c>
      <c r="F1265" s="36">
        <f t="shared" ca="1" si="214"/>
        <v>162</v>
      </c>
      <c r="G1265" s="1">
        <f t="shared" ca="1" si="215"/>
        <v>100</v>
      </c>
      <c r="H1265" s="34"/>
      <c r="I1265" s="19">
        <f t="shared" ca="1" si="216"/>
        <v>38.103947568968138</v>
      </c>
      <c r="J1265" s="21" t="str">
        <f t="shared" ca="1" si="217"/>
        <v>otyłość</v>
      </c>
      <c r="K1265" s="22" t="str">
        <f t="shared" ca="1" si="218"/>
        <v>niski</v>
      </c>
      <c r="L1265" s="16"/>
      <c r="M1265" s="25" t="str">
        <f t="shared" ca="1" si="211"/>
        <v>Niebieski: 410
Brązowy: 354
Zielony: 426
Mieszany: 419</v>
      </c>
      <c r="N1265" s="25" t="str" cm="1">
        <f t="array" aca="1" ref="N1265" ca="1">INDEX(D$2:D$1640,MODE(MATCH(D$2:D$1640,D$2:D$1640,0)),1)</f>
        <v>zielony</v>
      </c>
      <c r="O1265" s="25" t="str">
        <f t="shared" ca="1" si="219"/>
        <v>kobiet : 791
mężczyzn: 818</v>
      </c>
      <c r="P1265" s="25" t="str" cm="1">
        <f t="array" aca="1" ref="P1265" ca="1">INDEX(B$2:B$1640,MODE(MATCH(B$2:B$1640,B$2:B$1640,0)),1)</f>
        <v>mężczyzna</v>
      </c>
      <c r="Q1265" s="16"/>
      <c r="AX1265" s="3" t="str">
        <f t="shared" ca="1" si="212"/>
        <v>8503160791</v>
      </c>
      <c r="AY1265" s="1" cm="1">
        <f t="array" aca="1" ref="AY1265" ca="1">MOD(10-MOD(SUM(MOD(MID(AX1265,{1;2;3;4;5;6;7;8;9;10},1)*{1;3;7;9;1;3;7;9;1;3},10)),10),10)</f>
        <v>6</v>
      </c>
    </row>
    <row r="1266" spans="1:51" ht="60" x14ac:dyDescent="0.25">
      <c r="A1266" s="3">
        <f t="shared" ca="1" si="213"/>
        <v>35437</v>
      </c>
      <c r="B1266" s="9" t="str" cm="1">
        <f t="array" aca="1" ref="B1266" ca="1">INDEX({"kobieta";"mężczyzna"},RANDBETWEEN(1,2))</f>
        <v>mężczyzna</v>
      </c>
      <c r="C1266" s="4" t="str">
        <f t="shared" ca="1" si="209"/>
        <v>97010705838</v>
      </c>
      <c r="D1266" s="32" t="str" cm="1">
        <f t="array" aca="1" ref="D1266" ca="1">INDEX({"niebieski";"zielony";"brązowy";"mieszany"},RANDBETWEEN(1,4))</f>
        <v>niebieski</v>
      </c>
      <c r="E1266" s="1">
        <f t="shared" ca="1" si="210"/>
        <v>27</v>
      </c>
      <c r="F1266" s="36">
        <f t="shared" ca="1" si="214"/>
        <v>167</v>
      </c>
      <c r="G1266" s="1">
        <f t="shared" ca="1" si="215"/>
        <v>83</v>
      </c>
      <c r="H1266" s="34"/>
      <c r="I1266" s="19">
        <f t="shared" ca="1" si="216"/>
        <v>29.760837606224676</v>
      </c>
      <c r="J1266" s="21" t="str">
        <f t="shared" ca="1" si="217"/>
        <v>nadwaga</v>
      </c>
      <c r="K1266" s="22" t="str">
        <f t="shared" ca="1" si="218"/>
        <v>średni</v>
      </c>
      <c r="L1266" s="16"/>
      <c r="M1266" s="25" t="str">
        <f t="shared" ca="1" si="211"/>
        <v>Niebieski: 410
Brązowy: 354
Zielony: 426
Mieszany: 419</v>
      </c>
      <c r="N1266" s="25" t="str" cm="1">
        <f t="array" aca="1" ref="N1266" ca="1">INDEX(D$2:D$1640,MODE(MATCH(D$2:D$1640,D$2:D$1640,0)),1)</f>
        <v>zielony</v>
      </c>
      <c r="O1266" s="25" t="str">
        <f t="shared" ca="1" si="219"/>
        <v>kobiet : 791
mężczyzn: 818</v>
      </c>
      <c r="P1266" s="25" t="str" cm="1">
        <f t="array" aca="1" ref="P1266" ca="1">INDEX(B$2:B$1640,MODE(MATCH(B$2:B$1640,B$2:B$1640,0)),1)</f>
        <v>mężczyzna</v>
      </c>
      <c r="Q1266" s="16"/>
      <c r="AX1266" s="3" t="str">
        <f t="shared" ca="1" si="212"/>
        <v>9701070583</v>
      </c>
      <c r="AY1266" s="1" cm="1">
        <f t="array" aca="1" ref="AY1266" ca="1">MOD(10-MOD(SUM(MOD(MID(AX1266,{1;2;3;4;5;6;7;8;9;10},1)*{1;3;7;9;1;3;7;9;1;3},10)),10),10)</f>
        <v>8</v>
      </c>
    </row>
    <row r="1267" spans="1:51" ht="60" x14ac:dyDescent="0.25">
      <c r="A1267" s="3">
        <f t="shared" ca="1" si="213"/>
        <v>34888</v>
      </c>
      <c r="B1267" s="9" t="str" cm="1">
        <f t="array" aca="1" ref="B1267" ca="1">INDEX({"kobieta";"mężczyzna"},RANDBETWEEN(1,2))</f>
        <v>kobieta</v>
      </c>
      <c r="C1267" s="4" t="str">
        <f t="shared" ca="1" si="209"/>
        <v>95070809527</v>
      </c>
      <c r="D1267" s="32" t="str" cm="1">
        <f t="array" aca="1" ref="D1267" ca="1">INDEX({"niebieski";"zielony";"brązowy";"mieszany"},RANDBETWEEN(1,4))</f>
        <v>mieszany</v>
      </c>
      <c r="E1267" s="1">
        <f t="shared" ca="1" si="210"/>
        <v>28</v>
      </c>
      <c r="F1267" s="36">
        <f t="shared" ca="1" si="214"/>
        <v>187</v>
      </c>
      <c r="G1267" s="1">
        <f t="shared" ca="1" si="215"/>
        <v>52</v>
      </c>
      <c r="H1267" s="34"/>
      <c r="I1267" s="19">
        <f t="shared" ca="1" si="216"/>
        <v>14.870313706425689</v>
      </c>
      <c r="J1267" s="21" t="str">
        <f t="shared" ca="1" si="217"/>
        <v>niedowaga</v>
      </c>
      <c r="K1267" s="22" t="str">
        <f t="shared" ca="1" si="218"/>
        <v>bardzo wysoki</v>
      </c>
      <c r="L1267" s="16"/>
      <c r="M1267" s="25" t="str">
        <f t="shared" ca="1" si="211"/>
        <v>Niebieski: 410
Brązowy: 354
Zielony: 426
Mieszany: 419</v>
      </c>
      <c r="N1267" s="25" t="str" cm="1">
        <f t="array" aca="1" ref="N1267" ca="1">INDEX(D$2:D$1640,MODE(MATCH(D$2:D$1640,D$2:D$1640,0)),1)</f>
        <v>zielony</v>
      </c>
      <c r="O1267" s="25" t="str">
        <f t="shared" ca="1" si="219"/>
        <v>kobiet : 791
mężczyzn: 818</v>
      </c>
      <c r="P1267" s="25" t="str" cm="1">
        <f t="array" aca="1" ref="P1267" ca="1">INDEX(B$2:B$1640,MODE(MATCH(B$2:B$1640,B$2:B$1640,0)),1)</f>
        <v>mężczyzna</v>
      </c>
      <c r="Q1267" s="16"/>
      <c r="AX1267" s="3" t="str">
        <f t="shared" ca="1" si="212"/>
        <v>9507080952</v>
      </c>
      <c r="AY1267" s="1" cm="1">
        <f t="array" aca="1" ref="AY1267" ca="1">MOD(10-MOD(SUM(MOD(MID(AX1267,{1;2;3;4;5;6;7;8;9;10},1)*{1;3;7;9;1;3;7;9;1;3},10)),10),10)</f>
        <v>7</v>
      </c>
    </row>
    <row r="1268" spans="1:51" ht="60" x14ac:dyDescent="0.25">
      <c r="A1268" s="3">
        <f t="shared" ca="1" si="213"/>
        <v>35452</v>
      </c>
      <c r="B1268" s="9" t="str" cm="1">
        <f t="array" aca="1" ref="B1268" ca="1">INDEX({"kobieta";"mężczyzna"},RANDBETWEEN(1,2))</f>
        <v>kobieta</v>
      </c>
      <c r="C1268" s="4" t="str">
        <f t="shared" ca="1" si="209"/>
        <v>97012200805</v>
      </c>
      <c r="D1268" s="32" t="str" cm="1">
        <f t="array" aca="1" ref="D1268" ca="1">INDEX({"niebieski";"zielony";"brązowy";"mieszany"},RANDBETWEEN(1,4))</f>
        <v>niebieski</v>
      </c>
      <c r="E1268" s="1">
        <f t="shared" ca="1" si="210"/>
        <v>27</v>
      </c>
      <c r="F1268" s="36">
        <f t="shared" ca="1" si="214"/>
        <v>185</v>
      </c>
      <c r="G1268" s="1">
        <f t="shared" ca="1" si="215"/>
        <v>58</v>
      </c>
      <c r="H1268" s="34"/>
      <c r="I1268" s="19">
        <f t="shared" ca="1" si="216"/>
        <v>16.946676406135865</v>
      </c>
      <c r="J1268" s="21" t="str">
        <f t="shared" ca="1" si="217"/>
        <v>niedowaga</v>
      </c>
      <c r="K1268" s="22" t="str">
        <f t="shared" ca="1" si="218"/>
        <v>bardzo wysoki</v>
      </c>
      <c r="L1268" s="16"/>
      <c r="M1268" s="25" t="str">
        <f t="shared" ca="1" si="211"/>
        <v>Niebieski: 410
Brązowy: 354
Zielony: 426
Mieszany: 419</v>
      </c>
      <c r="N1268" s="25" t="str" cm="1">
        <f t="array" aca="1" ref="N1268" ca="1">INDEX(D$2:D$1640,MODE(MATCH(D$2:D$1640,D$2:D$1640,0)),1)</f>
        <v>zielony</v>
      </c>
      <c r="O1268" s="25" t="str">
        <f t="shared" ca="1" si="219"/>
        <v>kobiet : 791
mężczyzn: 818</v>
      </c>
      <c r="P1268" s="25" t="str" cm="1">
        <f t="array" aca="1" ref="P1268" ca="1">INDEX(B$2:B$1640,MODE(MATCH(B$2:B$1640,B$2:B$1640,0)),1)</f>
        <v>mężczyzna</v>
      </c>
      <c r="Q1268" s="16"/>
      <c r="AX1268" s="3" t="str">
        <f t="shared" ca="1" si="212"/>
        <v>9701220080</v>
      </c>
      <c r="AY1268" s="1" cm="1">
        <f t="array" aca="1" ref="AY1268" ca="1">MOD(10-MOD(SUM(MOD(MID(AX1268,{1;2;3;4;5;6;7;8;9;10},1)*{1;3;7;9;1;3;7;9;1;3},10)),10),10)</f>
        <v>5</v>
      </c>
    </row>
    <row r="1269" spans="1:51" ht="60" x14ac:dyDescent="0.25">
      <c r="A1269" s="3">
        <f t="shared" ca="1" si="213"/>
        <v>36141</v>
      </c>
      <c r="B1269" s="9" t="str" cm="1">
        <f t="array" aca="1" ref="B1269" ca="1">INDEX({"kobieta";"mężczyzna"},RANDBETWEEN(1,2))</f>
        <v>kobieta</v>
      </c>
      <c r="C1269" s="4" t="str">
        <f t="shared" ca="1" si="209"/>
        <v>98121207149</v>
      </c>
      <c r="D1269" s="32" t="str" cm="1">
        <f t="array" aca="1" ref="D1269" ca="1">INDEX({"niebieski";"zielony";"brązowy";"mieszany"},RANDBETWEEN(1,4))</f>
        <v>niebieski</v>
      </c>
      <c r="E1269" s="1">
        <f t="shared" ca="1" si="210"/>
        <v>25</v>
      </c>
      <c r="F1269" s="36">
        <f t="shared" ca="1" si="214"/>
        <v>174</v>
      </c>
      <c r="G1269" s="1">
        <f t="shared" ca="1" si="215"/>
        <v>65</v>
      </c>
      <c r="H1269" s="34"/>
      <c r="I1269" s="19">
        <f t="shared" ca="1" si="216"/>
        <v>21.469150482230148</v>
      </c>
      <c r="J1269" s="21" t="str">
        <f t="shared" ca="1" si="217"/>
        <v>masa prawidłowa</v>
      </c>
      <c r="K1269" s="22" t="str">
        <f t="shared" ca="1" si="218"/>
        <v>bardzo wysoki</v>
      </c>
      <c r="L1269" s="16"/>
      <c r="M1269" s="25" t="str">
        <f t="shared" ca="1" si="211"/>
        <v>Niebieski: 410
Brązowy: 354
Zielony: 426
Mieszany: 419</v>
      </c>
      <c r="N1269" s="25" t="str" cm="1">
        <f t="array" aca="1" ref="N1269" ca="1">INDEX(D$2:D$1640,MODE(MATCH(D$2:D$1640,D$2:D$1640,0)),1)</f>
        <v>zielony</v>
      </c>
      <c r="O1269" s="25" t="str">
        <f t="shared" ca="1" si="219"/>
        <v>kobiet : 791
mężczyzn: 818</v>
      </c>
      <c r="P1269" s="25" t="str" cm="1">
        <f t="array" aca="1" ref="P1269" ca="1">INDEX(B$2:B$1640,MODE(MATCH(B$2:B$1640,B$2:B$1640,0)),1)</f>
        <v>mężczyzna</v>
      </c>
      <c r="Q1269" s="16"/>
      <c r="AX1269" s="3" t="str">
        <f t="shared" ca="1" si="212"/>
        <v>9812120714</v>
      </c>
      <c r="AY1269" s="1" cm="1">
        <f t="array" aca="1" ref="AY1269" ca="1">MOD(10-MOD(SUM(MOD(MID(AX1269,{1;2;3;4;5;6;7;8;9;10},1)*{1;3;7;9;1;3;7;9;1;3},10)),10),10)</f>
        <v>9</v>
      </c>
    </row>
    <row r="1270" spans="1:51" ht="60" x14ac:dyDescent="0.25">
      <c r="A1270" s="3">
        <f t="shared" ca="1" si="213"/>
        <v>35377</v>
      </c>
      <c r="B1270" s="9" t="str" cm="1">
        <f t="array" aca="1" ref="B1270" ca="1">INDEX({"kobieta";"mężczyzna"},RANDBETWEEN(1,2))</f>
        <v>kobieta</v>
      </c>
      <c r="C1270" s="4" t="str">
        <f t="shared" ca="1" si="209"/>
        <v>96110809088</v>
      </c>
      <c r="D1270" s="32" t="str" cm="1">
        <f t="array" aca="1" ref="D1270" ca="1">INDEX({"niebieski";"zielony";"brązowy";"mieszany"},RANDBETWEEN(1,4))</f>
        <v>mieszany</v>
      </c>
      <c r="E1270" s="1">
        <f t="shared" ca="1" si="210"/>
        <v>27</v>
      </c>
      <c r="F1270" s="36">
        <f t="shared" ca="1" si="214"/>
        <v>155</v>
      </c>
      <c r="G1270" s="1">
        <f t="shared" ca="1" si="215"/>
        <v>53</v>
      </c>
      <c r="H1270" s="34"/>
      <c r="I1270" s="19">
        <f t="shared" ca="1" si="216"/>
        <v>22.060353798126947</v>
      </c>
      <c r="J1270" s="21" t="str">
        <f t="shared" ca="1" si="217"/>
        <v>masa prawidłowa</v>
      </c>
      <c r="K1270" s="22" t="str">
        <f t="shared" ca="1" si="218"/>
        <v>średni</v>
      </c>
      <c r="L1270" s="16"/>
      <c r="M1270" s="25" t="str">
        <f t="shared" ca="1" si="211"/>
        <v>Niebieski: 410
Brązowy: 354
Zielony: 426
Mieszany: 419</v>
      </c>
      <c r="N1270" s="25" t="str" cm="1">
        <f t="array" aca="1" ref="N1270" ca="1">INDEX(D$2:D$1640,MODE(MATCH(D$2:D$1640,D$2:D$1640,0)),1)</f>
        <v>zielony</v>
      </c>
      <c r="O1270" s="25" t="str">
        <f t="shared" ca="1" si="219"/>
        <v>kobiet : 791
mężczyzn: 818</v>
      </c>
      <c r="P1270" s="25" t="str" cm="1">
        <f t="array" aca="1" ref="P1270" ca="1">INDEX(B$2:B$1640,MODE(MATCH(B$2:B$1640,B$2:B$1640,0)),1)</f>
        <v>mężczyzna</v>
      </c>
      <c r="Q1270" s="16"/>
      <c r="AX1270" s="3" t="str">
        <f t="shared" ca="1" si="212"/>
        <v>9611080908</v>
      </c>
      <c r="AY1270" s="1" cm="1">
        <f t="array" aca="1" ref="AY1270" ca="1">MOD(10-MOD(SUM(MOD(MID(AX1270,{1;2;3;4;5;6;7;8;9;10},1)*{1;3;7;9;1;3;7;9;1;3},10)),10),10)</f>
        <v>8</v>
      </c>
    </row>
    <row r="1271" spans="1:51" ht="60" x14ac:dyDescent="0.25">
      <c r="A1271" s="3">
        <f t="shared" ca="1" si="213"/>
        <v>30829</v>
      </c>
      <c r="B1271" s="9" t="str" cm="1">
        <f t="array" aca="1" ref="B1271" ca="1">INDEX({"kobieta";"mężczyzna"},RANDBETWEEN(1,2))</f>
        <v>kobieta</v>
      </c>
      <c r="C1271" s="4" t="str">
        <f t="shared" ca="1" si="209"/>
        <v>84052709148</v>
      </c>
      <c r="D1271" s="32" t="str" cm="1">
        <f t="array" aca="1" ref="D1271" ca="1">INDEX({"niebieski";"zielony";"brązowy";"mieszany"},RANDBETWEEN(1,4))</f>
        <v>brązowy</v>
      </c>
      <c r="E1271" s="1">
        <f t="shared" ca="1" si="210"/>
        <v>39</v>
      </c>
      <c r="F1271" s="36">
        <f t="shared" ca="1" si="214"/>
        <v>177</v>
      </c>
      <c r="G1271" s="1">
        <f t="shared" ca="1" si="215"/>
        <v>75</v>
      </c>
      <c r="H1271" s="34"/>
      <c r="I1271" s="19">
        <f t="shared" ca="1" si="216"/>
        <v>23.93948099205209</v>
      </c>
      <c r="J1271" s="21" t="str">
        <f t="shared" ca="1" si="217"/>
        <v>masa prawidłowa</v>
      </c>
      <c r="K1271" s="22" t="str">
        <f t="shared" ca="1" si="218"/>
        <v>bardzo wysoki</v>
      </c>
      <c r="L1271" s="16"/>
      <c r="M1271" s="25" t="str">
        <f t="shared" ca="1" si="211"/>
        <v>Niebieski: 410
Brązowy: 354
Zielony: 426
Mieszany: 419</v>
      </c>
      <c r="N1271" s="25" t="str" cm="1">
        <f t="array" aca="1" ref="N1271" ca="1">INDEX(D$2:D$1640,MODE(MATCH(D$2:D$1640,D$2:D$1640,0)),1)</f>
        <v>zielony</v>
      </c>
      <c r="O1271" s="25" t="str">
        <f t="shared" ca="1" si="219"/>
        <v>kobiet : 791
mężczyzn: 818</v>
      </c>
      <c r="P1271" s="25" t="str" cm="1">
        <f t="array" aca="1" ref="P1271" ca="1">INDEX(B$2:B$1640,MODE(MATCH(B$2:B$1640,B$2:B$1640,0)),1)</f>
        <v>mężczyzna</v>
      </c>
      <c r="Q1271" s="16"/>
      <c r="AX1271" s="3" t="str">
        <f t="shared" ca="1" si="212"/>
        <v>8405270914</v>
      </c>
      <c r="AY1271" s="1" cm="1">
        <f t="array" aca="1" ref="AY1271" ca="1">MOD(10-MOD(SUM(MOD(MID(AX1271,{1;2;3;4;5;6;7;8;9;10},1)*{1;3;7;9;1;3;7;9;1;3},10)),10),10)</f>
        <v>8</v>
      </c>
    </row>
    <row r="1272" spans="1:51" ht="60" x14ac:dyDescent="0.25">
      <c r="A1272" s="3">
        <f t="shared" ca="1" si="213"/>
        <v>37575</v>
      </c>
      <c r="B1272" s="9" t="str" cm="1">
        <f t="array" aca="1" ref="B1272" ca="1">INDEX({"kobieta";"mężczyzna"},RANDBETWEEN(1,2))</f>
        <v>mężczyzna</v>
      </c>
      <c r="C1272" s="4" t="str">
        <f t="shared" ca="1" si="209"/>
        <v>02311507470</v>
      </c>
      <c r="D1272" s="32" t="str" cm="1">
        <f t="array" aca="1" ref="D1272" ca="1">INDEX({"niebieski";"zielony";"brązowy";"mieszany"},RANDBETWEEN(1,4))</f>
        <v>brązowy</v>
      </c>
      <c r="E1272" s="1">
        <f t="shared" ca="1" si="210"/>
        <v>21</v>
      </c>
      <c r="F1272" s="36">
        <f t="shared" ca="1" si="214"/>
        <v>185</v>
      </c>
      <c r="G1272" s="1">
        <f t="shared" ca="1" si="215"/>
        <v>73</v>
      </c>
      <c r="H1272" s="34"/>
      <c r="I1272" s="19">
        <f t="shared" ca="1" si="216"/>
        <v>21.329437545653761</v>
      </c>
      <c r="J1272" s="21" t="str">
        <f t="shared" ca="1" si="217"/>
        <v>masa prawidłowa</v>
      </c>
      <c r="K1272" s="22" t="str">
        <f t="shared" ca="1" si="218"/>
        <v>bardzo wysoki</v>
      </c>
      <c r="L1272" s="16"/>
      <c r="M1272" s="25" t="str">
        <f t="shared" ca="1" si="211"/>
        <v>Niebieski: 410
Brązowy: 354
Zielony: 426
Mieszany: 419</v>
      </c>
      <c r="N1272" s="25" t="str" cm="1">
        <f t="array" aca="1" ref="N1272" ca="1">INDEX(D$2:D$1640,MODE(MATCH(D$2:D$1640,D$2:D$1640,0)),1)</f>
        <v>zielony</v>
      </c>
      <c r="O1272" s="25" t="str">
        <f t="shared" ca="1" si="219"/>
        <v>kobiet : 791
mężczyzn: 818</v>
      </c>
      <c r="P1272" s="25" t="str" cm="1">
        <f t="array" aca="1" ref="P1272" ca="1">INDEX(B$2:B$1640,MODE(MATCH(B$2:B$1640,B$2:B$1640,0)),1)</f>
        <v>mężczyzna</v>
      </c>
      <c r="Q1272" s="16"/>
      <c r="AX1272" s="3" t="str">
        <f t="shared" ca="1" si="212"/>
        <v>0231150747</v>
      </c>
      <c r="AY1272" s="1" cm="1">
        <f t="array" aca="1" ref="AY1272" ca="1">MOD(10-MOD(SUM(MOD(MID(AX1272,{1;2;3;4;5;6;7;8;9;10},1)*{1;3;7;9;1;3;7;9;1;3},10)),10),10)</f>
        <v>0</v>
      </c>
    </row>
    <row r="1273" spans="1:51" ht="60" x14ac:dyDescent="0.25">
      <c r="A1273" s="3">
        <f t="shared" ca="1" si="213"/>
        <v>28744</v>
      </c>
      <c r="B1273" s="9" t="str" cm="1">
        <f t="array" aca="1" ref="B1273" ca="1">INDEX({"kobieta";"mężczyzna"},RANDBETWEEN(1,2))</f>
        <v>mężczyzna</v>
      </c>
      <c r="C1273" s="4" t="str">
        <f t="shared" ca="1" si="209"/>
        <v>78091109195</v>
      </c>
      <c r="D1273" s="32" t="str" cm="1">
        <f t="array" aca="1" ref="D1273" ca="1">INDEX({"niebieski";"zielony";"brązowy";"mieszany"},RANDBETWEEN(1,4))</f>
        <v>zielony</v>
      </c>
      <c r="E1273" s="1">
        <f t="shared" ca="1" si="210"/>
        <v>45</v>
      </c>
      <c r="F1273" s="36">
        <f t="shared" ca="1" si="214"/>
        <v>181</v>
      </c>
      <c r="G1273" s="1">
        <f t="shared" ca="1" si="215"/>
        <v>86</v>
      </c>
      <c r="H1273" s="34"/>
      <c r="I1273" s="19">
        <f t="shared" ca="1" si="216"/>
        <v>26.25072494734593</v>
      </c>
      <c r="J1273" s="21" t="str">
        <f t="shared" ca="1" si="217"/>
        <v>nadwaga</v>
      </c>
      <c r="K1273" s="22" t="str">
        <f t="shared" ca="1" si="218"/>
        <v>bardzo wysoki</v>
      </c>
      <c r="L1273" s="16"/>
      <c r="M1273" s="25" t="str">
        <f t="shared" ca="1" si="211"/>
        <v>Niebieski: 410
Brązowy: 354
Zielony: 426
Mieszany: 419</v>
      </c>
      <c r="N1273" s="25" t="str" cm="1">
        <f t="array" aca="1" ref="N1273" ca="1">INDEX(D$2:D$1640,MODE(MATCH(D$2:D$1640,D$2:D$1640,0)),1)</f>
        <v>zielony</v>
      </c>
      <c r="O1273" s="25" t="str">
        <f t="shared" ca="1" si="219"/>
        <v>kobiet : 791
mężczyzn: 818</v>
      </c>
      <c r="P1273" s="25" t="str" cm="1">
        <f t="array" aca="1" ref="P1273" ca="1">INDEX(B$2:B$1640,MODE(MATCH(B$2:B$1640,B$2:B$1640,0)),1)</f>
        <v>mężczyzna</v>
      </c>
      <c r="Q1273" s="16"/>
      <c r="AX1273" s="3" t="str">
        <f t="shared" ca="1" si="212"/>
        <v>7809110919</v>
      </c>
      <c r="AY1273" s="1" cm="1">
        <f t="array" aca="1" ref="AY1273" ca="1">MOD(10-MOD(SUM(MOD(MID(AX1273,{1;2;3;4;5;6;7;8;9;10},1)*{1;3;7;9;1;3;7;9;1;3},10)),10),10)</f>
        <v>5</v>
      </c>
    </row>
    <row r="1274" spans="1:51" ht="60" x14ac:dyDescent="0.25">
      <c r="A1274" s="3">
        <f t="shared" ca="1" si="213"/>
        <v>33101</v>
      </c>
      <c r="B1274" s="9" t="str" cm="1">
        <f t="array" aca="1" ref="B1274" ca="1">INDEX({"kobieta";"mężczyzna"},RANDBETWEEN(1,2))</f>
        <v>mężczyzna</v>
      </c>
      <c r="C1274" s="4" t="str">
        <f t="shared" ca="1" si="209"/>
        <v>90081607694</v>
      </c>
      <c r="D1274" s="32" t="str" cm="1">
        <f t="array" aca="1" ref="D1274" ca="1">INDEX({"niebieski";"zielony";"brązowy";"mieszany"},RANDBETWEEN(1,4))</f>
        <v>niebieski</v>
      </c>
      <c r="E1274" s="1">
        <f t="shared" ca="1" si="210"/>
        <v>33</v>
      </c>
      <c r="F1274" s="36">
        <f t="shared" ca="1" si="214"/>
        <v>157</v>
      </c>
      <c r="G1274" s="1">
        <f t="shared" ca="1" si="215"/>
        <v>77</v>
      </c>
      <c r="H1274" s="34"/>
      <c r="I1274" s="19">
        <f t="shared" ca="1" si="216"/>
        <v>31.238589800803275</v>
      </c>
      <c r="J1274" s="21" t="str">
        <f t="shared" ca="1" si="217"/>
        <v>otyłość</v>
      </c>
      <c r="K1274" s="22" t="str">
        <f t="shared" ca="1" si="218"/>
        <v>niski</v>
      </c>
      <c r="L1274" s="16"/>
      <c r="M1274" s="25" t="str">
        <f t="shared" ca="1" si="211"/>
        <v>Niebieski: 410
Brązowy: 354
Zielony: 426
Mieszany: 419</v>
      </c>
      <c r="N1274" s="25" t="str" cm="1">
        <f t="array" aca="1" ref="N1274" ca="1">INDEX(D$2:D$1640,MODE(MATCH(D$2:D$1640,D$2:D$1640,0)),1)</f>
        <v>zielony</v>
      </c>
      <c r="O1274" s="25" t="str">
        <f t="shared" ca="1" si="219"/>
        <v>kobiet : 791
mężczyzn: 818</v>
      </c>
      <c r="P1274" s="25" t="str" cm="1">
        <f t="array" aca="1" ref="P1274" ca="1">INDEX(B$2:B$1640,MODE(MATCH(B$2:B$1640,B$2:B$1640,0)),1)</f>
        <v>mężczyzna</v>
      </c>
      <c r="Q1274" s="16"/>
      <c r="AX1274" s="3" t="str">
        <f t="shared" ca="1" si="212"/>
        <v>9008160769</v>
      </c>
      <c r="AY1274" s="1" cm="1">
        <f t="array" aca="1" ref="AY1274" ca="1">MOD(10-MOD(SUM(MOD(MID(AX1274,{1;2;3;4;5;6;7;8;9;10},1)*{1;3;7;9;1;3;7;9;1;3},10)),10),10)</f>
        <v>4</v>
      </c>
    </row>
    <row r="1275" spans="1:51" ht="60" x14ac:dyDescent="0.25">
      <c r="A1275" s="3">
        <f t="shared" ca="1" si="213"/>
        <v>28363</v>
      </c>
      <c r="B1275" s="9" t="str" cm="1">
        <f t="array" aca="1" ref="B1275" ca="1">INDEX({"kobieta";"mężczyzna"},RANDBETWEEN(1,2))</f>
        <v>kobieta</v>
      </c>
      <c r="C1275" s="4" t="str">
        <f t="shared" ca="1" si="209"/>
        <v>77082609986</v>
      </c>
      <c r="D1275" s="32" t="str" cm="1">
        <f t="array" aca="1" ref="D1275" ca="1">INDEX({"niebieski";"zielony";"brązowy";"mieszany"},RANDBETWEEN(1,4))</f>
        <v>niebieski</v>
      </c>
      <c r="E1275" s="1">
        <f t="shared" ca="1" si="210"/>
        <v>46</v>
      </c>
      <c r="F1275" s="36">
        <f t="shared" ca="1" si="214"/>
        <v>155</v>
      </c>
      <c r="G1275" s="1">
        <f t="shared" ca="1" si="215"/>
        <v>72</v>
      </c>
      <c r="H1275" s="34"/>
      <c r="I1275" s="19">
        <f t="shared" ca="1" si="216"/>
        <v>29.968782518210194</v>
      </c>
      <c r="J1275" s="21" t="str">
        <f t="shared" ca="1" si="217"/>
        <v>otyłość</v>
      </c>
      <c r="K1275" s="22" t="str">
        <f t="shared" ca="1" si="218"/>
        <v>średni</v>
      </c>
      <c r="L1275" s="16"/>
      <c r="M1275" s="25" t="str">
        <f t="shared" ca="1" si="211"/>
        <v>Niebieski: 410
Brązowy: 354
Zielony: 426
Mieszany: 419</v>
      </c>
      <c r="N1275" s="25" t="str" cm="1">
        <f t="array" aca="1" ref="N1275" ca="1">INDEX(D$2:D$1640,MODE(MATCH(D$2:D$1640,D$2:D$1640,0)),1)</f>
        <v>zielony</v>
      </c>
      <c r="O1275" s="25" t="str">
        <f t="shared" ca="1" si="219"/>
        <v>kobiet : 791
mężczyzn: 818</v>
      </c>
      <c r="P1275" s="25" t="str" cm="1">
        <f t="array" aca="1" ref="P1275" ca="1">INDEX(B$2:B$1640,MODE(MATCH(B$2:B$1640,B$2:B$1640,0)),1)</f>
        <v>mężczyzna</v>
      </c>
      <c r="Q1275" s="16"/>
      <c r="AX1275" s="3" t="str">
        <f t="shared" ca="1" si="212"/>
        <v>7708260998</v>
      </c>
      <c r="AY1275" s="1" cm="1">
        <f t="array" aca="1" ref="AY1275" ca="1">MOD(10-MOD(SUM(MOD(MID(AX1275,{1;2;3;4;5;6;7;8;9;10},1)*{1;3;7;9;1;3;7;9;1;3},10)),10),10)</f>
        <v>6</v>
      </c>
    </row>
    <row r="1276" spans="1:51" ht="60" x14ac:dyDescent="0.25">
      <c r="A1276" s="3">
        <f t="shared" ca="1" si="213"/>
        <v>27846</v>
      </c>
      <c r="B1276" s="9" t="str" cm="1">
        <f t="array" aca="1" ref="B1276" ca="1">INDEX({"kobieta";"mężczyzna"},RANDBETWEEN(1,2))</f>
        <v>mężczyzna</v>
      </c>
      <c r="C1276" s="4" t="str">
        <f t="shared" ca="1" si="209"/>
        <v>76032709738</v>
      </c>
      <c r="D1276" s="32" t="str" cm="1">
        <f t="array" aca="1" ref="D1276" ca="1">INDEX({"niebieski";"zielony";"brązowy";"mieszany"},RANDBETWEEN(1,4))</f>
        <v>mieszany</v>
      </c>
      <c r="E1276" s="1">
        <f t="shared" ca="1" si="210"/>
        <v>48</v>
      </c>
      <c r="F1276" s="36">
        <f t="shared" ca="1" si="214"/>
        <v>163</v>
      </c>
      <c r="G1276" s="1">
        <f t="shared" ca="1" si="215"/>
        <v>75</v>
      </c>
      <c r="H1276" s="34"/>
      <c r="I1276" s="19">
        <f t="shared" ca="1" si="216"/>
        <v>28.228386465429633</v>
      </c>
      <c r="J1276" s="21" t="str">
        <f t="shared" ca="1" si="217"/>
        <v>nadwaga</v>
      </c>
      <c r="K1276" s="22" t="str">
        <f t="shared" ca="1" si="218"/>
        <v>niski</v>
      </c>
      <c r="L1276" s="16"/>
      <c r="M1276" s="25" t="str">
        <f t="shared" ca="1" si="211"/>
        <v>Niebieski: 410
Brązowy: 354
Zielony: 426
Mieszany: 419</v>
      </c>
      <c r="N1276" s="25" t="str" cm="1">
        <f t="array" aca="1" ref="N1276" ca="1">INDEX(D$2:D$1640,MODE(MATCH(D$2:D$1640,D$2:D$1640,0)),1)</f>
        <v>zielony</v>
      </c>
      <c r="O1276" s="25" t="str">
        <f t="shared" ca="1" si="219"/>
        <v>kobiet : 791
mężczyzn: 818</v>
      </c>
      <c r="P1276" s="25" t="str" cm="1">
        <f t="array" aca="1" ref="P1276" ca="1">INDEX(B$2:B$1640,MODE(MATCH(B$2:B$1640,B$2:B$1640,0)),1)</f>
        <v>mężczyzna</v>
      </c>
      <c r="Q1276" s="16"/>
      <c r="AX1276" s="3" t="str">
        <f t="shared" ca="1" si="212"/>
        <v>7603270973</v>
      </c>
      <c r="AY1276" s="1" cm="1">
        <f t="array" aca="1" ref="AY1276" ca="1">MOD(10-MOD(SUM(MOD(MID(AX1276,{1;2;3;4;5;6;7;8;9;10},1)*{1;3;7;9;1;3;7;9;1;3},10)),10),10)</f>
        <v>8</v>
      </c>
    </row>
    <row r="1277" spans="1:51" ht="60" x14ac:dyDescent="0.25">
      <c r="A1277" s="3">
        <f t="shared" ca="1" si="213"/>
        <v>36904</v>
      </c>
      <c r="B1277" s="9" t="str" cm="1">
        <f t="array" aca="1" ref="B1277" ca="1">INDEX({"kobieta";"mężczyzna"},RANDBETWEEN(1,2))</f>
        <v>kobieta</v>
      </c>
      <c r="C1277" s="4" t="str">
        <f t="shared" ca="1" si="209"/>
        <v>01211300448</v>
      </c>
      <c r="D1277" s="32" t="str" cm="1">
        <f t="array" aca="1" ref="D1277" ca="1">INDEX({"niebieski";"zielony";"brązowy";"mieszany"},RANDBETWEEN(1,4))</f>
        <v>zielony</v>
      </c>
      <c r="E1277" s="1">
        <f t="shared" ca="1" si="210"/>
        <v>23</v>
      </c>
      <c r="F1277" s="36">
        <f t="shared" ca="1" si="214"/>
        <v>172</v>
      </c>
      <c r="G1277" s="1">
        <f t="shared" ca="1" si="215"/>
        <v>58</v>
      </c>
      <c r="H1277" s="34"/>
      <c r="I1277" s="19">
        <f t="shared" ca="1" si="216"/>
        <v>19.605191995673341</v>
      </c>
      <c r="J1277" s="21" t="str">
        <f t="shared" ca="1" si="217"/>
        <v>masa prawidłowa</v>
      </c>
      <c r="K1277" s="22" t="str">
        <f t="shared" ca="1" si="218"/>
        <v>bardzo wysoki</v>
      </c>
      <c r="L1277" s="16"/>
      <c r="M1277" s="25" t="str">
        <f t="shared" ca="1" si="211"/>
        <v>Niebieski: 410
Brązowy: 354
Zielony: 426
Mieszany: 419</v>
      </c>
      <c r="N1277" s="25" t="str" cm="1">
        <f t="array" aca="1" ref="N1277" ca="1">INDEX(D$2:D$1640,MODE(MATCH(D$2:D$1640,D$2:D$1640,0)),1)</f>
        <v>zielony</v>
      </c>
      <c r="O1277" s="25" t="str">
        <f t="shared" ca="1" si="219"/>
        <v>kobiet : 791
mężczyzn: 818</v>
      </c>
      <c r="P1277" s="25" t="str" cm="1">
        <f t="array" aca="1" ref="P1277" ca="1">INDEX(B$2:B$1640,MODE(MATCH(B$2:B$1640,B$2:B$1640,0)),1)</f>
        <v>mężczyzna</v>
      </c>
      <c r="Q1277" s="16"/>
      <c r="AX1277" s="3" t="str">
        <f t="shared" ca="1" si="212"/>
        <v>0121130044</v>
      </c>
      <c r="AY1277" s="1" cm="1">
        <f t="array" aca="1" ref="AY1277" ca="1">MOD(10-MOD(SUM(MOD(MID(AX1277,{1;2;3;4;5;6;7;8;9;10},1)*{1;3;7;9;1;3;7;9;1;3},10)),10),10)</f>
        <v>8</v>
      </c>
    </row>
    <row r="1278" spans="1:51" ht="60" x14ac:dyDescent="0.25">
      <c r="A1278" s="3">
        <f t="shared" ca="1" si="213"/>
        <v>28271</v>
      </c>
      <c r="B1278" s="9" t="str" cm="1">
        <f t="array" aca="1" ref="B1278" ca="1">INDEX({"kobieta";"mężczyzna"},RANDBETWEEN(1,2))</f>
        <v>kobieta</v>
      </c>
      <c r="C1278" s="4" t="str">
        <f t="shared" ca="1" si="209"/>
        <v>77052607967</v>
      </c>
      <c r="D1278" s="32" t="str" cm="1">
        <f t="array" aca="1" ref="D1278" ca="1">INDEX({"niebieski";"zielony";"brązowy";"mieszany"},RANDBETWEEN(1,4))</f>
        <v>zielony</v>
      </c>
      <c r="E1278" s="1">
        <f t="shared" ca="1" si="210"/>
        <v>46</v>
      </c>
      <c r="F1278" s="36">
        <f t="shared" ca="1" si="214"/>
        <v>188</v>
      </c>
      <c r="G1278" s="1">
        <f t="shared" ca="1" si="215"/>
        <v>72</v>
      </c>
      <c r="H1278" s="34"/>
      <c r="I1278" s="19">
        <f t="shared" ca="1" si="216"/>
        <v>20.371208691715704</v>
      </c>
      <c r="J1278" s="21" t="str">
        <f t="shared" ca="1" si="217"/>
        <v>masa prawidłowa</v>
      </c>
      <c r="K1278" s="22" t="str">
        <f t="shared" ca="1" si="218"/>
        <v>bardzo wysoki</v>
      </c>
      <c r="L1278" s="16"/>
      <c r="M1278" s="25" t="str">
        <f t="shared" ca="1" si="211"/>
        <v>Niebieski: 410
Brązowy: 354
Zielony: 426
Mieszany: 419</v>
      </c>
      <c r="N1278" s="25" t="str" cm="1">
        <f t="array" aca="1" ref="N1278" ca="1">INDEX(D$2:D$1640,MODE(MATCH(D$2:D$1640,D$2:D$1640,0)),1)</f>
        <v>zielony</v>
      </c>
      <c r="O1278" s="25" t="str">
        <f t="shared" ca="1" si="219"/>
        <v>kobiet : 791
mężczyzn: 818</v>
      </c>
      <c r="P1278" s="25" t="str" cm="1">
        <f t="array" aca="1" ref="P1278" ca="1">INDEX(B$2:B$1640,MODE(MATCH(B$2:B$1640,B$2:B$1640,0)),1)</f>
        <v>mężczyzna</v>
      </c>
      <c r="Q1278" s="16"/>
      <c r="AX1278" s="3" t="str">
        <f t="shared" ca="1" si="212"/>
        <v>7705260796</v>
      </c>
      <c r="AY1278" s="1" cm="1">
        <f t="array" aca="1" ref="AY1278" ca="1">MOD(10-MOD(SUM(MOD(MID(AX1278,{1;2;3;4;5;6;7;8;9;10},1)*{1;3;7;9;1;3;7;9;1;3},10)),10),10)</f>
        <v>7</v>
      </c>
    </row>
    <row r="1279" spans="1:51" ht="60" x14ac:dyDescent="0.25">
      <c r="A1279" s="3">
        <f t="shared" ca="1" si="213"/>
        <v>31633</v>
      </c>
      <c r="B1279" s="9" t="str" cm="1">
        <f t="array" aca="1" ref="B1279" ca="1">INDEX({"kobieta";"mężczyzna"},RANDBETWEEN(1,2))</f>
        <v>mężczyzna</v>
      </c>
      <c r="C1279" s="4" t="str">
        <f t="shared" ca="1" si="209"/>
        <v>86080909035</v>
      </c>
      <c r="D1279" s="32" t="str" cm="1">
        <f t="array" aca="1" ref="D1279" ca="1">INDEX({"niebieski";"zielony";"brązowy";"mieszany"},RANDBETWEEN(1,4))</f>
        <v>brązowy</v>
      </c>
      <c r="E1279" s="1">
        <f t="shared" ca="1" si="210"/>
        <v>37</v>
      </c>
      <c r="F1279" s="36">
        <f t="shared" ca="1" si="214"/>
        <v>176</v>
      </c>
      <c r="G1279" s="1">
        <f t="shared" ca="1" si="215"/>
        <v>93</v>
      </c>
      <c r="H1279" s="34"/>
      <c r="I1279" s="19">
        <f t="shared" ca="1" si="216"/>
        <v>30.023243801652892</v>
      </c>
      <c r="J1279" s="21" t="str">
        <f t="shared" ca="1" si="217"/>
        <v>otyłość</v>
      </c>
      <c r="K1279" s="22" t="str">
        <f t="shared" ca="1" si="218"/>
        <v>wysoki</v>
      </c>
      <c r="L1279" s="16"/>
      <c r="M1279" s="25" t="str">
        <f t="shared" ca="1" si="211"/>
        <v>Niebieski: 410
Brązowy: 354
Zielony: 426
Mieszany: 419</v>
      </c>
      <c r="N1279" s="25" t="str" cm="1">
        <f t="array" aca="1" ref="N1279" ca="1">INDEX(D$2:D$1640,MODE(MATCH(D$2:D$1640,D$2:D$1640,0)),1)</f>
        <v>zielony</v>
      </c>
      <c r="O1279" s="25" t="str">
        <f t="shared" ca="1" si="219"/>
        <v>kobiet : 791
mężczyzn: 818</v>
      </c>
      <c r="P1279" s="25" t="str" cm="1">
        <f t="array" aca="1" ref="P1279" ca="1">INDEX(B$2:B$1640,MODE(MATCH(B$2:B$1640,B$2:B$1640,0)),1)</f>
        <v>mężczyzna</v>
      </c>
      <c r="Q1279" s="16"/>
      <c r="AX1279" s="3" t="str">
        <f t="shared" ca="1" si="212"/>
        <v>8608090903</v>
      </c>
      <c r="AY1279" s="1" cm="1">
        <f t="array" aca="1" ref="AY1279" ca="1">MOD(10-MOD(SUM(MOD(MID(AX1279,{1;2;3;4;5;6;7;8;9;10},1)*{1;3;7;9;1;3;7;9;1;3},10)),10),10)</f>
        <v>5</v>
      </c>
    </row>
    <row r="1280" spans="1:51" ht="60" x14ac:dyDescent="0.25">
      <c r="A1280" s="3">
        <f t="shared" ca="1" si="213"/>
        <v>36303</v>
      </c>
      <c r="B1280" s="9" t="str" cm="1">
        <f t="array" aca="1" ref="B1280" ca="1">INDEX({"kobieta";"mężczyzna"},RANDBETWEEN(1,2))</f>
        <v>mężczyzna</v>
      </c>
      <c r="C1280" s="4" t="str">
        <f t="shared" ca="1" si="209"/>
        <v>99052300572</v>
      </c>
      <c r="D1280" s="32" t="str" cm="1">
        <f t="array" aca="1" ref="D1280" ca="1">INDEX({"niebieski";"zielony";"brązowy";"mieszany"},RANDBETWEEN(1,4))</f>
        <v>niebieski</v>
      </c>
      <c r="E1280" s="1">
        <f t="shared" ca="1" si="210"/>
        <v>24</v>
      </c>
      <c r="F1280" s="36">
        <f t="shared" ca="1" si="214"/>
        <v>168</v>
      </c>
      <c r="G1280" s="1">
        <f t="shared" ca="1" si="215"/>
        <v>75</v>
      </c>
      <c r="H1280" s="34"/>
      <c r="I1280" s="19">
        <f t="shared" ca="1" si="216"/>
        <v>26.573129251700685</v>
      </c>
      <c r="J1280" s="21" t="str">
        <f t="shared" ca="1" si="217"/>
        <v>nadwaga</v>
      </c>
      <c r="K1280" s="22" t="str">
        <f t="shared" ca="1" si="218"/>
        <v>średni</v>
      </c>
      <c r="L1280" s="16"/>
      <c r="M1280" s="25" t="str">
        <f t="shared" ca="1" si="211"/>
        <v>Niebieski: 410
Brązowy: 354
Zielony: 426
Mieszany: 419</v>
      </c>
      <c r="N1280" s="25" t="str" cm="1">
        <f t="array" aca="1" ref="N1280" ca="1">INDEX(D$2:D$1640,MODE(MATCH(D$2:D$1640,D$2:D$1640,0)),1)</f>
        <v>zielony</v>
      </c>
      <c r="O1280" s="25" t="str">
        <f t="shared" ca="1" si="219"/>
        <v>kobiet : 791
mężczyzn: 818</v>
      </c>
      <c r="P1280" s="25" t="str" cm="1">
        <f t="array" aca="1" ref="P1280" ca="1">INDEX(B$2:B$1640,MODE(MATCH(B$2:B$1640,B$2:B$1640,0)),1)</f>
        <v>mężczyzna</v>
      </c>
      <c r="Q1280" s="16"/>
      <c r="AX1280" s="3" t="str">
        <f t="shared" ca="1" si="212"/>
        <v>9905230057</v>
      </c>
      <c r="AY1280" s="1" cm="1">
        <f t="array" aca="1" ref="AY1280" ca="1">MOD(10-MOD(SUM(MOD(MID(AX1280,{1;2;3;4;5;6;7;8;9;10},1)*{1;3;7;9;1;3;7;9;1;3},10)),10),10)</f>
        <v>2</v>
      </c>
    </row>
    <row r="1281" spans="1:51" ht="60" x14ac:dyDescent="0.25">
      <c r="A1281" s="3">
        <f t="shared" ca="1" si="213"/>
        <v>35623</v>
      </c>
      <c r="B1281" s="9" t="str" cm="1">
        <f t="array" aca="1" ref="B1281" ca="1">INDEX({"kobieta";"mężczyzna"},RANDBETWEEN(1,2))</f>
        <v>mężczyzna</v>
      </c>
      <c r="C1281" s="4" t="str">
        <f t="shared" ca="1" si="209"/>
        <v>97071200710</v>
      </c>
      <c r="D1281" s="32" t="str" cm="1">
        <f t="array" aca="1" ref="D1281" ca="1">INDEX({"niebieski";"zielony";"brązowy";"mieszany"},RANDBETWEEN(1,4))</f>
        <v>zielony</v>
      </c>
      <c r="E1281" s="1">
        <f t="shared" ca="1" si="210"/>
        <v>26</v>
      </c>
      <c r="F1281" s="36">
        <f t="shared" ca="1" si="214"/>
        <v>155</v>
      </c>
      <c r="G1281" s="1">
        <f t="shared" ca="1" si="215"/>
        <v>84</v>
      </c>
      <c r="H1281" s="34"/>
      <c r="I1281" s="19">
        <f t="shared" ca="1" si="216"/>
        <v>34.963579604578563</v>
      </c>
      <c r="J1281" s="21" t="str">
        <f t="shared" ca="1" si="217"/>
        <v>otyłość</v>
      </c>
      <c r="K1281" s="22" t="str">
        <f t="shared" ca="1" si="218"/>
        <v>bardzo niski</v>
      </c>
      <c r="L1281" s="16"/>
      <c r="M1281" s="25" t="str">
        <f t="shared" ca="1" si="211"/>
        <v>Niebieski: 410
Brązowy: 354
Zielony: 426
Mieszany: 419</v>
      </c>
      <c r="N1281" s="25" t="str" cm="1">
        <f t="array" aca="1" ref="N1281" ca="1">INDEX(D$2:D$1640,MODE(MATCH(D$2:D$1640,D$2:D$1640,0)),1)</f>
        <v>zielony</v>
      </c>
      <c r="O1281" s="25" t="str">
        <f t="shared" ca="1" si="219"/>
        <v>kobiet : 791
mężczyzn: 818</v>
      </c>
      <c r="P1281" s="25" t="str" cm="1">
        <f t="array" aca="1" ref="P1281" ca="1">INDEX(B$2:B$1640,MODE(MATCH(B$2:B$1640,B$2:B$1640,0)),1)</f>
        <v>mężczyzna</v>
      </c>
      <c r="Q1281" s="16"/>
      <c r="AX1281" s="3" t="str">
        <f t="shared" ca="1" si="212"/>
        <v>9707120071</v>
      </c>
      <c r="AY1281" s="1" cm="1">
        <f t="array" aca="1" ref="AY1281" ca="1">MOD(10-MOD(SUM(MOD(MID(AX1281,{1;2;3;4;5;6;7;8;9;10},1)*{1;3;7;9;1;3;7;9;1;3},10)),10),10)</f>
        <v>0</v>
      </c>
    </row>
    <row r="1282" spans="1:51" ht="60" x14ac:dyDescent="0.25">
      <c r="A1282" s="3">
        <f t="shared" ca="1" si="213"/>
        <v>28324</v>
      </c>
      <c r="B1282" s="9" t="str" cm="1">
        <f t="array" aca="1" ref="B1282" ca="1">INDEX({"kobieta";"mężczyzna"},RANDBETWEEN(1,2))</f>
        <v>mężczyzna</v>
      </c>
      <c r="C1282" s="4" t="str">
        <f t="shared" ref="C1282:C1345" ca="1" si="220">AX1282&amp;AY1282</f>
        <v>77071808132</v>
      </c>
      <c r="D1282" s="32" t="str" cm="1">
        <f t="array" aca="1" ref="D1282" ca="1">INDEX({"niebieski";"zielony";"brązowy";"mieszany"},RANDBETWEEN(1,4))</f>
        <v>niebieski</v>
      </c>
      <c r="E1282" s="1">
        <f t="shared" ref="E1282:E1345" ca="1" si="221">DATEDIF(A1282,TODAY(),"Y")</f>
        <v>46</v>
      </c>
      <c r="F1282" s="36">
        <f t="shared" ca="1" si="214"/>
        <v>181</v>
      </c>
      <c r="G1282" s="1">
        <f t="shared" ca="1" si="215"/>
        <v>88</v>
      </c>
      <c r="H1282" s="34"/>
      <c r="I1282" s="19">
        <f t="shared" ca="1" si="216"/>
        <v>26.861206922865602</v>
      </c>
      <c r="J1282" s="21" t="str">
        <f t="shared" ca="1" si="217"/>
        <v>nadwaga</v>
      </c>
      <c r="K1282" s="22" t="str">
        <f t="shared" ca="1" si="218"/>
        <v>bardzo wysoki</v>
      </c>
      <c r="L1282" s="16"/>
      <c r="M1282" s="25" t="str">
        <f t="shared" ref="M1282:M1345" ca="1" si="22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282" s="25" t="str" cm="1">
        <f t="array" aca="1" ref="N1282" ca="1">INDEX(D$2:D$1640,MODE(MATCH(D$2:D$1640,D$2:D$1640,0)),1)</f>
        <v>zielony</v>
      </c>
      <c r="O1282" s="25" t="str">
        <f t="shared" ca="1" si="219"/>
        <v>kobiet : 791
mężczyzn: 818</v>
      </c>
      <c r="P1282" s="25" t="str" cm="1">
        <f t="array" aca="1" ref="P1282" ca="1">INDEX(B$2:B$1640,MODE(MATCH(B$2:B$1640,B$2:B$1640,0)),1)</f>
        <v>mężczyzna</v>
      </c>
      <c r="Q1282" s="16"/>
      <c r="AX1282" s="3" t="str">
        <f t="shared" ref="AX1282:AX1345" ca="1" si="223">TEXT(A1282,"rr")&amp;TEXT(MONTH(A1282)+IF(YEAR(A1282)&gt;1999,20,0),"00")&amp;TEXT(A1282,"dd")&amp;TEXT(RANDBETWEEN(0,499)*2+IF(B1282="kobieta",0,1),"0000")</f>
        <v>7707180813</v>
      </c>
      <c r="AY1282" s="1" cm="1">
        <f t="array" aca="1" ref="AY1282" ca="1">MOD(10-MOD(SUM(MOD(MID(AX1282,{1;2;3;4;5;6;7;8;9;10},1)*{1;3;7;9;1;3;7;9;1;3},10)),10),10)</f>
        <v>2</v>
      </c>
    </row>
    <row r="1283" spans="1:51" ht="60" x14ac:dyDescent="0.25">
      <c r="A1283" s="3">
        <f t="shared" ref="A1283:A1346" ca="1" si="224">RANDBETWEEN("1976-01-01","2008-12-31")</f>
        <v>36715</v>
      </c>
      <c r="B1283" s="9" t="str" cm="1">
        <f t="array" aca="1" ref="B1283" ca="1">INDEX({"kobieta";"mężczyzna"},RANDBETWEEN(1,2))</f>
        <v>kobieta</v>
      </c>
      <c r="C1283" s="4" t="str">
        <f t="shared" ca="1" si="220"/>
        <v>00270805165</v>
      </c>
      <c r="D1283" s="32" t="str" cm="1">
        <f t="array" aca="1" ref="D1283" ca="1">INDEX({"niebieski";"zielony";"brązowy";"mieszany"},RANDBETWEEN(1,4))</f>
        <v>niebieski</v>
      </c>
      <c r="E1283" s="1">
        <f t="shared" ca="1" si="221"/>
        <v>23</v>
      </c>
      <c r="F1283" s="36">
        <f t="shared" ref="F1283:F1346" ca="1" si="225">RANDBETWEEN(155,190)</f>
        <v>163</v>
      </c>
      <c r="G1283" s="1">
        <f t="shared" ref="G1283:G1346" ca="1" si="226">IF(B1283="mężczyzna",RANDBETWEEN(70,100),RANDBETWEEN(50,80))</f>
        <v>70</v>
      </c>
      <c r="H1283" s="34"/>
      <c r="I1283" s="19">
        <f t="shared" ref="I1283:I1346" ca="1" si="227">G1283/((F1283*0.01)^2)</f>
        <v>26.34649403440099</v>
      </c>
      <c r="J1283" s="21" t="str">
        <f t="shared" ref="J1283:J1346" ca="1" si="228">IF(I1283&lt;18.5,"niedowaga",IF(I1283&gt;=18.5,IF(I1283&lt;=24.9,"masa prawidłowa",IF(I1283&lt;=29.9,"nadwaga","otyłość"))))</f>
        <v>nadwaga</v>
      </c>
      <c r="K1283" s="22" t="str">
        <f t="shared" ref="K1283:K1346" ca="1" si="229">IF(B1283="kobieta",
IF(F1283&lt;=144,"bardzo niski",
IF(AND(F1283&gt;=145,F1283&lt;=151),"niski",
IF(AND(F1283&gt;=152,F1283&lt;=157),"średni",
IF(AND(F1283&gt;=158,F1283&lt;=165),"wysoki","bardzo wysoki")))),
IF(B1283="mężczyzna",
IF(F1283&lt;=156,"bardzo niski",
IF(AND(F1283&gt;=157,F1283&lt;=164),"niski",
IF(AND(F1283&gt;=165,F1283&lt;=169),"średni",
IF(AND(F1283&gt;=170,F1283&lt;=177),"wysoki","bardzo wysoki")))),
"Nieznana płeć"))</f>
        <v>wysoki</v>
      </c>
      <c r="L1283" s="16"/>
      <c r="M1283" s="25" t="str">
        <f t="shared" ca="1" si="222"/>
        <v>Niebieski: 410
Brązowy: 354
Zielony: 426
Mieszany: 419</v>
      </c>
      <c r="N1283" s="25" t="str" cm="1">
        <f t="array" aca="1" ref="N1283" ca="1">INDEX(D$2:D$1640,MODE(MATCH(D$2:D$1640,D$2:D$1640,0)),1)</f>
        <v>zielony</v>
      </c>
      <c r="O1283" s="25" t="str">
        <f t="shared" ref="O1283:O1346" ca="1" si="230">"kobiet : "&amp;COUNTIF(B$2:B$1610,"=kobieta")&amp;CHAR(10)&amp;
"mężczyzn: "&amp;COUNTIF(B$2:B$1610,"=mężczyzna")</f>
        <v>kobiet : 791
mężczyzn: 818</v>
      </c>
      <c r="P1283" s="25" t="str" cm="1">
        <f t="array" aca="1" ref="P1283" ca="1">INDEX(B$2:B$1640,MODE(MATCH(B$2:B$1640,B$2:B$1640,0)),1)</f>
        <v>mężczyzna</v>
      </c>
      <c r="Q1283" s="16"/>
      <c r="AX1283" s="3" t="str">
        <f t="shared" ca="1" si="223"/>
        <v>0027080516</v>
      </c>
      <c r="AY1283" s="1" cm="1">
        <f t="array" aca="1" ref="AY1283" ca="1">MOD(10-MOD(SUM(MOD(MID(AX1283,{1;2;3;4;5;6;7;8;9;10},1)*{1;3;7;9;1;3;7;9;1;3},10)),10),10)</f>
        <v>5</v>
      </c>
    </row>
    <row r="1284" spans="1:51" ht="60" x14ac:dyDescent="0.25">
      <c r="A1284" s="3">
        <f t="shared" ca="1" si="224"/>
        <v>37971</v>
      </c>
      <c r="B1284" s="9" t="str" cm="1">
        <f t="array" aca="1" ref="B1284" ca="1">INDEX({"kobieta";"mężczyzna"},RANDBETWEEN(1,2))</f>
        <v>kobieta</v>
      </c>
      <c r="C1284" s="4" t="str">
        <f t="shared" ca="1" si="220"/>
        <v>03321602241</v>
      </c>
      <c r="D1284" s="32" t="str" cm="1">
        <f t="array" aca="1" ref="D1284" ca="1">INDEX({"niebieski";"zielony";"brązowy";"mieszany"},RANDBETWEEN(1,4))</f>
        <v>niebieski</v>
      </c>
      <c r="E1284" s="1">
        <f t="shared" ca="1" si="221"/>
        <v>20</v>
      </c>
      <c r="F1284" s="36">
        <f t="shared" ca="1" si="225"/>
        <v>157</v>
      </c>
      <c r="G1284" s="1">
        <f t="shared" ca="1" si="226"/>
        <v>65</v>
      </c>
      <c r="H1284" s="34"/>
      <c r="I1284" s="19">
        <f t="shared" ca="1" si="227"/>
        <v>26.370238143535232</v>
      </c>
      <c r="J1284" s="21" t="str">
        <f t="shared" ca="1" si="228"/>
        <v>nadwaga</v>
      </c>
      <c r="K1284" s="22" t="str">
        <f t="shared" ca="1" si="229"/>
        <v>średni</v>
      </c>
      <c r="L1284" s="16"/>
      <c r="M1284" s="25" t="str">
        <f t="shared" ca="1" si="222"/>
        <v>Niebieski: 410
Brązowy: 354
Zielony: 426
Mieszany: 419</v>
      </c>
      <c r="N1284" s="25" t="str" cm="1">
        <f t="array" aca="1" ref="N1284" ca="1">INDEX(D$2:D$1640,MODE(MATCH(D$2:D$1640,D$2:D$1640,0)),1)</f>
        <v>zielony</v>
      </c>
      <c r="O1284" s="25" t="str">
        <f t="shared" ca="1" si="230"/>
        <v>kobiet : 791
mężczyzn: 818</v>
      </c>
      <c r="P1284" s="25" t="str" cm="1">
        <f t="array" aca="1" ref="P1284" ca="1">INDEX(B$2:B$1640,MODE(MATCH(B$2:B$1640,B$2:B$1640,0)),1)</f>
        <v>mężczyzna</v>
      </c>
      <c r="Q1284" s="16"/>
      <c r="AX1284" s="3" t="str">
        <f t="shared" ca="1" si="223"/>
        <v>0332160224</v>
      </c>
      <c r="AY1284" s="1" cm="1">
        <f t="array" aca="1" ref="AY1284" ca="1">MOD(10-MOD(SUM(MOD(MID(AX1284,{1;2;3;4;5;6;7;8;9;10},1)*{1;3;7;9;1;3;7;9;1;3},10)),10),10)</f>
        <v>1</v>
      </c>
    </row>
    <row r="1285" spans="1:51" ht="60" x14ac:dyDescent="0.25">
      <c r="A1285" s="3">
        <f t="shared" ca="1" si="224"/>
        <v>36314</v>
      </c>
      <c r="B1285" s="9" t="str" cm="1">
        <f t="array" aca="1" ref="B1285" ca="1">INDEX({"kobieta";"mężczyzna"},RANDBETWEEN(1,2))</f>
        <v>kobieta</v>
      </c>
      <c r="C1285" s="4" t="str">
        <f t="shared" ca="1" si="220"/>
        <v>99060304821</v>
      </c>
      <c r="D1285" s="32" t="str" cm="1">
        <f t="array" aca="1" ref="D1285" ca="1">INDEX({"niebieski";"zielony";"brązowy";"mieszany"},RANDBETWEEN(1,4))</f>
        <v>zielony</v>
      </c>
      <c r="E1285" s="1">
        <f t="shared" ca="1" si="221"/>
        <v>24</v>
      </c>
      <c r="F1285" s="36">
        <f t="shared" ca="1" si="225"/>
        <v>161</v>
      </c>
      <c r="G1285" s="1">
        <f t="shared" ca="1" si="226"/>
        <v>77</v>
      </c>
      <c r="H1285" s="34"/>
      <c r="I1285" s="19">
        <f t="shared" ca="1" si="227"/>
        <v>29.705644072373747</v>
      </c>
      <c r="J1285" s="21" t="str">
        <f t="shared" ca="1" si="228"/>
        <v>nadwaga</v>
      </c>
      <c r="K1285" s="22" t="str">
        <f t="shared" ca="1" si="229"/>
        <v>wysoki</v>
      </c>
      <c r="L1285" s="16"/>
      <c r="M1285" s="25" t="str">
        <f t="shared" ca="1" si="222"/>
        <v>Niebieski: 410
Brązowy: 354
Zielony: 426
Mieszany: 419</v>
      </c>
      <c r="N1285" s="25" t="str" cm="1">
        <f t="array" aca="1" ref="N1285" ca="1">INDEX(D$2:D$1640,MODE(MATCH(D$2:D$1640,D$2:D$1640,0)),1)</f>
        <v>zielony</v>
      </c>
      <c r="O1285" s="25" t="str">
        <f t="shared" ca="1" si="230"/>
        <v>kobiet : 791
mężczyzn: 818</v>
      </c>
      <c r="P1285" s="25" t="str" cm="1">
        <f t="array" aca="1" ref="P1285" ca="1">INDEX(B$2:B$1640,MODE(MATCH(B$2:B$1640,B$2:B$1640,0)),1)</f>
        <v>mężczyzna</v>
      </c>
      <c r="Q1285" s="16"/>
      <c r="AX1285" s="3" t="str">
        <f t="shared" ca="1" si="223"/>
        <v>9906030482</v>
      </c>
      <c r="AY1285" s="1" cm="1">
        <f t="array" aca="1" ref="AY1285" ca="1">MOD(10-MOD(SUM(MOD(MID(AX1285,{1;2;3;4;5;6;7;8;9;10},1)*{1;3;7;9;1;3;7;9;1;3},10)),10),10)</f>
        <v>1</v>
      </c>
    </row>
    <row r="1286" spans="1:51" ht="60" x14ac:dyDescent="0.25">
      <c r="A1286" s="3">
        <f t="shared" ca="1" si="224"/>
        <v>38485</v>
      </c>
      <c r="B1286" s="9" t="str" cm="1">
        <f t="array" aca="1" ref="B1286" ca="1">INDEX({"kobieta";"mężczyzna"},RANDBETWEEN(1,2))</f>
        <v>kobieta</v>
      </c>
      <c r="C1286" s="4" t="str">
        <f t="shared" ca="1" si="220"/>
        <v>05251300822</v>
      </c>
      <c r="D1286" s="32" t="str" cm="1">
        <f t="array" aca="1" ref="D1286" ca="1">INDEX({"niebieski";"zielony";"brązowy";"mieszany"},RANDBETWEEN(1,4))</f>
        <v>brązowy</v>
      </c>
      <c r="E1286" s="1">
        <f t="shared" ca="1" si="221"/>
        <v>18</v>
      </c>
      <c r="F1286" s="36">
        <f t="shared" ca="1" si="225"/>
        <v>172</v>
      </c>
      <c r="G1286" s="1">
        <f t="shared" ca="1" si="226"/>
        <v>71</v>
      </c>
      <c r="H1286" s="34"/>
      <c r="I1286" s="19">
        <f t="shared" ca="1" si="227"/>
        <v>23.999459167117362</v>
      </c>
      <c r="J1286" s="21" t="str">
        <f t="shared" ca="1" si="228"/>
        <v>masa prawidłowa</v>
      </c>
      <c r="K1286" s="22" t="str">
        <f t="shared" ca="1" si="229"/>
        <v>bardzo wysoki</v>
      </c>
      <c r="L1286" s="16"/>
      <c r="M1286" s="25" t="str">
        <f t="shared" ca="1" si="222"/>
        <v>Niebieski: 410
Brązowy: 354
Zielony: 426
Mieszany: 419</v>
      </c>
      <c r="N1286" s="25" t="str" cm="1">
        <f t="array" aca="1" ref="N1286" ca="1">INDEX(D$2:D$1640,MODE(MATCH(D$2:D$1640,D$2:D$1640,0)),1)</f>
        <v>zielony</v>
      </c>
      <c r="O1286" s="25" t="str">
        <f t="shared" ca="1" si="230"/>
        <v>kobiet : 791
mężczyzn: 818</v>
      </c>
      <c r="P1286" s="25" t="str" cm="1">
        <f t="array" aca="1" ref="P1286" ca="1">INDEX(B$2:B$1640,MODE(MATCH(B$2:B$1640,B$2:B$1640,0)),1)</f>
        <v>mężczyzna</v>
      </c>
      <c r="Q1286" s="16"/>
      <c r="AX1286" s="3" t="str">
        <f t="shared" ca="1" si="223"/>
        <v>0525130082</v>
      </c>
      <c r="AY1286" s="1" cm="1">
        <f t="array" aca="1" ref="AY1286" ca="1">MOD(10-MOD(SUM(MOD(MID(AX1286,{1;2;3;4;5;6;7;8;9;10},1)*{1;3;7;9;1;3;7;9;1;3},10)),10),10)</f>
        <v>2</v>
      </c>
    </row>
    <row r="1287" spans="1:51" ht="60" x14ac:dyDescent="0.25">
      <c r="A1287" s="3">
        <f t="shared" ca="1" si="224"/>
        <v>32565</v>
      </c>
      <c r="B1287" s="9" t="str" cm="1">
        <f t="array" aca="1" ref="B1287" ca="1">INDEX({"kobieta";"mężczyzna"},RANDBETWEEN(1,2))</f>
        <v>kobieta</v>
      </c>
      <c r="C1287" s="4" t="str">
        <f t="shared" ca="1" si="220"/>
        <v>89022606805</v>
      </c>
      <c r="D1287" s="32" t="str" cm="1">
        <f t="array" aca="1" ref="D1287" ca="1">INDEX({"niebieski";"zielony";"brązowy";"mieszany"},RANDBETWEEN(1,4))</f>
        <v>brązowy</v>
      </c>
      <c r="E1287" s="1">
        <f t="shared" ca="1" si="221"/>
        <v>35</v>
      </c>
      <c r="F1287" s="36">
        <f t="shared" ca="1" si="225"/>
        <v>176</v>
      </c>
      <c r="G1287" s="1">
        <f t="shared" ca="1" si="226"/>
        <v>75</v>
      </c>
      <c r="H1287" s="34"/>
      <c r="I1287" s="19">
        <f t="shared" ca="1" si="227"/>
        <v>24.212293388429753</v>
      </c>
      <c r="J1287" s="21" t="str">
        <f t="shared" ca="1" si="228"/>
        <v>masa prawidłowa</v>
      </c>
      <c r="K1287" s="22" t="str">
        <f t="shared" ca="1" si="229"/>
        <v>bardzo wysoki</v>
      </c>
      <c r="L1287" s="16"/>
      <c r="M1287" s="25" t="str">
        <f t="shared" ca="1" si="222"/>
        <v>Niebieski: 410
Brązowy: 354
Zielony: 426
Mieszany: 419</v>
      </c>
      <c r="N1287" s="25" t="str" cm="1">
        <f t="array" aca="1" ref="N1287" ca="1">INDEX(D$2:D$1640,MODE(MATCH(D$2:D$1640,D$2:D$1640,0)),1)</f>
        <v>zielony</v>
      </c>
      <c r="O1287" s="25" t="str">
        <f t="shared" ca="1" si="230"/>
        <v>kobiet : 791
mężczyzn: 818</v>
      </c>
      <c r="P1287" s="25" t="str" cm="1">
        <f t="array" aca="1" ref="P1287" ca="1">INDEX(B$2:B$1640,MODE(MATCH(B$2:B$1640,B$2:B$1640,0)),1)</f>
        <v>mężczyzna</v>
      </c>
      <c r="Q1287" s="16"/>
      <c r="AX1287" s="3" t="str">
        <f t="shared" ca="1" si="223"/>
        <v>8902260680</v>
      </c>
      <c r="AY1287" s="1" cm="1">
        <f t="array" aca="1" ref="AY1287" ca="1">MOD(10-MOD(SUM(MOD(MID(AX1287,{1;2;3;4;5;6;7;8;9;10},1)*{1;3;7;9;1;3;7;9;1;3},10)),10),10)</f>
        <v>5</v>
      </c>
    </row>
    <row r="1288" spans="1:51" ht="60" x14ac:dyDescent="0.25">
      <c r="A1288" s="3">
        <f t="shared" ca="1" si="224"/>
        <v>35642</v>
      </c>
      <c r="B1288" s="9" t="str" cm="1">
        <f t="array" aca="1" ref="B1288" ca="1">INDEX({"kobieta";"mężczyzna"},RANDBETWEEN(1,2))</f>
        <v>mężczyzna</v>
      </c>
      <c r="C1288" s="4" t="str">
        <f t="shared" ca="1" si="220"/>
        <v>97073104418</v>
      </c>
      <c r="D1288" s="32" t="str" cm="1">
        <f t="array" aca="1" ref="D1288" ca="1">INDEX({"niebieski";"zielony";"brązowy";"mieszany"},RANDBETWEEN(1,4))</f>
        <v>zielony</v>
      </c>
      <c r="E1288" s="1">
        <f t="shared" ca="1" si="221"/>
        <v>26</v>
      </c>
      <c r="F1288" s="36">
        <f t="shared" ca="1" si="225"/>
        <v>189</v>
      </c>
      <c r="G1288" s="1">
        <f t="shared" ca="1" si="226"/>
        <v>96</v>
      </c>
      <c r="H1288" s="34"/>
      <c r="I1288" s="19">
        <f t="shared" ca="1" si="227"/>
        <v>26.874947509868143</v>
      </c>
      <c r="J1288" s="21" t="str">
        <f t="shared" ca="1" si="228"/>
        <v>nadwaga</v>
      </c>
      <c r="K1288" s="22" t="str">
        <f t="shared" ca="1" si="229"/>
        <v>bardzo wysoki</v>
      </c>
      <c r="L1288" s="16"/>
      <c r="M1288" s="25" t="str">
        <f t="shared" ca="1" si="222"/>
        <v>Niebieski: 410
Brązowy: 354
Zielony: 426
Mieszany: 419</v>
      </c>
      <c r="N1288" s="25" t="str" cm="1">
        <f t="array" aca="1" ref="N1288" ca="1">INDEX(D$2:D$1640,MODE(MATCH(D$2:D$1640,D$2:D$1640,0)),1)</f>
        <v>zielony</v>
      </c>
      <c r="O1288" s="25" t="str">
        <f t="shared" ca="1" si="230"/>
        <v>kobiet : 791
mężczyzn: 818</v>
      </c>
      <c r="P1288" s="25" t="str" cm="1">
        <f t="array" aca="1" ref="P1288" ca="1">INDEX(B$2:B$1640,MODE(MATCH(B$2:B$1640,B$2:B$1640,0)),1)</f>
        <v>mężczyzna</v>
      </c>
      <c r="Q1288" s="16"/>
      <c r="AX1288" s="3" t="str">
        <f t="shared" ca="1" si="223"/>
        <v>9707310441</v>
      </c>
      <c r="AY1288" s="1" cm="1">
        <f t="array" aca="1" ref="AY1288" ca="1">MOD(10-MOD(SUM(MOD(MID(AX1288,{1;2;3;4;5;6;7;8;9;10},1)*{1;3;7;9;1;3;7;9;1;3},10)),10),10)</f>
        <v>8</v>
      </c>
    </row>
    <row r="1289" spans="1:51" ht="60" x14ac:dyDescent="0.25">
      <c r="A1289" s="3">
        <f t="shared" ca="1" si="224"/>
        <v>28380</v>
      </c>
      <c r="B1289" s="9" t="str" cm="1">
        <f t="array" aca="1" ref="B1289" ca="1">INDEX({"kobieta";"mężczyzna"},RANDBETWEEN(1,2))</f>
        <v>kobieta</v>
      </c>
      <c r="C1289" s="4" t="str">
        <f t="shared" ca="1" si="220"/>
        <v>77091204428</v>
      </c>
      <c r="D1289" s="32" t="str" cm="1">
        <f t="array" aca="1" ref="D1289" ca="1">INDEX({"niebieski";"zielony";"brązowy";"mieszany"},RANDBETWEEN(1,4))</f>
        <v>niebieski</v>
      </c>
      <c r="E1289" s="1">
        <f t="shared" ca="1" si="221"/>
        <v>46</v>
      </c>
      <c r="F1289" s="36">
        <f t="shared" ca="1" si="225"/>
        <v>178</v>
      </c>
      <c r="G1289" s="1">
        <f t="shared" ca="1" si="226"/>
        <v>66</v>
      </c>
      <c r="H1289" s="34"/>
      <c r="I1289" s="19">
        <f t="shared" ca="1" si="227"/>
        <v>20.830703194041156</v>
      </c>
      <c r="J1289" s="21" t="str">
        <f t="shared" ca="1" si="228"/>
        <v>masa prawidłowa</v>
      </c>
      <c r="K1289" s="22" t="str">
        <f t="shared" ca="1" si="229"/>
        <v>bardzo wysoki</v>
      </c>
      <c r="L1289" s="16"/>
      <c r="M1289" s="25" t="str">
        <f t="shared" ca="1" si="222"/>
        <v>Niebieski: 410
Brązowy: 354
Zielony: 426
Mieszany: 419</v>
      </c>
      <c r="N1289" s="25" t="str" cm="1">
        <f t="array" aca="1" ref="N1289" ca="1">INDEX(D$2:D$1640,MODE(MATCH(D$2:D$1640,D$2:D$1640,0)),1)</f>
        <v>zielony</v>
      </c>
      <c r="O1289" s="25" t="str">
        <f t="shared" ca="1" si="230"/>
        <v>kobiet : 791
mężczyzn: 818</v>
      </c>
      <c r="P1289" s="25" t="str" cm="1">
        <f t="array" aca="1" ref="P1289" ca="1">INDEX(B$2:B$1640,MODE(MATCH(B$2:B$1640,B$2:B$1640,0)),1)</f>
        <v>mężczyzna</v>
      </c>
      <c r="Q1289" s="16"/>
      <c r="AX1289" s="3" t="str">
        <f t="shared" ca="1" si="223"/>
        <v>7709120442</v>
      </c>
      <c r="AY1289" s="1" cm="1">
        <f t="array" aca="1" ref="AY1289" ca="1">MOD(10-MOD(SUM(MOD(MID(AX1289,{1;2;3;4;5;6;7;8;9;10},1)*{1;3;7;9;1;3;7;9;1;3},10)),10),10)</f>
        <v>8</v>
      </c>
    </row>
    <row r="1290" spans="1:51" ht="60" x14ac:dyDescent="0.25">
      <c r="A1290" s="3">
        <f t="shared" ca="1" si="224"/>
        <v>35799</v>
      </c>
      <c r="B1290" s="9" t="str" cm="1">
        <f t="array" aca="1" ref="B1290" ca="1">INDEX({"kobieta";"mężczyzna"},RANDBETWEEN(1,2))</f>
        <v>mężczyzna</v>
      </c>
      <c r="C1290" s="4" t="str">
        <f t="shared" ca="1" si="220"/>
        <v>98010404994</v>
      </c>
      <c r="D1290" s="32" t="str" cm="1">
        <f t="array" aca="1" ref="D1290" ca="1">INDEX({"niebieski";"zielony";"brązowy";"mieszany"},RANDBETWEEN(1,4))</f>
        <v>zielony</v>
      </c>
      <c r="E1290" s="1">
        <f t="shared" ca="1" si="221"/>
        <v>26</v>
      </c>
      <c r="F1290" s="36">
        <f t="shared" ca="1" si="225"/>
        <v>163</v>
      </c>
      <c r="G1290" s="1">
        <f t="shared" ca="1" si="226"/>
        <v>71</v>
      </c>
      <c r="H1290" s="34"/>
      <c r="I1290" s="19">
        <f t="shared" ca="1" si="227"/>
        <v>26.722872520606721</v>
      </c>
      <c r="J1290" s="21" t="str">
        <f t="shared" ca="1" si="228"/>
        <v>nadwaga</v>
      </c>
      <c r="K1290" s="22" t="str">
        <f t="shared" ca="1" si="229"/>
        <v>niski</v>
      </c>
      <c r="L1290" s="16"/>
      <c r="M1290" s="25" t="str">
        <f t="shared" ca="1" si="222"/>
        <v>Niebieski: 410
Brązowy: 354
Zielony: 426
Mieszany: 419</v>
      </c>
      <c r="N1290" s="25" t="str" cm="1">
        <f t="array" aca="1" ref="N1290" ca="1">INDEX(D$2:D$1640,MODE(MATCH(D$2:D$1640,D$2:D$1640,0)),1)</f>
        <v>zielony</v>
      </c>
      <c r="O1290" s="25" t="str">
        <f t="shared" ca="1" si="230"/>
        <v>kobiet : 791
mężczyzn: 818</v>
      </c>
      <c r="P1290" s="25" t="str" cm="1">
        <f t="array" aca="1" ref="P1290" ca="1">INDEX(B$2:B$1640,MODE(MATCH(B$2:B$1640,B$2:B$1640,0)),1)</f>
        <v>mężczyzna</v>
      </c>
      <c r="Q1290" s="16"/>
      <c r="AX1290" s="3" t="str">
        <f t="shared" ca="1" si="223"/>
        <v>9801040499</v>
      </c>
      <c r="AY1290" s="1" cm="1">
        <f t="array" aca="1" ref="AY1290" ca="1">MOD(10-MOD(SUM(MOD(MID(AX1290,{1;2;3;4;5;6;7;8;9;10},1)*{1;3;7;9;1;3;7;9;1;3},10)),10),10)</f>
        <v>4</v>
      </c>
    </row>
    <row r="1291" spans="1:51" ht="60" x14ac:dyDescent="0.25">
      <c r="A1291" s="3">
        <f t="shared" ca="1" si="224"/>
        <v>32628</v>
      </c>
      <c r="B1291" s="9" t="str" cm="1">
        <f t="array" aca="1" ref="B1291" ca="1">INDEX({"kobieta";"mężczyzna"},RANDBETWEEN(1,2))</f>
        <v>kobieta</v>
      </c>
      <c r="C1291" s="4" t="str">
        <f t="shared" ca="1" si="220"/>
        <v>89043009708</v>
      </c>
      <c r="D1291" s="32" t="str" cm="1">
        <f t="array" aca="1" ref="D1291" ca="1">INDEX({"niebieski";"zielony";"brązowy";"mieszany"},RANDBETWEEN(1,4))</f>
        <v>brązowy</v>
      </c>
      <c r="E1291" s="1">
        <f t="shared" ca="1" si="221"/>
        <v>34</v>
      </c>
      <c r="F1291" s="36">
        <f t="shared" ca="1" si="225"/>
        <v>163</v>
      </c>
      <c r="G1291" s="1">
        <f t="shared" ca="1" si="226"/>
        <v>50</v>
      </c>
      <c r="H1291" s="34"/>
      <c r="I1291" s="19">
        <f t="shared" ca="1" si="227"/>
        <v>18.818924310286423</v>
      </c>
      <c r="J1291" s="21" t="str">
        <f t="shared" ca="1" si="228"/>
        <v>masa prawidłowa</v>
      </c>
      <c r="K1291" s="22" t="str">
        <f t="shared" ca="1" si="229"/>
        <v>wysoki</v>
      </c>
      <c r="L1291" s="16"/>
      <c r="M1291" s="25" t="str">
        <f t="shared" ca="1" si="222"/>
        <v>Niebieski: 410
Brązowy: 354
Zielony: 426
Mieszany: 419</v>
      </c>
      <c r="N1291" s="25" t="str" cm="1">
        <f t="array" aca="1" ref="N1291" ca="1">INDEX(D$2:D$1640,MODE(MATCH(D$2:D$1640,D$2:D$1640,0)),1)</f>
        <v>zielony</v>
      </c>
      <c r="O1291" s="25" t="str">
        <f t="shared" ca="1" si="230"/>
        <v>kobiet : 791
mężczyzn: 818</v>
      </c>
      <c r="P1291" s="25" t="str" cm="1">
        <f t="array" aca="1" ref="P1291" ca="1">INDEX(B$2:B$1640,MODE(MATCH(B$2:B$1640,B$2:B$1640,0)),1)</f>
        <v>mężczyzna</v>
      </c>
      <c r="Q1291" s="16"/>
      <c r="AX1291" s="3" t="str">
        <f t="shared" ca="1" si="223"/>
        <v>8904300970</v>
      </c>
      <c r="AY1291" s="1" cm="1">
        <f t="array" aca="1" ref="AY1291" ca="1">MOD(10-MOD(SUM(MOD(MID(AX1291,{1;2;3;4;5;6;7;8;9;10},1)*{1;3;7;9;1;3;7;9;1;3},10)),10),10)</f>
        <v>8</v>
      </c>
    </row>
    <row r="1292" spans="1:51" ht="60" x14ac:dyDescent="0.25">
      <c r="A1292" s="3">
        <f t="shared" ca="1" si="224"/>
        <v>31371</v>
      </c>
      <c r="B1292" s="9" t="str" cm="1">
        <f t="array" aca="1" ref="B1292" ca="1">INDEX({"kobieta";"mężczyzna"},RANDBETWEEN(1,2))</f>
        <v>kobieta</v>
      </c>
      <c r="C1292" s="4" t="str">
        <f t="shared" ca="1" si="220"/>
        <v>85112006104</v>
      </c>
      <c r="D1292" s="32" t="str" cm="1">
        <f t="array" aca="1" ref="D1292" ca="1">INDEX({"niebieski";"zielony";"brązowy";"mieszany"},RANDBETWEEN(1,4))</f>
        <v>zielony</v>
      </c>
      <c r="E1292" s="1">
        <f t="shared" ca="1" si="221"/>
        <v>38</v>
      </c>
      <c r="F1292" s="36">
        <f t="shared" ca="1" si="225"/>
        <v>179</v>
      </c>
      <c r="G1292" s="1">
        <f t="shared" ca="1" si="226"/>
        <v>79</v>
      </c>
      <c r="H1292" s="34"/>
      <c r="I1292" s="19">
        <f t="shared" ca="1" si="227"/>
        <v>24.655909615804749</v>
      </c>
      <c r="J1292" s="21" t="str">
        <f t="shared" ca="1" si="228"/>
        <v>masa prawidłowa</v>
      </c>
      <c r="K1292" s="22" t="str">
        <f t="shared" ca="1" si="229"/>
        <v>bardzo wysoki</v>
      </c>
      <c r="L1292" s="16"/>
      <c r="M1292" s="25" t="str">
        <f t="shared" ca="1" si="222"/>
        <v>Niebieski: 410
Brązowy: 354
Zielony: 426
Mieszany: 419</v>
      </c>
      <c r="N1292" s="25" t="str" cm="1">
        <f t="array" aca="1" ref="N1292" ca="1">INDEX(D$2:D$1640,MODE(MATCH(D$2:D$1640,D$2:D$1640,0)),1)</f>
        <v>zielony</v>
      </c>
      <c r="O1292" s="25" t="str">
        <f t="shared" ca="1" si="230"/>
        <v>kobiet : 791
mężczyzn: 818</v>
      </c>
      <c r="P1292" s="25" t="str" cm="1">
        <f t="array" aca="1" ref="P1292" ca="1">INDEX(B$2:B$1640,MODE(MATCH(B$2:B$1640,B$2:B$1640,0)),1)</f>
        <v>mężczyzna</v>
      </c>
      <c r="Q1292" s="16"/>
      <c r="AX1292" s="3" t="str">
        <f t="shared" ca="1" si="223"/>
        <v>8511200610</v>
      </c>
      <c r="AY1292" s="1" cm="1">
        <f t="array" aca="1" ref="AY1292" ca="1">MOD(10-MOD(SUM(MOD(MID(AX1292,{1;2;3;4;5;6;7;8;9;10},1)*{1;3;7;9;1;3;7;9;1;3},10)),10),10)</f>
        <v>4</v>
      </c>
    </row>
    <row r="1293" spans="1:51" ht="60" x14ac:dyDescent="0.25">
      <c r="A1293" s="3">
        <f t="shared" ca="1" si="224"/>
        <v>29069</v>
      </c>
      <c r="B1293" s="9" t="str" cm="1">
        <f t="array" aca="1" ref="B1293" ca="1">INDEX({"kobieta";"mężczyzna"},RANDBETWEEN(1,2))</f>
        <v>kobieta</v>
      </c>
      <c r="C1293" s="4" t="str">
        <f t="shared" ca="1" si="220"/>
        <v>79080208907</v>
      </c>
      <c r="D1293" s="32" t="str" cm="1">
        <f t="array" aca="1" ref="D1293" ca="1">INDEX({"niebieski";"zielony";"brązowy";"mieszany"},RANDBETWEEN(1,4))</f>
        <v>brązowy</v>
      </c>
      <c r="E1293" s="1">
        <f t="shared" ca="1" si="221"/>
        <v>44</v>
      </c>
      <c r="F1293" s="36">
        <f t="shared" ca="1" si="225"/>
        <v>171</v>
      </c>
      <c r="G1293" s="1">
        <f t="shared" ca="1" si="226"/>
        <v>53</v>
      </c>
      <c r="H1293" s="34"/>
      <c r="I1293" s="19">
        <f t="shared" ca="1" si="227"/>
        <v>18.125235115078144</v>
      </c>
      <c r="J1293" s="21" t="str">
        <f t="shared" ca="1" si="228"/>
        <v>niedowaga</v>
      </c>
      <c r="K1293" s="22" t="str">
        <f t="shared" ca="1" si="229"/>
        <v>bardzo wysoki</v>
      </c>
      <c r="L1293" s="16"/>
      <c r="M1293" s="25" t="str">
        <f t="shared" ca="1" si="222"/>
        <v>Niebieski: 410
Brązowy: 354
Zielony: 426
Mieszany: 419</v>
      </c>
      <c r="N1293" s="25" t="str" cm="1">
        <f t="array" aca="1" ref="N1293" ca="1">INDEX(D$2:D$1640,MODE(MATCH(D$2:D$1640,D$2:D$1640,0)),1)</f>
        <v>zielony</v>
      </c>
      <c r="O1293" s="25" t="str">
        <f t="shared" ca="1" si="230"/>
        <v>kobiet : 791
mężczyzn: 818</v>
      </c>
      <c r="P1293" s="25" t="str" cm="1">
        <f t="array" aca="1" ref="P1293" ca="1">INDEX(B$2:B$1640,MODE(MATCH(B$2:B$1640,B$2:B$1640,0)),1)</f>
        <v>mężczyzna</v>
      </c>
      <c r="Q1293" s="16"/>
      <c r="AX1293" s="3" t="str">
        <f t="shared" ca="1" si="223"/>
        <v>7908020890</v>
      </c>
      <c r="AY1293" s="1" cm="1">
        <f t="array" aca="1" ref="AY1293" ca="1">MOD(10-MOD(SUM(MOD(MID(AX1293,{1;2;3;4;5;6;7;8;9;10},1)*{1;3;7;9;1;3;7;9;1;3},10)),10),10)</f>
        <v>7</v>
      </c>
    </row>
    <row r="1294" spans="1:51" ht="60" x14ac:dyDescent="0.25">
      <c r="A1294" s="3">
        <f t="shared" ca="1" si="224"/>
        <v>31691</v>
      </c>
      <c r="B1294" s="9" t="str" cm="1">
        <f t="array" aca="1" ref="B1294" ca="1">INDEX({"kobieta";"mężczyzna"},RANDBETWEEN(1,2))</f>
        <v>mężczyzna</v>
      </c>
      <c r="C1294" s="4" t="str">
        <f t="shared" ca="1" si="220"/>
        <v>86100601994</v>
      </c>
      <c r="D1294" s="32" t="str" cm="1">
        <f t="array" aca="1" ref="D1294" ca="1">INDEX({"niebieski";"zielony";"brązowy";"mieszany"},RANDBETWEEN(1,4))</f>
        <v>niebieski</v>
      </c>
      <c r="E1294" s="1">
        <f t="shared" ca="1" si="221"/>
        <v>37</v>
      </c>
      <c r="F1294" s="36">
        <f t="shared" ca="1" si="225"/>
        <v>177</v>
      </c>
      <c r="G1294" s="1">
        <f t="shared" ca="1" si="226"/>
        <v>79</v>
      </c>
      <c r="H1294" s="34"/>
      <c r="I1294" s="19">
        <f t="shared" ca="1" si="227"/>
        <v>25.216253311628201</v>
      </c>
      <c r="J1294" s="21" t="str">
        <f t="shared" ca="1" si="228"/>
        <v>nadwaga</v>
      </c>
      <c r="K1294" s="22" t="str">
        <f t="shared" ca="1" si="229"/>
        <v>wysoki</v>
      </c>
      <c r="L1294" s="16"/>
      <c r="M1294" s="25" t="str">
        <f t="shared" ca="1" si="222"/>
        <v>Niebieski: 410
Brązowy: 354
Zielony: 426
Mieszany: 419</v>
      </c>
      <c r="N1294" s="25" t="str" cm="1">
        <f t="array" aca="1" ref="N1294" ca="1">INDEX(D$2:D$1640,MODE(MATCH(D$2:D$1640,D$2:D$1640,0)),1)</f>
        <v>zielony</v>
      </c>
      <c r="O1294" s="25" t="str">
        <f t="shared" ca="1" si="230"/>
        <v>kobiet : 791
mężczyzn: 818</v>
      </c>
      <c r="P1294" s="25" t="str" cm="1">
        <f t="array" aca="1" ref="P1294" ca="1">INDEX(B$2:B$1640,MODE(MATCH(B$2:B$1640,B$2:B$1640,0)),1)</f>
        <v>mężczyzna</v>
      </c>
      <c r="Q1294" s="16"/>
      <c r="AX1294" s="3" t="str">
        <f t="shared" ca="1" si="223"/>
        <v>8610060199</v>
      </c>
      <c r="AY1294" s="1" cm="1">
        <f t="array" aca="1" ref="AY1294" ca="1">MOD(10-MOD(SUM(MOD(MID(AX1294,{1;2;3;4;5;6;7;8;9;10},1)*{1;3;7;9;1;3;7;9;1;3},10)),10),10)</f>
        <v>4</v>
      </c>
    </row>
    <row r="1295" spans="1:51" ht="60" x14ac:dyDescent="0.25">
      <c r="A1295" s="3">
        <f t="shared" ca="1" si="224"/>
        <v>35294</v>
      </c>
      <c r="B1295" s="9" t="str" cm="1">
        <f t="array" aca="1" ref="B1295" ca="1">INDEX({"kobieta";"mężczyzna"},RANDBETWEEN(1,2))</f>
        <v>kobieta</v>
      </c>
      <c r="C1295" s="4" t="str">
        <f t="shared" ca="1" si="220"/>
        <v>96081702407</v>
      </c>
      <c r="D1295" s="32" t="str" cm="1">
        <f t="array" aca="1" ref="D1295" ca="1">INDEX({"niebieski";"zielony";"brązowy";"mieszany"},RANDBETWEEN(1,4))</f>
        <v>zielony</v>
      </c>
      <c r="E1295" s="1">
        <f t="shared" ca="1" si="221"/>
        <v>27</v>
      </c>
      <c r="F1295" s="36">
        <f t="shared" ca="1" si="225"/>
        <v>183</v>
      </c>
      <c r="G1295" s="1">
        <f t="shared" ca="1" si="226"/>
        <v>74</v>
      </c>
      <c r="H1295" s="34"/>
      <c r="I1295" s="19">
        <f t="shared" ca="1" si="227"/>
        <v>22.096807907073963</v>
      </c>
      <c r="J1295" s="21" t="str">
        <f t="shared" ca="1" si="228"/>
        <v>masa prawidłowa</v>
      </c>
      <c r="K1295" s="22" t="str">
        <f t="shared" ca="1" si="229"/>
        <v>bardzo wysoki</v>
      </c>
      <c r="L1295" s="16"/>
      <c r="M1295" s="25" t="str">
        <f t="shared" ca="1" si="222"/>
        <v>Niebieski: 410
Brązowy: 354
Zielony: 426
Mieszany: 419</v>
      </c>
      <c r="N1295" s="25" t="str" cm="1">
        <f t="array" aca="1" ref="N1295" ca="1">INDEX(D$2:D$1640,MODE(MATCH(D$2:D$1640,D$2:D$1640,0)),1)</f>
        <v>zielony</v>
      </c>
      <c r="O1295" s="25" t="str">
        <f t="shared" ca="1" si="230"/>
        <v>kobiet : 791
mężczyzn: 818</v>
      </c>
      <c r="P1295" s="25" t="str" cm="1">
        <f t="array" aca="1" ref="P1295" ca="1">INDEX(B$2:B$1640,MODE(MATCH(B$2:B$1640,B$2:B$1640,0)),1)</f>
        <v>mężczyzna</v>
      </c>
      <c r="Q1295" s="16"/>
      <c r="AX1295" s="3" t="str">
        <f t="shared" ca="1" si="223"/>
        <v>9608170240</v>
      </c>
      <c r="AY1295" s="1" cm="1">
        <f t="array" aca="1" ref="AY1295" ca="1">MOD(10-MOD(SUM(MOD(MID(AX1295,{1;2;3;4;5;6;7;8;9;10},1)*{1;3;7;9;1;3;7;9;1;3},10)),10),10)</f>
        <v>7</v>
      </c>
    </row>
    <row r="1296" spans="1:51" ht="60" x14ac:dyDescent="0.25">
      <c r="A1296" s="3">
        <f t="shared" ca="1" si="224"/>
        <v>36905</v>
      </c>
      <c r="B1296" s="9" t="str" cm="1">
        <f t="array" aca="1" ref="B1296" ca="1">INDEX({"kobieta";"mężczyzna"},RANDBETWEEN(1,2))</f>
        <v>mężczyzna</v>
      </c>
      <c r="C1296" s="4" t="str">
        <f t="shared" ca="1" si="220"/>
        <v>01211403714</v>
      </c>
      <c r="D1296" s="32" t="str" cm="1">
        <f t="array" aca="1" ref="D1296" ca="1">INDEX({"niebieski";"zielony";"brązowy";"mieszany"},RANDBETWEEN(1,4))</f>
        <v>brązowy</v>
      </c>
      <c r="E1296" s="1">
        <f t="shared" ca="1" si="221"/>
        <v>23</v>
      </c>
      <c r="F1296" s="36">
        <f t="shared" ca="1" si="225"/>
        <v>185</v>
      </c>
      <c r="G1296" s="1">
        <f t="shared" ca="1" si="226"/>
        <v>74</v>
      </c>
      <c r="H1296" s="34"/>
      <c r="I1296" s="19">
        <f t="shared" ca="1" si="227"/>
        <v>21.621621621621621</v>
      </c>
      <c r="J1296" s="21" t="str">
        <f t="shared" ca="1" si="228"/>
        <v>masa prawidłowa</v>
      </c>
      <c r="K1296" s="22" t="str">
        <f t="shared" ca="1" si="229"/>
        <v>bardzo wysoki</v>
      </c>
      <c r="L1296" s="16"/>
      <c r="M1296" s="25" t="str">
        <f t="shared" ca="1" si="222"/>
        <v>Niebieski: 410
Brązowy: 354
Zielony: 426
Mieszany: 419</v>
      </c>
      <c r="N1296" s="25" t="str" cm="1">
        <f t="array" aca="1" ref="N1296" ca="1">INDEX(D$2:D$1640,MODE(MATCH(D$2:D$1640,D$2:D$1640,0)),1)</f>
        <v>zielony</v>
      </c>
      <c r="O1296" s="25" t="str">
        <f t="shared" ca="1" si="230"/>
        <v>kobiet : 791
mężczyzn: 818</v>
      </c>
      <c r="P1296" s="25" t="str" cm="1">
        <f t="array" aca="1" ref="P1296" ca="1">INDEX(B$2:B$1640,MODE(MATCH(B$2:B$1640,B$2:B$1640,0)),1)</f>
        <v>mężczyzna</v>
      </c>
      <c r="Q1296" s="16"/>
      <c r="AX1296" s="3" t="str">
        <f t="shared" ca="1" si="223"/>
        <v>0121140371</v>
      </c>
      <c r="AY1296" s="1" cm="1">
        <f t="array" aca="1" ref="AY1296" ca="1">MOD(10-MOD(SUM(MOD(MID(AX1296,{1;2;3;4;5;6;7;8;9;10},1)*{1;3;7;9;1;3;7;9;1;3},10)),10),10)</f>
        <v>4</v>
      </c>
    </row>
    <row r="1297" spans="1:51" ht="60" x14ac:dyDescent="0.25">
      <c r="A1297" s="3">
        <f t="shared" ca="1" si="224"/>
        <v>30352</v>
      </c>
      <c r="B1297" s="9" t="str" cm="1">
        <f t="array" aca="1" ref="B1297" ca="1">INDEX({"kobieta";"mężczyzna"},RANDBETWEEN(1,2))</f>
        <v>mężczyzna</v>
      </c>
      <c r="C1297" s="4" t="str">
        <f t="shared" ca="1" si="220"/>
        <v>83020500178</v>
      </c>
      <c r="D1297" s="32" t="str" cm="1">
        <f t="array" aca="1" ref="D1297" ca="1">INDEX({"niebieski";"zielony";"brązowy";"mieszany"},RANDBETWEEN(1,4))</f>
        <v>niebieski</v>
      </c>
      <c r="E1297" s="1">
        <f t="shared" ca="1" si="221"/>
        <v>41</v>
      </c>
      <c r="F1297" s="36">
        <f t="shared" ca="1" si="225"/>
        <v>180</v>
      </c>
      <c r="G1297" s="1">
        <f t="shared" ca="1" si="226"/>
        <v>96</v>
      </c>
      <c r="H1297" s="34"/>
      <c r="I1297" s="19">
        <f t="shared" ca="1" si="227"/>
        <v>29.629629629629626</v>
      </c>
      <c r="J1297" s="21" t="str">
        <f t="shared" ca="1" si="228"/>
        <v>nadwaga</v>
      </c>
      <c r="K1297" s="22" t="str">
        <f t="shared" ca="1" si="229"/>
        <v>bardzo wysoki</v>
      </c>
      <c r="L1297" s="16"/>
      <c r="M1297" s="25" t="str">
        <f t="shared" ca="1" si="222"/>
        <v>Niebieski: 410
Brązowy: 354
Zielony: 426
Mieszany: 419</v>
      </c>
      <c r="N1297" s="25" t="str" cm="1">
        <f t="array" aca="1" ref="N1297" ca="1">INDEX(D$2:D$1640,MODE(MATCH(D$2:D$1640,D$2:D$1640,0)),1)</f>
        <v>zielony</v>
      </c>
      <c r="O1297" s="25" t="str">
        <f t="shared" ca="1" si="230"/>
        <v>kobiet : 791
mężczyzn: 818</v>
      </c>
      <c r="P1297" s="25" t="str" cm="1">
        <f t="array" aca="1" ref="P1297" ca="1">INDEX(B$2:B$1640,MODE(MATCH(B$2:B$1640,B$2:B$1640,0)),1)</f>
        <v>mężczyzna</v>
      </c>
      <c r="Q1297" s="16"/>
      <c r="AX1297" s="3" t="str">
        <f t="shared" ca="1" si="223"/>
        <v>8302050017</v>
      </c>
      <c r="AY1297" s="1" cm="1">
        <f t="array" aca="1" ref="AY1297" ca="1">MOD(10-MOD(SUM(MOD(MID(AX1297,{1;2;3;4;5;6;7;8;9;10},1)*{1;3;7;9;1;3;7;9;1;3},10)),10),10)</f>
        <v>8</v>
      </c>
    </row>
    <row r="1298" spans="1:51" ht="60" x14ac:dyDescent="0.25">
      <c r="A1298" s="3">
        <f t="shared" ca="1" si="224"/>
        <v>35700</v>
      </c>
      <c r="B1298" s="9" t="str" cm="1">
        <f t="array" aca="1" ref="B1298" ca="1">INDEX({"kobieta";"mężczyzna"},RANDBETWEEN(1,2))</f>
        <v>kobieta</v>
      </c>
      <c r="C1298" s="4" t="str">
        <f t="shared" ca="1" si="220"/>
        <v>97092707348</v>
      </c>
      <c r="D1298" s="32" t="str" cm="1">
        <f t="array" aca="1" ref="D1298" ca="1">INDEX({"niebieski";"zielony";"brązowy";"mieszany"},RANDBETWEEN(1,4))</f>
        <v>niebieski</v>
      </c>
      <c r="E1298" s="1">
        <f t="shared" ca="1" si="221"/>
        <v>26</v>
      </c>
      <c r="F1298" s="36">
        <f t="shared" ca="1" si="225"/>
        <v>160</v>
      </c>
      <c r="G1298" s="1">
        <f t="shared" ca="1" si="226"/>
        <v>51</v>
      </c>
      <c r="H1298" s="34"/>
      <c r="I1298" s="19">
        <f t="shared" ca="1" si="227"/>
        <v>19.921874999999996</v>
      </c>
      <c r="J1298" s="21" t="str">
        <f t="shared" ca="1" si="228"/>
        <v>masa prawidłowa</v>
      </c>
      <c r="K1298" s="22" t="str">
        <f t="shared" ca="1" si="229"/>
        <v>wysoki</v>
      </c>
      <c r="L1298" s="16"/>
      <c r="M1298" s="25" t="str">
        <f t="shared" ca="1" si="222"/>
        <v>Niebieski: 410
Brązowy: 354
Zielony: 426
Mieszany: 419</v>
      </c>
      <c r="N1298" s="25" t="str" cm="1">
        <f t="array" aca="1" ref="N1298" ca="1">INDEX(D$2:D$1640,MODE(MATCH(D$2:D$1640,D$2:D$1640,0)),1)</f>
        <v>zielony</v>
      </c>
      <c r="O1298" s="25" t="str">
        <f t="shared" ca="1" si="230"/>
        <v>kobiet : 791
mężczyzn: 818</v>
      </c>
      <c r="P1298" s="25" t="str" cm="1">
        <f t="array" aca="1" ref="P1298" ca="1">INDEX(B$2:B$1640,MODE(MATCH(B$2:B$1640,B$2:B$1640,0)),1)</f>
        <v>mężczyzna</v>
      </c>
      <c r="Q1298" s="16"/>
      <c r="AX1298" s="3" t="str">
        <f t="shared" ca="1" si="223"/>
        <v>9709270734</v>
      </c>
      <c r="AY1298" s="1" cm="1">
        <f t="array" aca="1" ref="AY1298" ca="1">MOD(10-MOD(SUM(MOD(MID(AX1298,{1;2;3;4;5;6;7;8;9;10},1)*{1;3;7;9;1;3;7;9;1;3},10)),10),10)</f>
        <v>8</v>
      </c>
    </row>
    <row r="1299" spans="1:51" ht="60" x14ac:dyDescent="0.25">
      <c r="A1299" s="3">
        <f t="shared" ca="1" si="224"/>
        <v>32538</v>
      </c>
      <c r="B1299" s="9" t="str" cm="1">
        <f t="array" aca="1" ref="B1299" ca="1">INDEX({"kobieta";"mężczyzna"},RANDBETWEEN(1,2))</f>
        <v>kobieta</v>
      </c>
      <c r="C1299" s="4" t="str">
        <f t="shared" ca="1" si="220"/>
        <v>89013001387</v>
      </c>
      <c r="D1299" s="32" t="str" cm="1">
        <f t="array" aca="1" ref="D1299" ca="1">INDEX({"niebieski";"zielony";"brązowy";"mieszany"},RANDBETWEEN(1,4))</f>
        <v>niebieski</v>
      </c>
      <c r="E1299" s="1">
        <f t="shared" ca="1" si="221"/>
        <v>35</v>
      </c>
      <c r="F1299" s="36">
        <f t="shared" ca="1" si="225"/>
        <v>187</v>
      </c>
      <c r="G1299" s="1">
        <f t="shared" ca="1" si="226"/>
        <v>51</v>
      </c>
      <c r="H1299" s="34"/>
      <c r="I1299" s="19">
        <f t="shared" ca="1" si="227"/>
        <v>14.584346135148271</v>
      </c>
      <c r="J1299" s="21" t="str">
        <f t="shared" ca="1" si="228"/>
        <v>niedowaga</v>
      </c>
      <c r="K1299" s="22" t="str">
        <f t="shared" ca="1" si="229"/>
        <v>bardzo wysoki</v>
      </c>
      <c r="L1299" s="16"/>
      <c r="M1299" s="25" t="str">
        <f t="shared" ca="1" si="222"/>
        <v>Niebieski: 410
Brązowy: 354
Zielony: 426
Mieszany: 419</v>
      </c>
      <c r="N1299" s="25" t="str" cm="1">
        <f t="array" aca="1" ref="N1299" ca="1">INDEX(D$2:D$1640,MODE(MATCH(D$2:D$1640,D$2:D$1640,0)),1)</f>
        <v>zielony</v>
      </c>
      <c r="O1299" s="25" t="str">
        <f t="shared" ca="1" si="230"/>
        <v>kobiet : 791
mężczyzn: 818</v>
      </c>
      <c r="P1299" s="25" t="str" cm="1">
        <f t="array" aca="1" ref="P1299" ca="1">INDEX(B$2:B$1640,MODE(MATCH(B$2:B$1640,B$2:B$1640,0)),1)</f>
        <v>mężczyzna</v>
      </c>
      <c r="Q1299" s="16"/>
      <c r="AX1299" s="3" t="str">
        <f t="shared" ca="1" si="223"/>
        <v>8901300138</v>
      </c>
      <c r="AY1299" s="1" cm="1">
        <f t="array" aca="1" ref="AY1299" ca="1">MOD(10-MOD(SUM(MOD(MID(AX1299,{1;2;3;4;5;6;7;8;9;10},1)*{1;3;7;9;1;3;7;9;1;3},10)),10),10)</f>
        <v>7</v>
      </c>
    </row>
    <row r="1300" spans="1:51" ht="60" x14ac:dyDescent="0.25">
      <c r="A1300" s="3">
        <f t="shared" ca="1" si="224"/>
        <v>34482</v>
      </c>
      <c r="B1300" s="9" t="str" cm="1">
        <f t="array" aca="1" ref="B1300" ca="1">INDEX({"kobieta";"mężczyzna"},RANDBETWEEN(1,2))</f>
        <v>kobieta</v>
      </c>
      <c r="C1300" s="4" t="str">
        <f t="shared" ca="1" si="220"/>
        <v>94052801726</v>
      </c>
      <c r="D1300" s="32" t="str" cm="1">
        <f t="array" aca="1" ref="D1300" ca="1">INDEX({"niebieski";"zielony";"brązowy";"mieszany"},RANDBETWEEN(1,4))</f>
        <v>brązowy</v>
      </c>
      <c r="E1300" s="1">
        <f t="shared" ca="1" si="221"/>
        <v>29</v>
      </c>
      <c r="F1300" s="36">
        <f t="shared" ca="1" si="225"/>
        <v>170</v>
      </c>
      <c r="G1300" s="1">
        <f t="shared" ca="1" si="226"/>
        <v>60</v>
      </c>
      <c r="H1300" s="34"/>
      <c r="I1300" s="19">
        <f t="shared" ca="1" si="227"/>
        <v>20.761245674740486</v>
      </c>
      <c r="J1300" s="21" t="str">
        <f t="shared" ca="1" si="228"/>
        <v>masa prawidłowa</v>
      </c>
      <c r="K1300" s="22" t="str">
        <f t="shared" ca="1" si="229"/>
        <v>bardzo wysoki</v>
      </c>
      <c r="L1300" s="16"/>
      <c r="M1300" s="25" t="str">
        <f t="shared" ca="1" si="222"/>
        <v>Niebieski: 410
Brązowy: 354
Zielony: 426
Mieszany: 419</v>
      </c>
      <c r="N1300" s="25" t="str" cm="1">
        <f t="array" aca="1" ref="N1300" ca="1">INDEX(D$2:D$1640,MODE(MATCH(D$2:D$1640,D$2:D$1640,0)),1)</f>
        <v>zielony</v>
      </c>
      <c r="O1300" s="25" t="str">
        <f t="shared" ca="1" si="230"/>
        <v>kobiet : 791
mężczyzn: 818</v>
      </c>
      <c r="P1300" s="25" t="str" cm="1">
        <f t="array" aca="1" ref="P1300" ca="1">INDEX(B$2:B$1640,MODE(MATCH(B$2:B$1640,B$2:B$1640,0)),1)</f>
        <v>mężczyzna</v>
      </c>
      <c r="Q1300" s="16"/>
      <c r="AX1300" s="3" t="str">
        <f t="shared" ca="1" si="223"/>
        <v>9405280172</v>
      </c>
      <c r="AY1300" s="1" cm="1">
        <f t="array" aca="1" ref="AY1300" ca="1">MOD(10-MOD(SUM(MOD(MID(AX1300,{1;2;3;4;5;6;7;8;9;10},1)*{1;3;7;9;1;3;7;9;1;3},10)),10),10)</f>
        <v>6</v>
      </c>
    </row>
    <row r="1301" spans="1:51" ht="60" x14ac:dyDescent="0.25">
      <c r="A1301" s="3">
        <f t="shared" ca="1" si="224"/>
        <v>39084</v>
      </c>
      <c r="B1301" s="9" t="str" cm="1">
        <f t="array" aca="1" ref="B1301" ca="1">INDEX({"kobieta";"mężczyzna"},RANDBETWEEN(1,2))</f>
        <v>mężczyzna</v>
      </c>
      <c r="C1301" s="4" t="str">
        <f t="shared" ca="1" si="220"/>
        <v>07210201414</v>
      </c>
      <c r="D1301" s="32" t="str" cm="1">
        <f t="array" aca="1" ref="D1301" ca="1">INDEX({"niebieski";"zielony";"brązowy";"mieszany"},RANDBETWEEN(1,4))</f>
        <v>zielony</v>
      </c>
      <c r="E1301" s="1">
        <f t="shared" ca="1" si="221"/>
        <v>17</v>
      </c>
      <c r="F1301" s="36">
        <f t="shared" ca="1" si="225"/>
        <v>184</v>
      </c>
      <c r="G1301" s="1">
        <f t="shared" ca="1" si="226"/>
        <v>88</v>
      </c>
      <c r="H1301" s="34"/>
      <c r="I1301" s="19">
        <f t="shared" ca="1" si="227"/>
        <v>25.992438563327031</v>
      </c>
      <c r="J1301" s="21" t="str">
        <f t="shared" ca="1" si="228"/>
        <v>nadwaga</v>
      </c>
      <c r="K1301" s="22" t="str">
        <f t="shared" ca="1" si="229"/>
        <v>bardzo wysoki</v>
      </c>
      <c r="L1301" s="16"/>
      <c r="M1301" s="25" t="str">
        <f t="shared" ca="1" si="222"/>
        <v>Niebieski: 410
Brązowy: 354
Zielony: 426
Mieszany: 419</v>
      </c>
      <c r="N1301" s="25" t="str" cm="1">
        <f t="array" aca="1" ref="N1301" ca="1">INDEX(D$2:D$1640,MODE(MATCH(D$2:D$1640,D$2:D$1640,0)),1)</f>
        <v>zielony</v>
      </c>
      <c r="O1301" s="25" t="str">
        <f t="shared" ca="1" si="230"/>
        <v>kobiet : 791
mężczyzn: 818</v>
      </c>
      <c r="P1301" s="25" t="str" cm="1">
        <f t="array" aca="1" ref="P1301" ca="1">INDEX(B$2:B$1640,MODE(MATCH(B$2:B$1640,B$2:B$1640,0)),1)</f>
        <v>mężczyzna</v>
      </c>
      <c r="Q1301" s="16"/>
      <c r="AX1301" s="3" t="str">
        <f t="shared" ca="1" si="223"/>
        <v>0721020141</v>
      </c>
      <c r="AY1301" s="1" cm="1">
        <f t="array" aca="1" ref="AY1301" ca="1">MOD(10-MOD(SUM(MOD(MID(AX1301,{1;2;3;4;5;6;7;8;9;10},1)*{1;3;7;9;1;3;7;9;1;3},10)),10),10)</f>
        <v>4</v>
      </c>
    </row>
    <row r="1302" spans="1:51" ht="60" x14ac:dyDescent="0.25">
      <c r="A1302" s="3">
        <f t="shared" ca="1" si="224"/>
        <v>37453</v>
      </c>
      <c r="B1302" s="9" t="str" cm="1">
        <f t="array" aca="1" ref="B1302" ca="1">INDEX({"kobieta";"mężczyzna"},RANDBETWEEN(1,2))</f>
        <v>kobieta</v>
      </c>
      <c r="C1302" s="4" t="str">
        <f t="shared" ca="1" si="220"/>
        <v>02271602666</v>
      </c>
      <c r="D1302" s="32" t="str" cm="1">
        <f t="array" aca="1" ref="D1302" ca="1">INDEX({"niebieski";"zielony";"brązowy";"mieszany"},RANDBETWEEN(1,4))</f>
        <v>niebieski</v>
      </c>
      <c r="E1302" s="1">
        <f t="shared" ca="1" si="221"/>
        <v>21</v>
      </c>
      <c r="F1302" s="36">
        <f t="shared" ca="1" si="225"/>
        <v>165</v>
      </c>
      <c r="G1302" s="1">
        <f t="shared" ca="1" si="226"/>
        <v>63</v>
      </c>
      <c r="H1302" s="34"/>
      <c r="I1302" s="19">
        <f t="shared" ca="1" si="227"/>
        <v>23.140495867768589</v>
      </c>
      <c r="J1302" s="21" t="str">
        <f t="shared" ca="1" si="228"/>
        <v>masa prawidłowa</v>
      </c>
      <c r="K1302" s="22" t="str">
        <f t="shared" ca="1" si="229"/>
        <v>wysoki</v>
      </c>
      <c r="L1302" s="16"/>
      <c r="M1302" s="25" t="str">
        <f t="shared" ca="1" si="222"/>
        <v>Niebieski: 410
Brązowy: 354
Zielony: 426
Mieszany: 419</v>
      </c>
      <c r="N1302" s="25" t="str" cm="1">
        <f t="array" aca="1" ref="N1302" ca="1">INDEX(D$2:D$1640,MODE(MATCH(D$2:D$1640,D$2:D$1640,0)),1)</f>
        <v>zielony</v>
      </c>
      <c r="O1302" s="25" t="str">
        <f t="shared" ca="1" si="230"/>
        <v>kobiet : 791
mężczyzn: 818</v>
      </c>
      <c r="P1302" s="25" t="str" cm="1">
        <f t="array" aca="1" ref="P1302" ca="1">INDEX(B$2:B$1640,MODE(MATCH(B$2:B$1640,B$2:B$1640,0)),1)</f>
        <v>mężczyzna</v>
      </c>
      <c r="Q1302" s="16"/>
      <c r="AX1302" s="3" t="str">
        <f t="shared" ca="1" si="223"/>
        <v>0227160266</v>
      </c>
      <c r="AY1302" s="1" cm="1">
        <f t="array" aca="1" ref="AY1302" ca="1">MOD(10-MOD(SUM(MOD(MID(AX1302,{1;2;3;4;5;6;7;8;9;10},1)*{1;3;7;9;1;3;7;9;1;3},10)),10),10)</f>
        <v>6</v>
      </c>
    </row>
    <row r="1303" spans="1:51" ht="60" x14ac:dyDescent="0.25">
      <c r="A1303" s="3">
        <f t="shared" ca="1" si="224"/>
        <v>39096</v>
      </c>
      <c r="B1303" s="9" t="str" cm="1">
        <f t="array" aca="1" ref="B1303" ca="1">INDEX({"kobieta";"mężczyzna"},RANDBETWEEN(1,2))</f>
        <v>kobieta</v>
      </c>
      <c r="C1303" s="4" t="str">
        <f t="shared" ca="1" si="220"/>
        <v>07211406160</v>
      </c>
      <c r="D1303" s="32" t="str" cm="1">
        <f t="array" aca="1" ref="D1303" ca="1">INDEX({"niebieski";"zielony";"brązowy";"mieszany"},RANDBETWEEN(1,4))</f>
        <v>zielony</v>
      </c>
      <c r="E1303" s="1">
        <f t="shared" ca="1" si="221"/>
        <v>17</v>
      </c>
      <c r="F1303" s="36">
        <f t="shared" ca="1" si="225"/>
        <v>182</v>
      </c>
      <c r="G1303" s="1">
        <f t="shared" ca="1" si="226"/>
        <v>51</v>
      </c>
      <c r="H1303" s="34"/>
      <c r="I1303" s="19">
        <f t="shared" ca="1" si="227"/>
        <v>15.396691220867044</v>
      </c>
      <c r="J1303" s="21" t="str">
        <f t="shared" ca="1" si="228"/>
        <v>niedowaga</v>
      </c>
      <c r="K1303" s="22" t="str">
        <f t="shared" ca="1" si="229"/>
        <v>bardzo wysoki</v>
      </c>
      <c r="L1303" s="16"/>
      <c r="M1303" s="25" t="str">
        <f t="shared" ca="1" si="222"/>
        <v>Niebieski: 410
Brązowy: 354
Zielony: 426
Mieszany: 419</v>
      </c>
      <c r="N1303" s="25" t="str" cm="1">
        <f t="array" aca="1" ref="N1303" ca="1">INDEX(D$2:D$1640,MODE(MATCH(D$2:D$1640,D$2:D$1640,0)),1)</f>
        <v>zielony</v>
      </c>
      <c r="O1303" s="25" t="str">
        <f t="shared" ca="1" si="230"/>
        <v>kobiet : 791
mężczyzn: 818</v>
      </c>
      <c r="P1303" s="25" t="str" cm="1">
        <f t="array" aca="1" ref="P1303" ca="1">INDEX(B$2:B$1640,MODE(MATCH(B$2:B$1640,B$2:B$1640,0)),1)</f>
        <v>mężczyzna</v>
      </c>
      <c r="Q1303" s="16"/>
      <c r="AX1303" s="3" t="str">
        <f t="shared" ca="1" si="223"/>
        <v>0721140616</v>
      </c>
      <c r="AY1303" s="1" cm="1">
        <f t="array" aca="1" ref="AY1303" ca="1">MOD(10-MOD(SUM(MOD(MID(AX1303,{1;2;3;4;5;6;7;8;9;10},1)*{1;3;7;9;1;3;7;9;1;3},10)),10),10)</f>
        <v>0</v>
      </c>
    </row>
    <row r="1304" spans="1:51" ht="60" x14ac:dyDescent="0.25">
      <c r="A1304" s="3">
        <f t="shared" ca="1" si="224"/>
        <v>38765</v>
      </c>
      <c r="B1304" s="9" t="str" cm="1">
        <f t="array" aca="1" ref="B1304" ca="1">INDEX({"kobieta";"mężczyzna"},RANDBETWEEN(1,2))</f>
        <v>mężczyzna</v>
      </c>
      <c r="C1304" s="4" t="str">
        <f t="shared" ca="1" si="220"/>
        <v>06221707951</v>
      </c>
      <c r="D1304" s="32" t="str" cm="1">
        <f t="array" aca="1" ref="D1304" ca="1">INDEX({"niebieski";"zielony";"brązowy";"mieszany"},RANDBETWEEN(1,4))</f>
        <v>brązowy</v>
      </c>
      <c r="E1304" s="1">
        <f t="shared" ca="1" si="221"/>
        <v>18</v>
      </c>
      <c r="F1304" s="36">
        <f t="shared" ca="1" si="225"/>
        <v>179</v>
      </c>
      <c r="G1304" s="1">
        <f t="shared" ca="1" si="226"/>
        <v>79</v>
      </c>
      <c r="H1304" s="34"/>
      <c r="I1304" s="19">
        <f t="shared" ca="1" si="227"/>
        <v>24.655909615804749</v>
      </c>
      <c r="J1304" s="21" t="str">
        <f t="shared" ca="1" si="228"/>
        <v>masa prawidłowa</v>
      </c>
      <c r="K1304" s="22" t="str">
        <f t="shared" ca="1" si="229"/>
        <v>bardzo wysoki</v>
      </c>
      <c r="L1304" s="16"/>
      <c r="M1304" s="25" t="str">
        <f t="shared" ca="1" si="222"/>
        <v>Niebieski: 410
Brązowy: 354
Zielony: 426
Mieszany: 419</v>
      </c>
      <c r="N1304" s="25" t="str" cm="1">
        <f t="array" aca="1" ref="N1304" ca="1">INDEX(D$2:D$1640,MODE(MATCH(D$2:D$1640,D$2:D$1640,0)),1)</f>
        <v>zielony</v>
      </c>
      <c r="O1304" s="25" t="str">
        <f t="shared" ca="1" si="230"/>
        <v>kobiet : 791
mężczyzn: 818</v>
      </c>
      <c r="P1304" s="25" t="str" cm="1">
        <f t="array" aca="1" ref="P1304" ca="1">INDEX(B$2:B$1640,MODE(MATCH(B$2:B$1640,B$2:B$1640,0)),1)</f>
        <v>mężczyzna</v>
      </c>
      <c r="Q1304" s="16"/>
      <c r="AX1304" s="3" t="str">
        <f t="shared" ca="1" si="223"/>
        <v>0622170795</v>
      </c>
      <c r="AY1304" s="1" cm="1">
        <f t="array" aca="1" ref="AY1304" ca="1">MOD(10-MOD(SUM(MOD(MID(AX1304,{1;2;3;4;5;6;7;8;9;10},1)*{1;3;7;9;1;3;7;9;1;3},10)),10),10)</f>
        <v>1</v>
      </c>
    </row>
    <row r="1305" spans="1:51" ht="60" x14ac:dyDescent="0.25">
      <c r="A1305" s="3">
        <f t="shared" ca="1" si="224"/>
        <v>34183</v>
      </c>
      <c r="B1305" s="9" t="str" cm="1">
        <f t="array" aca="1" ref="B1305" ca="1">INDEX({"kobieta";"mężczyzna"},RANDBETWEEN(1,2))</f>
        <v>mężczyzna</v>
      </c>
      <c r="C1305" s="4" t="str">
        <f t="shared" ca="1" si="220"/>
        <v>93080206130</v>
      </c>
      <c r="D1305" s="32" t="str" cm="1">
        <f t="array" aca="1" ref="D1305" ca="1">INDEX({"niebieski";"zielony";"brązowy";"mieszany"},RANDBETWEEN(1,4))</f>
        <v>zielony</v>
      </c>
      <c r="E1305" s="1">
        <f t="shared" ca="1" si="221"/>
        <v>30</v>
      </c>
      <c r="F1305" s="36">
        <f t="shared" ca="1" si="225"/>
        <v>189</v>
      </c>
      <c r="G1305" s="1">
        <f t="shared" ca="1" si="226"/>
        <v>74</v>
      </c>
      <c r="H1305" s="34"/>
      <c r="I1305" s="19">
        <f t="shared" ca="1" si="227"/>
        <v>20.716105372190025</v>
      </c>
      <c r="J1305" s="21" t="str">
        <f t="shared" ca="1" si="228"/>
        <v>masa prawidłowa</v>
      </c>
      <c r="K1305" s="22" t="str">
        <f t="shared" ca="1" si="229"/>
        <v>bardzo wysoki</v>
      </c>
      <c r="L1305" s="16"/>
      <c r="M1305" s="25" t="str">
        <f t="shared" ca="1" si="222"/>
        <v>Niebieski: 410
Brązowy: 354
Zielony: 426
Mieszany: 419</v>
      </c>
      <c r="N1305" s="25" t="str" cm="1">
        <f t="array" aca="1" ref="N1305" ca="1">INDEX(D$2:D$1640,MODE(MATCH(D$2:D$1640,D$2:D$1640,0)),1)</f>
        <v>zielony</v>
      </c>
      <c r="O1305" s="25" t="str">
        <f t="shared" ca="1" si="230"/>
        <v>kobiet : 791
mężczyzn: 818</v>
      </c>
      <c r="P1305" s="25" t="str" cm="1">
        <f t="array" aca="1" ref="P1305" ca="1">INDEX(B$2:B$1640,MODE(MATCH(B$2:B$1640,B$2:B$1640,0)),1)</f>
        <v>mężczyzna</v>
      </c>
      <c r="Q1305" s="16"/>
      <c r="AX1305" s="3" t="str">
        <f t="shared" ca="1" si="223"/>
        <v>9308020613</v>
      </c>
      <c r="AY1305" s="1" cm="1">
        <f t="array" aca="1" ref="AY1305" ca="1">MOD(10-MOD(SUM(MOD(MID(AX1305,{1;2;3;4;5;6;7;8;9;10},1)*{1;3;7;9;1;3;7;9;1;3},10)),10),10)</f>
        <v>0</v>
      </c>
    </row>
    <row r="1306" spans="1:51" ht="60" x14ac:dyDescent="0.25">
      <c r="A1306" s="3">
        <f t="shared" ca="1" si="224"/>
        <v>38057</v>
      </c>
      <c r="B1306" s="9" t="str" cm="1">
        <f t="array" aca="1" ref="B1306" ca="1">INDEX({"kobieta";"mężczyzna"},RANDBETWEEN(1,2))</f>
        <v>kobieta</v>
      </c>
      <c r="C1306" s="4" t="str">
        <f t="shared" ca="1" si="220"/>
        <v>04231100720</v>
      </c>
      <c r="D1306" s="32" t="str" cm="1">
        <f t="array" aca="1" ref="D1306" ca="1">INDEX({"niebieski";"zielony";"brązowy";"mieszany"},RANDBETWEEN(1,4))</f>
        <v>mieszany</v>
      </c>
      <c r="E1306" s="1">
        <f t="shared" ca="1" si="221"/>
        <v>20</v>
      </c>
      <c r="F1306" s="36">
        <f t="shared" ca="1" si="225"/>
        <v>163</v>
      </c>
      <c r="G1306" s="1">
        <f t="shared" ca="1" si="226"/>
        <v>51</v>
      </c>
      <c r="H1306" s="34"/>
      <c r="I1306" s="19">
        <f t="shared" ca="1" si="227"/>
        <v>19.19530279649215</v>
      </c>
      <c r="J1306" s="21" t="str">
        <f t="shared" ca="1" si="228"/>
        <v>masa prawidłowa</v>
      </c>
      <c r="K1306" s="22" t="str">
        <f t="shared" ca="1" si="229"/>
        <v>wysoki</v>
      </c>
      <c r="L1306" s="16"/>
      <c r="M1306" s="25" t="str">
        <f t="shared" ca="1" si="222"/>
        <v>Niebieski: 410
Brązowy: 354
Zielony: 426
Mieszany: 419</v>
      </c>
      <c r="N1306" s="25" t="str" cm="1">
        <f t="array" aca="1" ref="N1306" ca="1">INDEX(D$2:D$1640,MODE(MATCH(D$2:D$1640,D$2:D$1640,0)),1)</f>
        <v>zielony</v>
      </c>
      <c r="O1306" s="25" t="str">
        <f t="shared" ca="1" si="230"/>
        <v>kobiet : 791
mężczyzn: 818</v>
      </c>
      <c r="P1306" s="25" t="str" cm="1">
        <f t="array" aca="1" ref="P1306" ca="1">INDEX(B$2:B$1640,MODE(MATCH(B$2:B$1640,B$2:B$1640,0)),1)</f>
        <v>mężczyzna</v>
      </c>
      <c r="Q1306" s="16"/>
      <c r="AX1306" s="3" t="str">
        <f t="shared" ca="1" si="223"/>
        <v>0423110072</v>
      </c>
      <c r="AY1306" s="1" cm="1">
        <f t="array" aca="1" ref="AY1306" ca="1">MOD(10-MOD(SUM(MOD(MID(AX1306,{1;2;3;4;5;6;7;8;9;10},1)*{1;3;7;9;1;3;7;9;1;3},10)),10),10)</f>
        <v>0</v>
      </c>
    </row>
    <row r="1307" spans="1:51" ht="60" x14ac:dyDescent="0.25">
      <c r="A1307" s="3">
        <f t="shared" ca="1" si="224"/>
        <v>29360</v>
      </c>
      <c r="B1307" s="9" t="str" cm="1">
        <f t="array" aca="1" ref="B1307" ca="1">INDEX({"kobieta";"mężczyzna"},RANDBETWEEN(1,2))</f>
        <v>mężczyzna</v>
      </c>
      <c r="C1307" s="4" t="str">
        <f t="shared" ca="1" si="220"/>
        <v>80051904072</v>
      </c>
      <c r="D1307" s="32" t="str" cm="1">
        <f t="array" aca="1" ref="D1307" ca="1">INDEX({"niebieski";"zielony";"brązowy";"mieszany"},RANDBETWEEN(1,4))</f>
        <v>zielony</v>
      </c>
      <c r="E1307" s="1">
        <f t="shared" ca="1" si="221"/>
        <v>43</v>
      </c>
      <c r="F1307" s="36">
        <f t="shared" ca="1" si="225"/>
        <v>167</v>
      </c>
      <c r="G1307" s="1">
        <f t="shared" ca="1" si="226"/>
        <v>85</v>
      </c>
      <c r="H1307" s="34"/>
      <c r="I1307" s="19">
        <f t="shared" ca="1" si="227"/>
        <v>30.477966223242138</v>
      </c>
      <c r="J1307" s="21" t="str">
        <f t="shared" ca="1" si="228"/>
        <v>otyłość</v>
      </c>
      <c r="K1307" s="22" t="str">
        <f t="shared" ca="1" si="229"/>
        <v>średni</v>
      </c>
      <c r="L1307" s="16"/>
      <c r="M1307" s="25" t="str">
        <f t="shared" ca="1" si="222"/>
        <v>Niebieski: 410
Brązowy: 354
Zielony: 426
Mieszany: 419</v>
      </c>
      <c r="N1307" s="25" t="str" cm="1">
        <f t="array" aca="1" ref="N1307" ca="1">INDEX(D$2:D$1640,MODE(MATCH(D$2:D$1640,D$2:D$1640,0)),1)</f>
        <v>zielony</v>
      </c>
      <c r="O1307" s="25" t="str">
        <f t="shared" ca="1" si="230"/>
        <v>kobiet : 791
mężczyzn: 818</v>
      </c>
      <c r="P1307" s="25" t="str" cm="1">
        <f t="array" aca="1" ref="P1307" ca="1">INDEX(B$2:B$1640,MODE(MATCH(B$2:B$1640,B$2:B$1640,0)),1)</f>
        <v>mężczyzna</v>
      </c>
      <c r="Q1307" s="16"/>
      <c r="AX1307" s="3" t="str">
        <f t="shared" ca="1" si="223"/>
        <v>8005190407</v>
      </c>
      <c r="AY1307" s="1" cm="1">
        <f t="array" aca="1" ref="AY1307" ca="1">MOD(10-MOD(SUM(MOD(MID(AX1307,{1;2;3;4;5;6;7;8;9;10},1)*{1;3;7;9;1;3;7;9;1;3},10)),10),10)</f>
        <v>2</v>
      </c>
    </row>
    <row r="1308" spans="1:51" ht="60" x14ac:dyDescent="0.25">
      <c r="A1308" s="3">
        <f t="shared" ca="1" si="224"/>
        <v>32314</v>
      </c>
      <c r="B1308" s="9" t="str" cm="1">
        <f t="array" aca="1" ref="B1308" ca="1">INDEX({"kobieta";"mężczyzna"},RANDBETWEEN(1,2))</f>
        <v>mężczyzna</v>
      </c>
      <c r="C1308" s="4" t="str">
        <f t="shared" ca="1" si="220"/>
        <v>88062001270</v>
      </c>
      <c r="D1308" s="32" t="str" cm="1">
        <f t="array" aca="1" ref="D1308" ca="1">INDEX({"niebieski";"zielony";"brązowy";"mieszany"},RANDBETWEEN(1,4))</f>
        <v>niebieski</v>
      </c>
      <c r="E1308" s="1">
        <f t="shared" ca="1" si="221"/>
        <v>35</v>
      </c>
      <c r="F1308" s="36">
        <f t="shared" ca="1" si="225"/>
        <v>178</v>
      </c>
      <c r="G1308" s="1">
        <f t="shared" ca="1" si="226"/>
        <v>88</v>
      </c>
      <c r="H1308" s="34"/>
      <c r="I1308" s="19">
        <f t="shared" ca="1" si="227"/>
        <v>27.774270925388208</v>
      </c>
      <c r="J1308" s="21" t="str">
        <f t="shared" ca="1" si="228"/>
        <v>nadwaga</v>
      </c>
      <c r="K1308" s="22" t="str">
        <f t="shared" ca="1" si="229"/>
        <v>bardzo wysoki</v>
      </c>
      <c r="L1308" s="16"/>
      <c r="M1308" s="25" t="str">
        <f t="shared" ca="1" si="222"/>
        <v>Niebieski: 410
Brązowy: 354
Zielony: 426
Mieszany: 419</v>
      </c>
      <c r="N1308" s="25" t="str" cm="1">
        <f t="array" aca="1" ref="N1308" ca="1">INDEX(D$2:D$1640,MODE(MATCH(D$2:D$1640,D$2:D$1640,0)),1)</f>
        <v>zielony</v>
      </c>
      <c r="O1308" s="25" t="str">
        <f t="shared" ca="1" si="230"/>
        <v>kobiet : 791
mężczyzn: 818</v>
      </c>
      <c r="P1308" s="25" t="str" cm="1">
        <f t="array" aca="1" ref="P1308" ca="1">INDEX(B$2:B$1640,MODE(MATCH(B$2:B$1640,B$2:B$1640,0)),1)</f>
        <v>mężczyzna</v>
      </c>
      <c r="Q1308" s="16"/>
      <c r="AX1308" s="3" t="str">
        <f t="shared" ca="1" si="223"/>
        <v>8806200127</v>
      </c>
      <c r="AY1308" s="1" cm="1">
        <f t="array" aca="1" ref="AY1308" ca="1">MOD(10-MOD(SUM(MOD(MID(AX1308,{1;2;3;4;5;6;7;8;9;10},1)*{1;3;7;9;1;3;7;9;1;3},10)),10),10)</f>
        <v>0</v>
      </c>
    </row>
    <row r="1309" spans="1:51" ht="60" x14ac:dyDescent="0.25">
      <c r="A1309" s="3">
        <f t="shared" ca="1" si="224"/>
        <v>39390</v>
      </c>
      <c r="B1309" s="9" t="str" cm="1">
        <f t="array" aca="1" ref="B1309" ca="1">INDEX({"kobieta";"mężczyzna"},RANDBETWEEN(1,2))</f>
        <v>kobieta</v>
      </c>
      <c r="C1309" s="4" t="str">
        <f t="shared" ca="1" si="220"/>
        <v>07310405149</v>
      </c>
      <c r="D1309" s="32" t="str" cm="1">
        <f t="array" aca="1" ref="D1309" ca="1">INDEX({"niebieski";"zielony";"brązowy";"mieszany"},RANDBETWEEN(1,4))</f>
        <v>niebieski</v>
      </c>
      <c r="E1309" s="1">
        <f t="shared" ca="1" si="221"/>
        <v>16</v>
      </c>
      <c r="F1309" s="36">
        <f t="shared" ca="1" si="225"/>
        <v>175</v>
      </c>
      <c r="G1309" s="1">
        <f t="shared" ca="1" si="226"/>
        <v>56</v>
      </c>
      <c r="H1309" s="34"/>
      <c r="I1309" s="19">
        <f t="shared" ca="1" si="227"/>
        <v>18.285714285714285</v>
      </c>
      <c r="J1309" s="21" t="str">
        <f t="shared" ca="1" si="228"/>
        <v>niedowaga</v>
      </c>
      <c r="K1309" s="22" t="str">
        <f t="shared" ca="1" si="229"/>
        <v>bardzo wysoki</v>
      </c>
      <c r="L1309" s="16"/>
      <c r="M1309" s="25" t="str">
        <f t="shared" ca="1" si="222"/>
        <v>Niebieski: 410
Brązowy: 354
Zielony: 426
Mieszany: 419</v>
      </c>
      <c r="N1309" s="25" t="str" cm="1">
        <f t="array" aca="1" ref="N1309" ca="1">INDEX(D$2:D$1640,MODE(MATCH(D$2:D$1640,D$2:D$1640,0)),1)</f>
        <v>zielony</v>
      </c>
      <c r="O1309" s="25" t="str">
        <f t="shared" ca="1" si="230"/>
        <v>kobiet : 791
mężczyzn: 818</v>
      </c>
      <c r="P1309" s="25" t="str" cm="1">
        <f t="array" aca="1" ref="P1309" ca="1">INDEX(B$2:B$1640,MODE(MATCH(B$2:B$1640,B$2:B$1640,0)),1)</f>
        <v>mężczyzna</v>
      </c>
      <c r="Q1309" s="16"/>
      <c r="AX1309" s="3" t="str">
        <f t="shared" ca="1" si="223"/>
        <v>0731040514</v>
      </c>
      <c r="AY1309" s="1" cm="1">
        <f t="array" aca="1" ref="AY1309" ca="1">MOD(10-MOD(SUM(MOD(MID(AX1309,{1;2;3;4;5;6;7;8;9;10},1)*{1;3;7;9;1;3;7;9;1;3},10)),10),10)</f>
        <v>9</v>
      </c>
    </row>
    <row r="1310" spans="1:51" ht="60" x14ac:dyDescent="0.25">
      <c r="A1310" s="3">
        <f t="shared" ca="1" si="224"/>
        <v>31995</v>
      </c>
      <c r="B1310" s="9" t="str" cm="1">
        <f t="array" aca="1" ref="B1310" ca="1">INDEX({"kobieta";"mężczyzna"},RANDBETWEEN(1,2))</f>
        <v>kobieta</v>
      </c>
      <c r="C1310" s="4" t="str">
        <f t="shared" ca="1" si="220"/>
        <v>87080600506</v>
      </c>
      <c r="D1310" s="32" t="str" cm="1">
        <f t="array" aca="1" ref="D1310" ca="1">INDEX({"niebieski";"zielony";"brązowy";"mieszany"},RANDBETWEEN(1,4))</f>
        <v>zielony</v>
      </c>
      <c r="E1310" s="1">
        <f t="shared" ca="1" si="221"/>
        <v>36</v>
      </c>
      <c r="F1310" s="36">
        <f t="shared" ca="1" si="225"/>
        <v>181</v>
      </c>
      <c r="G1310" s="1">
        <f t="shared" ca="1" si="226"/>
        <v>62</v>
      </c>
      <c r="H1310" s="34"/>
      <c r="I1310" s="19">
        <f t="shared" ca="1" si="227"/>
        <v>18.924941241109856</v>
      </c>
      <c r="J1310" s="21" t="str">
        <f t="shared" ca="1" si="228"/>
        <v>masa prawidłowa</v>
      </c>
      <c r="K1310" s="22" t="str">
        <f t="shared" ca="1" si="229"/>
        <v>bardzo wysoki</v>
      </c>
      <c r="L1310" s="16"/>
      <c r="M1310" s="25" t="str">
        <f t="shared" ca="1" si="222"/>
        <v>Niebieski: 410
Brązowy: 354
Zielony: 426
Mieszany: 419</v>
      </c>
      <c r="N1310" s="25" t="str" cm="1">
        <f t="array" aca="1" ref="N1310" ca="1">INDEX(D$2:D$1640,MODE(MATCH(D$2:D$1640,D$2:D$1640,0)),1)</f>
        <v>zielony</v>
      </c>
      <c r="O1310" s="25" t="str">
        <f t="shared" ca="1" si="230"/>
        <v>kobiet : 791
mężczyzn: 818</v>
      </c>
      <c r="P1310" s="25" t="str" cm="1">
        <f t="array" aca="1" ref="P1310" ca="1">INDEX(B$2:B$1640,MODE(MATCH(B$2:B$1640,B$2:B$1640,0)),1)</f>
        <v>mężczyzna</v>
      </c>
      <c r="Q1310" s="16"/>
      <c r="AX1310" s="3" t="str">
        <f t="shared" ca="1" si="223"/>
        <v>8708060050</v>
      </c>
      <c r="AY1310" s="1" cm="1">
        <f t="array" aca="1" ref="AY1310" ca="1">MOD(10-MOD(SUM(MOD(MID(AX1310,{1;2;3;4;5;6;7;8;9;10},1)*{1;3;7;9;1;3;7;9;1;3},10)),10),10)</f>
        <v>6</v>
      </c>
    </row>
    <row r="1311" spans="1:51" ht="60" x14ac:dyDescent="0.25">
      <c r="A1311" s="3">
        <f t="shared" ca="1" si="224"/>
        <v>34622</v>
      </c>
      <c r="B1311" s="9" t="str" cm="1">
        <f t="array" aca="1" ref="B1311" ca="1">INDEX({"kobieta";"mężczyzna"},RANDBETWEEN(1,2))</f>
        <v>mężczyzna</v>
      </c>
      <c r="C1311" s="4" t="str">
        <f t="shared" ca="1" si="220"/>
        <v>94101508257</v>
      </c>
      <c r="D1311" s="32" t="str" cm="1">
        <f t="array" aca="1" ref="D1311" ca="1">INDEX({"niebieski";"zielony";"brązowy";"mieszany"},RANDBETWEEN(1,4))</f>
        <v>zielony</v>
      </c>
      <c r="E1311" s="1">
        <f t="shared" ca="1" si="221"/>
        <v>29</v>
      </c>
      <c r="F1311" s="36">
        <f t="shared" ca="1" si="225"/>
        <v>169</v>
      </c>
      <c r="G1311" s="1">
        <f t="shared" ca="1" si="226"/>
        <v>74</v>
      </c>
      <c r="H1311" s="34"/>
      <c r="I1311" s="19">
        <f t="shared" ca="1" si="227"/>
        <v>25.909456951787405</v>
      </c>
      <c r="J1311" s="21" t="str">
        <f t="shared" ca="1" si="228"/>
        <v>nadwaga</v>
      </c>
      <c r="K1311" s="22" t="str">
        <f t="shared" ca="1" si="229"/>
        <v>średni</v>
      </c>
      <c r="L1311" s="16"/>
      <c r="M1311" s="25" t="str">
        <f t="shared" ca="1" si="222"/>
        <v>Niebieski: 410
Brązowy: 354
Zielony: 426
Mieszany: 419</v>
      </c>
      <c r="N1311" s="25" t="str" cm="1">
        <f t="array" aca="1" ref="N1311" ca="1">INDEX(D$2:D$1640,MODE(MATCH(D$2:D$1640,D$2:D$1640,0)),1)</f>
        <v>zielony</v>
      </c>
      <c r="O1311" s="25" t="str">
        <f t="shared" ca="1" si="230"/>
        <v>kobiet : 791
mężczyzn: 818</v>
      </c>
      <c r="P1311" s="25" t="str" cm="1">
        <f t="array" aca="1" ref="P1311" ca="1">INDEX(B$2:B$1640,MODE(MATCH(B$2:B$1640,B$2:B$1640,0)),1)</f>
        <v>mężczyzna</v>
      </c>
      <c r="Q1311" s="16"/>
      <c r="AX1311" s="3" t="str">
        <f t="shared" ca="1" si="223"/>
        <v>9410150825</v>
      </c>
      <c r="AY1311" s="1" cm="1">
        <f t="array" aca="1" ref="AY1311" ca="1">MOD(10-MOD(SUM(MOD(MID(AX1311,{1;2;3;4;5;6;7;8;9;10},1)*{1;3;7;9;1;3;7;9;1;3},10)),10),10)</f>
        <v>7</v>
      </c>
    </row>
    <row r="1312" spans="1:51" ht="60" x14ac:dyDescent="0.25">
      <c r="A1312" s="3">
        <f t="shared" ca="1" si="224"/>
        <v>38261</v>
      </c>
      <c r="B1312" s="9" t="str" cm="1">
        <f t="array" aca="1" ref="B1312" ca="1">INDEX({"kobieta";"mężczyzna"},RANDBETWEEN(1,2))</f>
        <v>mężczyzna</v>
      </c>
      <c r="C1312" s="4" t="str">
        <f t="shared" ca="1" si="220"/>
        <v>04300109379</v>
      </c>
      <c r="D1312" s="32" t="str" cm="1">
        <f t="array" aca="1" ref="D1312" ca="1">INDEX({"niebieski";"zielony";"brązowy";"mieszany"},RANDBETWEEN(1,4))</f>
        <v>mieszany</v>
      </c>
      <c r="E1312" s="1">
        <f t="shared" ca="1" si="221"/>
        <v>19</v>
      </c>
      <c r="F1312" s="36">
        <f t="shared" ca="1" si="225"/>
        <v>161</v>
      </c>
      <c r="G1312" s="1">
        <f t="shared" ca="1" si="226"/>
        <v>88</v>
      </c>
      <c r="H1312" s="34"/>
      <c r="I1312" s="19">
        <f t="shared" ca="1" si="227"/>
        <v>33.949307511284282</v>
      </c>
      <c r="J1312" s="21" t="str">
        <f t="shared" ca="1" si="228"/>
        <v>otyłość</v>
      </c>
      <c r="K1312" s="22" t="str">
        <f t="shared" ca="1" si="229"/>
        <v>niski</v>
      </c>
      <c r="L1312" s="16"/>
      <c r="M1312" s="25" t="str">
        <f t="shared" ca="1" si="222"/>
        <v>Niebieski: 410
Brązowy: 354
Zielony: 426
Mieszany: 419</v>
      </c>
      <c r="N1312" s="25" t="str" cm="1">
        <f t="array" aca="1" ref="N1312" ca="1">INDEX(D$2:D$1640,MODE(MATCH(D$2:D$1640,D$2:D$1640,0)),1)</f>
        <v>zielony</v>
      </c>
      <c r="O1312" s="25" t="str">
        <f t="shared" ca="1" si="230"/>
        <v>kobiet : 791
mężczyzn: 818</v>
      </c>
      <c r="P1312" s="25" t="str" cm="1">
        <f t="array" aca="1" ref="P1312" ca="1">INDEX(B$2:B$1640,MODE(MATCH(B$2:B$1640,B$2:B$1640,0)),1)</f>
        <v>mężczyzna</v>
      </c>
      <c r="Q1312" s="16"/>
      <c r="AX1312" s="3" t="str">
        <f t="shared" ca="1" si="223"/>
        <v>0430010937</v>
      </c>
      <c r="AY1312" s="1" cm="1">
        <f t="array" aca="1" ref="AY1312" ca="1">MOD(10-MOD(SUM(MOD(MID(AX1312,{1;2;3;4;5;6;7;8;9;10},1)*{1;3;7;9;1;3;7;9;1;3},10)),10),10)</f>
        <v>9</v>
      </c>
    </row>
    <row r="1313" spans="1:51" ht="60" x14ac:dyDescent="0.25">
      <c r="A1313" s="3">
        <f t="shared" ca="1" si="224"/>
        <v>29137</v>
      </c>
      <c r="B1313" s="9" t="str" cm="1">
        <f t="array" aca="1" ref="B1313" ca="1">INDEX({"kobieta";"mężczyzna"},RANDBETWEEN(1,2))</f>
        <v>kobieta</v>
      </c>
      <c r="C1313" s="4" t="str">
        <f t="shared" ca="1" si="220"/>
        <v>79100903340</v>
      </c>
      <c r="D1313" s="32" t="str" cm="1">
        <f t="array" aca="1" ref="D1313" ca="1">INDEX({"niebieski";"zielony";"brązowy";"mieszany"},RANDBETWEEN(1,4))</f>
        <v>niebieski</v>
      </c>
      <c r="E1313" s="1">
        <f t="shared" ca="1" si="221"/>
        <v>44</v>
      </c>
      <c r="F1313" s="36">
        <f t="shared" ca="1" si="225"/>
        <v>165</v>
      </c>
      <c r="G1313" s="1">
        <f t="shared" ca="1" si="226"/>
        <v>53</v>
      </c>
      <c r="H1313" s="34"/>
      <c r="I1313" s="19">
        <f t="shared" ca="1" si="227"/>
        <v>19.467401285583101</v>
      </c>
      <c r="J1313" s="21" t="str">
        <f t="shared" ca="1" si="228"/>
        <v>masa prawidłowa</v>
      </c>
      <c r="K1313" s="22" t="str">
        <f t="shared" ca="1" si="229"/>
        <v>wysoki</v>
      </c>
      <c r="L1313" s="16"/>
      <c r="M1313" s="25" t="str">
        <f t="shared" ca="1" si="222"/>
        <v>Niebieski: 410
Brązowy: 354
Zielony: 426
Mieszany: 419</v>
      </c>
      <c r="N1313" s="25" t="str" cm="1">
        <f t="array" aca="1" ref="N1313" ca="1">INDEX(D$2:D$1640,MODE(MATCH(D$2:D$1640,D$2:D$1640,0)),1)</f>
        <v>zielony</v>
      </c>
      <c r="O1313" s="25" t="str">
        <f t="shared" ca="1" si="230"/>
        <v>kobiet : 791
mężczyzn: 818</v>
      </c>
      <c r="P1313" s="25" t="str" cm="1">
        <f t="array" aca="1" ref="P1313" ca="1">INDEX(B$2:B$1640,MODE(MATCH(B$2:B$1640,B$2:B$1640,0)),1)</f>
        <v>mężczyzna</v>
      </c>
      <c r="Q1313" s="16"/>
      <c r="AX1313" s="3" t="str">
        <f t="shared" ca="1" si="223"/>
        <v>7910090334</v>
      </c>
      <c r="AY1313" s="1" cm="1">
        <f t="array" aca="1" ref="AY1313" ca="1">MOD(10-MOD(SUM(MOD(MID(AX1313,{1;2;3;4;5;6;7;8;9;10},1)*{1;3;7;9;1;3;7;9;1;3},10)),10),10)</f>
        <v>0</v>
      </c>
    </row>
    <row r="1314" spans="1:51" ht="60" x14ac:dyDescent="0.25">
      <c r="A1314" s="3">
        <f t="shared" ca="1" si="224"/>
        <v>31757</v>
      </c>
      <c r="B1314" s="9" t="str" cm="1">
        <f t="array" aca="1" ref="B1314" ca="1">INDEX({"kobieta";"mężczyzna"},RANDBETWEEN(1,2))</f>
        <v>mężczyzna</v>
      </c>
      <c r="C1314" s="4" t="str">
        <f t="shared" ca="1" si="220"/>
        <v>86121102694</v>
      </c>
      <c r="D1314" s="32" t="str" cm="1">
        <f t="array" aca="1" ref="D1314" ca="1">INDEX({"niebieski";"zielony";"brązowy";"mieszany"},RANDBETWEEN(1,4))</f>
        <v>mieszany</v>
      </c>
      <c r="E1314" s="1">
        <f t="shared" ca="1" si="221"/>
        <v>37</v>
      </c>
      <c r="F1314" s="36">
        <f t="shared" ca="1" si="225"/>
        <v>155</v>
      </c>
      <c r="G1314" s="1">
        <f t="shared" ca="1" si="226"/>
        <v>98</v>
      </c>
      <c r="H1314" s="34"/>
      <c r="I1314" s="19">
        <f t="shared" ca="1" si="227"/>
        <v>40.790842872008319</v>
      </c>
      <c r="J1314" s="21" t="str">
        <f t="shared" ca="1" si="228"/>
        <v>otyłość</v>
      </c>
      <c r="K1314" s="22" t="str">
        <f t="shared" ca="1" si="229"/>
        <v>bardzo niski</v>
      </c>
      <c r="L1314" s="16"/>
      <c r="M1314" s="25" t="str">
        <f t="shared" ca="1" si="222"/>
        <v>Niebieski: 410
Brązowy: 354
Zielony: 426
Mieszany: 419</v>
      </c>
      <c r="N1314" s="25" t="str" cm="1">
        <f t="array" aca="1" ref="N1314" ca="1">INDEX(D$2:D$1640,MODE(MATCH(D$2:D$1640,D$2:D$1640,0)),1)</f>
        <v>zielony</v>
      </c>
      <c r="O1314" s="25" t="str">
        <f t="shared" ca="1" si="230"/>
        <v>kobiet : 791
mężczyzn: 818</v>
      </c>
      <c r="P1314" s="25" t="str" cm="1">
        <f t="array" aca="1" ref="P1314" ca="1">INDEX(B$2:B$1640,MODE(MATCH(B$2:B$1640,B$2:B$1640,0)),1)</f>
        <v>mężczyzna</v>
      </c>
      <c r="Q1314" s="16"/>
      <c r="AX1314" s="3" t="str">
        <f t="shared" ca="1" si="223"/>
        <v>8612110269</v>
      </c>
      <c r="AY1314" s="1" cm="1">
        <f t="array" aca="1" ref="AY1314" ca="1">MOD(10-MOD(SUM(MOD(MID(AX1314,{1;2;3;4;5;6;7;8;9;10},1)*{1;3;7;9;1;3;7;9;1;3},10)),10),10)</f>
        <v>4</v>
      </c>
    </row>
    <row r="1315" spans="1:51" ht="60" x14ac:dyDescent="0.25">
      <c r="A1315" s="3">
        <f t="shared" ca="1" si="224"/>
        <v>30824</v>
      </c>
      <c r="B1315" s="9" t="str" cm="1">
        <f t="array" aca="1" ref="B1315" ca="1">INDEX({"kobieta";"mężczyzna"},RANDBETWEEN(1,2))</f>
        <v>kobieta</v>
      </c>
      <c r="C1315" s="4" t="str">
        <f t="shared" ca="1" si="220"/>
        <v>84052206461</v>
      </c>
      <c r="D1315" s="32" t="str" cm="1">
        <f t="array" aca="1" ref="D1315" ca="1">INDEX({"niebieski";"zielony";"brązowy";"mieszany"},RANDBETWEEN(1,4))</f>
        <v>zielony</v>
      </c>
      <c r="E1315" s="1">
        <f t="shared" ca="1" si="221"/>
        <v>39</v>
      </c>
      <c r="F1315" s="36">
        <f t="shared" ca="1" si="225"/>
        <v>159</v>
      </c>
      <c r="G1315" s="1">
        <f t="shared" ca="1" si="226"/>
        <v>78</v>
      </c>
      <c r="H1315" s="34"/>
      <c r="I1315" s="19">
        <f t="shared" ca="1" si="227"/>
        <v>30.853209920493647</v>
      </c>
      <c r="J1315" s="21" t="str">
        <f t="shared" ca="1" si="228"/>
        <v>otyłość</v>
      </c>
      <c r="K1315" s="22" t="str">
        <f t="shared" ca="1" si="229"/>
        <v>wysoki</v>
      </c>
      <c r="L1315" s="16"/>
      <c r="M1315" s="25" t="str">
        <f t="shared" ca="1" si="222"/>
        <v>Niebieski: 410
Brązowy: 354
Zielony: 426
Mieszany: 419</v>
      </c>
      <c r="N1315" s="25" t="str" cm="1">
        <f t="array" aca="1" ref="N1315" ca="1">INDEX(D$2:D$1640,MODE(MATCH(D$2:D$1640,D$2:D$1640,0)),1)</f>
        <v>zielony</v>
      </c>
      <c r="O1315" s="25" t="str">
        <f t="shared" ca="1" si="230"/>
        <v>kobiet : 791
mężczyzn: 818</v>
      </c>
      <c r="P1315" s="25" t="str" cm="1">
        <f t="array" aca="1" ref="P1315" ca="1">INDEX(B$2:B$1640,MODE(MATCH(B$2:B$1640,B$2:B$1640,0)),1)</f>
        <v>mężczyzna</v>
      </c>
      <c r="Q1315" s="16"/>
      <c r="AX1315" s="3" t="str">
        <f t="shared" ca="1" si="223"/>
        <v>8405220646</v>
      </c>
      <c r="AY1315" s="1" cm="1">
        <f t="array" aca="1" ref="AY1315" ca="1">MOD(10-MOD(SUM(MOD(MID(AX1315,{1;2;3;4;5;6;7;8;9;10},1)*{1;3;7;9;1;3;7;9;1;3},10)),10),10)</f>
        <v>1</v>
      </c>
    </row>
    <row r="1316" spans="1:51" ht="60" x14ac:dyDescent="0.25">
      <c r="A1316" s="3">
        <f t="shared" ca="1" si="224"/>
        <v>27904</v>
      </c>
      <c r="B1316" s="9" t="str" cm="1">
        <f t="array" aca="1" ref="B1316" ca="1">INDEX({"kobieta";"mężczyzna"},RANDBETWEEN(1,2))</f>
        <v>kobieta</v>
      </c>
      <c r="C1316" s="4" t="str">
        <f t="shared" ca="1" si="220"/>
        <v>76052408882</v>
      </c>
      <c r="D1316" s="32" t="str" cm="1">
        <f t="array" aca="1" ref="D1316" ca="1">INDEX({"niebieski";"zielony";"brązowy";"mieszany"},RANDBETWEEN(1,4))</f>
        <v>zielony</v>
      </c>
      <c r="E1316" s="1">
        <f t="shared" ca="1" si="221"/>
        <v>47</v>
      </c>
      <c r="F1316" s="36">
        <f t="shared" ca="1" si="225"/>
        <v>180</v>
      </c>
      <c r="G1316" s="1">
        <f t="shared" ca="1" si="226"/>
        <v>54</v>
      </c>
      <c r="H1316" s="34"/>
      <c r="I1316" s="19">
        <f t="shared" ca="1" si="227"/>
        <v>16.666666666666664</v>
      </c>
      <c r="J1316" s="21" t="str">
        <f t="shared" ca="1" si="228"/>
        <v>niedowaga</v>
      </c>
      <c r="K1316" s="22" t="str">
        <f t="shared" ca="1" si="229"/>
        <v>bardzo wysoki</v>
      </c>
      <c r="L1316" s="16"/>
      <c r="M1316" s="25" t="str">
        <f t="shared" ca="1" si="222"/>
        <v>Niebieski: 410
Brązowy: 354
Zielony: 426
Mieszany: 419</v>
      </c>
      <c r="N1316" s="25" t="str" cm="1">
        <f t="array" aca="1" ref="N1316" ca="1">INDEX(D$2:D$1640,MODE(MATCH(D$2:D$1640,D$2:D$1640,0)),1)</f>
        <v>zielony</v>
      </c>
      <c r="O1316" s="25" t="str">
        <f t="shared" ca="1" si="230"/>
        <v>kobiet : 791
mężczyzn: 818</v>
      </c>
      <c r="P1316" s="25" t="str" cm="1">
        <f t="array" aca="1" ref="P1316" ca="1">INDEX(B$2:B$1640,MODE(MATCH(B$2:B$1640,B$2:B$1640,0)),1)</f>
        <v>mężczyzna</v>
      </c>
      <c r="Q1316" s="16"/>
      <c r="AX1316" s="3" t="str">
        <f t="shared" ca="1" si="223"/>
        <v>7605240888</v>
      </c>
      <c r="AY1316" s="1" cm="1">
        <f t="array" aca="1" ref="AY1316" ca="1">MOD(10-MOD(SUM(MOD(MID(AX1316,{1;2;3;4;5;6;7;8;9;10},1)*{1;3;7;9;1;3;7;9;1;3},10)),10),10)</f>
        <v>2</v>
      </c>
    </row>
    <row r="1317" spans="1:51" ht="60" x14ac:dyDescent="0.25">
      <c r="A1317" s="3">
        <f t="shared" ca="1" si="224"/>
        <v>27798</v>
      </c>
      <c r="B1317" s="9" t="str" cm="1">
        <f t="array" aca="1" ref="B1317" ca="1">INDEX({"kobieta";"mężczyzna"},RANDBETWEEN(1,2))</f>
        <v>mężczyzna</v>
      </c>
      <c r="C1317" s="4" t="str">
        <f t="shared" ca="1" si="220"/>
        <v>76020806597</v>
      </c>
      <c r="D1317" s="32" t="str" cm="1">
        <f t="array" aca="1" ref="D1317" ca="1">INDEX({"niebieski";"zielony";"brązowy";"mieszany"},RANDBETWEEN(1,4))</f>
        <v>zielony</v>
      </c>
      <c r="E1317" s="1">
        <f t="shared" ca="1" si="221"/>
        <v>48</v>
      </c>
      <c r="F1317" s="36">
        <f t="shared" ca="1" si="225"/>
        <v>190</v>
      </c>
      <c r="G1317" s="1">
        <f t="shared" ca="1" si="226"/>
        <v>86</v>
      </c>
      <c r="H1317" s="34"/>
      <c r="I1317" s="19">
        <f t="shared" ca="1" si="227"/>
        <v>23.822714681440441</v>
      </c>
      <c r="J1317" s="21" t="str">
        <f t="shared" ca="1" si="228"/>
        <v>masa prawidłowa</v>
      </c>
      <c r="K1317" s="22" t="str">
        <f t="shared" ca="1" si="229"/>
        <v>bardzo wysoki</v>
      </c>
      <c r="L1317" s="16"/>
      <c r="M1317" s="25" t="str">
        <f t="shared" ca="1" si="222"/>
        <v>Niebieski: 410
Brązowy: 354
Zielony: 426
Mieszany: 419</v>
      </c>
      <c r="N1317" s="25" t="str" cm="1">
        <f t="array" aca="1" ref="N1317" ca="1">INDEX(D$2:D$1640,MODE(MATCH(D$2:D$1640,D$2:D$1640,0)),1)</f>
        <v>zielony</v>
      </c>
      <c r="O1317" s="25" t="str">
        <f t="shared" ca="1" si="230"/>
        <v>kobiet : 791
mężczyzn: 818</v>
      </c>
      <c r="P1317" s="25" t="str" cm="1">
        <f t="array" aca="1" ref="P1317" ca="1">INDEX(B$2:B$1640,MODE(MATCH(B$2:B$1640,B$2:B$1640,0)),1)</f>
        <v>mężczyzna</v>
      </c>
      <c r="Q1317" s="16"/>
      <c r="AX1317" s="3" t="str">
        <f t="shared" ca="1" si="223"/>
        <v>7602080659</v>
      </c>
      <c r="AY1317" s="1" cm="1">
        <f t="array" aca="1" ref="AY1317" ca="1">MOD(10-MOD(SUM(MOD(MID(AX1317,{1;2;3;4;5;6;7;8;9;10},1)*{1;3;7;9;1;3;7;9;1;3},10)),10),10)</f>
        <v>7</v>
      </c>
    </row>
    <row r="1318" spans="1:51" ht="60" x14ac:dyDescent="0.25">
      <c r="A1318" s="3">
        <f t="shared" ca="1" si="224"/>
        <v>31300</v>
      </c>
      <c r="B1318" s="9" t="str" cm="1">
        <f t="array" aca="1" ref="B1318" ca="1">INDEX({"kobieta";"mężczyzna"},RANDBETWEEN(1,2))</f>
        <v>kobieta</v>
      </c>
      <c r="C1318" s="4" t="str">
        <f t="shared" ca="1" si="220"/>
        <v>85091001389</v>
      </c>
      <c r="D1318" s="32" t="str" cm="1">
        <f t="array" aca="1" ref="D1318" ca="1">INDEX({"niebieski";"zielony";"brązowy";"mieszany"},RANDBETWEEN(1,4))</f>
        <v>brązowy</v>
      </c>
      <c r="E1318" s="1">
        <f t="shared" ca="1" si="221"/>
        <v>38</v>
      </c>
      <c r="F1318" s="36">
        <f t="shared" ca="1" si="225"/>
        <v>159</v>
      </c>
      <c r="G1318" s="1">
        <f t="shared" ca="1" si="226"/>
        <v>62</v>
      </c>
      <c r="H1318" s="34"/>
      <c r="I1318" s="19">
        <f t="shared" ca="1" si="227"/>
        <v>24.524346347059055</v>
      </c>
      <c r="J1318" s="21" t="str">
        <f t="shared" ca="1" si="228"/>
        <v>masa prawidłowa</v>
      </c>
      <c r="K1318" s="22" t="str">
        <f t="shared" ca="1" si="229"/>
        <v>wysoki</v>
      </c>
      <c r="L1318" s="16"/>
      <c r="M1318" s="25" t="str">
        <f t="shared" ca="1" si="222"/>
        <v>Niebieski: 410
Brązowy: 354
Zielony: 426
Mieszany: 419</v>
      </c>
      <c r="N1318" s="25" t="str" cm="1">
        <f t="array" aca="1" ref="N1318" ca="1">INDEX(D$2:D$1640,MODE(MATCH(D$2:D$1640,D$2:D$1640,0)),1)</f>
        <v>zielony</v>
      </c>
      <c r="O1318" s="25" t="str">
        <f t="shared" ca="1" si="230"/>
        <v>kobiet : 791
mężczyzn: 818</v>
      </c>
      <c r="P1318" s="25" t="str" cm="1">
        <f t="array" aca="1" ref="P1318" ca="1">INDEX(B$2:B$1640,MODE(MATCH(B$2:B$1640,B$2:B$1640,0)),1)</f>
        <v>mężczyzna</v>
      </c>
      <c r="Q1318" s="16"/>
      <c r="AX1318" s="3" t="str">
        <f t="shared" ca="1" si="223"/>
        <v>8509100138</v>
      </c>
      <c r="AY1318" s="1" cm="1">
        <f t="array" aca="1" ref="AY1318" ca="1">MOD(10-MOD(SUM(MOD(MID(AX1318,{1;2;3;4;5;6;7;8;9;10},1)*{1;3;7;9;1;3;7;9;1;3},10)),10),10)</f>
        <v>9</v>
      </c>
    </row>
    <row r="1319" spans="1:51" ht="60" x14ac:dyDescent="0.25">
      <c r="A1319" s="3">
        <f t="shared" ca="1" si="224"/>
        <v>36733</v>
      </c>
      <c r="B1319" s="9" t="str" cm="1">
        <f t="array" aca="1" ref="B1319" ca="1">INDEX({"kobieta";"mężczyzna"},RANDBETWEEN(1,2))</f>
        <v>kobieta</v>
      </c>
      <c r="C1319" s="4" t="str">
        <f t="shared" ca="1" si="220"/>
        <v>00272609927</v>
      </c>
      <c r="D1319" s="32" t="str" cm="1">
        <f t="array" aca="1" ref="D1319" ca="1">INDEX({"niebieski";"zielony";"brązowy";"mieszany"},RANDBETWEEN(1,4))</f>
        <v>zielony</v>
      </c>
      <c r="E1319" s="1">
        <f t="shared" ca="1" si="221"/>
        <v>23</v>
      </c>
      <c r="F1319" s="36">
        <f t="shared" ca="1" si="225"/>
        <v>174</v>
      </c>
      <c r="G1319" s="1">
        <f t="shared" ca="1" si="226"/>
        <v>79</v>
      </c>
      <c r="H1319" s="34"/>
      <c r="I1319" s="19">
        <f t="shared" ca="1" si="227"/>
        <v>26.09327520147972</v>
      </c>
      <c r="J1319" s="21" t="str">
        <f t="shared" ca="1" si="228"/>
        <v>nadwaga</v>
      </c>
      <c r="K1319" s="22" t="str">
        <f t="shared" ca="1" si="229"/>
        <v>bardzo wysoki</v>
      </c>
      <c r="L1319" s="16"/>
      <c r="M1319" s="25" t="str">
        <f t="shared" ca="1" si="222"/>
        <v>Niebieski: 410
Brązowy: 354
Zielony: 426
Mieszany: 419</v>
      </c>
      <c r="N1319" s="25" t="str" cm="1">
        <f t="array" aca="1" ref="N1319" ca="1">INDEX(D$2:D$1640,MODE(MATCH(D$2:D$1640,D$2:D$1640,0)),1)</f>
        <v>zielony</v>
      </c>
      <c r="O1319" s="25" t="str">
        <f t="shared" ca="1" si="230"/>
        <v>kobiet : 791
mężczyzn: 818</v>
      </c>
      <c r="P1319" s="25" t="str" cm="1">
        <f t="array" aca="1" ref="P1319" ca="1">INDEX(B$2:B$1640,MODE(MATCH(B$2:B$1640,B$2:B$1640,0)),1)</f>
        <v>mężczyzna</v>
      </c>
      <c r="Q1319" s="16"/>
      <c r="AX1319" s="3" t="str">
        <f t="shared" ca="1" si="223"/>
        <v>0027260992</v>
      </c>
      <c r="AY1319" s="1" cm="1">
        <f t="array" aca="1" ref="AY1319" ca="1">MOD(10-MOD(SUM(MOD(MID(AX1319,{1;2;3;4;5;6;7;8;9;10},1)*{1;3;7;9;1;3;7;9;1;3},10)),10),10)</f>
        <v>7</v>
      </c>
    </row>
    <row r="1320" spans="1:51" ht="60" x14ac:dyDescent="0.25">
      <c r="A1320" s="3">
        <f t="shared" ca="1" si="224"/>
        <v>33351</v>
      </c>
      <c r="B1320" s="9" t="str" cm="1">
        <f t="array" aca="1" ref="B1320" ca="1">INDEX({"kobieta";"mężczyzna"},RANDBETWEEN(1,2))</f>
        <v>kobieta</v>
      </c>
      <c r="C1320" s="4" t="str">
        <f t="shared" ca="1" si="220"/>
        <v>91042306526</v>
      </c>
      <c r="D1320" s="32" t="str" cm="1">
        <f t="array" aca="1" ref="D1320" ca="1">INDEX({"niebieski";"zielony";"brązowy";"mieszany"},RANDBETWEEN(1,4))</f>
        <v>niebieski</v>
      </c>
      <c r="E1320" s="1">
        <f t="shared" ca="1" si="221"/>
        <v>33</v>
      </c>
      <c r="F1320" s="36">
        <f t="shared" ca="1" si="225"/>
        <v>177</v>
      </c>
      <c r="G1320" s="1">
        <f t="shared" ca="1" si="226"/>
        <v>73</v>
      </c>
      <c r="H1320" s="34"/>
      <c r="I1320" s="19">
        <f t="shared" ca="1" si="227"/>
        <v>23.301094832264035</v>
      </c>
      <c r="J1320" s="21" t="str">
        <f t="shared" ca="1" si="228"/>
        <v>masa prawidłowa</v>
      </c>
      <c r="K1320" s="22" t="str">
        <f t="shared" ca="1" si="229"/>
        <v>bardzo wysoki</v>
      </c>
      <c r="L1320" s="16"/>
      <c r="M1320" s="25" t="str">
        <f t="shared" ca="1" si="222"/>
        <v>Niebieski: 410
Brązowy: 354
Zielony: 426
Mieszany: 419</v>
      </c>
      <c r="N1320" s="25" t="str" cm="1">
        <f t="array" aca="1" ref="N1320" ca="1">INDEX(D$2:D$1640,MODE(MATCH(D$2:D$1640,D$2:D$1640,0)),1)</f>
        <v>zielony</v>
      </c>
      <c r="O1320" s="25" t="str">
        <f t="shared" ca="1" si="230"/>
        <v>kobiet : 791
mężczyzn: 818</v>
      </c>
      <c r="P1320" s="25" t="str" cm="1">
        <f t="array" aca="1" ref="P1320" ca="1">INDEX(B$2:B$1640,MODE(MATCH(B$2:B$1640,B$2:B$1640,0)),1)</f>
        <v>mężczyzna</v>
      </c>
      <c r="Q1320" s="16"/>
      <c r="AX1320" s="3" t="str">
        <f t="shared" ca="1" si="223"/>
        <v>9104230652</v>
      </c>
      <c r="AY1320" s="1" cm="1">
        <f t="array" aca="1" ref="AY1320" ca="1">MOD(10-MOD(SUM(MOD(MID(AX1320,{1;2;3;4;5;6;7;8;9;10},1)*{1;3;7;9;1;3;7;9;1;3},10)),10),10)</f>
        <v>6</v>
      </c>
    </row>
    <row r="1321" spans="1:51" ht="60" x14ac:dyDescent="0.25">
      <c r="A1321" s="3">
        <f t="shared" ca="1" si="224"/>
        <v>39561</v>
      </c>
      <c r="B1321" s="9" t="str" cm="1">
        <f t="array" aca="1" ref="B1321" ca="1">INDEX({"kobieta";"mężczyzna"},RANDBETWEEN(1,2))</f>
        <v>kobieta</v>
      </c>
      <c r="C1321" s="4" t="str">
        <f t="shared" ca="1" si="220"/>
        <v>08242301488</v>
      </c>
      <c r="D1321" s="32" t="str" cm="1">
        <f t="array" aca="1" ref="D1321" ca="1">INDEX({"niebieski";"zielony";"brązowy";"mieszany"},RANDBETWEEN(1,4))</f>
        <v>zielony</v>
      </c>
      <c r="E1321" s="1">
        <f t="shared" ca="1" si="221"/>
        <v>16</v>
      </c>
      <c r="F1321" s="36">
        <f t="shared" ca="1" si="225"/>
        <v>163</v>
      </c>
      <c r="G1321" s="1">
        <f t="shared" ca="1" si="226"/>
        <v>68</v>
      </c>
      <c r="H1321" s="34"/>
      <c r="I1321" s="19">
        <f t="shared" ca="1" si="227"/>
        <v>25.593737061989533</v>
      </c>
      <c r="J1321" s="21" t="str">
        <f t="shared" ca="1" si="228"/>
        <v>nadwaga</v>
      </c>
      <c r="K1321" s="22" t="str">
        <f t="shared" ca="1" si="229"/>
        <v>wysoki</v>
      </c>
      <c r="L1321" s="16"/>
      <c r="M1321" s="25" t="str">
        <f t="shared" ca="1" si="222"/>
        <v>Niebieski: 410
Brązowy: 354
Zielony: 426
Mieszany: 419</v>
      </c>
      <c r="N1321" s="25" t="str" cm="1">
        <f t="array" aca="1" ref="N1321" ca="1">INDEX(D$2:D$1640,MODE(MATCH(D$2:D$1640,D$2:D$1640,0)),1)</f>
        <v>zielony</v>
      </c>
      <c r="O1321" s="25" t="str">
        <f t="shared" ca="1" si="230"/>
        <v>kobiet : 791
mężczyzn: 818</v>
      </c>
      <c r="P1321" s="25" t="str" cm="1">
        <f t="array" aca="1" ref="P1321" ca="1">INDEX(B$2:B$1640,MODE(MATCH(B$2:B$1640,B$2:B$1640,0)),1)</f>
        <v>mężczyzna</v>
      </c>
      <c r="Q1321" s="16"/>
      <c r="AX1321" s="3" t="str">
        <f t="shared" ca="1" si="223"/>
        <v>0824230148</v>
      </c>
      <c r="AY1321" s="1" cm="1">
        <f t="array" aca="1" ref="AY1321" ca="1">MOD(10-MOD(SUM(MOD(MID(AX1321,{1;2;3;4;5;6;7;8;9;10},1)*{1;3;7;9;1;3;7;9;1;3},10)),10),10)</f>
        <v>8</v>
      </c>
    </row>
    <row r="1322" spans="1:51" ht="60" x14ac:dyDescent="0.25">
      <c r="A1322" s="3">
        <f t="shared" ca="1" si="224"/>
        <v>36104</v>
      </c>
      <c r="B1322" s="9" t="str" cm="1">
        <f t="array" aca="1" ref="B1322" ca="1">INDEX({"kobieta";"mężczyzna"},RANDBETWEEN(1,2))</f>
        <v>kobieta</v>
      </c>
      <c r="C1322" s="4" t="str">
        <f t="shared" ca="1" si="220"/>
        <v>98110509944</v>
      </c>
      <c r="D1322" s="32" t="str" cm="1">
        <f t="array" aca="1" ref="D1322" ca="1">INDEX({"niebieski";"zielony";"brązowy";"mieszany"},RANDBETWEEN(1,4))</f>
        <v>brązowy</v>
      </c>
      <c r="E1322" s="1">
        <f t="shared" ca="1" si="221"/>
        <v>25</v>
      </c>
      <c r="F1322" s="36">
        <f t="shared" ca="1" si="225"/>
        <v>158</v>
      </c>
      <c r="G1322" s="1">
        <f t="shared" ca="1" si="226"/>
        <v>72</v>
      </c>
      <c r="H1322" s="34"/>
      <c r="I1322" s="19">
        <f t="shared" ca="1" si="227"/>
        <v>28.841531805800347</v>
      </c>
      <c r="J1322" s="21" t="str">
        <f t="shared" ca="1" si="228"/>
        <v>nadwaga</v>
      </c>
      <c r="K1322" s="22" t="str">
        <f t="shared" ca="1" si="229"/>
        <v>wysoki</v>
      </c>
      <c r="L1322" s="16"/>
      <c r="M1322" s="25" t="str">
        <f t="shared" ca="1" si="222"/>
        <v>Niebieski: 410
Brązowy: 354
Zielony: 426
Mieszany: 419</v>
      </c>
      <c r="N1322" s="25" t="str" cm="1">
        <f t="array" aca="1" ref="N1322" ca="1">INDEX(D$2:D$1640,MODE(MATCH(D$2:D$1640,D$2:D$1640,0)),1)</f>
        <v>zielony</v>
      </c>
      <c r="O1322" s="25" t="str">
        <f t="shared" ca="1" si="230"/>
        <v>kobiet : 791
mężczyzn: 818</v>
      </c>
      <c r="P1322" s="25" t="str" cm="1">
        <f t="array" aca="1" ref="P1322" ca="1">INDEX(B$2:B$1640,MODE(MATCH(B$2:B$1640,B$2:B$1640,0)),1)</f>
        <v>mężczyzna</v>
      </c>
      <c r="Q1322" s="16"/>
      <c r="AX1322" s="3" t="str">
        <f t="shared" ca="1" si="223"/>
        <v>9811050994</v>
      </c>
      <c r="AY1322" s="1" cm="1">
        <f t="array" aca="1" ref="AY1322" ca="1">MOD(10-MOD(SUM(MOD(MID(AX1322,{1;2;3;4;5;6;7;8;9;10},1)*{1;3;7;9;1;3;7;9;1;3},10)),10),10)</f>
        <v>4</v>
      </c>
    </row>
    <row r="1323" spans="1:51" ht="60" x14ac:dyDescent="0.25">
      <c r="A1323" s="3">
        <f t="shared" ca="1" si="224"/>
        <v>27831</v>
      </c>
      <c r="B1323" s="9" t="str" cm="1">
        <f t="array" aca="1" ref="B1323" ca="1">INDEX({"kobieta";"mężczyzna"},RANDBETWEEN(1,2))</f>
        <v>mężczyzna</v>
      </c>
      <c r="C1323" s="4" t="str">
        <f t="shared" ca="1" si="220"/>
        <v>76031204777</v>
      </c>
      <c r="D1323" s="32" t="str" cm="1">
        <f t="array" aca="1" ref="D1323" ca="1">INDEX({"niebieski";"zielony";"brązowy";"mieszany"},RANDBETWEEN(1,4))</f>
        <v>niebieski</v>
      </c>
      <c r="E1323" s="1">
        <f t="shared" ca="1" si="221"/>
        <v>48</v>
      </c>
      <c r="F1323" s="36">
        <f t="shared" ca="1" si="225"/>
        <v>171</v>
      </c>
      <c r="G1323" s="1">
        <f t="shared" ca="1" si="226"/>
        <v>87</v>
      </c>
      <c r="H1323" s="34"/>
      <c r="I1323" s="19">
        <f t="shared" ca="1" si="227"/>
        <v>29.75274443418488</v>
      </c>
      <c r="J1323" s="21" t="str">
        <f t="shared" ca="1" si="228"/>
        <v>nadwaga</v>
      </c>
      <c r="K1323" s="22" t="str">
        <f t="shared" ca="1" si="229"/>
        <v>wysoki</v>
      </c>
      <c r="L1323" s="16"/>
      <c r="M1323" s="25" t="str">
        <f t="shared" ca="1" si="222"/>
        <v>Niebieski: 410
Brązowy: 354
Zielony: 426
Mieszany: 419</v>
      </c>
      <c r="N1323" s="25" t="str" cm="1">
        <f t="array" aca="1" ref="N1323" ca="1">INDEX(D$2:D$1640,MODE(MATCH(D$2:D$1640,D$2:D$1640,0)),1)</f>
        <v>zielony</v>
      </c>
      <c r="O1323" s="25" t="str">
        <f t="shared" ca="1" si="230"/>
        <v>kobiet : 791
mężczyzn: 818</v>
      </c>
      <c r="P1323" s="25" t="str" cm="1">
        <f t="array" aca="1" ref="P1323" ca="1">INDEX(B$2:B$1640,MODE(MATCH(B$2:B$1640,B$2:B$1640,0)),1)</f>
        <v>mężczyzna</v>
      </c>
      <c r="Q1323" s="16"/>
      <c r="AX1323" s="3" t="str">
        <f t="shared" ca="1" si="223"/>
        <v>7603120477</v>
      </c>
      <c r="AY1323" s="1" cm="1">
        <f t="array" aca="1" ref="AY1323" ca="1">MOD(10-MOD(SUM(MOD(MID(AX1323,{1;2;3;4;5;6;7;8;9;10},1)*{1;3;7;9;1;3;7;9;1;3},10)),10),10)</f>
        <v>7</v>
      </c>
    </row>
    <row r="1324" spans="1:51" ht="60" x14ac:dyDescent="0.25">
      <c r="A1324" s="3">
        <f t="shared" ca="1" si="224"/>
        <v>29779</v>
      </c>
      <c r="B1324" s="9" t="str" cm="1">
        <f t="array" aca="1" ref="B1324" ca="1">INDEX({"kobieta";"mężczyzna"},RANDBETWEEN(1,2))</f>
        <v>mężczyzna</v>
      </c>
      <c r="C1324" s="4" t="str">
        <f t="shared" ca="1" si="220"/>
        <v>81071201796</v>
      </c>
      <c r="D1324" s="32" t="str" cm="1">
        <f t="array" aca="1" ref="D1324" ca="1">INDEX({"niebieski";"zielony";"brązowy";"mieszany"},RANDBETWEEN(1,4))</f>
        <v>brązowy</v>
      </c>
      <c r="E1324" s="1">
        <f t="shared" ca="1" si="221"/>
        <v>42</v>
      </c>
      <c r="F1324" s="36">
        <f t="shared" ca="1" si="225"/>
        <v>182</v>
      </c>
      <c r="G1324" s="1">
        <f t="shared" ca="1" si="226"/>
        <v>71</v>
      </c>
      <c r="H1324" s="34"/>
      <c r="I1324" s="19">
        <f t="shared" ca="1" si="227"/>
        <v>21.434609346697258</v>
      </c>
      <c r="J1324" s="21" t="str">
        <f t="shared" ca="1" si="228"/>
        <v>masa prawidłowa</v>
      </c>
      <c r="K1324" s="22" t="str">
        <f t="shared" ca="1" si="229"/>
        <v>bardzo wysoki</v>
      </c>
      <c r="L1324" s="16"/>
      <c r="M1324" s="25" t="str">
        <f t="shared" ca="1" si="222"/>
        <v>Niebieski: 410
Brązowy: 354
Zielony: 426
Mieszany: 419</v>
      </c>
      <c r="N1324" s="25" t="str" cm="1">
        <f t="array" aca="1" ref="N1324" ca="1">INDEX(D$2:D$1640,MODE(MATCH(D$2:D$1640,D$2:D$1640,0)),1)</f>
        <v>zielony</v>
      </c>
      <c r="O1324" s="25" t="str">
        <f t="shared" ca="1" si="230"/>
        <v>kobiet : 791
mężczyzn: 818</v>
      </c>
      <c r="P1324" s="25" t="str" cm="1">
        <f t="array" aca="1" ref="P1324" ca="1">INDEX(B$2:B$1640,MODE(MATCH(B$2:B$1640,B$2:B$1640,0)),1)</f>
        <v>mężczyzna</v>
      </c>
      <c r="Q1324" s="16"/>
      <c r="AX1324" s="3" t="str">
        <f t="shared" ca="1" si="223"/>
        <v>8107120179</v>
      </c>
      <c r="AY1324" s="1" cm="1">
        <f t="array" aca="1" ref="AY1324" ca="1">MOD(10-MOD(SUM(MOD(MID(AX1324,{1;2;3;4;5;6;7;8;9;10},1)*{1;3;7;9;1;3;7;9;1;3},10)),10),10)</f>
        <v>6</v>
      </c>
    </row>
    <row r="1325" spans="1:51" ht="60" x14ac:dyDescent="0.25">
      <c r="A1325" s="3">
        <f t="shared" ca="1" si="224"/>
        <v>37513</v>
      </c>
      <c r="B1325" s="9" t="str" cm="1">
        <f t="array" aca="1" ref="B1325" ca="1">INDEX({"kobieta";"mężczyzna"},RANDBETWEEN(1,2))</f>
        <v>mężczyzna</v>
      </c>
      <c r="C1325" s="4" t="str">
        <f t="shared" ca="1" si="220"/>
        <v>02291402756</v>
      </c>
      <c r="D1325" s="32" t="str" cm="1">
        <f t="array" aca="1" ref="D1325" ca="1">INDEX({"niebieski";"zielony";"brązowy";"mieszany"},RANDBETWEEN(1,4))</f>
        <v>niebieski</v>
      </c>
      <c r="E1325" s="1">
        <f t="shared" ca="1" si="221"/>
        <v>21</v>
      </c>
      <c r="F1325" s="36">
        <f t="shared" ca="1" si="225"/>
        <v>183</v>
      </c>
      <c r="G1325" s="1">
        <f t="shared" ca="1" si="226"/>
        <v>94</v>
      </c>
      <c r="H1325" s="34"/>
      <c r="I1325" s="19">
        <f t="shared" ca="1" si="227"/>
        <v>28.068918152229088</v>
      </c>
      <c r="J1325" s="21" t="str">
        <f t="shared" ca="1" si="228"/>
        <v>nadwaga</v>
      </c>
      <c r="K1325" s="22" t="str">
        <f t="shared" ca="1" si="229"/>
        <v>bardzo wysoki</v>
      </c>
      <c r="L1325" s="16"/>
      <c r="M1325" s="25" t="str">
        <f t="shared" ca="1" si="222"/>
        <v>Niebieski: 410
Brązowy: 354
Zielony: 426
Mieszany: 419</v>
      </c>
      <c r="N1325" s="25" t="str" cm="1">
        <f t="array" aca="1" ref="N1325" ca="1">INDEX(D$2:D$1640,MODE(MATCH(D$2:D$1640,D$2:D$1640,0)),1)</f>
        <v>zielony</v>
      </c>
      <c r="O1325" s="25" t="str">
        <f t="shared" ca="1" si="230"/>
        <v>kobiet : 791
mężczyzn: 818</v>
      </c>
      <c r="P1325" s="25" t="str" cm="1">
        <f t="array" aca="1" ref="P1325" ca="1">INDEX(B$2:B$1640,MODE(MATCH(B$2:B$1640,B$2:B$1640,0)),1)</f>
        <v>mężczyzna</v>
      </c>
      <c r="Q1325" s="16"/>
      <c r="AX1325" s="3" t="str">
        <f t="shared" ca="1" si="223"/>
        <v>0229140275</v>
      </c>
      <c r="AY1325" s="1" cm="1">
        <f t="array" aca="1" ref="AY1325" ca="1">MOD(10-MOD(SUM(MOD(MID(AX1325,{1;2;3;4;5;6;7;8;9;10},1)*{1;3;7;9;1;3;7;9;1;3},10)),10),10)</f>
        <v>6</v>
      </c>
    </row>
    <row r="1326" spans="1:51" ht="60" x14ac:dyDescent="0.25">
      <c r="A1326" s="3">
        <f t="shared" ca="1" si="224"/>
        <v>33235</v>
      </c>
      <c r="B1326" s="9" t="str" cm="1">
        <f t="array" aca="1" ref="B1326" ca="1">INDEX({"kobieta";"mężczyzna"},RANDBETWEEN(1,2))</f>
        <v>kobieta</v>
      </c>
      <c r="C1326" s="4" t="str">
        <f t="shared" ca="1" si="220"/>
        <v>90122803140</v>
      </c>
      <c r="D1326" s="32" t="str" cm="1">
        <f t="array" aca="1" ref="D1326" ca="1">INDEX({"niebieski";"zielony";"brązowy";"mieszany"},RANDBETWEEN(1,4))</f>
        <v>zielony</v>
      </c>
      <c r="E1326" s="1">
        <f t="shared" ca="1" si="221"/>
        <v>33</v>
      </c>
      <c r="F1326" s="36">
        <f t="shared" ca="1" si="225"/>
        <v>162</v>
      </c>
      <c r="G1326" s="1">
        <f t="shared" ca="1" si="226"/>
        <v>80</v>
      </c>
      <c r="H1326" s="34"/>
      <c r="I1326" s="19">
        <f t="shared" ca="1" si="227"/>
        <v>30.48315805517451</v>
      </c>
      <c r="J1326" s="21" t="str">
        <f t="shared" ca="1" si="228"/>
        <v>otyłość</v>
      </c>
      <c r="K1326" s="22" t="str">
        <f t="shared" ca="1" si="229"/>
        <v>wysoki</v>
      </c>
      <c r="L1326" s="16"/>
      <c r="M1326" s="25" t="str">
        <f t="shared" ca="1" si="222"/>
        <v>Niebieski: 410
Brązowy: 354
Zielony: 426
Mieszany: 419</v>
      </c>
      <c r="N1326" s="25" t="str" cm="1">
        <f t="array" aca="1" ref="N1326" ca="1">INDEX(D$2:D$1640,MODE(MATCH(D$2:D$1640,D$2:D$1640,0)),1)</f>
        <v>zielony</v>
      </c>
      <c r="O1326" s="25" t="str">
        <f t="shared" ca="1" si="230"/>
        <v>kobiet : 791
mężczyzn: 818</v>
      </c>
      <c r="P1326" s="25" t="str" cm="1">
        <f t="array" aca="1" ref="P1326" ca="1">INDEX(B$2:B$1640,MODE(MATCH(B$2:B$1640,B$2:B$1640,0)),1)</f>
        <v>mężczyzna</v>
      </c>
      <c r="Q1326" s="16"/>
      <c r="AX1326" s="3" t="str">
        <f t="shared" ca="1" si="223"/>
        <v>9012280314</v>
      </c>
      <c r="AY1326" s="1" cm="1">
        <f t="array" aca="1" ref="AY1326" ca="1">MOD(10-MOD(SUM(MOD(MID(AX1326,{1;2;3;4;5;6;7;8;9;10},1)*{1;3;7;9;1;3;7;9;1;3},10)),10),10)</f>
        <v>0</v>
      </c>
    </row>
    <row r="1327" spans="1:51" ht="60" x14ac:dyDescent="0.25">
      <c r="A1327" s="3">
        <f t="shared" ca="1" si="224"/>
        <v>30540</v>
      </c>
      <c r="B1327" s="9" t="str" cm="1">
        <f t="array" aca="1" ref="B1327" ca="1">INDEX({"kobieta";"mężczyzna"},RANDBETWEEN(1,2))</f>
        <v>mężczyzna</v>
      </c>
      <c r="C1327" s="4" t="str">
        <f t="shared" ca="1" si="220"/>
        <v>83081209355</v>
      </c>
      <c r="D1327" s="32" t="str" cm="1">
        <f t="array" aca="1" ref="D1327" ca="1">INDEX({"niebieski";"zielony";"brązowy";"mieszany"},RANDBETWEEN(1,4))</f>
        <v>brązowy</v>
      </c>
      <c r="E1327" s="1">
        <f t="shared" ca="1" si="221"/>
        <v>40</v>
      </c>
      <c r="F1327" s="36">
        <f t="shared" ca="1" si="225"/>
        <v>158</v>
      </c>
      <c r="G1327" s="1">
        <f t="shared" ca="1" si="226"/>
        <v>78</v>
      </c>
      <c r="H1327" s="34"/>
      <c r="I1327" s="19">
        <f t="shared" ca="1" si="227"/>
        <v>31.244992789617044</v>
      </c>
      <c r="J1327" s="21" t="str">
        <f t="shared" ca="1" si="228"/>
        <v>otyłość</v>
      </c>
      <c r="K1327" s="22" t="str">
        <f t="shared" ca="1" si="229"/>
        <v>niski</v>
      </c>
      <c r="L1327" s="16"/>
      <c r="M1327" s="25" t="str">
        <f t="shared" ca="1" si="222"/>
        <v>Niebieski: 410
Brązowy: 354
Zielony: 426
Mieszany: 419</v>
      </c>
      <c r="N1327" s="25" t="str" cm="1">
        <f t="array" aca="1" ref="N1327" ca="1">INDEX(D$2:D$1640,MODE(MATCH(D$2:D$1640,D$2:D$1640,0)),1)</f>
        <v>zielony</v>
      </c>
      <c r="O1327" s="25" t="str">
        <f t="shared" ca="1" si="230"/>
        <v>kobiet : 791
mężczyzn: 818</v>
      </c>
      <c r="P1327" s="25" t="str" cm="1">
        <f t="array" aca="1" ref="P1327" ca="1">INDEX(B$2:B$1640,MODE(MATCH(B$2:B$1640,B$2:B$1640,0)),1)</f>
        <v>mężczyzna</v>
      </c>
      <c r="Q1327" s="16"/>
      <c r="AX1327" s="3" t="str">
        <f t="shared" ca="1" si="223"/>
        <v>8308120935</v>
      </c>
      <c r="AY1327" s="1" cm="1">
        <f t="array" aca="1" ref="AY1327" ca="1">MOD(10-MOD(SUM(MOD(MID(AX1327,{1;2;3;4;5;6;7;8;9;10},1)*{1;3;7;9;1;3;7;9;1;3},10)),10),10)</f>
        <v>5</v>
      </c>
    </row>
    <row r="1328" spans="1:51" ht="60" x14ac:dyDescent="0.25">
      <c r="A1328" s="3">
        <f t="shared" ca="1" si="224"/>
        <v>34772</v>
      </c>
      <c r="B1328" s="9" t="str" cm="1">
        <f t="array" aca="1" ref="B1328" ca="1">INDEX({"kobieta";"mężczyzna"},RANDBETWEEN(1,2))</f>
        <v>mężczyzna</v>
      </c>
      <c r="C1328" s="4" t="str">
        <f t="shared" ca="1" si="220"/>
        <v>95031408653</v>
      </c>
      <c r="D1328" s="32" t="str" cm="1">
        <f t="array" aca="1" ref="D1328" ca="1">INDEX({"niebieski";"zielony";"brązowy";"mieszany"},RANDBETWEEN(1,4))</f>
        <v>brązowy</v>
      </c>
      <c r="E1328" s="1">
        <f t="shared" ca="1" si="221"/>
        <v>29</v>
      </c>
      <c r="F1328" s="36">
        <f t="shared" ca="1" si="225"/>
        <v>168</v>
      </c>
      <c r="G1328" s="1">
        <f t="shared" ca="1" si="226"/>
        <v>79</v>
      </c>
      <c r="H1328" s="34"/>
      <c r="I1328" s="19">
        <f t="shared" ca="1" si="227"/>
        <v>27.990362811791389</v>
      </c>
      <c r="J1328" s="21" t="str">
        <f t="shared" ca="1" si="228"/>
        <v>nadwaga</v>
      </c>
      <c r="K1328" s="22" t="str">
        <f t="shared" ca="1" si="229"/>
        <v>średni</v>
      </c>
      <c r="L1328" s="16"/>
      <c r="M1328" s="25" t="str">
        <f t="shared" ca="1" si="222"/>
        <v>Niebieski: 410
Brązowy: 354
Zielony: 426
Mieszany: 419</v>
      </c>
      <c r="N1328" s="25" t="str" cm="1">
        <f t="array" aca="1" ref="N1328" ca="1">INDEX(D$2:D$1640,MODE(MATCH(D$2:D$1640,D$2:D$1640,0)),1)</f>
        <v>zielony</v>
      </c>
      <c r="O1328" s="25" t="str">
        <f t="shared" ca="1" si="230"/>
        <v>kobiet : 791
mężczyzn: 818</v>
      </c>
      <c r="P1328" s="25" t="str" cm="1">
        <f t="array" aca="1" ref="P1328" ca="1">INDEX(B$2:B$1640,MODE(MATCH(B$2:B$1640,B$2:B$1640,0)),1)</f>
        <v>mężczyzna</v>
      </c>
      <c r="Q1328" s="16"/>
      <c r="AX1328" s="3" t="str">
        <f t="shared" ca="1" si="223"/>
        <v>9503140865</v>
      </c>
      <c r="AY1328" s="1" cm="1">
        <f t="array" aca="1" ref="AY1328" ca="1">MOD(10-MOD(SUM(MOD(MID(AX1328,{1;2;3;4;5;6;7;8;9;10},1)*{1;3;7;9;1;3;7;9;1;3},10)),10),10)</f>
        <v>3</v>
      </c>
    </row>
    <row r="1329" spans="1:51" ht="60" x14ac:dyDescent="0.25">
      <c r="A1329" s="3">
        <f t="shared" ca="1" si="224"/>
        <v>28712</v>
      </c>
      <c r="B1329" s="9" t="str" cm="1">
        <f t="array" aca="1" ref="B1329" ca="1">INDEX({"kobieta";"mężczyzna"},RANDBETWEEN(1,2))</f>
        <v>mężczyzna</v>
      </c>
      <c r="C1329" s="4" t="str">
        <f t="shared" ca="1" si="220"/>
        <v>78081001175</v>
      </c>
      <c r="D1329" s="32" t="str" cm="1">
        <f t="array" aca="1" ref="D1329" ca="1">INDEX({"niebieski";"zielony";"brązowy";"mieszany"},RANDBETWEEN(1,4))</f>
        <v>zielony</v>
      </c>
      <c r="E1329" s="1">
        <f t="shared" ca="1" si="221"/>
        <v>45</v>
      </c>
      <c r="F1329" s="36">
        <f t="shared" ca="1" si="225"/>
        <v>189</v>
      </c>
      <c r="G1329" s="1">
        <f t="shared" ca="1" si="226"/>
        <v>95</v>
      </c>
      <c r="H1329" s="34"/>
      <c r="I1329" s="19">
        <f t="shared" ca="1" si="227"/>
        <v>26.595000139973681</v>
      </c>
      <c r="J1329" s="21" t="str">
        <f t="shared" ca="1" si="228"/>
        <v>nadwaga</v>
      </c>
      <c r="K1329" s="22" t="str">
        <f t="shared" ca="1" si="229"/>
        <v>bardzo wysoki</v>
      </c>
      <c r="L1329" s="16"/>
      <c r="M1329" s="25" t="str">
        <f t="shared" ca="1" si="222"/>
        <v>Niebieski: 410
Brązowy: 354
Zielony: 426
Mieszany: 419</v>
      </c>
      <c r="N1329" s="25" t="str" cm="1">
        <f t="array" aca="1" ref="N1329" ca="1">INDEX(D$2:D$1640,MODE(MATCH(D$2:D$1640,D$2:D$1640,0)),1)</f>
        <v>zielony</v>
      </c>
      <c r="O1329" s="25" t="str">
        <f t="shared" ca="1" si="230"/>
        <v>kobiet : 791
mężczyzn: 818</v>
      </c>
      <c r="P1329" s="25" t="str" cm="1">
        <f t="array" aca="1" ref="P1329" ca="1">INDEX(B$2:B$1640,MODE(MATCH(B$2:B$1640,B$2:B$1640,0)),1)</f>
        <v>mężczyzna</v>
      </c>
      <c r="Q1329" s="16"/>
      <c r="AX1329" s="3" t="str">
        <f t="shared" ca="1" si="223"/>
        <v>7808100117</v>
      </c>
      <c r="AY1329" s="1" cm="1">
        <f t="array" aca="1" ref="AY1329" ca="1">MOD(10-MOD(SUM(MOD(MID(AX1329,{1;2;3;4;5;6;7;8;9;10},1)*{1;3;7;9;1;3;7;9;1;3},10)),10),10)</f>
        <v>5</v>
      </c>
    </row>
    <row r="1330" spans="1:51" ht="60" x14ac:dyDescent="0.25">
      <c r="A1330" s="3">
        <f t="shared" ca="1" si="224"/>
        <v>38055</v>
      </c>
      <c r="B1330" s="9" t="str" cm="1">
        <f t="array" aca="1" ref="B1330" ca="1">INDEX({"kobieta";"mężczyzna"},RANDBETWEEN(1,2))</f>
        <v>kobieta</v>
      </c>
      <c r="C1330" s="4" t="str">
        <f t="shared" ca="1" si="220"/>
        <v>04230906167</v>
      </c>
      <c r="D1330" s="32" t="str" cm="1">
        <f t="array" aca="1" ref="D1330" ca="1">INDEX({"niebieski";"zielony";"brązowy";"mieszany"},RANDBETWEEN(1,4))</f>
        <v>mieszany</v>
      </c>
      <c r="E1330" s="1">
        <f t="shared" ca="1" si="221"/>
        <v>20</v>
      </c>
      <c r="F1330" s="36">
        <f t="shared" ca="1" si="225"/>
        <v>169</v>
      </c>
      <c r="G1330" s="1">
        <f t="shared" ca="1" si="226"/>
        <v>71</v>
      </c>
      <c r="H1330" s="34"/>
      <c r="I1330" s="19">
        <f t="shared" ca="1" si="227"/>
        <v>24.859073561850078</v>
      </c>
      <c r="J1330" s="21" t="str">
        <f t="shared" ca="1" si="228"/>
        <v>masa prawidłowa</v>
      </c>
      <c r="K1330" s="22" t="str">
        <f t="shared" ca="1" si="229"/>
        <v>bardzo wysoki</v>
      </c>
      <c r="L1330" s="16"/>
      <c r="M1330" s="25" t="str">
        <f t="shared" ca="1" si="222"/>
        <v>Niebieski: 410
Brązowy: 354
Zielony: 426
Mieszany: 419</v>
      </c>
      <c r="N1330" s="25" t="str" cm="1">
        <f t="array" aca="1" ref="N1330" ca="1">INDEX(D$2:D$1640,MODE(MATCH(D$2:D$1640,D$2:D$1640,0)),1)</f>
        <v>zielony</v>
      </c>
      <c r="O1330" s="25" t="str">
        <f t="shared" ca="1" si="230"/>
        <v>kobiet : 791
mężczyzn: 818</v>
      </c>
      <c r="P1330" s="25" t="str" cm="1">
        <f t="array" aca="1" ref="P1330" ca="1">INDEX(B$2:B$1640,MODE(MATCH(B$2:B$1640,B$2:B$1640,0)),1)</f>
        <v>mężczyzna</v>
      </c>
      <c r="Q1330" s="16"/>
      <c r="AX1330" s="3" t="str">
        <f t="shared" ca="1" si="223"/>
        <v>0423090616</v>
      </c>
      <c r="AY1330" s="1" cm="1">
        <f t="array" aca="1" ref="AY1330" ca="1">MOD(10-MOD(SUM(MOD(MID(AX1330,{1;2;3;4;5;6;7;8;9;10},1)*{1;3;7;9;1;3;7;9;1;3},10)),10),10)</f>
        <v>7</v>
      </c>
    </row>
    <row r="1331" spans="1:51" ht="60" x14ac:dyDescent="0.25">
      <c r="A1331" s="3">
        <f t="shared" ca="1" si="224"/>
        <v>32168</v>
      </c>
      <c r="B1331" s="9" t="str" cm="1">
        <f t="array" aca="1" ref="B1331" ca="1">INDEX({"kobieta";"mężczyzna"},RANDBETWEEN(1,2))</f>
        <v>mężczyzna</v>
      </c>
      <c r="C1331" s="4" t="str">
        <f t="shared" ca="1" si="220"/>
        <v>88012606012</v>
      </c>
      <c r="D1331" s="32" t="str" cm="1">
        <f t="array" aca="1" ref="D1331" ca="1">INDEX({"niebieski";"zielony";"brązowy";"mieszany"},RANDBETWEEN(1,4))</f>
        <v>niebieski</v>
      </c>
      <c r="E1331" s="1">
        <f t="shared" ca="1" si="221"/>
        <v>36</v>
      </c>
      <c r="F1331" s="36">
        <f t="shared" ca="1" si="225"/>
        <v>190</v>
      </c>
      <c r="G1331" s="1">
        <f t="shared" ca="1" si="226"/>
        <v>89</v>
      </c>
      <c r="H1331" s="34"/>
      <c r="I1331" s="19">
        <f t="shared" ca="1" si="227"/>
        <v>24.653739612188364</v>
      </c>
      <c r="J1331" s="21" t="str">
        <f t="shared" ca="1" si="228"/>
        <v>masa prawidłowa</v>
      </c>
      <c r="K1331" s="22" t="str">
        <f t="shared" ca="1" si="229"/>
        <v>bardzo wysoki</v>
      </c>
      <c r="L1331" s="16"/>
      <c r="M1331" s="25" t="str">
        <f t="shared" ca="1" si="222"/>
        <v>Niebieski: 410
Brązowy: 354
Zielony: 426
Mieszany: 419</v>
      </c>
      <c r="N1331" s="25" t="str" cm="1">
        <f t="array" aca="1" ref="N1331" ca="1">INDEX(D$2:D$1640,MODE(MATCH(D$2:D$1640,D$2:D$1640,0)),1)</f>
        <v>zielony</v>
      </c>
      <c r="O1331" s="25" t="str">
        <f t="shared" ca="1" si="230"/>
        <v>kobiet : 791
mężczyzn: 818</v>
      </c>
      <c r="P1331" s="25" t="str" cm="1">
        <f t="array" aca="1" ref="P1331" ca="1">INDEX(B$2:B$1640,MODE(MATCH(B$2:B$1640,B$2:B$1640,0)),1)</f>
        <v>mężczyzna</v>
      </c>
      <c r="Q1331" s="16"/>
      <c r="AX1331" s="3" t="str">
        <f t="shared" ca="1" si="223"/>
        <v>8801260601</v>
      </c>
      <c r="AY1331" s="1" cm="1">
        <f t="array" aca="1" ref="AY1331" ca="1">MOD(10-MOD(SUM(MOD(MID(AX1331,{1;2;3;4;5;6;7;8;9;10},1)*{1;3;7;9;1;3;7;9;1;3},10)),10),10)</f>
        <v>2</v>
      </c>
    </row>
    <row r="1332" spans="1:51" ht="60" x14ac:dyDescent="0.25">
      <c r="A1332" s="3">
        <f t="shared" ca="1" si="224"/>
        <v>36704</v>
      </c>
      <c r="B1332" s="9" t="str" cm="1">
        <f t="array" aca="1" ref="B1332" ca="1">INDEX({"kobieta";"mężczyzna"},RANDBETWEEN(1,2))</f>
        <v>mężczyzna</v>
      </c>
      <c r="C1332" s="4" t="str">
        <f t="shared" ca="1" si="220"/>
        <v>00262709015</v>
      </c>
      <c r="D1332" s="32" t="str" cm="1">
        <f t="array" aca="1" ref="D1332" ca="1">INDEX({"niebieski";"zielony";"brązowy";"mieszany"},RANDBETWEEN(1,4))</f>
        <v>zielony</v>
      </c>
      <c r="E1332" s="1">
        <f t="shared" ca="1" si="221"/>
        <v>23</v>
      </c>
      <c r="F1332" s="36">
        <f t="shared" ca="1" si="225"/>
        <v>188</v>
      </c>
      <c r="G1332" s="1">
        <f t="shared" ca="1" si="226"/>
        <v>92</v>
      </c>
      <c r="H1332" s="34"/>
      <c r="I1332" s="19">
        <f t="shared" ca="1" si="227"/>
        <v>26.029877772747845</v>
      </c>
      <c r="J1332" s="21" t="str">
        <f t="shared" ca="1" si="228"/>
        <v>nadwaga</v>
      </c>
      <c r="K1332" s="22" t="str">
        <f t="shared" ca="1" si="229"/>
        <v>bardzo wysoki</v>
      </c>
      <c r="L1332" s="16"/>
      <c r="M1332" s="25" t="str">
        <f t="shared" ca="1" si="222"/>
        <v>Niebieski: 410
Brązowy: 354
Zielony: 426
Mieszany: 419</v>
      </c>
      <c r="N1332" s="25" t="str" cm="1">
        <f t="array" aca="1" ref="N1332" ca="1">INDEX(D$2:D$1640,MODE(MATCH(D$2:D$1640,D$2:D$1640,0)),1)</f>
        <v>zielony</v>
      </c>
      <c r="O1332" s="25" t="str">
        <f t="shared" ca="1" si="230"/>
        <v>kobiet : 791
mężczyzn: 818</v>
      </c>
      <c r="P1332" s="25" t="str" cm="1">
        <f t="array" aca="1" ref="P1332" ca="1">INDEX(B$2:B$1640,MODE(MATCH(B$2:B$1640,B$2:B$1640,0)),1)</f>
        <v>mężczyzna</v>
      </c>
      <c r="Q1332" s="16"/>
      <c r="AX1332" s="3" t="str">
        <f t="shared" ca="1" si="223"/>
        <v>0026270901</v>
      </c>
      <c r="AY1332" s="1" cm="1">
        <f t="array" aca="1" ref="AY1332" ca="1">MOD(10-MOD(SUM(MOD(MID(AX1332,{1;2;3;4;5;6;7;8;9;10},1)*{1;3;7;9;1;3;7;9;1;3},10)),10),10)</f>
        <v>5</v>
      </c>
    </row>
    <row r="1333" spans="1:51" ht="60" x14ac:dyDescent="0.25">
      <c r="A1333" s="3">
        <f t="shared" ca="1" si="224"/>
        <v>30450</v>
      </c>
      <c r="B1333" s="9" t="str" cm="1">
        <f t="array" aca="1" ref="B1333" ca="1">INDEX({"kobieta";"mężczyzna"},RANDBETWEEN(1,2))</f>
        <v>kobieta</v>
      </c>
      <c r="C1333" s="4" t="str">
        <f t="shared" ca="1" si="220"/>
        <v>83051402786</v>
      </c>
      <c r="D1333" s="32" t="str" cm="1">
        <f t="array" aca="1" ref="D1333" ca="1">INDEX({"niebieski";"zielony";"brązowy";"mieszany"},RANDBETWEEN(1,4))</f>
        <v>mieszany</v>
      </c>
      <c r="E1333" s="1">
        <f t="shared" ca="1" si="221"/>
        <v>40</v>
      </c>
      <c r="F1333" s="36">
        <f t="shared" ca="1" si="225"/>
        <v>177</v>
      </c>
      <c r="G1333" s="1">
        <f t="shared" ca="1" si="226"/>
        <v>67</v>
      </c>
      <c r="H1333" s="34"/>
      <c r="I1333" s="19">
        <f t="shared" ca="1" si="227"/>
        <v>21.385936352899868</v>
      </c>
      <c r="J1333" s="21" t="str">
        <f t="shared" ca="1" si="228"/>
        <v>masa prawidłowa</v>
      </c>
      <c r="K1333" s="22" t="str">
        <f t="shared" ca="1" si="229"/>
        <v>bardzo wysoki</v>
      </c>
      <c r="L1333" s="16"/>
      <c r="M1333" s="25" t="str">
        <f t="shared" ca="1" si="222"/>
        <v>Niebieski: 410
Brązowy: 354
Zielony: 426
Mieszany: 419</v>
      </c>
      <c r="N1333" s="25" t="str" cm="1">
        <f t="array" aca="1" ref="N1333" ca="1">INDEX(D$2:D$1640,MODE(MATCH(D$2:D$1640,D$2:D$1640,0)),1)</f>
        <v>zielony</v>
      </c>
      <c r="O1333" s="25" t="str">
        <f t="shared" ca="1" si="230"/>
        <v>kobiet : 791
mężczyzn: 818</v>
      </c>
      <c r="P1333" s="25" t="str" cm="1">
        <f t="array" aca="1" ref="P1333" ca="1">INDEX(B$2:B$1640,MODE(MATCH(B$2:B$1640,B$2:B$1640,0)),1)</f>
        <v>mężczyzna</v>
      </c>
      <c r="Q1333" s="16"/>
      <c r="AX1333" s="3" t="str">
        <f t="shared" ca="1" si="223"/>
        <v>8305140278</v>
      </c>
      <c r="AY1333" s="1" cm="1">
        <f t="array" aca="1" ref="AY1333" ca="1">MOD(10-MOD(SUM(MOD(MID(AX1333,{1;2;3;4;5;6;7;8;9;10},1)*{1;3;7;9;1;3;7;9;1;3},10)),10),10)</f>
        <v>6</v>
      </c>
    </row>
    <row r="1334" spans="1:51" ht="60" x14ac:dyDescent="0.25">
      <c r="A1334" s="3">
        <f t="shared" ca="1" si="224"/>
        <v>36490</v>
      </c>
      <c r="B1334" s="9" t="str" cm="1">
        <f t="array" aca="1" ref="B1334" ca="1">INDEX({"kobieta";"mężczyzna"},RANDBETWEEN(1,2))</f>
        <v>mężczyzna</v>
      </c>
      <c r="C1334" s="4" t="str">
        <f t="shared" ca="1" si="220"/>
        <v>99112607371</v>
      </c>
      <c r="D1334" s="32" t="str" cm="1">
        <f t="array" aca="1" ref="D1334" ca="1">INDEX({"niebieski";"zielony";"brązowy";"mieszany"},RANDBETWEEN(1,4))</f>
        <v>niebieski</v>
      </c>
      <c r="E1334" s="1">
        <f t="shared" ca="1" si="221"/>
        <v>24</v>
      </c>
      <c r="F1334" s="36">
        <f t="shared" ca="1" si="225"/>
        <v>171</v>
      </c>
      <c r="G1334" s="1">
        <f t="shared" ca="1" si="226"/>
        <v>71</v>
      </c>
      <c r="H1334" s="34"/>
      <c r="I1334" s="19">
        <f t="shared" ca="1" si="227"/>
        <v>24.280975342840534</v>
      </c>
      <c r="J1334" s="21" t="str">
        <f t="shared" ca="1" si="228"/>
        <v>masa prawidłowa</v>
      </c>
      <c r="K1334" s="22" t="str">
        <f t="shared" ca="1" si="229"/>
        <v>wysoki</v>
      </c>
      <c r="L1334" s="16"/>
      <c r="M1334" s="25" t="str">
        <f t="shared" ca="1" si="222"/>
        <v>Niebieski: 410
Brązowy: 354
Zielony: 426
Mieszany: 419</v>
      </c>
      <c r="N1334" s="25" t="str" cm="1">
        <f t="array" aca="1" ref="N1334" ca="1">INDEX(D$2:D$1640,MODE(MATCH(D$2:D$1640,D$2:D$1640,0)),1)</f>
        <v>zielony</v>
      </c>
      <c r="O1334" s="25" t="str">
        <f t="shared" ca="1" si="230"/>
        <v>kobiet : 791
mężczyzn: 818</v>
      </c>
      <c r="P1334" s="25" t="str" cm="1">
        <f t="array" aca="1" ref="P1334" ca="1">INDEX(B$2:B$1640,MODE(MATCH(B$2:B$1640,B$2:B$1640,0)),1)</f>
        <v>mężczyzna</v>
      </c>
      <c r="Q1334" s="16"/>
      <c r="AX1334" s="3" t="str">
        <f t="shared" ca="1" si="223"/>
        <v>9911260737</v>
      </c>
      <c r="AY1334" s="1" cm="1">
        <f t="array" aca="1" ref="AY1334" ca="1">MOD(10-MOD(SUM(MOD(MID(AX1334,{1;2;3;4;5;6;7;8;9;10},1)*{1;3;7;9;1;3;7;9;1;3},10)),10),10)</f>
        <v>1</v>
      </c>
    </row>
    <row r="1335" spans="1:51" ht="60" x14ac:dyDescent="0.25">
      <c r="A1335" s="3">
        <f t="shared" ca="1" si="224"/>
        <v>31513</v>
      </c>
      <c r="B1335" s="9" t="str" cm="1">
        <f t="array" aca="1" ref="B1335" ca="1">INDEX({"kobieta";"mężczyzna"},RANDBETWEEN(1,2))</f>
        <v>kobieta</v>
      </c>
      <c r="C1335" s="4" t="str">
        <f t="shared" ca="1" si="220"/>
        <v>86041103342</v>
      </c>
      <c r="D1335" s="32" t="str" cm="1">
        <f t="array" aca="1" ref="D1335" ca="1">INDEX({"niebieski";"zielony";"brązowy";"mieszany"},RANDBETWEEN(1,4))</f>
        <v>mieszany</v>
      </c>
      <c r="E1335" s="1">
        <f t="shared" ca="1" si="221"/>
        <v>38</v>
      </c>
      <c r="F1335" s="36">
        <f t="shared" ca="1" si="225"/>
        <v>172</v>
      </c>
      <c r="G1335" s="1">
        <f t="shared" ca="1" si="226"/>
        <v>70</v>
      </c>
      <c r="H1335" s="34"/>
      <c r="I1335" s="19">
        <f t="shared" ca="1" si="227"/>
        <v>23.661438615467823</v>
      </c>
      <c r="J1335" s="21" t="str">
        <f t="shared" ca="1" si="228"/>
        <v>masa prawidłowa</v>
      </c>
      <c r="K1335" s="22" t="str">
        <f t="shared" ca="1" si="229"/>
        <v>bardzo wysoki</v>
      </c>
      <c r="L1335" s="16"/>
      <c r="M1335" s="25" t="str">
        <f t="shared" ca="1" si="222"/>
        <v>Niebieski: 410
Brązowy: 354
Zielony: 426
Mieszany: 419</v>
      </c>
      <c r="N1335" s="25" t="str" cm="1">
        <f t="array" aca="1" ref="N1335" ca="1">INDEX(D$2:D$1640,MODE(MATCH(D$2:D$1640,D$2:D$1640,0)),1)</f>
        <v>zielony</v>
      </c>
      <c r="O1335" s="25" t="str">
        <f t="shared" ca="1" si="230"/>
        <v>kobiet : 791
mężczyzn: 818</v>
      </c>
      <c r="P1335" s="25" t="str" cm="1">
        <f t="array" aca="1" ref="P1335" ca="1">INDEX(B$2:B$1640,MODE(MATCH(B$2:B$1640,B$2:B$1640,0)),1)</f>
        <v>mężczyzna</v>
      </c>
      <c r="Q1335" s="16"/>
      <c r="AX1335" s="3" t="str">
        <f t="shared" ca="1" si="223"/>
        <v>8604110334</v>
      </c>
      <c r="AY1335" s="1" cm="1">
        <f t="array" aca="1" ref="AY1335" ca="1">MOD(10-MOD(SUM(MOD(MID(AX1335,{1;2;3;4;5;6;7;8;9;10},1)*{1;3;7;9;1;3;7;9;1;3},10)),10),10)</f>
        <v>2</v>
      </c>
    </row>
    <row r="1336" spans="1:51" ht="60" x14ac:dyDescent="0.25">
      <c r="A1336" s="3">
        <f t="shared" ca="1" si="224"/>
        <v>35866</v>
      </c>
      <c r="B1336" s="9" t="str" cm="1">
        <f t="array" aca="1" ref="B1336" ca="1">INDEX({"kobieta";"mężczyzna"},RANDBETWEEN(1,2))</f>
        <v>mężczyzna</v>
      </c>
      <c r="C1336" s="4" t="str">
        <f t="shared" ca="1" si="220"/>
        <v>98031204793</v>
      </c>
      <c r="D1336" s="32" t="str" cm="1">
        <f t="array" aca="1" ref="D1336" ca="1">INDEX({"niebieski";"zielony";"brązowy";"mieszany"},RANDBETWEEN(1,4))</f>
        <v>niebieski</v>
      </c>
      <c r="E1336" s="1">
        <f t="shared" ca="1" si="221"/>
        <v>26</v>
      </c>
      <c r="F1336" s="36">
        <f t="shared" ca="1" si="225"/>
        <v>189</v>
      </c>
      <c r="G1336" s="1">
        <f t="shared" ca="1" si="226"/>
        <v>97</v>
      </c>
      <c r="H1336" s="34"/>
      <c r="I1336" s="19">
        <f t="shared" ca="1" si="227"/>
        <v>27.154894879762601</v>
      </c>
      <c r="J1336" s="21" t="str">
        <f t="shared" ca="1" si="228"/>
        <v>nadwaga</v>
      </c>
      <c r="K1336" s="22" t="str">
        <f t="shared" ca="1" si="229"/>
        <v>bardzo wysoki</v>
      </c>
      <c r="L1336" s="16"/>
      <c r="M1336" s="25" t="str">
        <f t="shared" ca="1" si="222"/>
        <v>Niebieski: 410
Brązowy: 354
Zielony: 426
Mieszany: 419</v>
      </c>
      <c r="N1336" s="25" t="str" cm="1">
        <f t="array" aca="1" ref="N1336" ca="1">INDEX(D$2:D$1640,MODE(MATCH(D$2:D$1640,D$2:D$1640,0)),1)</f>
        <v>zielony</v>
      </c>
      <c r="O1336" s="25" t="str">
        <f t="shared" ca="1" si="230"/>
        <v>kobiet : 791
mężczyzn: 818</v>
      </c>
      <c r="P1336" s="25" t="str" cm="1">
        <f t="array" aca="1" ref="P1336" ca="1">INDEX(B$2:B$1640,MODE(MATCH(B$2:B$1640,B$2:B$1640,0)),1)</f>
        <v>mężczyzna</v>
      </c>
      <c r="Q1336" s="16"/>
      <c r="AX1336" s="3" t="str">
        <f t="shared" ca="1" si="223"/>
        <v>9803120479</v>
      </c>
      <c r="AY1336" s="1" cm="1">
        <f t="array" aca="1" ref="AY1336" ca="1">MOD(10-MOD(SUM(MOD(MID(AX1336,{1;2;3;4;5;6;7;8;9;10},1)*{1;3;7;9;1;3;7;9;1;3},10)),10),10)</f>
        <v>3</v>
      </c>
    </row>
    <row r="1337" spans="1:51" ht="60" x14ac:dyDescent="0.25">
      <c r="A1337" s="3">
        <f t="shared" ca="1" si="224"/>
        <v>39082</v>
      </c>
      <c r="B1337" s="9" t="str" cm="1">
        <f t="array" aca="1" ref="B1337" ca="1">INDEX({"kobieta";"mężczyzna"},RANDBETWEEN(1,2))</f>
        <v>mężczyzna</v>
      </c>
      <c r="C1337" s="4" t="str">
        <f t="shared" ca="1" si="220"/>
        <v>06323109419</v>
      </c>
      <c r="D1337" s="32" t="str" cm="1">
        <f t="array" aca="1" ref="D1337" ca="1">INDEX({"niebieski";"zielony";"brązowy";"mieszany"},RANDBETWEEN(1,4))</f>
        <v>zielony</v>
      </c>
      <c r="E1337" s="1">
        <f t="shared" ca="1" si="221"/>
        <v>17</v>
      </c>
      <c r="F1337" s="36">
        <f t="shared" ca="1" si="225"/>
        <v>157</v>
      </c>
      <c r="G1337" s="1">
        <f t="shared" ca="1" si="226"/>
        <v>73</v>
      </c>
      <c r="H1337" s="34"/>
      <c r="I1337" s="19">
        <f t="shared" ca="1" si="227"/>
        <v>29.615805915047261</v>
      </c>
      <c r="J1337" s="21" t="str">
        <f t="shared" ca="1" si="228"/>
        <v>nadwaga</v>
      </c>
      <c r="K1337" s="22" t="str">
        <f t="shared" ca="1" si="229"/>
        <v>niski</v>
      </c>
      <c r="L1337" s="16"/>
      <c r="M1337" s="25" t="str">
        <f t="shared" ca="1" si="222"/>
        <v>Niebieski: 410
Brązowy: 354
Zielony: 426
Mieszany: 419</v>
      </c>
      <c r="N1337" s="25" t="str" cm="1">
        <f t="array" aca="1" ref="N1337" ca="1">INDEX(D$2:D$1640,MODE(MATCH(D$2:D$1640,D$2:D$1640,0)),1)</f>
        <v>zielony</v>
      </c>
      <c r="O1337" s="25" t="str">
        <f t="shared" ca="1" si="230"/>
        <v>kobiet : 791
mężczyzn: 818</v>
      </c>
      <c r="P1337" s="25" t="str" cm="1">
        <f t="array" aca="1" ref="P1337" ca="1">INDEX(B$2:B$1640,MODE(MATCH(B$2:B$1640,B$2:B$1640,0)),1)</f>
        <v>mężczyzna</v>
      </c>
      <c r="Q1337" s="16"/>
      <c r="AX1337" s="3" t="str">
        <f t="shared" ca="1" si="223"/>
        <v>0632310941</v>
      </c>
      <c r="AY1337" s="1" cm="1">
        <f t="array" aca="1" ref="AY1337" ca="1">MOD(10-MOD(SUM(MOD(MID(AX1337,{1;2;3;4;5;6;7;8;9;10},1)*{1;3;7;9;1;3;7;9;1;3},10)),10),10)</f>
        <v>9</v>
      </c>
    </row>
    <row r="1338" spans="1:51" ht="60" x14ac:dyDescent="0.25">
      <c r="A1338" s="3">
        <f t="shared" ca="1" si="224"/>
        <v>35597</v>
      </c>
      <c r="B1338" s="9" t="str" cm="1">
        <f t="array" aca="1" ref="B1338" ca="1">INDEX({"kobieta";"mężczyzna"},RANDBETWEEN(1,2))</f>
        <v>kobieta</v>
      </c>
      <c r="C1338" s="4" t="str">
        <f t="shared" ca="1" si="220"/>
        <v>97061600960</v>
      </c>
      <c r="D1338" s="32" t="str" cm="1">
        <f t="array" aca="1" ref="D1338" ca="1">INDEX({"niebieski";"zielony";"brązowy";"mieszany"},RANDBETWEEN(1,4))</f>
        <v>niebieski</v>
      </c>
      <c r="E1338" s="1">
        <f t="shared" ca="1" si="221"/>
        <v>26</v>
      </c>
      <c r="F1338" s="36">
        <f t="shared" ca="1" si="225"/>
        <v>170</v>
      </c>
      <c r="G1338" s="1">
        <f t="shared" ca="1" si="226"/>
        <v>76</v>
      </c>
      <c r="H1338" s="34"/>
      <c r="I1338" s="19">
        <f t="shared" ca="1" si="227"/>
        <v>26.297577854671282</v>
      </c>
      <c r="J1338" s="21" t="str">
        <f t="shared" ca="1" si="228"/>
        <v>nadwaga</v>
      </c>
      <c r="K1338" s="22" t="str">
        <f t="shared" ca="1" si="229"/>
        <v>bardzo wysoki</v>
      </c>
      <c r="L1338" s="16"/>
      <c r="M1338" s="25" t="str">
        <f t="shared" ca="1" si="222"/>
        <v>Niebieski: 410
Brązowy: 354
Zielony: 426
Mieszany: 419</v>
      </c>
      <c r="N1338" s="25" t="str" cm="1">
        <f t="array" aca="1" ref="N1338" ca="1">INDEX(D$2:D$1640,MODE(MATCH(D$2:D$1640,D$2:D$1640,0)),1)</f>
        <v>zielony</v>
      </c>
      <c r="O1338" s="25" t="str">
        <f t="shared" ca="1" si="230"/>
        <v>kobiet : 791
mężczyzn: 818</v>
      </c>
      <c r="P1338" s="25" t="str" cm="1">
        <f t="array" aca="1" ref="P1338" ca="1">INDEX(B$2:B$1640,MODE(MATCH(B$2:B$1640,B$2:B$1640,0)),1)</f>
        <v>mężczyzna</v>
      </c>
      <c r="Q1338" s="16"/>
      <c r="AX1338" s="3" t="str">
        <f t="shared" ca="1" si="223"/>
        <v>9706160096</v>
      </c>
      <c r="AY1338" s="1" cm="1">
        <f t="array" aca="1" ref="AY1338" ca="1">MOD(10-MOD(SUM(MOD(MID(AX1338,{1;2;3;4;5;6;7;8;9;10},1)*{1;3;7;9;1;3;7;9;1;3},10)),10),10)</f>
        <v>0</v>
      </c>
    </row>
    <row r="1339" spans="1:51" ht="60" x14ac:dyDescent="0.25">
      <c r="A1339" s="3">
        <f t="shared" ca="1" si="224"/>
        <v>31751</v>
      </c>
      <c r="B1339" s="9" t="str" cm="1">
        <f t="array" aca="1" ref="B1339" ca="1">INDEX({"kobieta";"mężczyzna"},RANDBETWEEN(1,2))</f>
        <v>mężczyzna</v>
      </c>
      <c r="C1339" s="4" t="str">
        <f t="shared" ca="1" si="220"/>
        <v>86120502174</v>
      </c>
      <c r="D1339" s="32" t="str" cm="1">
        <f t="array" aca="1" ref="D1339" ca="1">INDEX({"niebieski";"zielony";"brązowy";"mieszany"},RANDBETWEEN(1,4))</f>
        <v>brązowy</v>
      </c>
      <c r="E1339" s="1">
        <f t="shared" ca="1" si="221"/>
        <v>37</v>
      </c>
      <c r="F1339" s="36">
        <f t="shared" ca="1" si="225"/>
        <v>157</v>
      </c>
      <c r="G1339" s="1">
        <f t="shared" ca="1" si="226"/>
        <v>71</v>
      </c>
      <c r="H1339" s="34"/>
      <c r="I1339" s="19">
        <f t="shared" ca="1" si="227"/>
        <v>28.804413972169254</v>
      </c>
      <c r="J1339" s="21" t="str">
        <f t="shared" ca="1" si="228"/>
        <v>nadwaga</v>
      </c>
      <c r="K1339" s="22" t="str">
        <f t="shared" ca="1" si="229"/>
        <v>niski</v>
      </c>
      <c r="L1339" s="16"/>
      <c r="M1339" s="25" t="str">
        <f t="shared" ca="1" si="222"/>
        <v>Niebieski: 410
Brązowy: 354
Zielony: 426
Mieszany: 419</v>
      </c>
      <c r="N1339" s="25" t="str" cm="1">
        <f t="array" aca="1" ref="N1339" ca="1">INDEX(D$2:D$1640,MODE(MATCH(D$2:D$1640,D$2:D$1640,0)),1)</f>
        <v>zielony</v>
      </c>
      <c r="O1339" s="25" t="str">
        <f t="shared" ca="1" si="230"/>
        <v>kobiet : 791
mężczyzn: 818</v>
      </c>
      <c r="P1339" s="25" t="str" cm="1">
        <f t="array" aca="1" ref="P1339" ca="1">INDEX(B$2:B$1640,MODE(MATCH(B$2:B$1640,B$2:B$1640,0)),1)</f>
        <v>mężczyzna</v>
      </c>
      <c r="Q1339" s="16"/>
      <c r="AX1339" s="3" t="str">
        <f t="shared" ca="1" si="223"/>
        <v>8612050217</v>
      </c>
      <c r="AY1339" s="1" cm="1">
        <f t="array" aca="1" ref="AY1339" ca="1">MOD(10-MOD(SUM(MOD(MID(AX1339,{1;2;3;4;5;6;7;8;9;10},1)*{1;3;7;9;1;3;7;9;1;3},10)),10),10)</f>
        <v>4</v>
      </c>
    </row>
    <row r="1340" spans="1:51" ht="60" x14ac:dyDescent="0.25">
      <c r="A1340" s="3">
        <f t="shared" ca="1" si="224"/>
        <v>36694</v>
      </c>
      <c r="B1340" s="9" t="str" cm="1">
        <f t="array" aca="1" ref="B1340" ca="1">INDEX({"kobieta";"mężczyzna"},RANDBETWEEN(1,2))</f>
        <v>kobieta</v>
      </c>
      <c r="C1340" s="4" t="str">
        <f t="shared" ca="1" si="220"/>
        <v>00261702187</v>
      </c>
      <c r="D1340" s="32" t="str" cm="1">
        <f t="array" aca="1" ref="D1340" ca="1">INDEX({"niebieski";"zielony";"brązowy";"mieszany"},RANDBETWEEN(1,4))</f>
        <v>niebieski</v>
      </c>
      <c r="E1340" s="1">
        <f t="shared" ca="1" si="221"/>
        <v>23</v>
      </c>
      <c r="F1340" s="36">
        <f t="shared" ca="1" si="225"/>
        <v>183</v>
      </c>
      <c r="G1340" s="1">
        <f t="shared" ca="1" si="226"/>
        <v>70</v>
      </c>
      <c r="H1340" s="34"/>
      <c r="I1340" s="19">
        <f t="shared" ca="1" si="227"/>
        <v>20.902385858042937</v>
      </c>
      <c r="J1340" s="21" t="str">
        <f t="shared" ca="1" si="228"/>
        <v>masa prawidłowa</v>
      </c>
      <c r="K1340" s="22" t="str">
        <f t="shared" ca="1" si="229"/>
        <v>bardzo wysoki</v>
      </c>
      <c r="L1340" s="16"/>
      <c r="M1340" s="25" t="str">
        <f t="shared" ca="1" si="222"/>
        <v>Niebieski: 410
Brązowy: 354
Zielony: 426
Mieszany: 419</v>
      </c>
      <c r="N1340" s="25" t="str" cm="1">
        <f t="array" aca="1" ref="N1340" ca="1">INDEX(D$2:D$1640,MODE(MATCH(D$2:D$1640,D$2:D$1640,0)),1)</f>
        <v>zielony</v>
      </c>
      <c r="O1340" s="25" t="str">
        <f t="shared" ca="1" si="230"/>
        <v>kobiet : 791
mężczyzn: 818</v>
      </c>
      <c r="P1340" s="25" t="str" cm="1">
        <f t="array" aca="1" ref="P1340" ca="1">INDEX(B$2:B$1640,MODE(MATCH(B$2:B$1640,B$2:B$1640,0)),1)</f>
        <v>mężczyzna</v>
      </c>
      <c r="Q1340" s="16"/>
      <c r="AX1340" s="3" t="str">
        <f t="shared" ca="1" si="223"/>
        <v>0026170218</v>
      </c>
      <c r="AY1340" s="1" cm="1">
        <f t="array" aca="1" ref="AY1340" ca="1">MOD(10-MOD(SUM(MOD(MID(AX1340,{1;2;3;4;5;6;7;8;9;10},1)*{1;3;7;9;1;3;7;9;1;3},10)),10),10)</f>
        <v>7</v>
      </c>
    </row>
    <row r="1341" spans="1:51" ht="60" x14ac:dyDescent="0.25">
      <c r="A1341" s="3">
        <f t="shared" ca="1" si="224"/>
        <v>28761</v>
      </c>
      <c r="B1341" s="9" t="str" cm="1">
        <f t="array" aca="1" ref="B1341" ca="1">INDEX({"kobieta";"mężczyzna"},RANDBETWEEN(1,2))</f>
        <v>kobieta</v>
      </c>
      <c r="C1341" s="4" t="str">
        <f t="shared" ca="1" si="220"/>
        <v>78092806923</v>
      </c>
      <c r="D1341" s="32" t="str" cm="1">
        <f t="array" aca="1" ref="D1341" ca="1">INDEX({"niebieski";"zielony";"brązowy";"mieszany"},RANDBETWEEN(1,4))</f>
        <v>zielony</v>
      </c>
      <c r="E1341" s="1">
        <f t="shared" ca="1" si="221"/>
        <v>45</v>
      </c>
      <c r="F1341" s="36">
        <f t="shared" ca="1" si="225"/>
        <v>187</v>
      </c>
      <c r="G1341" s="1">
        <f t="shared" ca="1" si="226"/>
        <v>53</v>
      </c>
      <c r="H1341" s="34"/>
      <c r="I1341" s="19">
        <f t="shared" ca="1" si="227"/>
        <v>15.156281277703107</v>
      </c>
      <c r="J1341" s="21" t="str">
        <f t="shared" ca="1" si="228"/>
        <v>niedowaga</v>
      </c>
      <c r="K1341" s="22" t="str">
        <f t="shared" ca="1" si="229"/>
        <v>bardzo wysoki</v>
      </c>
      <c r="L1341" s="16"/>
      <c r="M1341" s="25" t="str">
        <f t="shared" ca="1" si="222"/>
        <v>Niebieski: 410
Brązowy: 354
Zielony: 426
Mieszany: 419</v>
      </c>
      <c r="N1341" s="25" t="str" cm="1">
        <f t="array" aca="1" ref="N1341" ca="1">INDEX(D$2:D$1640,MODE(MATCH(D$2:D$1640,D$2:D$1640,0)),1)</f>
        <v>zielony</v>
      </c>
      <c r="O1341" s="25" t="str">
        <f t="shared" ca="1" si="230"/>
        <v>kobiet : 791
mężczyzn: 818</v>
      </c>
      <c r="P1341" s="25" t="str" cm="1">
        <f t="array" aca="1" ref="P1341" ca="1">INDEX(B$2:B$1640,MODE(MATCH(B$2:B$1640,B$2:B$1640,0)),1)</f>
        <v>mężczyzna</v>
      </c>
      <c r="Q1341" s="16"/>
      <c r="AX1341" s="3" t="str">
        <f t="shared" ca="1" si="223"/>
        <v>7809280692</v>
      </c>
      <c r="AY1341" s="1" cm="1">
        <f t="array" aca="1" ref="AY1341" ca="1">MOD(10-MOD(SUM(MOD(MID(AX1341,{1;2;3;4;5;6;7;8;9;10},1)*{1;3;7;9;1;3;7;9;1;3},10)),10),10)</f>
        <v>3</v>
      </c>
    </row>
    <row r="1342" spans="1:51" ht="60" x14ac:dyDescent="0.25">
      <c r="A1342" s="3">
        <f t="shared" ca="1" si="224"/>
        <v>32912</v>
      </c>
      <c r="B1342" s="9" t="str" cm="1">
        <f t="array" aca="1" ref="B1342" ca="1">INDEX({"kobieta";"mężczyzna"},RANDBETWEEN(1,2))</f>
        <v>mężczyzna</v>
      </c>
      <c r="C1342" s="4" t="str">
        <f t="shared" ca="1" si="220"/>
        <v>90020809633</v>
      </c>
      <c r="D1342" s="32" t="str" cm="1">
        <f t="array" aca="1" ref="D1342" ca="1">INDEX({"niebieski";"zielony";"brązowy";"mieszany"},RANDBETWEEN(1,4))</f>
        <v>mieszany</v>
      </c>
      <c r="E1342" s="1">
        <f t="shared" ca="1" si="221"/>
        <v>34</v>
      </c>
      <c r="F1342" s="36">
        <f t="shared" ca="1" si="225"/>
        <v>169</v>
      </c>
      <c r="G1342" s="1">
        <f t="shared" ca="1" si="226"/>
        <v>85</v>
      </c>
      <c r="H1342" s="34"/>
      <c r="I1342" s="19">
        <f t="shared" ca="1" si="227"/>
        <v>29.760862714890941</v>
      </c>
      <c r="J1342" s="21" t="str">
        <f t="shared" ca="1" si="228"/>
        <v>nadwaga</v>
      </c>
      <c r="K1342" s="22" t="str">
        <f t="shared" ca="1" si="229"/>
        <v>średni</v>
      </c>
      <c r="L1342" s="16"/>
      <c r="M1342" s="25" t="str">
        <f t="shared" ca="1" si="222"/>
        <v>Niebieski: 410
Brązowy: 354
Zielony: 426
Mieszany: 419</v>
      </c>
      <c r="N1342" s="25" t="str" cm="1">
        <f t="array" aca="1" ref="N1342" ca="1">INDEX(D$2:D$1640,MODE(MATCH(D$2:D$1640,D$2:D$1640,0)),1)</f>
        <v>zielony</v>
      </c>
      <c r="O1342" s="25" t="str">
        <f t="shared" ca="1" si="230"/>
        <v>kobiet : 791
mężczyzn: 818</v>
      </c>
      <c r="P1342" s="25" t="str" cm="1">
        <f t="array" aca="1" ref="P1342" ca="1">INDEX(B$2:B$1640,MODE(MATCH(B$2:B$1640,B$2:B$1640,0)),1)</f>
        <v>mężczyzna</v>
      </c>
      <c r="Q1342" s="16"/>
      <c r="AX1342" s="3" t="str">
        <f t="shared" ca="1" si="223"/>
        <v>9002080963</v>
      </c>
      <c r="AY1342" s="1" cm="1">
        <f t="array" aca="1" ref="AY1342" ca="1">MOD(10-MOD(SUM(MOD(MID(AX1342,{1;2;3;4;5;6;7;8;9;10},1)*{1;3;7;9;1;3;7;9;1;3},10)),10),10)</f>
        <v>3</v>
      </c>
    </row>
    <row r="1343" spans="1:51" ht="60" x14ac:dyDescent="0.25">
      <c r="A1343" s="3">
        <f t="shared" ca="1" si="224"/>
        <v>31148</v>
      </c>
      <c r="B1343" s="9" t="str" cm="1">
        <f t="array" aca="1" ref="B1343" ca="1">INDEX({"kobieta";"mężczyzna"},RANDBETWEEN(1,2))</f>
        <v>mężczyzna</v>
      </c>
      <c r="C1343" s="4" t="str">
        <f t="shared" ca="1" si="220"/>
        <v>85041106119</v>
      </c>
      <c r="D1343" s="32" t="str" cm="1">
        <f t="array" aca="1" ref="D1343" ca="1">INDEX({"niebieski";"zielony";"brązowy";"mieszany"},RANDBETWEEN(1,4))</f>
        <v>brązowy</v>
      </c>
      <c r="E1343" s="1">
        <f t="shared" ca="1" si="221"/>
        <v>39</v>
      </c>
      <c r="F1343" s="36">
        <f t="shared" ca="1" si="225"/>
        <v>155</v>
      </c>
      <c r="G1343" s="1">
        <f t="shared" ca="1" si="226"/>
        <v>84</v>
      </c>
      <c r="H1343" s="34"/>
      <c r="I1343" s="19">
        <f t="shared" ca="1" si="227"/>
        <v>34.963579604578563</v>
      </c>
      <c r="J1343" s="21" t="str">
        <f t="shared" ca="1" si="228"/>
        <v>otyłość</v>
      </c>
      <c r="K1343" s="22" t="str">
        <f t="shared" ca="1" si="229"/>
        <v>bardzo niski</v>
      </c>
      <c r="L1343" s="16"/>
      <c r="M1343" s="25" t="str">
        <f t="shared" ca="1" si="222"/>
        <v>Niebieski: 410
Brązowy: 354
Zielony: 426
Mieszany: 419</v>
      </c>
      <c r="N1343" s="25" t="str" cm="1">
        <f t="array" aca="1" ref="N1343" ca="1">INDEX(D$2:D$1640,MODE(MATCH(D$2:D$1640,D$2:D$1640,0)),1)</f>
        <v>zielony</v>
      </c>
      <c r="O1343" s="25" t="str">
        <f t="shared" ca="1" si="230"/>
        <v>kobiet : 791
mężczyzn: 818</v>
      </c>
      <c r="P1343" s="25" t="str" cm="1">
        <f t="array" aca="1" ref="P1343" ca="1">INDEX(B$2:B$1640,MODE(MATCH(B$2:B$1640,B$2:B$1640,0)),1)</f>
        <v>mężczyzna</v>
      </c>
      <c r="Q1343" s="16"/>
      <c r="AX1343" s="3" t="str">
        <f t="shared" ca="1" si="223"/>
        <v>8504110611</v>
      </c>
      <c r="AY1343" s="1" cm="1">
        <f t="array" aca="1" ref="AY1343" ca="1">MOD(10-MOD(SUM(MOD(MID(AX1343,{1;2;3;4;5;6;7;8;9;10},1)*{1;3;7;9;1;3;7;9;1;3},10)),10),10)</f>
        <v>9</v>
      </c>
    </row>
    <row r="1344" spans="1:51" ht="60" x14ac:dyDescent="0.25">
      <c r="A1344" s="3">
        <f t="shared" ca="1" si="224"/>
        <v>32622</v>
      </c>
      <c r="B1344" s="9" t="str" cm="1">
        <f t="array" aca="1" ref="B1344" ca="1">INDEX({"kobieta";"mężczyzna"},RANDBETWEEN(1,2))</f>
        <v>mężczyzna</v>
      </c>
      <c r="C1344" s="4" t="str">
        <f t="shared" ca="1" si="220"/>
        <v>89042408898</v>
      </c>
      <c r="D1344" s="32" t="str" cm="1">
        <f t="array" aca="1" ref="D1344" ca="1">INDEX({"niebieski";"zielony";"brązowy";"mieszany"},RANDBETWEEN(1,4))</f>
        <v>brązowy</v>
      </c>
      <c r="E1344" s="1">
        <f t="shared" ca="1" si="221"/>
        <v>35</v>
      </c>
      <c r="F1344" s="36">
        <f t="shared" ca="1" si="225"/>
        <v>168</v>
      </c>
      <c r="G1344" s="1">
        <f t="shared" ca="1" si="226"/>
        <v>84</v>
      </c>
      <c r="H1344" s="34"/>
      <c r="I1344" s="19">
        <f t="shared" ca="1" si="227"/>
        <v>29.761904761904766</v>
      </c>
      <c r="J1344" s="21" t="str">
        <f t="shared" ca="1" si="228"/>
        <v>nadwaga</v>
      </c>
      <c r="K1344" s="22" t="str">
        <f t="shared" ca="1" si="229"/>
        <v>średni</v>
      </c>
      <c r="L1344" s="16"/>
      <c r="M1344" s="25" t="str">
        <f t="shared" ca="1" si="222"/>
        <v>Niebieski: 410
Brązowy: 354
Zielony: 426
Mieszany: 419</v>
      </c>
      <c r="N1344" s="25" t="str" cm="1">
        <f t="array" aca="1" ref="N1344" ca="1">INDEX(D$2:D$1640,MODE(MATCH(D$2:D$1640,D$2:D$1640,0)),1)</f>
        <v>zielony</v>
      </c>
      <c r="O1344" s="25" t="str">
        <f t="shared" ca="1" si="230"/>
        <v>kobiet : 791
mężczyzn: 818</v>
      </c>
      <c r="P1344" s="25" t="str" cm="1">
        <f t="array" aca="1" ref="P1344" ca="1">INDEX(B$2:B$1640,MODE(MATCH(B$2:B$1640,B$2:B$1640,0)),1)</f>
        <v>mężczyzna</v>
      </c>
      <c r="Q1344" s="16"/>
      <c r="AX1344" s="3" t="str">
        <f t="shared" ca="1" si="223"/>
        <v>8904240889</v>
      </c>
      <c r="AY1344" s="1" cm="1">
        <f t="array" aca="1" ref="AY1344" ca="1">MOD(10-MOD(SUM(MOD(MID(AX1344,{1;2;3;4;5;6;7;8;9;10},1)*{1;3;7;9;1;3;7;9;1;3},10)),10),10)</f>
        <v>8</v>
      </c>
    </row>
    <row r="1345" spans="1:51" ht="60" x14ac:dyDescent="0.25">
      <c r="A1345" s="3">
        <f t="shared" ca="1" si="224"/>
        <v>30118</v>
      </c>
      <c r="B1345" s="9" t="str" cm="1">
        <f t="array" aca="1" ref="B1345" ca="1">INDEX({"kobieta";"mężczyzna"},RANDBETWEEN(1,2))</f>
        <v>kobieta</v>
      </c>
      <c r="C1345" s="4" t="str">
        <f t="shared" ca="1" si="220"/>
        <v>82061606641</v>
      </c>
      <c r="D1345" s="32" t="str" cm="1">
        <f t="array" aca="1" ref="D1345" ca="1">INDEX({"niebieski";"zielony";"brązowy";"mieszany"},RANDBETWEEN(1,4))</f>
        <v>mieszany</v>
      </c>
      <c r="E1345" s="1">
        <f t="shared" ca="1" si="221"/>
        <v>41</v>
      </c>
      <c r="F1345" s="36">
        <f t="shared" ca="1" si="225"/>
        <v>183</v>
      </c>
      <c r="G1345" s="1">
        <f t="shared" ca="1" si="226"/>
        <v>80</v>
      </c>
      <c r="H1345" s="34"/>
      <c r="I1345" s="19">
        <f t="shared" ca="1" si="227"/>
        <v>23.888440980620498</v>
      </c>
      <c r="J1345" s="21" t="str">
        <f t="shared" ca="1" si="228"/>
        <v>masa prawidłowa</v>
      </c>
      <c r="K1345" s="22" t="str">
        <f t="shared" ca="1" si="229"/>
        <v>bardzo wysoki</v>
      </c>
      <c r="L1345" s="16"/>
      <c r="M1345" s="25" t="str">
        <f t="shared" ca="1" si="222"/>
        <v>Niebieski: 410
Brązowy: 354
Zielony: 426
Mieszany: 419</v>
      </c>
      <c r="N1345" s="25" t="str" cm="1">
        <f t="array" aca="1" ref="N1345" ca="1">INDEX(D$2:D$1640,MODE(MATCH(D$2:D$1640,D$2:D$1640,0)),1)</f>
        <v>zielony</v>
      </c>
      <c r="O1345" s="25" t="str">
        <f t="shared" ca="1" si="230"/>
        <v>kobiet : 791
mężczyzn: 818</v>
      </c>
      <c r="P1345" s="25" t="str" cm="1">
        <f t="array" aca="1" ref="P1345" ca="1">INDEX(B$2:B$1640,MODE(MATCH(B$2:B$1640,B$2:B$1640,0)),1)</f>
        <v>mężczyzna</v>
      </c>
      <c r="Q1345" s="16"/>
      <c r="AX1345" s="3" t="str">
        <f t="shared" ca="1" si="223"/>
        <v>8206160664</v>
      </c>
      <c r="AY1345" s="1" cm="1">
        <f t="array" aca="1" ref="AY1345" ca="1">MOD(10-MOD(SUM(MOD(MID(AX1345,{1;2;3;4;5;6;7;8;9;10},1)*{1;3;7;9;1;3;7;9;1;3},10)),10),10)</f>
        <v>1</v>
      </c>
    </row>
    <row r="1346" spans="1:51" ht="60" x14ac:dyDescent="0.25">
      <c r="A1346" s="3">
        <f t="shared" ca="1" si="224"/>
        <v>30152</v>
      </c>
      <c r="B1346" s="9" t="str" cm="1">
        <f t="array" aca="1" ref="B1346" ca="1">INDEX({"kobieta";"mężczyzna"},RANDBETWEEN(1,2))</f>
        <v>mężczyzna</v>
      </c>
      <c r="C1346" s="4" t="str">
        <f t="shared" ref="C1346:C1409" ca="1" si="231">AX1346&amp;AY1346</f>
        <v>82072003615</v>
      </c>
      <c r="D1346" s="32" t="str" cm="1">
        <f t="array" aca="1" ref="D1346" ca="1">INDEX({"niebieski";"zielony";"brązowy";"mieszany"},RANDBETWEEN(1,4))</f>
        <v>zielony</v>
      </c>
      <c r="E1346" s="1">
        <f t="shared" ref="E1346:E1409" ca="1" si="232">DATEDIF(A1346,TODAY(),"Y")</f>
        <v>41</v>
      </c>
      <c r="F1346" s="36">
        <f t="shared" ca="1" si="225"/>
        <v>174</v>
      </c>
      <c r="G1346" s="1">
        <f t="shared" ca="1" si="226"/>
        <v>79</v>
      </c>
      <c r="H1346" s="34"/>
      <c r="I1346" s="19">
        <f t="shared" ca="1" si="227"/>
        <v>26.09327520147972</v>
      </c>
      <c r="J1346" s="21" t="str">
        <f t="shared" ca="1" si="228"/>
        <v>nadwaga</v>
      </c>
      <c r="K1346" s="22" t="str">
        <f t="shared" ca="1" si="229"/>
        <v>wysoki</v>
      </c>
      <c r="L1346" s="16"/>
      <c r="M1346" s="25" t="str">
        <f t="shared" ref="M1346:M1409" ca="1" si="23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346" s="25" t="str" cm="1">
        <f t="array" aca="1" ref="N1346" ca="1">INDEX(D$2:D$1640,MODE(MATCH(D$2:D$1640,D$2:D$1640,0)),1)</f>
        <v>zielony</v>
      </c>
      <c r="O1346" s="25" t="str">
        <f t="shared" ca="1" si="230"/>
        <v>kobiet : 791
mężczyzn: 818</v>
      </c>
      <c r="P1346" s="25" t="str" cm="1">
        <f t="array" aca="1" ref="P1346" ca="1">INDEX(B$2:B$1640,MODE(MATCH(B$2:B$1640,B$2:B$1640,0)),1)</f>
        <v>mężczyzna</v>
      </c>
      <c r="Q1346" s="16"/>
      <c r="AX1346" s="3" t="str">
        <f t="shared" ref="AX1346:AX1409" ca="1" si="234">TEXT(A1346,"rr")&amp;TEXT(MONTH(A1346)+IF(YEAR(A1346)&gt;1999,20,0),"00")&amp;TEXT(A1346,"dd")&amp;TEXT(RANDBETWEEN(0,499)*2+IF(B1346="kobieta",0,1),"0000")</f>
        <v>8207200361</v>
      </c>
      <c r="AY1346" s="1" cm="1">
        <f t="array" aca="1" ref="AY1346" ca="1">MOD(10-MOD(SUM(MOD(MID(AX1346,{1;2;3;4;5;6;7;8;9;10},1)*{1;3;7;9;1;3;7;9;1;3},10)),10),10)</f>
        <v>5</v>
      </c>
    </row>
    <row r="1347" spans="1:51" ht="60" x14ac:dyDescent="0.25">
      <c r="A1347" s="3">
        <f t="shared" ref="A1347:A1410" ca="1" si="235">RANDBETWEEN("1976-01-01","2008-12-31")</f>
        <v>34610</v>
      </c>
      <c r="B1347" s="9" t="str" cm="1">
        <f t="array" aca="1" ref="B1347" ca="1">INDEX({"kobieta";"mężczyzna"},RANDBETWEEN(1,2))</f>
        <v>mężczyzna</v>
      </c>
      <c r="C1347" s="4" t="str">
        <f t="shared" ca="1" si="231"/>
        <v>94100305879</v>
      </c>
      <c r="D1347" s="32" t="str" cm="1">
        <f t="array" aca="1" ref="D1347" ca="1">INDEX({"niebieski";"zielony";"brązowy";"mieszany"},RANDBETWEEN(1,4))</f>
        <v>niebieski</v>
      </c>
      <c r="E1347" s="1">
        <f t="shared" ca="1" si="232"/>
        <v>29</v>
      </c>
      <c r="F1347" s="36">
        <f t="shared" ref="F1347:F1410" ca="1" si="236">RANDBETWEEN(155,190)</f>
        <v>190</v>
      </c>
      <c r="G1347" s="1">
        <f t="shared" ref="G1347:G1410" ca="1" si="237">IF(B1347="mężczyzna",RANDBETWEEN(70,100),RANDBETWEEN(50,80))</f>
        <v>74</v>
      </c>
      <c r="H1347" s="34"/>
      <c r="I1347" s="19">
        <f t="shared" ref="I1347:I1410" ca="1" si="238">G1347/((F1347*0.01)^2)</f>
        <v>20.498614958448751</v>
      </c>
      <c r="J1347" s="21" t="str">
        <f t="shared" ref="J1347:J1410" ca="1" si="239">IF(I1347&lt;18.5,"niedowaga",IF(I1347&gt;=18.5,IF(I1347&lt;=24.9,"masa prawidłowa",IF(I1347&lt;=29.9,"nadwaga","otyłość"))))</f>
        <v>masa prawidłowa</v>
      </c>
      <c r="K1347" s="22" t="str">
        <f t="shared" ref="K1347:K1410" ca="1" si="240">IF(B1347="kobieta",
IF(F1347&lt;=144,"bardzo niski",
IF(AND(F1347&gt;=145,F1347&lt;=151),"niski",
IF(AND(F1347&gt;=152,F1347&lt;=157),"średni",
IF(AND(F1347&gt;=158,F1347&lt;=165),"wysoki","bardzo wysoki")))),
IF(B1347="mężczyzna",
IF(F1347&lt;=156,"bardzo niski",
IF(AND(F1347&gt;=157,F1347&lt;=164),"niski",
IF(AND(F1347&gt;=165,F1347&lt;=169),"średni",
IF(AND(F1347&gt;=170,F1347&lt;=177),"wysoki","bardzo wysoki")))),
"Nieznana płeć"))</f>
        <v>bardzo wysoki</v>
      </c>
      <c r="L1347" s="16"/>
      <c r="M1347" s="25" t="str">
        <f t="shared" ca="1" si="233"/>
        <v>Niebieski: 410
Brązowy: 354
Zielony: 426
Mieszany: 419</v>
      </c>
      <c r="N1347" s="25" t="str" cm="1">
        <f t="array" aca="1" ref="N1347" ca="1">INDEX(D$2:D$1640,MODE(MATCH(D$2:D$1640,D$2:D$1640,0)),1)</f>
        <v>zielony</v>
      </c>
      <c r="O1347" s="25" t="str">
        <f t="shared" ref="O1347:O1410" ca="1" si="241">"kobiet : "&amp;COUNTIF(B$2:B$1610,"=kobieta")&amp;CHAR(10)&amp;
"mężczyzn: "&amp;COUNTIF(B$2:B$1610,"=mężczyzna")</f>
        <v>kobiet : 791
mężczyzn: 818</v>
      </c>
      <c r="P1347" s="25" t="str" cm="1">
        <f t="array" aca="1" ref="P1347" ca="1">INDEX(B$2:B$1640,MODE(MATCH(B$2:B$1640,B$2:B$1640,0)),1)</f>
        <v>mężczyzna</v>
      </c>
      <c r="Q1347" s="16"/>
      <c r="AX1347" s="3" t="str">
        <f t="shared" ca="1" si="234"/>
        <v>9410030587</v>
      </c>
      <c r="AY1347" s="1" cm="1">
        <f t="array" aca="1" ref="AY1347" ca="1">MOD(10-MOD(SUM(MOD(MID(AX1347,{1;2;3;4;5;6;7;8;9;10},1)*{1;3;7;9;1;3;7;9;1;3},10)),10),10)</f>
        <v>9</v>
      </c>
    </row>
    <row r="1348" spans="1:51" ht="60" x14ac:dyDescent="0.25">
      <c r="A1348" s="3">
        <f t="shared" ca="1" si="235"/>
        <v>34392</v>
      </c>
      <c r="B1348" s="9" t="str" cm="1">
        <f t="array" aca="1" ref="B1348" ca="1">INDEX({"kobieta";"mężczyzna"},RANDBETWEEN(1,2))</f>
        <v>mężczyzna</v>
      </c>
      <c r="C1348" s="4" t="str">
        <f t="shared" ca="1" si="231"/>
        <v>94022704491</v>
      </c>
      <c r="D1348" s="32" t="str" cm="1">
        <f t="array" aca="1" ref="D1348" ca="1">INDEX({"niebieski";"zielony";"brązowy";"mieszany"},RANDBETWEEN(1,4))</f>
        <v>mieszany</v>
      </c>
      <c r="E1348" s="1">
        <f t="shared" ca="1" si="232"/>
        <v>30</v>
      </c>
      <c r="F1348" s="36">
        <f t="shared" ca="1" si="236"/>
        <v>160</v>
      </c>
      <c r="G1348" s="1">
        <f t="shared" ca="1" si="237"/>
        <v>88</v>
      </c>
      <c r="H1348" s="34"/>
      <c r="I1348" s="19">
        <f t="shared" ca="1" si="238"/>
        <v>34.374999999999993</v>
      </c>
      <c r="J1348" s="21" t="str">
        <f t="shared" ca="1" si="239"/>
        <v>otyłość</v>
      </c>
      <c r="K1348" s="22" t="str">
        <f t="shared" ca="1" si="240"/>
        <v>niski</v>
      </c>
      <c r="L1348" s="16"/>
      <c r="M1348" s="25" t="str">
        <f t="shared" ca="1" si="233"/>
        <v>Niebieski: 410
Brązowy: 354
Zielony: 426
Mieszany: 419</v>
      </c>
      <c r="N1348" s="25" t="str" cm="1">
        <f t="array" aca="1" ref="N1348" ca="1">INDEX(D$2:D$1640,MODE(MATCH(D$2:D$1640,D$2:D$1640,0)),1)</f>
        <v>zielony</v>
      </c>
      <c r="O1348" s="25" t="str">
        <f t="shared" ca="1" si="241"/>
        <v>kobiet : 791
mężczyzn: 818</v>
      </c>
      <c r="P1348" s="25" t="str" cm="1">
        <f t="array" aca="1" ref="P1348" ca="1">INDEX(B$2:B$1640,MODE(MATCH(B$2:B$1640,B$2:B$1640,0)),1)</f>
        <v>mężczyzna</v>
      </c>
      <c r="Q1348" s="16"/>
      <c r="AX1348" s="3" t="str">
        <f t="shared" ca="1" si="234"/>
        <v>9402270449</v>
      </c>
      <c r="AY1348" s="1" cm="1">
        <f t="array" aca="1" ref="AY1348" ca="1">MOD(10-MOD(SUM(MOD(MID(AX1348,{1;2;3;4;5;6;7;8;9;10},1)*{1;3;7;9;1;3;7;9;1;3},10)),10),10)</f>
        <v>1</v>
      </c>
    </row>
    <row r="1349" spans="1:51" ht="60" x14ac:dyDescent="0.25">
      <c r="A1349" s="3">
        <f t="shared" ca="1" si="235"/>
        <v>27940</v>
      </c>
      <c r="B1349" s="9" t="str" cm="1">
        <f t="array" aca="1" ref="B1349" ca="1">INDEX({"kobieta";"mężczyzna"},RANDBETWEEN(1,2))</f>
        <v>kobieta</v>
      </c>
      <c r="C1349" s="4" t="str">
        <f t="shared" ca="1" si="231"/>
        <v>76062905281</v>
      </c>
      <c r="D1349" s="32" t="str" cm="1">
        <f t="array" aca="1" ref="D1349" ca="1">INDEX({"niebieski";"zielony";"brązowy";"mieszany"},RANDBETWEEN(1,4))</f>
        <v>brązowy</v>
      </c>
      <c r="E1349" s="1">
        <f t="shared" ca="1" si="232"/>
        <v>47</v>
      </c>
      <c r="F1349" s="36">
        <f t="shared" ca="1" si="236"/>
        <v>176</v>
      </c>
      <c r="G1349" s="1">
        <f t="shared" ca="1" si="237"/>
        <v>50</v>
      </c>
      <c r="H1349" s="34"/>
      <c r="I1349" s="19">
        <f t="shared" ca="1" si="238"/>
        <v>16.141528925619834</v>
      </c>
      <c r="J1349" s="21" t="str">
        <f t="shared" ca="1" si="239"/>
        <v>niedowaga</v>
      </c>
      <c r="K1349" s="22" t="str">
        <f t="shared" ca="1" si="240"/>
        <v>bardzo wysoki</v>
      </c>
      <c r="L1349" s="16"/>
      <c r="M1349" s="25" t="str">
        <f t="shared" ca="1" si="233"/>
        <v>Niebieski: 410
Brązowy: 354
Zielony: 426
Mieszany: 419</v>
      </c>
      <c r="N1349" s="25" t="str" cm="1">
        <f t="array" aca="1" ref="N1349" ca="1">INDEX(D$2:D$1640,MODE(MATCH(D$2:D$1640,D$2:D$1640,0)),1)</f>
        <v>zielony</v>
      </c>
      <c r="O1349" s="25" t="str">
        <f t="shared" ca="1" si="241"/>
        <v>kobiet : 791
mężczyzn: 818</v>
      </c>
      <c r="P1349" s="25" t="str" cm="1">
        <f t="array" aca="1" ref="P1349" ca="1">INDEX(B$2:B$1640,MODE(MATCH(B$2:B$1640,B$2:B$1640,0)),1)</f>
        <v>mężczyzna</v>
      </c>
      <c r="Q1349" s="16"/>
      <c r="AX1349" s="3" t="str">
        <f t="shared" ca="1" si="234"/>
        <v>7606290528</v>
      </c>
      <c r="AY1349" s="1" cm="1">
        <f t="array" aca="1" ref="AY1349" ca="1">MOD(10-MOD(SUM(MOD(MID(AX1349,{1;2;3;4;5;6;7;8;9;10},1)*{1;3;7;9;1;3;7;9;1;3},10)),10),10)</f>
        <v>1</v>
      </c>
    </row>
    <row r="1350" spans="1:51" ht="60" x14ac:dyDescent="0.25">
      <c r="A1350" s="3">
        <f t="shared" ca="1" si="235"/>
        <v>30512</v>
      </c>
      <c r="B1350" s="9" t="str" cm="1">
        <f t="array" aca="1" ref="B1350" ca="1">INDEX({"kobieta";"mężczyzna"},RANDBETWEEN(1,2))</f>
        <v>kobieta</v>
      </c>
      <c r="C1350" s="4" t="str">
        <f t="shared" ca="1" si="231"/>
        <v>83071506482</v>
      </c>
      <c r="D1350" s="32" t="str" cm="1">
        <f t="array" aca="1" ref="D1350" ca="1">INDEX({"niebieski";"zielony";"brązowy";"mieszany"},RANDBETWEEN(1,4))</f>
        <v>zielony</v>
      </c>
      <c r="E1350" s="1">
        <f t="shared" ca="1" si="232"/>
        <v>40</v>
      </c>
      <c r="F1350" s="36">
        <f t="shared" ca="1" si="236"/>
        <v>190</v>
      </c>
      <c r="G1350" s="1">
        <f t="shared" ca="1" si="237"/>
        <v>72</v>
      </c>
      <c r="H1350" s="34"/>
      <c r="I1350" s="19">
        <f t="shared" ca="1" si="238"/>
        <v>19.944598337950136</v>
      </c>
      <c r="J1350" s="21" t="str">
        <f t="shared" ca="1" si="239"/>
        <v>masa prawidłowa</v>
      </c>
      <c r="K1350" s="22" t="str">
        <f t="shared" ca="1" si="240"/>
        <v>bardzo wysoki</v>
      </c>
      <c r="L1350" s="16"/>
      <c r="M1350" s="25" t="str">
        <f t="shared" ca="1" si="233"/>
        <v>Niebieski: 410
Brązowy: 354
Zielony: 426
Mieszany: 419</v>
      </c>
      <c r="N1350" s="25" t="str" cm="1">
        <f t="array" aca="1" ref="N1350" ca="1">INDEX(D$2:D$1640,MODE(MATCH(D$2:D$1640,D$2:D$1640,0)),1)</f>
        <v>zielony</v>
      </c>
      <c r="O1350" s="25" t="str">
        <f t="shared" ca="1" si="241"/>
        <v>kobiet : 791
mężczyzn: 818</v>
      </c>
      <c r="P1350" s="25" t="str" cm="1">
        <f t="array" aca="1" ref="P1350" ca="1">INDEX(B$2:B$1640,MODE(MATCH(B$2:B$1640,B$2:B$1640,0)),1)</f>
        <v>mężczyzna</v>
      </c>
      <c r="Q1350" s="16"/>
      <c r="AX1350" s="3" t="str">
        <f t="shared" ca="1" si="234"/>
        <v>8307150648</v>
      </c>
      <c r="AY1350" s="1" cm="1">
        <f t="array" aca="1" ref="AY1350" ca="1">MOD(10-MOD(SUM(MOD(MID(AX1350,{1;2;3;4;5;6;7;8;9;10},1)*{1;3;7;9;1;3;7;9;1;3},10)),10),10)</f>
        <v>2</v>
      </c>
    </row>
    <row r="1351" spans="1:51" ht="60" x14ac:dyDescent="0.25">
      <c r="A1351" s="3">
        <f t="shared" ca="1" si="235"/>
        <v>30245</v>
      </c>
      <c r="B1351" s="9" t="str" cm="1">
        <f t="array" aca="1" ref="B1351" ca="1">INDEX({"kobieta";"mężczyzna"},RANDBETWEEN(1,2))</f>
        <v>kobieta</v>
      </c>
      <c r="C1351" s="4" t="str">
        <f t="shared" ca="1" si="231"/>
        <v>82102104022</v>
      </c>
      <c r="D1351" s="32" t="str" cm="1">
        <f t="array" aca="1" ref="D1351" ca="1">INDEX({"niebieski";"zielony";"brązowy";"mieszany"},RANDBETWEEN(1,4))</f>
        <v>mieszany</v>
      </c>
      <c r="E1351" s="1">
        <f t="shared" ca="1" si="232"/>
        <v>41</v>
      </c>
      <c r="F1351" s="36">
        <f t="shared" ca="1" si="236"/>
        <v>165</v>
      </c>
      <c r="G1351" s="1">
        <f t="shared" ca="1" si="237"/>
        <v>72</v>
      </c>
      <c r="H1351" s="34"/>
      <c r="I1351" s="19">
        <f t="shared" ca="1" si="238"/>
        <v>26.446280991735531</v>
      </c>
      <c r="J1351" s="21" t="str">
        <f t="shared" ca="1" si="239"/>
        <v>nadwaga</v>
      </c>
      <c r="K1351" s="22" t="str">
        <f t="shared" ca="1" si="240"/>
        <v>wysoki</v>
      </c>
      <c r="L1351" s="16"/>
      <c r="M1351" s="25" t="str">
        <f t="shared" ca="1" si="233"/>
        <v>Niebieski: 410
Brązowy: 354
Zielony: 426
Mieszany: 419</v>
      </c>
      <c r="N1351" s="25" t="str" cm="1">
        <f t="array" aca="1" ref="N1351" ca="1">INDEX(D$2:D$1640,MODE(MATCH(D$2:D$1640,D$2:D$1640,0)),1)</f>
        <v>zielony</v>
      </c>
      <c r="O1351" s="25" t="str">
        <f t="shared" ca="1" si="241"/>
        <v>kobiet : 791
mężczyzn: 818</v>
      </c>
      <c r="P1351" s="25" t="str" cm="1">
        <f t="array" aca="1" ref="P1351" ca="1">INDEX(B$2:B$1640,MODE(MATCH(B$2:B$1640,B$2:B$1640,0)),1)</f>
        <v>mężczyzna</v>
      </c>
      <c r="Q1351" s="16"/>
      <c r="AX1351" s="3" t="str">
        <f t="shared" ca="1" si="234"/>
        <v>8210210402</v>
      </c>
      <c r="AY1351" s="1" cm="1">
        <f t="array" aca="1" ref="AY1351" ca="1">MOD(10-MOD(SUM(MOD(MID(AX1351,{1;2;3;4;5;6;7;8;9;10},1)*{1;3;7;9;1;3;7;9;1;3},10)),10),10)</f>
        <v>2</v>
      </c>
    </row>
    <row r="1352" spans="1:51" ht="60" x14ac:dyDescent="0.25">
      <c r="A1352" s="3">
        <f t="shared" ca="1" si="235"/>
        <v>29402</v>
      </c>
      <c r="B1352" s="9" t="str" cm="1">
        <f t="array" aca="1" ref="B1352" ca="1">INDEX({"kobieta";"mężczyzna"},RANDBETWEEN(1,2))</f>
        <v>mężczyzna</v>
      </c>
      <c r="C1352" s="4" t="str">
        <f t="shared" ca="1" si="231"/>
        <v>80063007538</v>
      </c>
      <c r="D1352" s="32" t="str" cm="1">
        <f t="array" aca="1" ref="D1352" ca="1">INDEX({"niebieski";"zielony";"brązowy";"mieszany"},RANDBETWEEN(1,4))</f>
        <v>mieszany</v>
      </c>
      <c r="E1352" s="1">
        <f t="shared" ca="1" si="232"/>
        <v>43</v>
      </c>
      <c r="F1352" s="36">
        <f t="shared" ca="1" si="236"/>
        <v>173</v>
      </c>
      <c r="G1352" s="1">
        <f t="shared" ca="1" si="237"/>
        <v>86</v>
      </c>
      <c r="H1352" s="34"/>
      <c r="I1352" s="19">
        <f t="shared" ca="1" si="238"/>
        <v>28.734672057202044</v>
      </c>
      <c r="J1352" s="21" t="str">
        <f t="shared" ca="1" si="239"/>
        <v>nadwaga</v>
      </c>
      <c r="K1352" s="22" t="str">
        <f t="shared" ca="1" si="240"/>
        <v>wysoki</v>
      </c>
      <c r="L1352" s="16"/>
      <c r="M1352" s="25" t="str">
        <f t="shared" ca="1" si="233"/>
        <v>Niebieski: 410
Brązowy: 354
Zielony: 426
Mieszany: 419</v>
      </c>
      <c r="N1352" s="25" t="str" cm="1">
        <f t="array" aca="1" ref="N1352" ca="1">INDEX(D$2:D$1640,MODE(MATCH(D$2:D$1640,D$2:D$1640,0)),1)</f>
        <v>zielony</v>
      </c>
      <c r="O1352" s="25" t="str">
        <f t="shared" ca="1" si="241"/>
        <v>kobiet : 791
mężczyzn: 818</v>
      </c>
      <c r="P1352" s="25" t="str" cm="1">
        <f t="array" aca="1" ref="P1352" ca="1">INDEX(B$2:B$1640,MODE(MATCH(B$2:B$1640,B$2:B$1640,0)),1)</f>
        <v>mężczyzna</v>
      </c>
      <c r="Q1352" s="16"/>
      <c r="AX1352" s="3" t="str">
        <f t="shared" ca="1" si="234"/>
        <v>8006300753</v>
      </c>
      <c r="AY1352" s="1" cm="1">
        <f t="array" aca="1" ref="AY1352" ca="1">MOD(10-MOD(SUM(MOD(MID(AX1352,{1;2;3;4;5;6;7;8;9;10},1)*{1;3;7;9;1;3;7;9;1;3},10)),10),10)</f>
        <v>8</v>
      </c>
    </row>
    <row r="1353" spans="1:51" ht="60" x14ac:dyDescent="0.25">
      <c r="A1353" s="3">
        <f t="shared" ca="1" si="235"/>
        <v>38915</v>
      </c>
      <c r="B1353" s="9" t="str" cm="1">
        <f t="array" aca="1" ref="B1353" ca="1">INDEX({"kobieta";"mężczyzna"},RANDBETWEEN(1,2))</f>
        <v>kobieta</v>
      </c>
      <c r="C1353" s="4" t="str">
        <f t="shared" ca="1" si="231"/>
        <v>06271706887</v>
      </c>
      <c r="D1353" s="32" t="str" cm="1">
        <f t="array" aca="1" ref="D1353" ca="1">INDEX({"niebieski";"zielony";"brązowy";"mieszany"},RANDBETWEEN(1,4))</f>
        <v>mieszany</v>
      </c>
      <c r="E1353" s="1">
        <f t="shared" ca="1" si="232"/>
        <v>17</v>
      </c>
      <c r="F1353" s="36">
        <f t="shared" ca="1" si="236"/>
        <v>157</v>
      </c>
      <c r="G1353" s="1">
        <f t="shared" ca="1" si="237"/>
        <v>71</v>
      </c>
      <c r="H1353" s="34"/>
      <c r="I1353" s="19">
        <f t="shared" ca="1" si="238"/>
        <v>28.804413972169254</v>
      </c>
      <c r="J1353" s="21" t="str">
        <f t="shared" ca="1" si="239"/>
        <v>nadwaga</v>
      </c>
      <c r="K1353" s="22" t="str">
        <f t="shared" ca="1" si="240"/>
        <v>średni</v>
      </c>
      <c r="L1353" s="16"/>
      <c r="M1353" s="25" t="str">
        <f t="shared" ca="1" si="233"/>
        <v>Niebieski: 410
Brązowy: 354
Zielony: 426
Mieszany: 419</v>
      </c>
      <c r="N1353" s="25" t="str" cm="1">
        <f t="array" aca="1" ref="N1353" ca="1">INDEX(D$2:D$1640,MODE(MATCH(D$2:D$1640,D$2:D$1640,0)),1)</f>
        <v>zielony</v>
      </c>
      <c r="O1353" s="25" t="str">
        <f t="shared" ca="1" si="241"/>
        <v>kobiet : 791
mężczyzn: 818</v>
      </c>
      <c r="P1353" s="25" t="str" cm="1">
        <f t="array" aca="1" ref="P1353" ca="1">INDEX(B$2:B$1640,MODE(MATCH(B$2:B$1640,B$2:B$1640,0)),1)</f>
        <v>mężczyzna</v>
      </c>
      <c r="Q1353" s="16"/>
      <c r="AX1353" s="3" t="str">
        <f t="shared" ca="1" si="234"/>
        <v>0627170688</v>
      </c>
      <c r="AY1353" s="1" cm="1">
        <f t="array" aca="1" ref="AY1353" ca="1">MOD(10-MOD(SUM(MOD(MID(AX1353,{1;2;3;4;5;6;7;8;9;10},1)*{1;3;7;9;1;3;7;9;1;3},10)),10),10)</f>
        <v>7</v>
      </c>
    </row>
    <row r="1354" spans="1:51" ht="60" x14ac:dyDescent="0.25">
      <c r="A1354" s="3">
        <f t="shared" ca="1" si="235"/>
        <v>30284</v>
      </c>
      <c r="B1354" s="9" t="str" cm="1">
        <f t="array" aca="1" ref="B1354" ca="1">INDEX({"kobieta";"mężczyzna"},RANDBETWEEN(1,2))</f>
        <v>kobieta</v>
      </c>
      <c r="C1354" s="4" t="str">
        <f t="shared" ca="1" si="231"/>
        <v>82112905006</v>
      </c>
      <c r="D1354" s="32" t="str" cm="1">
        <f t="array" aca="1" ref="D1354" ca="1">INDEX({"niebieski";"zielony";"brązowy";"mieszany"},RANDBETWEEN(1,4))</f>
        <v>niebieski</v>
      </c>
      <c r="E1354" s="1">
        <f t="shared" ca="1" si="232"/>
        <v>41</v>
      </c>
      <c r="F1354" s="36">
        <f t="shared" ca="1" si="236"/>
        <v>161</v>
      </c>
      <c r="G1354" s="1">
        <f t="shared" ca="1" si="237"/>
        <v>73</v>
      </c>
      <c r="H1354" s="34"/>
      <c r="I1354" s="19">
        <f t="shared" ca="1" si="238"/>
        <v>28.162493730951734</v>
      </c>
      <c r="J1354" s="21" t="str">
        <f t="shared" ca="1" si="239"/>
        <v>nadwaga</v>
      </c>
      <c r="K1354" s="22" t="str">
        <f t="shared" ca="1" si="240"/>
        <v>wysoki</v>
      </c>
      <c r="L1354" s="16"/>
      <c r="M1354" s="25" t="str">
        <f t="shared" ca="1" si="233"/>
        <v>Niebieski: 410
Brązowy: 354
Zielony: 426
Mieszany: 419</v>
      </c>
      <c r="N1354" s="25" t="str" cm="1">
        <f t="array" aca="1" ref="N1354" ca="1">INDEX(D$2:D$1640,MODE(MATCH(D$2:D$1640,D$2:D$1640,0)),1)</f>
        <v>zielony</v>
      </c>
      <c r="O1354" s="25" t="str">
        <f t="shared" ca="1" si="241"/>
        <v>kobiet : 791
mężczyzn: 818</v>
      </c>
      <c r="P1354" s="25" t="str" cm="1">
        <f t="array" aca="1" ref="P1354" ca="1">INDEX(B$2:B$1640,MODE(MATCH(B$2:B$1640,B$2:B$1640,0)),1)</f>
        <v>mężczyzna</v>
      </c>
      <c r="Q1354" s="16"/>
      <c r="AX1354" s="3" t="str">
        <f t="shared" ca="1" si="234"/>
        <v>8211290500</v>
      </c>
      <c r="AY1354" s="1" cm="1">
        <f t="array" aca="1" ref="AY1354" ca="1">MOD(10-MOD(SUM(MOD(MID(AX1354,{1;2;3;4;5;6;7;8;9;10},1)*{1;3;7;9;1;3;7;9;1;3},10)),10),10)</f>
        <v>6</v>
      </c>
    </row>
    <row r="1355" spans="1:51" ht="60" x14ac:dyDescent="0.25">
      <c r="A1355" s="3">
        <f t="shared" ca="1" si="235"/>
        <v>33194</v>
      </c>
      <c r="B1355" s="9" t="str" cm="1">
        <f t="array" aca="1" ref="B1355" ca="1">INDEX({"kobieta";"mężczyzna"},RANDBETWEEN(1,2))</f>
        <v>kobieta</v>
      </c>
      <c r="C1355" s="4" t="str">
        <f t="shared" ca="1" si="231"/>
        <v>90111708445</v>
      </c>
      <c r="D1355" s="32" t="str" cm="1">
        <f t="array" aca="1" ref="D1355" ca="1">INDEX({"niebieski";"zielony";"brązowy";"mieszany"},RANDBETWEEN(1,4))</f>
        <v>mieszany</v>
      </c>
      <c r="E1355" s="1">
        <f t="shared" ca="1" si="232"/>
        <v>33</v>
      </c>
      <c r="F1355" s="36">
        <f t="shared" ca="1" si="236"/>
        <v>161</v>
      </c>
      <c r="G1355" s="1">
        <f t="shared" ca="1" si="237"/>
        <v>58</v>
      </c>
      <c r="H1355" s="34"/>
      <c r="I1355" s="19">
        <f t="shared" ca="1" si="238"/>
        <v>22.375679950619187</v>
      </c>
      <c r="J1355" s="21" t="str">
        <f t="shared" ca="1" si="239"/>
        <v>masa prawidłowa</v>
      </c>
      <c r="K1355" s="22" t="str">
        <f t="shared" ca="1" si="240"/>
        <v>wysoki</v>
      </c>
      <c r="L1355" s="16"/>
      <c r="M1355" s="25" t="str">
        <f t="shared" ca="1" si="233"/>
        <v>Niebieski: 410
Brązowy: 354
Zielony: 426
Mieszany: 419</v>
      </c>
      <c r="N1355" s="25" t="str" cm="1">
        <f t="array" aca="1" ref="N1355" ca="1">INDEX(D$2:D$1640,MODE(MATCH(D$2:D$1640,D$2:D$1640,0)),1)</f>
        <v>zielony</v>
      </c>
      <c r="O1355" s="25" t="str">
        <f t="shared" ca="1" si="241"/>
        <v>kobiet : 791
mężczyzn: 818</v>
      </c>
      <c r="P1355" s="25" t="str" cm="1">
        <f t="array" aca="1" ref="P1355" ca="1">INDEX(B$2:B$1640,MODE(MATCH(B$2:B$1640,B$2:B$1640,0)),1)</f>
        <v>mężczyzna</v>
      </c>
      <c r="Q1355" s="16"/>
      <c r="AX1355" s="3" t="str">
        <f t="shared" ca="1" si="234"/>
        <v>9011170844</v>
      </c>
      <c r="AY1355" s="1" cm="1">
        <f t="array" aca="1" ref="AY1355" ca="1">MOD(10-MOD(SUM(MOD(MID(AX1355,{1;2;3;4;5;6;7;8;9;10},1)*{1;3;7;9;1;3;7;9;1;3},10)),10),10)</f>
        <v>5</v>
      </c>
    </row>
    <row r="1356" spans="1:51" ht="60" x14ac:dyDescent="0.25">
      <c r="A1356" s="3">
        <f t="shared" ca="1" si="235"/>
        <v>37519</v>
      </c>
      <c r="B1356" s="9" t="str" cm="1">
        <f t="array" aca="1" ref="B1356" ca="1">INDEX({"kobieta";"mężczyzna"},RANDBETWEEN(1,2))</f>
        <v>mężczyzna</v>
      </c>
      <c r="C1356" s="4" t="str">
        <f t="shared" ca="1" si="231"/>
        <v>02292001831</v>
      </c>
      <c r="D1356" s="32" t="str" cm="1">
        <f t="array" aca="1" ref="D1356" ca="1">INDEX({"niebieski";"zielony";"brązowy";"mieszany"},RANDBETWEEN(1,4))</f>
        <v>brązowy</v>
      </c>
      <c r="E1356" s="1">
        <f t="shared" ca="1" si="232"/>
        <v>21</v>
      </c>
      <c r="F1356" s="36">
        <f t="shared" ca="1" si="236"/>
        <v>172</v>
      </c>
      <c r="G1356" s="1">
        <f t="shared" ca="1" si="237"/>
        <v>70</v>
      </c>
      <c r="H1356" s="34"/>
      <c r="I1356" s="19">
        <f t="shared" ca="1" si="238"/>
        <v>23.661438615467823</v>
      </c>
      <c r="J1356" s="21" t="str">
        <f t="shared" ca="1" si="239"/>
        <v>masa prawidłowa</v>
      </c>
      <c r="K1356" s="22" t="str">
        <f t="shared" ca="1" si="240"/>
        <v>wysoki</v>
      </c>
      <c r="L1356" s="16"/>
      <c r="M1356" s="25" t="str">
        <f t="shared" ca="1" si="233"/>
        <v>Niebieski: 410
Brązowy: 354
Zielony: 426
Mieszany: 419</v>
      </c>
      <c r="N1356" s="25" t="str" cm="1">
        <f t="array" aca="1" ref="N1356" ca="1">INDEX(D$2:D$1640,MODE(MATCH(D$2:D$1640,D$2:D$1640,0)),1)</f>
        <v>zielony</v>
      </c>
      <c r="O1356" s="25" t="str">
        <f t="shared" ca="1" si="241"/>
        <v>kobiet : 791
mężczyzn: 818</v>
      </c>
      <c r="P1356" s="25" t="str" cm="1">
        <f t="array" aca="1" ref="P1356" ca="1">INDEX(B$2:B$1640,MODE(MATCH(B$2:B$1640,B$2:B$1640,0)),1)</f>
        <v>mężczyzna</v>
      </c>
      <c r="Q1356" s="16"/>
      <c r="AX1356" s="3" t="str">
        <f t="shared" ca="1" si="234"/>
        <v>0229200183</v>
      </c>
      <c r="AY1356" s="1" cm="1">
        <f t="array" aca="1" ref="AY1356" ca="1">MOD(10-MOD(SUM(MOD(MID(AX1356,{1;2;3;4;5;6;7;8;9;10},1)*{1;3;7;9;1;3;7;9;1;3},10)),10),10)</f>
        <v>1</v>
      </c>
    </row>
    <row r="1357" spans="1:51" ht="60" x14ac:dyDescent="0.25">
      <c r="A1357" s="3">
        <f t="shared" ca="1" si="235"/>
        <v>29674</v>
      </c>
      <c r="B1357" s="9" t="str" cm="1">
        <f t="array" aca="1" ref="B1357" ca="1">INDEX({"kobieta";"mężczyzna"},RANDBETWEEN(1,2))</f>
        <v>kobieta</v>
      </c>
      <c r="C1357" s="4" t="str">
        <f t="shared" ca="1" si="231"/>
        <v>81032905824</v>
      </c>
      <c r="D1357" s="32" t="str" cm="1">
        <f t="array" aca="1" ref="D1357" ca="1">INDEX({"niebieski";"zielony";"brązowy";"mieszany"},RANDBETWEEN(1,4))</f>
        <v>niebieski</v>
      </c>
      <c r="E1357" s="1">
        <f t="shared" ca="1" si="232"/>
        <v>43</v>
      </c>
      <c r="F1357" s="36">
        <f t="shared" ca="1" si="236"/>
        <v>189</v>
      </c>
      <c r="G1357" s="1">
        <f t="shared" ca="1" si="237"/>
        <v>79</v>
      </c>
      <c r="H1357" s="34"/>
      <c r="I1357" s="19">
        <f t="shared" ca="1" si="238"/>
        <v>22.115842221662326</v>
      </c>
      <c r="J1357" s="21" t="str">
        <f t="shared" ca="1" si="239"/>
        <v>masa prawidłowa</v>
      </c>
      <c r="K1357" s="22" t="str">
        <f t="shared" ca="1" si="240"/>
        <v>bardzo wysoki</v>
      </c>
      <c r="L1357" s="16"/>
      <c r="M1357" s="25" t="str">
        <f t="shared" ca="1" si="233"/>
        <v>Niebieski: 410
Brązowy: 354
Zielony: 426
Mieszany: 419</v>
      </c>
      <c r="N1357" s="25" t="str" cm="1">
        <f t="array" aca="1" ref="N1357" ca="1">INDEX(D$2:D$1640,MODE(MATCH(D$2:D$1640,D$2:D$1640,0)),1)</f>
        <v>zielony</v>
      </c>
      <c r="O1357" s="25" t="str">
        <f t="shared" ca="1" si="241"/>
        <v>kobiet : 791
mężczyzn: 818</v>
      </c>
      <c r="P1357" s="25" t="str" cm="1">
        <f t="array" aca="1" ref="P1357" ca="1">INDEX(B$2:B$1640,MODE(MATCH(B$2:B$1640,B$2:B$1640,0)),1)</f>
        <v>mężczyzna</v>
      </c>
      <c r="Q1357" s="16"/>
      <c r="AX1357" s="3" t="str">
        <f t="shared" ca="1" si="234"/>
        <v>8103290582</v>
      </c>
      <c r="AY1357" s="1" cm="1">
        <f t="array" aca="1" ref="AY1357" ca="1">MOD(10-MOD(SUM(MOD(MID(AX1357,{1;2;3;4;5;6;7;8;9;10},1)*{1;3;7;9;1;3;7;9;1;3},10)),10),10)</f>
        <v>4</v>
      </c>
    </row>
    <row r="1358" spans="1:51" ht="60" x14ac:dyDescent="0.25">
      <c r="A1358" s="3">
        <f t="shared" ca="1" si="235"/>
        <v>33327</v>
      </c>
      <c r="B1358" s="9" t="str" cm="1">
        <f t="array" aca="1" ref="B1358" ca="1">INDEX({"kobieta";"mężczyzna"},RANDBETWEEN(1,2))</f>
        <v>mężczyzna</v>
      </c>
      <c r="C1358" s="4" t="str">
        <f t="shared" ca="1" si="231"/>
        <v>91033006974</v>
      </c>
      <c r="D1358" s="32" t="str" cm="1">
        <f t="array" aca="1" ref="D1358" ca="1">INDEX({"niebieski";"zielony";"brązowy";"mieszany"},RANDBETWEEN(1,4))</f>
        <v>niebieski</v>
      </c>
      <c r="E1358" s="1">
        <f t="shared" ca="1" si="232"/>
        <v>33</v>
      </c>
      <c r="F1358" s="36">
        <f t="shared" ca="1" si="236"/>
        <v>188</v>
      </c>
      <c r="G1358" s="1">
        <f t="shared" ca="1" si="237"/>
        <v>71</v>
      </c>
      <c r="H1358" s="34"/>
      <c r="I1358" s="19">
        <f t="shared" ca="1" si="238"/>
        <v>20.088275237664099</v>
      </c>
      <c r="J1358" s="21" t="str">
        <f t="shared" ca="1" si="239"/>
        <v>masa prawidłowa</v>
      </c>
      <c r="K1358" s="22" t="str">
        <f t="shared" ca="1" si="240"/>
        <v>bardzo wysoki</v>
      </c>
      <c r="L1358" s="16"/>
      <c r="M1358" s="25" t="str">
        <f t="shared" ca="1" si="233"/>
        <v>Niebieski: 410
Brązowy: 354
Zielony: 426
Mieszany: 419</v>
      </c>
      <c r="N1358" s="25" t="str" cm="1">
        <f t="array" aca="1" ref="N1358" ca="1">INDEX(D$2:D$1640,MODE(MATCH(D$2:D$1640,D$2:D$1640,0)),1)</f>
        <v>zielony</v>
      </c>
      <c r="O1358" s="25" t="str">
        <f t="shared" ca="1" si="241"/>
        <v>kobiet : 791
mężczyzn: 818</v>
      </c>
      <c r="P1358" s="25" t="str" cm="1">
        <f t="array" aca="1" ref="P1358" ca="1">INDEX(B$2:B$1640,MODE(MATCH(B$2:B$1640,B$2:B$1640,0)),1)</f>
        <v>mężczyzna</v>
      </c>
      <c r="Q1358" s="16"/>
      <c r="AX1358" s="3" t="str">
        <f t="shared" ca="1" si="234"/>
        <v>9103300697</v>
      </c>
      <c r="AY1358" s="1" cm="1">
        <f t="array" aca="1" ref="AY1358" ca="1">MOD(10-MOD(SUM(MOD(MID(AX1358,{1;2;3;4;5;6;7;8;9;10},1)*{1;3;7;9;1;3;7;9;1;3},10)),10),10)</f>
        <v>4</v>
      </c>
    </row>
    <row r="1359" spans="1:51" ht="60" x14ac:dyDescent="0.25">
      <c r="A1359" s="3">
        <f t="shared" ca="1" si="235"/>
        <v>29258</v>
      </c>
      <c r="B1359" s="9" t="str" cm="1">
        <f t="array" aca="1" ref="B1359" ca="1">INDEX({"kobieta";"mężczyzna"},RANDBETWEEN(1,2))</f>
        <v>kobieta</v>
      </c>
      <c r="C1359" s="4" t="str">
        <f t="shared" ca="1" si="231"/>
        <v>80020707666</v>
      </c>
      <c r="D1359" s="32" t="str" cm="1">
        <f t="array" aca="1" ref="D1359" ca="1">INDEX({"niebieski";"zielony";"brązowy";"mieszany"},RANDBETWEEN(1,4))</f>
        <v>mieszany</v>
      </c>
      <c r="E1359" s="1">
        <f t="shared" ca="1" si="232"/>
        <v>44</v>
      </c>
      <c r="F1359" s="36">
        <f t="shared" ca="1" si="236"/>
        <v>188</v>
      </c>
      <c r="G1359" s="1">
        <f t="shared" ca="1" si="237"/>
        <v>72</v>
      </c>
      <c r="H1359" s="34"/>
      <c r="I1359" s="19">
        <f t="shared" ca="1" si="238"/>
        <v>20.371208691715704</v>
      </c>
      <c r="J1359" s="21" t="str">
        <f t="shared" ca="1" si="239"/>
        <v>masa prawidłowa</v>
      </c>
      <c r="K1359" s="22" t="str">
        <f t="shared" ca="1" si="240"/>
        <v>bardzo wysoki</v>
      </c>
      <c r="L1359" s="16"/>
      <c r="M1359" s="25" t="str">
        <f t="shared" ca="1" si="233"/>
        <v>Niebieski: 410
Brązowy: 354
Zielony: 426
Mieszany: 419</v>
      </c>
      <c r="N1359" s="25" t="str" cm="1">
        <f t="array" aca="1" ref="N1359" ca="1">INDEX(D$2:D$1640,MODE(MATCH(D$2:D$1640,D$2:D$1640,0)),1)</f>
        <v>zielony</v>
      </c>
      <c r="O1359" s="25" t="str">
        <f t="shared" ca="1" si="241"/>
        <v>kobiet : 791
mężczyzn: 818</v>
      </c>
      <c r="P1359" s="25" t="str" cm="1">
        <f t="array" aca="1" ref="P1359" ca="1">INDEX(B$2:B$1640,MODE(MATCH(B$2:B$1640,B$2:B$1640,0)),1)</f>
        <v>mężczyzna</v>
      </c>
      <c r="Q1359" s="16"/>
      <c r="AX1359" s="3" t="str">
        <f t="shared" ca="1" si="234"/>
        <v>8002070766</v>
      </c>
      <c r="AY1359" s="1" cm="1">
        <f t="array" aca="1" ref="AY1359" ca="1">MOD(10-MOD(SUM(MOD(MID(AX1359,{1;2;3;4;5;6;7;8;9;10},1)*{1;3;7;9;1;3;7;9;1;3},10)),10),10)</f>
        <v>6</v>
      </c>
    </row>
    <row r="1360" spans="1:51" ht="60" x14ac:dyDescent="0.25">
      <c r="A1360" s="3">
        <f t="shared" ca="1" si="235"/>
        <v>34998</v>
      </c>
      <c r="B1360" s="9" t="str" cm="1">
        <f t="array" aca="1" ref="B1360" ca="1">INDEX({"kobieta";"mężczyzna"},RANDBETWEEN(1,2))</f>
        <v>kobieta</v>
      </c>
      <c r="C1360" s="4" t="str">
        <f t="shared" ca="1" si="231"/>
        <v>95102608403</v>
      </c>
      <c r="D1360" s="32" t="str" cm="1">
        <f t="array" aca="1" ref="D1360" ca="1">INDEX({"niebieski";"zielony";"brązowy";"mieszany"},RANDBETWEEN(1,4))</f>
        <v>mieszany</v>
      </c>
      <c r="E1360" s="1">
        <f t="shared" ca="1" si="232"/>
        <v>28</v>
      </c>
      <c r="F1360" s="36">
        <f t="shared" ca="1" si="236"/>
        <v>182</v>
      </c>
      <c r="G1360" s="1">
        <f t="shared" ca="1" si="237"/>
        <v>65</v>
      </c>
      <c r="H1360" s="34"/>
      <c r="I1360" s="19">
        <f t="shared" ca="1" si="238"/>
        <v>19.623233908948194</v>
      </c>
      <c r="J1360" s="21" t="str">
        <f t="shared" ca="1" si="239"/>
        <v>masa prawidłowa</v>
      </c>
      <c r="K1360" s="22" t="str">
        <f t="shared" ca="1" si="240"/>
        <v>bardzo wysoki</v>
      </c>
      <c r="L1360" s="16"/>
      <c r="M1360" s="25" t="str">
        <f t="shared" ca="1" si="233"/>
        <v>Niebieski: 410
Brązowy: 354
Zielony: 426
Mieszany: 419</v>
      </c>
      <c r="N1360" s="25" t="str" cm="1">
        <f t="array" aca="1" ref="N1360" ca="1">INDEX(D$2:D$1640,MODE(MATCH(D$2:D$1640,D$2:D$1640,0)),1)</f>
        <v>zielony</v>
      </c>
      <c r="O1360" s="25" t="str">
        <f t="shared" ca="1" si="241"/>
        <v>kobiet : 791
mężczyzn: 818</v>
      </c>
      <c r="P1360" s="25" t="str" cm="1">
        <f t="array" aca="1" ref="P1360" ca="1">INDEX(B$2:B$1640,MODE(MATCH(B$2:B$1640,B$2:B$1640,0)),1)</f>
        <v>mężczyzna</v>
      </c>
      <c r="Q1360" s="16"/>
      <c r="AX1360" s="3" t="str">
        <f t="shared" ca="1" si="234"/>
        <v>9510260840</v>
      </c>
      <c r="AY1360" s="1" cm="1">
        <f t="array" aca="1" ref="AY1360" ca="1">MOD(10-MOD(SUM(MOD(MID(AX1360,{1;2;3;4;5;6;7;8;9;10},1)*{1;3;7;9;1;3;7;9;1;3},10)),10),10)</f>
        <v>3</v>
      </c>
    </row>
    <row r="1361" spans="1:51" ht="60" x14ac:dyDescent="0.25">
      <c r="A1361" s="3">
        <f t="shared" ca="1" si="235"/>
        <v>36941</v>
      </c>
      <c r="B1361" s="9" t="str" cm="1">
        <f t="array" aca="1" ref="B1361" ca="1">INDEX({"kobieta";"mężczyzna"},RANDBETWEEN(1,2))</f>
        <v>kobieta</v>
      </c>
      <c r="C1361" s="4" t="str">
        <f t="shared" ca="1" si="231"/>
        <v>01221906805</v>
      </c>
      <c r="D1361" s="32" t="str" cm="1">
        <f t="array" aca="1" ref="D1361" ca="1">INDEX({"niebieski";"zielony";"brązowy";"mieszany"},RANDBETWEEN(1,4))</f>
        <v>zielony</v>
      </c>
      <c r="E1361" s="1">
        <f t="shared" ca="1" si="232"/>
        <v>23</v>
      </c>
      <c r="F1361" s="36">
        <f t="shared" ca="1" si="236"/>
        <v>175</v>
      </c>
      <c r="G1361" s="1">
        <f t="shared" ca="1" si="237"/>
        <v>53</v>
      </c>
      <c r="H1361" s="34"/>
      <c r="I1361" s="19">
        <f t="shared" ca="1" si="238"/>
        <v>17.306122448979593</v>
      </c>
      <c r="J1361" s="21" t="str">
        <f t="shared" ca="1" si="239"/>
        <v>niedowaga</v>
      </c>
      <c r="K1361" s="22" t="str">
        <f t="shared" ca="1" si="240"/>
        <v>bardzo wysoki</v>
      </c>
      <c r="L1361" s="16"/>
      <c r="M1361" s="25" t="str">
        <f t="shared" ca="1" si="233"/>
        <v>Niebieski: 410
Brązowy: 354
Zielony: 426
Mieszany: 419</v>
      </c>
      <c r="N1361" s="25" t="str" cm="1">
        <f t="array" aca="1" ref="N1361" ca="1">INDEX(D$2:D$1640,MODE(MATCH(D$2:D$1640,D$2:D$1640,0)),1)</f>
        <v>zielony</v>
      </c>
      <c r="O1361" s="25" t="str">
        <f t="shared" ca="1" si="241"/>
        <v>kobiet : 791
mężczyzn: 818</v>
      </c>
      <c r="P1361" s="25" t="str" cm="1">
        <f t="array" aca="1" ref="P1361" ca="1">INDEX(B$2:B$1640,MODE(MATCH(B$2:B$1640,B$2:B$1640,0)),1)</f>
        <v>mężczyzna</v>
      </c>
      <c r="Q1361" s="16"/>
      <c r="AX1361" s="3" t="str">
        <f t="shared" ca="1" si="234"/>
        <v>0122190680</v>
      </c>
      <c r="AY1361" s="1" cm="1">
        <f t="array" aca="1" ref="AY1361" ca="1">MOD(10-MOD(SUM(MOD(MID(AX1361,{1;2;3;4;5;6;7;8;9;10},1)*{1;3;7;9;1;3;7;9;1;3},10)),10),10)</f>
        <v>5</v>
      </c>
    </row>
    <row r="1362" spans="1:51" ht="60" x14ac:dyDescent="0.25">
      <c r="A1362" s="3">
        <f t="shared" ca="1" si="235"/>
        <v>37037</v>
      </c>
      <c r="B1362" s="9" t="str" cm="1">
        <f t="array" aca="1" ref="B1362" ca="1">INDEX({"kobieta";"mężczyzna"},RANDBETWEEN(1,2))</f>
        <v>kobieta</v>
      </c>
      <c r="C1362" s="4" t="str">
        <f t="shared" ca="1" si="231"/>
        <v>01252600169</v>
      </c>
      <c r="D1362" s="32" t="str" cm="1">
        <f t="array" aca="1" ref="D1362" ca="1">INDEX({"niebieski";"zielony";"brązowy";"mieszany"},RANDBETWEEN(1,4))</f>
        <v>niebieski</v>
      </c>
      <c r="E1362" s="1">
        <f t="shared" ca="1" si="232"/>
        <v>22</v>
      </c>
      <c r="F1362" s="36">
        <f t="shared" ca="1" si="236"/>
        <v>167</v>
      </c>
      <c r="G1362" s="1">
        <f t="shared" ca="1" si="237"/>
        <v>71</v>
      </c>
      <c r="H1362" s="34"/>
      <c r="I1362" s="19">
        <f t="shared" ca="1" si="238"/>
        <v>25.458065904119906</v>
      </c>
      <c r="J1362" s="21" t="str">
        <f t="shared" ca="1" si="239"/>
        <v>nadwaga</v>
      </c>
      <c r="K1362" s="22" t="str">
        <f t="shared" ca="1" si="240"/>
        <v>bardzo wysoki</v>
      </c>
      <c r="L1362" s="16"/>
      <c r="M1362" s="25" t="str">
        <f t="shared" ca="1" si="233"/>
        <v>Niebieski: 410
Brązowy: 354
Zielony: 426
Mieszany: 419</v>
      </c>
      <c r="N1362" s="25" t="str" cm="1">
        <f t="array" aca="1" ref="N1362" ca="1">INDEX(D$2:D$1640,MODE(MATCH(D$2:D$1640,D$2:D$1640,0)),1)</f>
        <v>zielony</v>
      </c>
      <c r="O1362" s="25" t="str">
        <f t="shared" ca="1" si="241"/>
        <v>kobiet : 791
mężczyzn: 818</v>
      </c>
      <c r="P1362" s="25" t="str" cm="1">
        <f t="array" aca="1" ref="P1362" ca="1">INDEX(B$2:B$1640,MODE(MATCH(B$2:B$1640,B$2:B$1640,0)),1)</f>
        <v>mężczyzna</v>
      </c>
      <c r="Q1362" s="16"/>
      <c r="AX1362" s="3" t="str">
        <f t="shared" ca="1" si="234"/>
        <v>0125260016</v>
      </c>
      <c r="AY1362" s="1" cm="1">
        <f t="array" aca="1" ref="AY1362" ca="1">MOD(10-MOD(SUM(MOD(MID(AX1362,{1;2;3;4;5;6;7;8;9;10},1)*{1;3;7;9;1;3;7;9;1;3},10)),10),10)</f>
        <v>9</v>
      </c>
    </row>
    <row r="1363" spans="1:51" ht="60" x14ac:dyDescent="0.25">
      <c r="A1363" s="3">
        <f t="shared" ca="1" si="235"/>
        <v>37633</v>
      </c>
      <c r="B1363" s="9" t="str" cm="1">
        <f t="array" aca="1" ref="B1363" ca="1">INDEX({"kobieta";"mężczyzna"},RANDBETWEEN(1,2))</f>
        <v>mężczyzna</v>
      </c>
      <c r="C1363" s="4" t="str">
        <f t="shared" ca="1" si="231"/>
        <v>03211209611</v>
      </c>
      <c r="D1363" s="32" t="str" cm="1">
        <f t="array" aca="1" ref="D1363" ca="1">INDEX({"niebieski";"zielony";"brązowy";"mieszany"},RANDBETWEEN(1,4))</f>
        <v>brązowy</v>
      </c>
      <c r="E1363" s="1">
        <f t="shared" ca="1" si="232"/>
        <v>21</v>
      </c>
      <c r="F1363" s="36">
        <f t="shared" ca="1" si="236"/>
        <v>186</v>
      </c>
      <c r="G1363" s="1">
        <f t="shared" ca="1" si="237"/>
        <v>83</v>
      </c>
      <c r="H1363" s="34"/>
      <c r="I1363" s="19">
        <f t="shared" ca="1" si="238"/>
        <v>23.991212856977683</v>
      </c>
      <c r="J1363" s="21" t="str">
        <f t="shared" ca="1" si="239"/>
        <v>masa prawidłowa</v>
      </c>
      <c r="K1363" s="22" t="str">
        <f t="shared" ca="1" si="240"/>
        <v>bardzo wysoki</v>
      </c>
      <c r="L1363" s="16"/>
      <c r="M1363" s="25" t="str">
        <f t="shared" ca="1" si="233"/>
        <v>Niebieski: 410
Brązowy: 354
Zielony: 426
Mieszany: 419</v>
      </c>
      <c r="N1363" s="25" t="str" cm="1">
        <f t="array" aca="1" ref="N1363" ca="1">INDEX(D$2:D$1640,MODE(MATCH(D$2:D$1640,D$2:D$1640,0)),1)</f>
        <v>zielony</v>
      </c>
      <c r="O1363" s="25" t="str">
        <f t="shared" ca="1" si="241"/>
        <v>kobiet : 791
mężczyzn: 818</v>
      </c>
      <c r="P1363" s="25" t="str" cm="1">
        <f t="array" aca="1" ref="P1363" ca="1">INDEX(B$2:B$1640,MODE(MATCH(B$2:B$1640,B$2:B$1640,0)),1)</f>
        <v>mężczyzna</v>
      </c>
      <c r="Q1363" s="16"/>
      <c r="AX1363" s="3" t="str">
        <f t="shared" ca="1" si="234"/>
        <v>0321120961</v>
      </c>
      <c r="AY1363" s="1" cm="1">
        <f t="array" aca="1" ref="AY1363" ca="1">MOD(10-MOD(SUM(MOD(MID(AX1363,{1;2;3;4;5;6;7;8;9;10},1)*{1;3;7;9;1;3;7;9;1;3},10)),10),10)</f>
        <v>1</v>
      </c>
    </row>
    <row r="1364" spans="1:51" ht="60" x14ac:dyDescent="0.25">
      <c r="A1364" s="3">
        <f t="shared" ca="1" si="235"/>
        <v>29236</v>
      </c>
      <c r="B1364" s="9" t="str" cm="1">
        <f t="array" aca="1" ref="B1364" ca="1">INDEX({"kobieta";"mężczyzna"},RANDBETWEEN(1,2))</f>
        <v>mężczyzna</v>
      </c>
      <c r="C1364" s="4" t="str">
        <f t="shared" ca="1" si="231"/>
        <v>80011608590</v>
      </c>
      <c r="D1364" s="32" t="str" cm="1">
        <f t="array" aca="1" ref="D1364" ca="1">INDEX({"niebieski";"zielony";"brązowy";"mieszany"},RANDBETWEEN(1,4))</f>
        <v>mieszany</v>
      </c>
      <c r="E1364" s="1">
        <f t="shared" ca="1" si="232"/>
        <v>44</v>
      </c>
      <c r="F1364" s="36">
        <f t="shared" ca="1" si="236"/>
        <v>172</v>
      </c>
      <c r="G1364" s="1">
        <f t="shared" ca="1" si="237"/>
        <v>73</v>
      </c>
      <c r="H1364" s="34"/>
      <c r="I1364" s="19">
        <f t="shared" ca="1" si="238"/>
        <v>24.675500270416443</v>
      </c>
      <c r="J1364" s="21" t="str">
        <f t="shared" ca="1" si="239"/>
        <v>masa prawidłowa</v>
      </c>
      <c r="K1364" s="22" t="str">
        <f t="shared" ca="1" si="240"/>
        <v>wysoki</v>
      </c>
      <c r="L1364" s="16"/>
      <c r="M1364" s="25" t="str">
        <f t="shared" ca="1" si="233"/>
        <v>Niebieski: 410
Brązowy: 354
Zielony: 426
Mieszany: 419</v>
      </c>
      <c r="N1364" s="25" t="str" cm="1">
        <f t="array" aca="1" ref="N1364" ca="1">INDEX(D$2:D$1640,MODE(MATCH(D$2:D$1640,D$2:D$1640,0)),1)</f>
        <v>zielony</v>
      </c>
      <c r="O1364" s="25" t="str">
        <f t="shared" ca="1" si="241"/>
        <v>kobiet : 791
mężczyzn: 818</v>
      </c>
      <c r="P1364" s="25" t="str" cm="1">
        <f t="array" aca="1" ref="P1364" ca="1">INDEX(B$2:B$1640,MODE(MATCH(B$2:B$1640,B$2:B$1640,0)),1)</f>
        <v>mężczyzna</v>
      </c>
      <c r="Q1364" s="16"/>
      <c r="AX1364" s="3" t="str">
        <f t="shared" ca="1" si="234"/>
        <v>8001160859</v>
      </c>
      <c r="AY1364" s="1" cm="1">
        <f t="array" aca="1" ref="AY1364" ca="1">MOD(10-MOD(SUM(MOD(MID(AX1364,{1;2;3;4;5;6;7;8;9;10},1)*{1;3;7;9;1;3;7;9;1;3},10)),10),10)</f>
        <v>0</v>
      </c>
    </row>
    <row r="1365" spans="1:51" ht="60" x14ac:dyDescent="0.25">
      <c r="A1365" s="3">
        <f t="shared" ca="1" si="235"/>
        <v>30340</v>
      </c>
      <c r="B1365" s="9" t="str" cm="1">
        <f t="array" aca="1" ref="B1365" ca="1">INDEX({"kobieta";"mężczyzna"},RANDBETWEEN(1,2))</f>
        <v>mężczyzna</v>
      </c>
      <c r="C1365" s="4" t="str">
        <f t="shared" ca="1" si="231"/>
        <v>83012402934</v>
      </c>
      <c r="D1365" s="32" t="str" cm="1">
        <f t="array" aca="1" ref="D1365" ca="1">INDEX({"niebieski";"zielony";"brązowy";"mieszany"},RANDBETWEEN(1,4))</f>
        <v>brązowy</v>
      </c>
      <c r="E1365" s="1">
        <f t="shared" ca="1" si="232"/>
        <v>41</v>
      </c>
      <c r="F1365" s="36">
        <f t="shared" ca="1" si="236"/>
        <v>177</v>
      </c>
      <c r="G1365" s="1">
        <f t="shared" ca="1" si="237"/>
        <v>99</v>
      </c>
      <c r="H1365" s="34"/>
      <c r="I1365" s="19">
        <f t="shared" ca="1" si="238"/>
        <v>31.600114909508758</v>
      </c>
      <c r="J1365" s="21" t="str">
        <f t="shared" ca="1" si="239"/>
        <v>otyłość</v>
      </c>
      <c r="K1365" s="22" t="str">
        <f t="shared" ca="1" si="240"/>
        <v>wysoki</v>
      </c>
      <c r="L1365" s="16"/>
      <c r="M1365" s="25" t="str">
        <f t="shared" ca="1" si="233"/>
        <v>Niebieski: 410
Brązowy: 354
Zielony: 426
Mieszany: 419</v>
      </c>
      <c r="N1365" s="25" t="str" cm="1">
        <f t="array" aca="1" ref="N1365" ca="1">INDEX(D$2:D$1640,MODE(MATCH(D$2:D$1640,D$2:D$1640,0)),1)</f>
        <v>zielony</v>
      </c>
      <c r="O1365" s="25" t="str">
        <f t="shared" ca="1" si="241"/>
        <v>kobiet : 791
mężczyzn: 818</v>
      </c>
      <c r="P1365" s="25" t="str" cm="1">
        <f t="array" aca="1" ref="P1365" ca="1">INDEX(B$2:B$1640,MODE(MATCH(B$2:B$1640,B$2:B$1640,0)),1)</f>
        <v>mężczyzna</v>
      </c>
      <c r="Q1365" s="16"/>
      <c r="AX1365" s="3" t="str">
        <f t="shared" ca="1" si="234"/>
        <v>8301240293</v>
      </c>
      <c r="AY1365" s="1" cm="1">
        <f t="array" aca="1" ref="AY1365" ca="1">MOD(10-MOD(SUM(MOD(MID(AX1365,{1;2;3;4;5;6;7;8;9;10},1)*{1;3;7;9;1;3;7;9;1;3},10)),10),10)</f>
        <v>4</v>
      </c>
    </row>
    <row r="1366" spans="1:51" ht="60" x14ac:dyDescent="0.25">
      <c r="A1366" s="3">
        <f t="shared" ca="1" si="235"/>
        <v>29175</v>
      </c>
      <c r="B1366" s="9" t="str" cm="1">
        <f t="array" aca="1" ref="B1366" ca="1">INDEX({"kobieta";"mężczyzna"},RANDBETWEEN(1,2))</f>
        <v>mężczyzna</v>
      </c>
      <c r="C1366" s="4" t="str">
        <f t="shared" ca="1" si="231"/>
        <v>79111602355</v>
      </c>
      <c r="D1366" s="32" t="str" cm="1">
        <f t="array" aca="1" ref="D1366" ca="1">INDEX({"niebieski";"zielony";"brązowy";"mieszany"},RANDBETWEEN(1,4))</f>
        <v>brązowy</v>
      </c>
      <c r="E1366" s="1">
        <f t="shared" ca="1" si="232"/>
        <v>44</v>
      </c>
      <c r="F1366" s="36">
        <f t="shared" ca="1" si="236"/>
        <v>164</v>
      </c>
      <c r="G1366" s="1">
        <f t="shared" ca="1" si="237"/>
        <v>85</v>
      </c>
      <c r="H1366" s="34"/>
      <c r="I1366" s="19">
        <f t="shared" ca="1" si="238"/>
        <v>31.603212373587144</v>
      </c>
      <c r="J1366" s="21" t="str">
        <f t="shared" ca="1" si="239"/>
        <v>otyłość</v>
      </c>
      <c r="K1366" s="22" t="str">
        <f t="shared" ca="1" si="240"/>
        <v>niski</v>
      </c>
      <c r="L1366" s="16"/>
      <c r="M1366" s="25" t="str">
        <f t="shared" ca="1" si="233"/>
        <v>Niebieski: 410
Brązowy: 354
Zielony: 426
Mieszany: 419</v>
      </c>
      <c r="N1366" s="25" t="str" cm="1">
        <f t="array" aca="1" ref="N1366" ca="1">INDEX(D$2:D$1640,MODE(MATCH(D$2:D$1640,D$2:D$1640,0)),1)</f>
        <v>zielony</v>
      </c>
      <c r="O1366" s="25" t="str">
        <f t="shared" ca="1" si="241"/>
        <v>kobiet : 791
mężczyzn: 818</v>
      </c>
      <c r="P1366" s="25" t="str" cm="1">
        <f t="array" aca="1" ref="P1366" ca="1">INDEX(B$2:B$1640,MODE(MATCH(B$2:B$1640,B$2:B$1640,0)),1)</f>
        <v>mężczyzna</v>
      </c>
      <c r="Q1366" s="16"/>
      <c r="AX1366" s="3" t="str">
        <f t="shared" ca="1" si="234"/>
        <v>7911160235</v>
      </c>
      <c r="AY1366" s="1" cm="1">
        <f t="array" aca="1" ref="AY1366" ca="1">MOD(10-MOD(SUM(MOD(MID(AX1366,{1;2;3;4;5;6;7;8;9;10},1)*{1;3;7;9;1;3;7;9;1;3},10)),10),10)</f>
        <v>5</v>
      </c>
    </row>
    <row r="1367" spans="1:51" ht="60" x14ac:dyDescent="0.25">
      <c r="A1367" s="3">
        <f t="shared" ca="1" si="235"/>
        <v>27919</v>
      </c>
      <c r="B1367" s="9" t="str" cm="1">
        <f t="array" aca="1" ref="B1367" ca="1">INDEX({"kobieta";"mężczyzna"},RANDBETWEEN(1,2))</f>
        <v>kobieta</v>
      </c>
      <c r="C1367" s="4" t="str">
        <f t="shared" ca="1" si="231"/>
        <v>76060801909</v>
      </c>
      <c r="D1367" s="32" t="str" cm="1">
        <f t="array" aca="1" ref="D1367" ca="1">INDEX({"niebieski";"zielony";"brązowy";"mieszany"},RANDBETWEEN(1,4))</f>
        <v>zielony</v>
      </c>
      <c r="E1367" s="1">
        <f t="shared" ca="1" si="232"/>
        <v>47</v>
      </c>
      <c r="F1367" s="36">
        <f t="shared" ca="1" si="236"/>
        <v>178</v>
      </c>
      <c r="G1367" s="1">
        <f t="shared" ca="1" si="237"/>
        <v>63</v>
      </c>
      <c r="H1367" s="34"/>
      <c r="I1367" s="19">
        <f t="shared" ca="1" si="238"/>
        <v>19.883853048857468</v>
      </c>
      <c r="J1367" s="21" t="str">
        <f t="shared" ca="1" si="239"/>
        <v>masa prawidłowa</v>
      </c>
      <c r="K1367" s="22" t="str">
        <f t="shared" ca="1" si="240"/>
        <v>bardzo wysoki</v>
      </c>
      <c r="L1367" s="16"/>
      <c r="M1367" s="25" t="str">
        <f t="shared" ca="1" si="233"/>
        <v>Niebieski: 410
Brązowy: 354
Zielony: 426
Mieszany: 419</v>
      </c>
      <c r="N1367" s="25" t="str" cm="1">
        <f t="array" aca="1" ref="N1367" ca="1">INDEX(D$2:D$1640,MODE(MATCH(D$2:D$1640,D$2:D$1640,0)),1)</f>
        <v>zielony</v>
      </c>
      <c r="O1367" s="25" t="str">
        <f t="shared" ca="1" si="241"/>
        <v>kobiet : 791
mężczyzn: 818</v>
      </c>
      <c r="P1367" s="25" t="str" cm="1">
        <f t="array" aca="1" ref="P1367" ca="1">INDEX(B$2:B$1640,MODE(MATCH(B$2:B$1640,B$2:B$1640,0)),1)</f>
        <v>mężczyzna</v>
      </c>
      <c r="Q1367" s="16"/>
      <c r="AX1367" s="3" t="str">
        <f t="shared" ca="1" si="234"/>
        <v>7606080190</v>
      </c>
      <c r="AY1367" s="1" cm="1">
        <f t="array" aca="1" ref="AY1367" ca="1">MOD(10-MOD(SUM(MOD(MID(AX1367,{1;2;3;4;5;6;7;8;9;10},1)*{1;3;7;9;1;3;7;9;1;3},10)),10),10)</f>
        <v>9</v>
      </c>
    </row>
    <row r="1368" spans="1:51" ht="60" x14ac:dyDescent="0.25">
      <c r="A1368" s="3">
        <f t="shared" ca="1" si="235"/>
        <v>27877</v>
      </c>
      <c r="B1368" s="9" t="str" cm="1">
        <f t="array" aca="1" ref="B1368" ca="1">INDEX({"kobieta";"mężczyzna"},RANDBETWEEN(1,2))</f>
        <v>mężczyzna</v>
      </c>
      <c r="C1368" s="4" t="str">
        <f t="shared" ca="1" si="231"/>
        <v>76042709852</v>
      </c>
      <c r="D1368" s="32" t="str" cm="1">
        <f t="array" aca="1" ref="D1368" ca="1">INDEX({"niebieski";"zielony";"brązowy";"mieszany"},RANDBETWEEN(1,4))</f>
        <v>brązowy</v>
      </c>
      <c r="E1368" s="1">
        <f t="shared" ca="1" si="232"/>
        <v>47</v>
      </c>
      <c r="F1368" s="36">
        <f t="shared" ca="1" si="236"/>
        <v>166</v>
      </c>
      <c r="G1368" s="1">
        <f t="shared" ca="1" si="237"/>
        <v>95</v>
      </c>
      <c r="H1368" s="34"/>
      <c r="I1368" s="19">
        <f t="shared" ca="1" si="238"/>
        <v>34.475250399187104</v>
      </c>
      <c r="J1368" s="21" t="str">
        <f t="shared" ca="1" si="239"/>
        <v>otyłość</v>
      </c>
      <c r="K1368" s="22" t="str">
        <f t="shared" ca="1" si="240"/>
        <v>średni</v>
      </c>
      <c r="L1368" s="16"/>
      <c r="M1368" s="25" t="str">
        <f t="shared" ca="1" si="233"/>
        <v>Niebieski: 410
Brązowy: 354
Zielony: 426
Mieszany: 419</v>
      </c>
      <c r="N1368" s="25" t="str" cm="1">
        <f t="array" aca="1" ref="N1368" ca="1">INDEX(D$2:D$1640,MODE(MATCH(D$2:D$1640,D$2:D$1640,0)),1)</f>
        <v>zielony</v>
      </c>
      <c r="O1368" s="25" t="str">
        <f t="shared" ca="1" si="241"/>
        <v>kobiet : 791
mężczyzn: 818</v>
      </c>
      <c r="P1368" s="25" t="str" cm="1">
        <f t="array" aca="1" ref="P1368" ca="1">INDEX(B$2:B$1640,MODE(MATCH(B$2:B$1640,B$2:B$1640,0)),1)</f>
        <v>mężczyzna</v>
      </c>
      <c r="Q1368" s="16"/>
      <c r="AX1368" s="3" t="str">
        <f t="shared" ca="1" si="234"/>
        <v>7604270985</v>
      </c>
      <c r="AY1368" s="1" cm="1">
        <f t="array" aca="1" ref="AY1368" ca="1">MOD(10-MOD(SUM(MOD(MID(AX1368,{1;2;3;4;5;6;7;8;9;10},1)*{1;3;7;9;1;3;7;9;1;3},10)),10),10)</f>
        <v>2</v>
      </c>
    </row>
    <row r="1369" spans="1:51" ht="60" x14ac:dyDescent="0.25">
      <c r="A1369" s="3">
        <f t="shared" ca="1" si="235"/>
        <v>35915</v>
      </c>
      <c r="B1369" s="9" t="str" cm="1">
        <f t="array" aca="1" ref="B1369" ca="1">INDEX({"kobieta";"mężczyzna"},RANDBETWEEN(1,2))</f>
        <v>kobieta</v>
      </c>
      <c r="C1369" s="4" t="str">
        <f t="shared" ca="1" si="231"/>
        <v>98043002840</v>
      </c>
      <c r="D1369" s="32" t="str" cm="1">
        <f t="array" aca="1" ref="D1369" ca="1">INDEX({"niebieski";"zielony";"brązowy";"mieszany"},RANDBETWEEN(1,4))</f>
        <v>brązowy</v>
      </c>
      <c r="E1369" s="1">
        <f t="shared" ca="1" si="232"/>
        <v>25</v>
      </c>
      <c r="F1369" s="36">
        <f t="shared" ca="1" si="236"/>
        <v>184</v>
      </c>
      <c r="G1369" s="1">
        <f t="shared" ca="1" si="237"/>
        <v>73</v>
      </c>
      <c r="H1369" s="34"/>
      <c r="I1369" s="19">
        <f t="shared" ca="1" si="238"/>
        <v>21.561909262759922</v>
      </c>
      <c r="J1369" s="21" t="str">
        <f t="shared" ca="1" si="239"/>
        <v>masa prawidłowa</v>
      </c>
      <c r="K1369" s="22" t="str">
        <f t="shared" ca="1" si="240"/>
        <v>bardzo wysoki</v>
      </c>
      <c r="L1369" s="16"/>
      <c r="M1369" s="25" t="str">
        <f t="shared" ca="1" si="233"/>
        <v>Niebieski: 410
Brązowy: 354
Zielony: 426
Mieszany: 419</v>
      </c>
      <c r="N1369" s="25" t="str" cm="1">
        <f t="array" aca="1" ref="N1369" ca="1">INDEX(D$2:D$1640,MODE(MATCH(D$2:D$1640,D$2:D$1640,0)),1)</f>
        <v>zielony</v>
      </c>
      <c r="O1369" s="25" t="str">
        <f t="shared" ca="1" si="241"/>
        <v>kobiet : 791
mężczyzn: 818</v>
      </c>
      <c r="P1369" s="25" t="str" cm="1">
        <f t="array" aca="1" ref="P1369" ca="1">INDEX(B$2:B$1640,MODE(MATCH(B$2:B$1640,B$2:B$1640,0)),1)</f>
        <v>mężczyzna</v>
      </c>
      <c r="Q1369" s="16"/>
      <c r="AX1369" s="3" t="str">
        <f t="shared" ca="1" si="234"/>
        <v>9804300284</v>
      </c>
      <c r="AY1369" s="1" cm="1">
        <f t="array" aca="1" ref="AY1369" ca="1">MOD(10-MOD(SUM(MOD(MID(AX1369,{1;2;3;4;5;6;7;8;9;10},1)*{1;3;7;9;1;3;7;9;1;3},10)),10),10)</f>
        <v>0</v>
      </c>
    </row>
    <row r="1370" spans="1:51" ht="60" x14ac:dyDescent="0.25">
      <c r="A1370" s="3">
        <f t="shared" ca="1" si="235"/>
        <v>37455</v>
      </c>
      <c r="B1370" s="9" t="str" cm="1">
        <f t="array" aca="1" ref="B1370" ca="1">INDEX({"kobieta";"mężczyzna"},RANDBETWEEN(1,2))</f>
        <v>kobieta</v>
      </c>
      <c r="C1370" s="4" t="str">
        <f t="shared" ca="1" si="231"/>
        <v>02271805021</v>
      </c>
      <c r="D1370" s="32" t="str" cm="1">
        <f t="array" aca="1" ref="D1370" ca="1">INDEX({"niebieski";"zielony";"brązowy";"mieszany"},RANDBETWEEN(1,4))</f>
        <v>zielony</v>
      </c>
      <c r="E1370" s="1">
        <f t="shared" ca="1" si="232"/>
        <v>21</v>
      </c>
      <c r="F1370" s="36">
        <f t="shared" ca="1" si="236"/>
        <v>186</v>
      </c>
      <c r="G1370" s="1">
        <f t="shared" ca="1" si="237"/>
        <v>53</v>
      </c>
      <c r="H1370" s="34"/>
      <c r="I1370" s="19">
        <f t="shared" ca="1" si="238"/>
        <v>15.319690137588159</v>
      </c>
      <c r="J1370" s="21" t="str">
        <f t="shared" ca="1" si="239"/>
        <v>niedowaga</v>
      </c>
      <c r="K1370" s="22" t="str">
        <f t="shared" ca="1" si="240"/>
        <v>bardzo wysoki</v>
      </c>
      <c r="L1370" s="16"/>
      <c r="M1370" s="25" t="str">
        <f t="shared" ca="1" si="233"/>
        <v>Niebieski: 410
Brązowy: 354
Zielony: 426
Mieszany: 419</v>
      </c>
      <c r="N1370" s="25" t="str" cm="1">
        <f t="array" aca="1" ref="N1370" ca="1">INDEX(D$2:D$1640,MODE(MATCH(D$2:D$1640,D$2:D$1640,0)),1)</f>
        <v>zielony</v>
      </c>
      <c r="O1370" s="25" t="str">
        <f t="shared" ca="1" si="241"/>
        <v>kobiet : 791
mężczyzn: 818</v>
      </c>
      <c r="P1370" s="25" t="str" cm="1">
        <f t="array" aca="1" ref="P1370" ca="1">INDEX(B$2:B$1640,MODE(MATCH(B$2:B$1640,B$2:B$1640,0)),1)</f>
        <v>mężczyzna</v>
      </c>
      <c r="Q1370" s="16"/>
      <c r="AX1370" s="3" t="str">
        <f t="shared" ca="1" si="234"/>
        <v>0227180502</v>
      </c>
      <c r="AY1370" s="1" cm="1">
        <f t="array" aca="1" ref="AY1370" ca="1">MOD(10-MOD(SUM(MOD(MID(AX1370,{1;2;3;4;5;6;7;8;9;10},1)*{1;3;7;9;1;3;7;9;1;3},10)),10),10)</f>
        <v>1</v>
      </c>
    </row>
    <row r="1371" spans="1:51" ht="60" x14ac:dyDescent="0.25">
      <c r="A1371" s="3">
        <f t="shared" ca="1" si="235"/>
        <v>31022</v>
      </c>
      <c r="B1371" s="9" t="str" cm="1">
        <f t="array" aca="1" ref="B1371" ca="1">INDEX({"kobieta";"mężczyzna"},RANDBETWEEN(1,2))</f>
        <v>kobieta</v>
      </c>
      <c r="C1371" s="4" t="str">
        <f t="shared" ca="1" si="231"/>
        <v>84120609280</v>
      </c>
      <c r="D1371" s="32" t="str" cm="1">
        <f t="array" aca="1" ref="D1371" ca="1">INDEX({"niebieski";"zielony";"brązowy";"mieszany"},RANDBETWEEN(1,4))</f>
        <v>zielony</v>
      </c>
      <c r="E1371" s="1">
        <f t="shared" ca="1" si="232"/>
        <v>39</v>
      </c>
      <c r="F1371" s="36">
        <f t="shared" ca="1" si="236"/>
        <v>172</v>
      </c>
      <c r="G1371" s="1">
        <f t="shared" ca="1" si="237"/>
        <v>80</v>
      </c>
      <c r="H1371" s="34"/>
      <c r="I1371" s="19">
        <f t="shared" ca="1" si="238"/>
        <v>27.041644131963228</v>
      </c>
      <c r="J1371" s="21" t="str">
        <f t="shared" ca="1" si="239"/>
        <v>nadwaga</v>
      </c>
      <c r="K1371" s="22" t="str">
        <f t="shared" ca="1" si="240"/>
        <v>bardzo wysoki</v>
      </c>
      <c r="L1371" s="16"/>
      <c r="M1371" s="25" t="str">
        <f t="shared" ca="1" si="233"/>
        <v>Niebieski: 410
Brązowy: 354
Zielony: 426
Mieszany: 419</v>
      </c>
      <c r="N1371" s="25" t="str" cm="1">
        <f t="array" aca="1" ref="N1371" ca="1">INDEX(D$2:D$1640,MODE(MATCH(D$2:D$1640,D$2:D$1640,0)),1)</f>
        <v>zielony</v>
      </c>
      <c r="O1371" s="25" t="str">
        <f t="shared" ca="1" si="241"/>
        <v>kobiet : 791
mężczyzn: 818</v>
      </c>
      <c r="P1371" s="25" t="str" cm="1">
        <f t="array" aca="1" ref="P1371" ca="1">INDEX(B$2:B$1640,MODE(MATCH(B$2:B$1640,B$2:B$1640,0)),1)</f>
        <v>mężczyzna</v>
      </c>
      <c r="Q1371" s="16"/>
      <c r="AX1371" s="3" t="str">
        <f t="shared" ca="1" si="234"/>
        <v>8412060928</v>
      </c>
      <c r="AY1371" s="1" cm="1">
        <f t="array" aca="1" ref="AY1371" ca="1">MOD(10-MOD(SUM(MOD(MID(AX1371,{1;2;3;4;5;6;7;8;9;10},1)*{1;3;7;9;1;3;7;9;1;3},10)),10),10)</f>
        <v>0</v>
      </c>
    </row>
    <row r="1372" spans="1:51" ht="60" x14ac:dyDescent="0.25">
      <c r="A1372" s="3">
        <f t="shared" ca="1" si="235"/>
        <v>35276</v>
      </c>
      <c r="B1372" s="9" t="str" cm="1">
        <f t="array" aca="1" ref="B1372" ca="1">INDEX({"kobieta";"mężczyzna"},RANDBETWEEN(1,2))</f>
        <v>mężczyzna</v>
      </c>
      <c r="C1372" s="4" t="str">
        <f t="shared" ca="1" si="231"/>
        <v>96073009990</v>
      </c>
      <c r="D1372" s="32" t="str" cm="1">
        <f t="array" aca="1" ref="D1372" ca="1">INDEX({"niebieski";"zielony";"brązowy";"mieszany"},RANDBETWEEN(1,4))</f>
        <v>niebieski</v>
      </c>
      <c r="E1372" s="1">
        <f t="shared" ca="1" si="232"/>
        <v>27</v>
      </c>
      <c r="F1372" s="36">
        <f t="shared" ca="1" si="236"/>
        <v>165</v>
      </c>
      <c r="G1372" s="1">
        <f t="shared" ca="1" si="237"/>
        <v>74</v>
      </c>
      <c r="H1372" s="34"/>
      <c r="I1372" s="19">
        <f t="shared" ca="1" si="238"/>
        <v>27.180899908172631</v>
      </c>
      <c r="J1372" s="21" t="str">
        <f t="shared" ca="1" si="239"/>
        <v>nadwaga</v>
      </c>
      <c r="K1372" s="22" t="str">
        <f t="shared" ca="1" si="240"/>
        <v>średni</v>
      </c>
      <c r="L1372" s="16"/>
      <c r="M1372" s="25" t="str">
        <f t="shared" ca="1" si="233"/>
        <v>Niebieski: 410
Brązowy: 354
Zielony: 426
Mieszany: 419</v>
      </c>
      <c r="N1372" s="25" t="str" cm="1">
        <f t="array" aca="1" ref="N1372" ca="1">INDEX(D$2:D$1640,MODE(MATCH(D$2:D$1640,D$2:D$1640,0)),1)</f>
        <v>zielony</v>
      </c>
      <c r="O1372" s="25" t="str">
        <f t="shared" ca="1" si="241"/>
        <v>kobiet : 791
mężczyzn: 818</v>
      </c>
      <c r="P1372" s="25" t="str" cm="1">
        <f t="array" aca="1" ref="P1372" ca="1">INDEX(B$2:B$1640,MODE(MATCH(B$2:B$1640,B$2:B$1640,0)),1)</f>
        <v>mężczyzna</v>
      </c>
      <c r="Q1372" s="16"/>
      <c r="AX1372" s="3" t="str">
        <f t="shared" ca="1" si="234"/>
        <v>9607300999</v>
      </c>
      <c r="AY1372" s="1" cm="1">
        <f t="array" aca="1" ref="AY1372" ca="1">MOD(10-MOD(SUM(MOD(MID(AX1372,{1;2;3;4;5;6;7;8;9;10},1)*{1;3;7;9;1;3;7;9;1;3},10)),10),10)</f>
        <v>0</v>
      </c>
    </row>
    <row r="1373" spans="1:51" ht="60" x14ac:dyDescent="0.25">
      <c r="A1373" s="3">
        <f t="shared" ca="1" si="235"/>
        <v>36690</v>
      </c>
      <c r="B1373" s="9" t="str" cm="1">
        <f t="array" aca="1" ref="B1373" ca="1">INDEX({"kobieta";"mężczyzna"},RANDBETWEEN(1,2))</f>
        <v>kobieta</v>
      </c>
      <c r="C1373" s="4" t="str">
        <f t="shared" ca="1" si="231"/>
        <v>00261308741</v>
      </c>
      <c r="D1373" s="32" t="str" cm="1">
        <f t="array" aca="1" ref="D1373" ca="1">INDEX({"niebieski";"zielony";"brązowy";"mieszany"},RANDBETWEEN(1,4))</f>
        <v>mieszany</v>
      </c>
      <c r="E1373" s="1">
        <f t="shared" ca="1" si="232"/>
        <v>23</v>
      </c>
      <c r="F1373" s="36">
        <f t="shared" ca="1" si="236"/>
        <v>176</v>
      </c>
      <c r="G1373" s="1">
        <f t="shared" ca="1" si="237"/>
        <v>50</v>
      </c>
      <c r="H1373" s="34"/>
      <c r="I1373" s="19">
        <f t="shared" ca="1" si="238"/>
        <v>16.141528925619834</v>
      </c>
      <c r="J1373" s="21" t="str">
        <f t="shared" ca="1" si="239"/>
        <v>niedowaga</v>
      </c>
      <c r="K1373" s="22" t="str">
        <f t="shared" ca="1" si="240"/>
        <v>bardzo wysoki</v>
      </c>
      <c r="L1373" s="16"/>
      <c r="M1373" s="25" t="str">
        <f t="shared" ca="1" si="233"/>
        <v>Niebieski: 410
Brązowy: 354
Zielony: 426
Mieszany: 419</v>
      </c>
      <c r="N1373" s="25" t="str" cm="1">
        <f t="array" aca="1" ref="N1373" ca="1">INDEX(D$2:D$1640,MODE(MATCH(D$2:D$1640,D$2:D$1640,0)),1)</f>
        <v>zielony</v>
      </c>
      <c r="O1373" s="25" t="str">
        <f t="shared" ca="1" si="241"/>
        <v>kobiet : 791
mężczyzn: 818</v>
      </c>
      <c r="P1373" s="25" t="str" cm="1">
        <f t="array" aca="1" ref="P1373" ca="1">INDEX(B$2:B$1640,MODE(MATCH(B$2:B$1640,B$2:B$1640,0)),1)</f>
        <v>mężczyzna</v>
      </c>
      <c r="Q1373" s="16"/>
      <c r="AX1373" s="3" t="str">
        <f t="shared" ca="1" si="234"/>
        <v>0026130874</v>
      </c>
      <c r="AY1373" s="1" cm="1">
        <f t="array" aca="1" ref="AY1373" ca="1">MOD(10-MOD(SUM(MOD(MID(AX1373,{1;2;3;4;5;6;7;8;9;10},1)*{1;3;7;9;1;3;7;9;1;3},10)),10),10)</f>
        <v>1</v>
      </c>
    </row>
    <row r="1374" spans="1:51" ht="60" x14ac:dyDescent="0.25">
      <c r="A1374" s="3">
        <f t="shared" ca="1" si="235"/>
        <v>28884</v>
      </c>
      <c r="B1374" s="9" t="str" cm="1">
        <f t="array" aca="1" ref="B1374" ca="1">INDEX({"kobieta";"mężczyzna"},RANDBETWEEN(1,2))</f>
        <v>mężczyzna</v>
      </c>
      <c r="C1374" s="4" t="str">
        <f t="shared" ca="1" si="231"/>
        <v>79012907395</v>
      </c>
      <c r="D1374" s="32" t="str" cm="1">
        <f t="array" aca="1" ref="D1374" ca="1">INDEX({"niebieski";"zielony";"brązowy";"mieszany"},RANDBETWEEN(1,4))</f>
        <v>zielony</v>
      </c>
      <c r="E1374" s="1">
        <f t="shared" ca="1" si="232"/>
        <v>45</v>
      </c>
      <c r="F1374" s="36">
        <f t="shared" ca="1" si="236"/>
        <v>183</v>
      </c>
      <c r="G1374" s="1">
        <f t="shared" ca="1" si="237"/>
        <v>81</v>
      </c>
      <c r="H1374" s="34"/>
      <c r="I1374" s="19">
        <f t="shared" ca="1" si="238"/>
        <v>24.187046492878256</v>
      </c>
      <c r="J1374" s="21" t="str">
        <f t="shared" ca="1" si="239"/>
        <v>masa prawidłowa</v>
      </c>
      <c r="K1374" s="22" t="str">
        <f t="shared" ca="1" si="240"/>
        <v>bardzo wysoki</v>
      </c>
      <c r="L1374" s="16"/>
      <c r="M1374" s="25" t="str">
        <f t="shared" ca="1" si="233"/>
        <v>Niebieski: 410
Brązowy: 354
Zielony: 426
Mieszany: 419</v>
      </c>
      <c r="N1374" s="25" t="str" cm="1">
        <f t="array" aca="1" ref="N1374" ca="1">INDEX(D$2:D$1640,MODE(MATCH(D$2:D$1640,D$2:D$1640,0)),1)</f>
        <v>zielony</v>
      </c>
      <c r="O1374" s="25" t="str">
        <f t="shared" ca="1" si="241"/>
        <v>kobiet : 791
mężczyzn: 818</v>
      </c>
      <c r="P1374" s="25" t="str" cm="1">
        <f t="array" aca="1" ref="P1374" ca="1">INDEX(B$2:B$1640,MODE(MATCH(B$2:B$1640,B$2:B$1640,0)),1)</f>
        <v>mężczyzna</v>
      </c>
      <c r="Q1374" s="16"/>
      <c r="AX1374" s="3" t="str">
        <f t="shared" ca="1" si="234"/>
        <v>7901290739</v>
      </c>
      <c r="AY1374" s="1" cm="1">
        <f t="array" aca="1" ref="AY1374" ca="1">MOD(10-MOD(SUM(MOD(MID(AX1374,{1;2;3;4;5;6;7;8;9;10},1)*{1;3;7;9;1;3;7;9;1;3},10)),10),10)</f>
        <v>5</v>
      </c>
    </row>
    <row r="1375" spans="1:51" ht="60" x14ac:dyDescent="0.25">
      <c r="A1375" s="3">
        <f t="shared" ca="1" si="235"/>
        <v>31025</v>
      </c>
      <c r="B1375" s="9" t="str" cm="1">
        <f t="array" aca="1" ref="B1375" ca="1">INDEX({"kobieta";"mężczyzna"},RANDBETWEEN(1,2))</f>
        <v>kobieta</v>
      </c>
      <c r="C1375" s="4" t="str">
        <f t="shared" ca="1" si="231"/>
        <v>84120900527</v>
      </c>
      <c r="D1375" s="32" t="str" cm="1">
        <f t="array" aca="1" ref="D1375" ca="1">INDEX({"niebieski";"zielony";"brązowy";"mieszany"},RANDBETWEEN(1,4))</f>
        <v>mieszany</v>
      </c>
      <c r="E1375" s="1">
        <f t="shared" ca="1" si="232"/>
        <v>39</v>
      </c>
      <c r="F1375" s="36">
        <f t="shared" ca="1" si="236"/>
        <v>156</v>
      </c>
      <c r="G1375" s="1">
        <f t="shared" ca="1" si="237"/>
        <v>58</v>
      </c>
      <c r="H1375" s="34"/>
      <c r="I1375" s="19">
        <f t="shared" ca="1" si="238"/>
        <v>23.83300460223537</v>
      </c>
      <c r="J1375" s="21" t="str">
        <f t="shared" ca="1" si="239"/>
        <v>masa prawidłowa</v>
      </c>
      <c r="K1375" s="22" t="str">
        <f t="shared" ca="1" si="240"/>
        <v>średni</v>
      </c>
      <c r="L1375" s="16"/>
      <c r="M1375" s="25" t="str">
        <f t="shared" ca="1" si="233"/>
        <v>Niebieski: 410
Brązowy: 354
Zielony: 426
Mieszany: 419</v>
      </c>
      <c r="N1375" s="25" t="str" cm="1">
        <f t="array" aca="1" ref="N1375" ca="1">INDEX(D$2:D$1640,MODE(MATCH(D$2:D$1640,D$2:D$1640,0)),1)</f>
        <v>zielony</v>
      </c>
      <c r="O1375" s="25" t="str">
        <f t="shared" ca="1" si="241"/>
        <v>kobiet : 791
mężczyzn: 818</v>
      </c>
      <c r="P1375" s="25" t="str" cm="1">
        <f t="array" aca="1" ref="P1375" ca="1">INDEX(B$2:B$1640,MODE(MATCH(B$2:B$1640,B$2:B$1640,0)),1)</f>
        <v>mężczyzna</v>
      </c>
      <c r="Q1375" s="16"/>
      <c r="AX1375" s="3" t="str">
        <f t="shared" ca="1" si="234"/>
        <v>8412090052</v>
      </c>
      <c r="AY1375" s="1" cm="1">
        <f t="array" aca="1" ref="AY1375" ca="1">MOD(10-MOD(SUM(MOD(MID(AX1375,{1;2;3;4;5;6;7;8;9;10},1)*{1;3;7;9;1;3;7;9;1;3},10)),10),10)</f>
        <v>7</v>
      </c>
    </row>
    <row r="1376" spans="1:51" ht="60" x14ac:dyDescent="0.25">
      <c r="A1376" s="3">
        <f t="shared" ca="1" si="235"/>
        <v>39186</v>
      </c>
      <c r="B1376" s="9" t="str" cm="1">
        <f t="array" aca="1" ref="B1376" ca="1">INDEX({"kobieta";"mężczyzna"},RANDBETWEEN(1,2))</f>
        <v>kobieta</v>
      </c>
      <c r="C1376" s="4" t="str">
        <f t="shared" ca="1" si="231"/>
        <v>07241404963</v>
      </c>
      <c r="D1376" s="32" t="str" cm="1">
        <f t="array" aca="1" ref="D1376" ca="1">INDEX({"niebieski";"zielony";"brązowy";"mieszany"},RANDBETWEEN(1,4))</f>
        <v>mieszany</v>
      </c>
      <c r="E1376" s="1">
        <f t="shared" ca="1" si="232"/>
        <v>17</v>
      </c>
      <c r="F1376" s="36">
        <f t="shared" ca="1" si="236"/>
        <v>158</v>
      </c>
      <c r="G1376" s="1">
        <f t="shared" ca="1" si="237"/>
        <v>77</v>
      </c>
      <c r="H1376" s="34"/>
      <c r="I1376" s="19">
        <f t="shared" ca="1" si="238"/>
        <v>30.844415958980928</v>
      </c>
      <c r="J1376" s="21" t="str">
        <f t="shared" ca="1" si="239"/>
        <v>otyłość</v>
      </c>
      <c r="K1376" s="22" t="str">
        <f t="shared" ca="1" si="240"/>
        <v>wysoki</v>
      </c>
      <c r="L1376" s="16"/>
      <c r="M1376" s="25" t="str">
        <f t="shared" ca="1" si="233"/>
        <v>Niebieski: 410
Brązowy: 354
Zielony: 426
Mieszany: 419</v>
      </c>
      <c r="N1376" s="25" t="str" cm="1">
        <f t="array" aca="1" ref="N1376" ca="1">INDEX(D$2:D$1640,MODE(MATCH(D$2:D$1640,D$2:D$1640,0)),1)</f>
        <v>zielony</v>
      </c>
      <c r="O1376" s="25" t="str">
        <f t="shared" ca="1" si="241"/>
        <v>kobiet : 791
mężczyzn: 818</v>
      </c>
      <c r="P1376" s="25" t="str" cm="1">
        <f t="array" aca="1" ref="P1376" ca="1">INDEX(B$2:B$1640,MODE(MATCH(B$2:B$1640,B$2:B$1640,0)),1)</f>
        <v>mężczyzna</v>
      </c>
      <c r="Q1376" s="16"/>
      <c r="AX1376" s="3" t="str">
        <f t="shared" ca="1" si="234"/>
        <v>0724140496</v>
      </c>
      <c r="AY1376" s="1" cm="1">
        <f t="array" aca="1" ref="AY1376" ca="1">MOD(10-MOD(SUM(MOD(MID(AX1376,{1;2;3;4;5;6;7;8;9;10},1)*{1;3;7;9;1;3;7;9;1;3},10)),10),10)</f>
        <v>3</v>
      </c>
    </row>
    <row r="1377" spans="1:51" ht="60" x14ac:dyDescent="0.25">
      <c r="A1377" s="3">
        <f t="shared" ca="1" si="235"/>
        <v>38449</v>
      </c>
      <c r="B1377" s="9" t="str" cm="1">
        <f t="array" aca="1" ref="B1377" ca="1">INDEX({"kobieta";"mężczyzna"},RANDBETWEEN(1,2))</f>
        <v>mężczyzna</v>
      </c>
      <c r="C1377" s="4" t="str">
        <f t="shared" ca="1" si="231"/>
        <v>05240703038</v>
      </c>
      <c r="D1377" s="32" t="str" cm="1">
        <f t="array" aca="1" ref="D1377" ca="1">INDEX({"niebieski";"zielony";"brązowy";"mieszany"},RANDBETWEEN(1,4))</f>
        <v>niebieski</v>
      </c>
      <c r="E1377" s="1">
        <f t="shared" ca="1" si="232"/>
        <v>19</v>
      </c>
      <c r="F1377" s="36">
        <f t="shared" ca="1" si="236"/>
        <v>156</v>
      </c>
      <c r="G1377" s="1">
        <f t="shared" ca="1" si="237"/>
        <v>76</v>
      </c>
      <c r="H1377" s="34"/>
      <c r="I1377" s="19">
        <f t="shared" ca="1" si="238"/>
        <v>31.229454306377381</v>
      </c>
      <c r="J1377" s="21" t="str">
        <f t="shared" ca="1" si="239"/>
        <v>otyłość</v>
      </c>
      <c r="K1377" s="22" t="str">
        <f t="shared" ca="1" si="240"/>
        <v>bardzo niski</v>
      </c>
      <c r="L1377" s="16"/>
      <c r="M1377" s="25" t="str">
        <f t="shared" ca="1" si="233"/>
        <v>Niebieski: 410
Brązowy: 354
Zielony: 426
Mieszany: 419</v>
      </c>
      <c r="N1377" s="25" t="str" cm="1">
        <f t="array" aca="1" ref="N1377" ca="1">INDEX(D$2:D$1640,MODE(MATCH(D$2:D$1640,D$2:D$1640,0)),1)</f>
        <v>zielony</v>
      </c>
      <c r="O1377" s="25" t="str">
        <f t="shared" ca="1" si="241"/>
        <v>kobiet : 791
mężczyzn: 818</v>
      </c>
      <c r="P1377" s="25" t="str" cm="1">
        <f t="array" aca="1" ref="P1377" ca="1">INDEX(B$2:B$1640,MODE(MATCH(B$2:B$1640,B$2:B$1640,0)),1)</f>
        <v>mężczyzna</v>
      </c>
      <c r="Q1377" s="16"/>
      <c r="AX1377" s="3" t="str">
        <f t="shared" ca="1" si="234"/>
        <v>0524070303</v>
      </c>
      <c r="AY1377" s="1" cm="1">
        <f t="array" aca="1" ref="AY1377" ca="1">MOD(10-MOD(SUM(MOD(MID(AX1377,{1;2;3;4;5;6;7;8;9;10},1)*{1;3;7;9;1;3;7;9;1;3},10)),10),10)</f>
        <v>8</v>
      </c>
    </row>
    <row r="1378" spans="1:51" ht="60" x14ac:dyDescent="0.25">
      <c r="A1378" s="3">
        <f t="shared" ca="1" si="235"/>
        <v>33659</v>
      </c>
      <c r="B1378" s="9" t="str" cm="1">
        <f t="array" aca="1" ref="B1378" ca="1">INDEX({"kobieta";"mężczyzna"},RANDBETWEEN(1,2))</f>
        <v>mężczyzna</v>
      </c>
      <c r="C1378" s="4" t="str">
        <f t="shared" ca="1" si="231"/>
        <v>92022508237</v>
      </c>
      <c r="D1378" s="32" t="str" cm="1">
        <f t="array" aca="1" ref="D1378" ca="1">INDEX({"niebieski";"zielony";"brązowy";"mieszany"},RANDBETWEEN(1,4))</f>
        <v>zielony</v>
      </c>
      <c r="E1378" s="1">
        <f t="shared" ca="1" si="232"/>
        <v>32</v>
      </c>
      <c r="F1378" s="36">
        <f t="shared" ca="1" si="236"/>
        <v>174</v>
      </c>
      <c r="G1378" s="1">
        <f t="shared" ca="1" si="237"/>
        <v>83</v>
      </c>
      <c r="H1378" s="34"/>
      <c r="I1378" s="19">
        <f t="shared" ca="1" si="238"/>
        <v>27.414453692693883</v>
      </c>
      <c r="J1378" s="21" t="str">
        <f t="shared" ca="1" si="239"/>
        <v>nadwaga</v>
      </c>
      <c r="K1378" s="22" t="str">
        <f t="shared" ca="1" si="240"/>
        <v>wysoki</v>
      </c>
      <c r="L1378" s="16"/>
      <c r="M1378" s="25" t="str">
        <f t="shared" ca="1" si="233"/>
        <v>Niebieski: 410
Brązowy: 354
Zielony: 426
Mieszany: 419</v>
      </c>
      <c r="N1378" s="25" t="str" cm="1">
        <f t="array" aca="1" ref="N1378" ca="1">INDEX(D$2:D$1640,MODE(MATCH(D$2:D$1640,D$2:D$1640,0)),1)</f>
        <v>zielony</v>
      </c>
      <c r="O1378" s="25" t="str">
        <f t="shared" ca="1" si="241"/>
        <v>kobiet : 791
mężczyzn: 818</v>
      </c>
      <c r="P1378" s="25" t="str" cm="1">
        <f t="array" aca="1" ref="P1378" ca="1">INDEX(B$2:B$1640,MODE(MATCH(B$2:B$1640,B$2:B$1640,0)),1)</f>
        <v>mężczyzna</v>
      </c>
      <c r="Q1378" s="16"/>
      <c r="AX1378" s="3" t="str">
        <f t="shared" ca="1" si="234"/>
        <v>9202250823</v>
      </c>
      <c r="AY1378" s="1" cm="1">
        <f t="array" aca="1" ref="AY1378" ca="1">MOD(10-MOD(SUM(MOD(MID(AX1378,{1;2;3;4;5;6;7;8;9;10},1)*{1;3;7;9;1;3;7;9;1;3},10)),10),10)</f>
        <v>7</v>
      </c>
    </row>
    <row r="1379" spans="1:51" ht="60" x14ac:dyDescent="0.25">
      <c r="A1379" s="3">
        <f t="shared" ca="1" si="235"/>
        <v>35635</v>
      </c>
      <c r="B1379" s="9" t="str" cm="1">
        <f t="array" aca="1" ref="B1379" ca="1">INDEX({"kobieta";"mężczyzna"},RANDBETWEEN(1,2))</f>
        <v>mężczyzna</v>
      </c>
      <c r="C1379" s="4" t="str">
        <f t="shared" ca="1" si="231"/>
        <v>97072403112</v>
      </c>
      <c r="D1379" s="32" t="str" cm="1">
        <f t="array" aca="1" ref="D1379" ca="1">INDEX({"niebieski";"zielony";"brązowy";"mieszany"},RANDBETWEEN(1,4))</f>
        <v>brązowy</v>
      </c>
      <c r="E1379" s="1">
        <f t="shared" ca="1" si="232"/>
        <v>26</v>
      </c>
      <c r="F1379" s="36">
        <f t="shared" ca="1" si="236"/>
        <v>180</v>
      </c>
      <c r="G1379" s="1">
        <f t="shared" ca="1" si="237"/>
        <v>89</v>
      </c>
      <c r="H1379" s="34"/>
      <c r="I1379" s="19">
        <f t="shared" ca="1" si="238"/>
        <v>27.469135802469133</v>
      </c>
      <c r="J1379" s="21" t="str">
        <f t="shared" ca="1" si="239"/>
        <v>nadwaga</v>
      </c>
      <c r="K1379" s="22" t="str">
        <f t="shared" ca="1" si="240"/>
        <v>bardzo wysoki</v>
      </c>
      <c r="L1379" s="16"/>
      <c r="M1379" s="25" t="str">
        <f t="shared" ca="1" si="233"/>
        <v>Niebieski: 410
Brązowy: 354
Zielony: 426
Mieszany: 419</v>
      </c>
      <c r="N1379" s="25" t="str" cm="1">
        <f t="array" aca="1" ref="N1379" ca="1">INDEX(D$2:D$1640,MODE(MATCH(D$2:D$1640,D$2:D$1640,0)),1)</f>
        <v>zielony</v>
      </c>
      <c r="O1379" s="25" t="str">
        <f t="shared" ca="1" si="241"/>
        <v>kobiet : 791
mężczyzn: 818</v>
      </c>
      <c r="P1379" s="25" t="str" cm="1">
        <f t="array" aca="1" ref="P1379" ca="1">INDEX(B$2:B$1640,MODE(MATCH(B$2:B$1640,B$2:B$1640,0)),1)</f>
        <v>mężczyzna</v>
      </c>
      <c r="Q1379" s="16"/>
      <c r="AX1379" s="3" t="str">
        <f t="shared" ca="1" si="234"/>
        <v>9707240311</v>
      </c>
      <c r="AY1379" s="1" cm="1">
        <f t="array" aca="1" ref="AY1379" ca="1">MOD(10-MOD(SUM(MOD(MID(AX1379,{1;2;3;4;5;6;7;8;9;10},1)*{1;3;7;9;1;3;7;9;1;3},10)),10),10)</f>
        <v>2</v>
      </c>
    </row>
    <row r="1380" spans="1:51" ht="60" x14ac:dyDescent="0.25">
      <c r="A1380" s="3">
        <f t="shared" ca="1" si="235"/>
        <v>31385</v>
      </c>
      <c r="B1380" s="9" t="str" cm="1">
        <f t="array" aca="1" ref="B1380" ca="1">INDEX({"kobieta";"mężczyzna"},RANDBETWEEN(1,2))</f>
        <v>mężczyzna</v>
      </c>
      <c r="C1380" s="4" t="str">
        <f t="shared" ca="1" si="231"/>
        <v>85120405814</v>
      </c>
      <c r="D1380" s="32" t="str" cm="1">
        <f t="array" aca="1" ref="D1380" ca="1">INDEX({"niebieski";"zielony";"brązowy";"mieszany"},RANDBETWEEN(1,4))</f>
        <v>niebieski</v>
      </c>
      <c r="E1380" s="1">
        <f t="shared" ca="1" si="232"/>
        <v>38</v>
      </c>
      <c r="F1380" s="36">
        <f t="shared" ca="1" si="236"/>
        <v>156</v>
      </c>
      <c r="G1380" s="1">
        <f t="shared" ca="1" si="237"/>
        <v>81</v>
      </c>
      <c r="H1380" s="34"/>
      <c r="I1380" s="19">
        <f t="shared" ca="1" si="238"/>
        <v>33.284023668639051</v>
      </c>
      <c r="J1380" s="21" t="str">
        <f t="shared" ca="1" si="239"/>
        <v>otyłość</v>
      </c>
      <c r="K1380" s="22" t="str">
        <f t="shared" ca="1" si="240"/>
        <v>bardzo niski</v>
      </c>
      <c r="L1380" s="16"/>
      <c r="M1380" s="25" t="str">
        <f t="shared" ca="1" si="233"/>
        <v>Niebieski: 410
Brązowy: 354
Zielony: 426
Mieszany: 419</v>
      </c>
      <c r="N1380" s="25" t="str" cm="1">
        <f t="array" aca="1" ref="N1380" ca="1">INDEX(D$2:D$1640,MODE(MATCH(D$2:D$1640,D$2:D$1640,0)),1)</f>
        <v>zielony</v>
      </c>
      <c r="O1380" s="25" t="str">
        <f t="shared" ca="1" si="241"/>
        <v>kobiet : 791
mężczyzn: 818</v>
      </c>
      <c r="P1380" s="25" t="str" cm="1">
        <f t="array" aca="1" ref="P1380" ca="1">INDEX(B$2:B$1640,MODE(MATCH(B$2:B$1640,B$2:B$1640,0)),1)</f>
        <v>mężczyzna</v>
      </c>
      <c r="Q1380" s="16"/>
      <c r="AX1380" s="3" t="str">
        <f t="shared" ca="1" si="234"/>
        <v>8512040581</v>
      </c>
      <c r="AY1380" s="1" cm="1">
        <f t="array" aca="1" ref="AY1380" ca="1">MOD(10-MOD(SUM(MOD(MID(AX1380,{1;2;3;4;5;6;7;8;9;10},1)*{1;3;7;9;1;3;7;9;1;3},10)),10),10)</f>
        <v>4</v>
      </c>
    </row>
    <row r="1381" spans="1:51" ht="60" x14ac:dyDescent="0.25">
      <c r="A1381" s="3">
        <f t="shared" ca="1" si="235"/>
        <v>33517</v>
      </c>
      <c r="B1381" s="9" t="str" cm="1">
        <f t="array" aca="1" ref="B1381" ca="1">INDEX({"kobieta";"mężczyzna"},RANDBETWEEN(1,2))</f>
        <v>kobieta</v>
      </c>
      <c r="C1381" s="4" t="str">
        <f t="shared" ca="1" si="231"/>
        <v>91100608100</v>
      </c>
      <c r="D1381" s="32" t="str" cm="1">
        <f t="array" aca="1" ref="D1381" ca="1">INDEX({"niebieski";"zielony";"brązowy";"mieszany"},RANDBETWEEN(1,4))</f>
        <v>niebieski</v>
      </c>
      <c r="E1381" s="1">
        <f t="shared" ca="1" si="232"/>
        <v>32</v>
      </c>
      <c r="F1381" s="36">
        <f t="shared" ca="1" si="236"/>
        <v>181</v>
      </c>
      <c r="G1381" s="1">
        <f t="shared" ca="1" si="237"/>
        <v>55</v>
      </c>
      <c r="H1381" s="34"/>
      <c r="I1381" s="19">
        <f t="shared" ca="1" si="238"/>
        <v>16.788254326791002</v>
      </c>
      <c r="J1381" s="21" t="str">
        <f t="shared" ca="1" si="239"/>
        <v>niedowaga</v>
      </c>
      <c r="K1381" s="22" t="str">
        <f t="shared" ca="1" si="240"/>
        <v>bardzo wysoki</v>
      </c>
      <c r="L1381" s="16"/>
      <c r="M1381" s="25" t="str">
        <f t="shared" ca="1" si="233"/>
        <v>Niebieski: 410
Brązowy: 354
Zielony: 426
Mieszany: 419</v>
      </c>
      <c r="N1381" s="25" t="str" cm="1">
        <f t="array" aca="1" ref="N1381" ca="1">INDEX(D$2:D$1640,MODE(MATCH(D$2:D$1640,D$2:D$1640,0)),1)</f>
        <v>zielony</v>
      </c>
      <c r="O1381" s="25" t="str">
        <f t="shared" ca="1" si="241"/>
        <v>kobiet : 791
mężczyzn: 818</v>
      </c>
      <c r="P1381" s="25" t="str" cm="1">
        <f t="array" aca="1" ref="P1381" ca="1">INDEX(B$2:B$1640,MODE(MATCH(B$2:B$1640,B$2:B$1640,0)),1)</f>
        <v>mężczyzna</v>
      </c>
      <c r="Q1381" s="16"/>
      <c r="AX1381" s="3" t="str">
        <f t="shared" ca="1" si="234"/>
        <v>9110060810</v>
      </c>
      <c r="AY1381" s="1" cm="1">
        <f t="array" aca="1" ref="AY1381" ca="1">MOD(10-MOD(SUM(MOD(MID(AX1381,{1;2;3;4;5;6;7;8;9;10},1)*{1;3;7;9;1;3;7;9;1;3},10)),10),10)</f>
        <v>0</v>
      </c>
    </row>
    <row r="1382" spans="1:51" ht="60" x14ac:dyDescent="0.25">
      <c r="A1382" s="3">
        <f t="shared" ca="1" si="235"/>
        <v>36098</v>
      </c>
      <c r="B1382" s="9" t="str" cm="1">
        <f t="array" aca="1" ref="B1382" ca="1">INDEX({"kobieta";"mężczyzna"},RANDBETWEEN(1,2))</f>
        <v>mężczyzna</v>
      </c>
      <c r="C1382" s="4" t="str">
        <f t="shared" ca="1" si="231"/>
        <v>98103000618</v>
      </c>
      <c r="D1382" s="32" t="str" cm="1">
        <f t="array" aca="1" ref="D1382" ca="1">INDEX({"niebieski";"zielony";"brązowy";"mieszany"},RANDBETWEEN(1,4))</f>
        <v>mieszany</v>
      </c>
      <c r="E1382" s="1">
        <f t="shared" ca="1" si="232"/>
        <v>25</v>
      </c>
      <c r="F1382" s="36">
        <f t="shared" ca="1" si="236"/>
        <v>165</v>
      </c>
      <c r="G1382" s="1">
        <f t="shared" ca="1" si="237"/>
        <v>82</v>
      </c>
      <c r="H1382" s="34"/>
      <c r="I1382" s="19">
        <f t="shared" ca="1" si="238"/>
        <v>30.119375573921022</v>
      </c>
      <c r="J1382" s="21" t="str">
        <f t="shared" ca="1" si="239"/>
        <v>otyłość</v>
      </c>
      <c r="K1382" s="22" t="str">
        <f t="shared" ca="1" si="240"/>
        <v>średni</v>
      </c>
      <c r="L1382" s="16"/>
      <c r="M1382" s="25" t="str">
        <f t="shared" ca="1" si="233"/>
        <v>Niebieski: 410
Brązowy: 354
Zielony: 426
Mieszany: 419</v>
      </c>
      <c r="N1382" s="25" t="str" cm="1">
        <f t="array" aca="1" ref="N1382" ca="1">INDEX(D$2:D$1640,MODE(MATCH(D$2:D$1640,D$2:D$1640,0)),1)</f>
        <v>zielony</v>
      </c>
      <c r="O1382" s="25" t="str">
        <f t="shared" ca="1" si="241"/>
        <v>kobiet : 791
mężczyzn: 818</v>
      </c>
      <c r="P1382" s="25" t="str" cm="1">
        <f t="array" aca="1" ref="P1382" ca="1">INDEX(B$2:B$1640,MODE(MATCH(B$2:B$1640,B$2:B$1640,0)),1)</f>
        <v>mężczyzna</v>
      </c>
      <c r="Q1382" s="16"/>
      <c r="AX1382" s="3" t="str">
        <f t="shared" ca="1" si="234"/>
        <v>9810300061</v>
      </c>
      <c r="AY1382" s="1" cm="1">
        <f t="array" aca="1" ref="AY1382" ca="1">MOD(10-MOD(SUM(MOD(MID(AX1382,{1;2;3;4;5;6;7;8;9;10},1)*{1;3;7;9;1;3;7;9;1;3},10)),10),10)</f>
        <v>8</v>
      </c>
    </row>
    <row r="1383" spans="1:51" ht="60" x14ac:dyDescent="0.25">
      <c r="A1383" s="3">
        <f t="shared" ca="1" si="235"/>
        <v>35497</v>
      </c>
      <c r="B1383" s="9" t="str" cm="1">
        <f t="array" aca="1" ref="B1383" ca="1">INDEX({"kobieta";"mężczyzna"},RANDBETWEEN(1,2))</f>
        <v>mężczyzna</v>
      </c>
      <c r="C1383" s="4" t="str">
        <f t="shared" ca="1" si="231"/>
        <v>97030805738</v>
      </c>
      <c r="D1383" s="32" t="str" cm="1">
        <f t="array" aca="1" ref="D1383" ca="1">INDEX({"niebieski";"zielony";"brązowy";"mieszany"},RANDBETWEEN(1,4))</f>
        <v>niebieski</v>
      </c>
      <c r="E1383" s="1">
        <f t="shared" ca="1" si="232"/>
        <v>27</v>
      </c>
      <c r="F1383" s="36">
        <f t="shared" ca="1" si="236"/>
        <v>183</v>
      </c>
      <c r="G1383" s="1">
        <f t="shared" ca="1" si="237"/>
        <v>71</v>
      </c>
      <c r="H1383" s="34"/>
      <c r="I1383" s="19">
        <f t="shared" ca="1" si="238"/>
        <v>21.200991370300692</v>
      </c>
      <c r="J1383" s="21" t="str">
        <f t="shared" ca="1" si="239"/>
        <v>masa prawidłowa</v>
      </c>
      <c r="K1383" s="22" t="str">
        <f t="shared" ca="1" si="240"/>
        <v>bardzo wysoki</v>
      </c>
      <c r="L1383" s="16"/>
      <c r="M1383" s="25" t="str">
        <f t="shared" ca="1" si="233"/>
        <v>Niebieski: 410
Brązowy: 354
Zielony: 426
Mieszany: 419</v>
      </c>
      <c r="N1383" s="25" t="str" cm="1">
        <f t="array" aca="1" ref="N1383" ca="1">INDEX(D$2:D$1640,MODE(MATCH(D$2:D$1640,D$2:D$1640,0)),1)</f>
        <v>zielony</v>
      </c>
      <c r="O1383" s="25" t="str">
        <f t="shared" ca="1" si="241"/>
        <v>kobiet : 791
mężczyzn: 818</v>
      </c>
      <c r="P1383" s="25" t="str" cm="1">
        <f t="array" aca="1" ref="P1383" ca="1">INDEX(B$2:B$1640,MODE(MATCH(B$2:B$1640,B$2:B$1640,0)),1)</f>
        <v>mężczyzna</v>
      </c>
      <c r="Q1383" s="16"/>
      <c r="AX1383" s="3" t="str">
        <f t="shared" ca="1" si="234"/>
        <v>9703080573</v>
      </c>
      <c r="AY1383" s="1" cm="1">
        <f t="array" aca="1" ref="AY1383" ca="1">MOD(10-MOD(SUM(MOD(MID(AX1383,{1;2;3;4;5;6;7;8;9;10},1)*{1;3;7;9;1;3;7;9;1;3},10)),10),10)</f>
        <v>8</v>
      </c>
    </row>
    <row r="1384" spans="1:51" ht="60" x14ac:dyDescent="0.25">
      <c r="A1384" s="3">
        <f t="shared" ca="1" si="235"/>
        <v>37669</v>
      </c>
      <c r="B1384" s="9" t="str" cm="1">
        <f t="array" aca="1" ref="B1384" ca="1">INDEX({"kobieta";"mężczyzna"},RANDBETWEEN(1,2))</f>
        <v>mężczyzna</v>
      </c>
      <c r="C1384" s="4" t="str">
        <f t="shared" ca="1" si="231"/>
        <v>03221700472</v>
      </c>
      <c r="D1384" s="32" t="str" cm="1">
        <f t="array" aca="1" ref="D1384" ca="1">INDEX({"niebieski";"zielony";"brązowy";"mieszany"},RANDBETWEEN(1,4))</f>
        <v>niebieski</v>
      </c>
      <c r="E1384" s="1">
        <f t="shared" ca="1" si="232"/>
        <v>21</v>
      </c>
      <c r="F1384" s="36">
        <f t="shared" ca="1" si="236"/>
        <v>187</v>
      </c>
      <c r="G1384" s="1">
        <f t="shared" ca="1" si="237"/>
        <v>79</v>
      </c>
      <c r="H1384" s="34"/>
      <c r="I1384" s="19">
        <f t="shared" ca="1" si="238"/>
        <v>22.59143813091595</v>
      </c>
      <c r="J1384" s="21" t="str">
        <f t="shared" ca="1" si="239"/>
        <v>masa prawidłowa</v>
      </c>
      <c r="K1384" s="22" t="str">
        <f t="shared" ca="1" si="240"/>
        <v>bardzo wysoki</v>
      </c>
      <c r="L1384" s="16"/>
      <c r="M1384" s="25" t="str">
        <f t="shared" ca="1" si="233"/>
        <v>Niebieski: 410
Brązowy: 354
Zielony: 426
Mieszany: 419</v>
      </c>
      <c r="N1384" s="25" t="str" cm="1">
        <f t="array" aca="1" ref="N1384" ca="1">INDEX(D$2:D$1640,MODE(MATCH(D$2:D$1640,D$2:D$1640,0)),1)</f>
        <v>zielony</v>
      </c>
      <c r="O1384" s="25" t="str">
        <f t="shared" ca="1" si="241"/>
        <v>kobiet : 791
mężczyzn: 818</v>
      </c>
      <c r="P1384" s="25" t="str" cm="1">
        <f t="array" aca="1" ref="P1384" ca="1">INDEX(B$2:B$1640,MODE(MATCH(B$2:B$1640,B$2:B$1640,0)),1)</f>
        <v>mężczyzna</v>
      </c>
      <c r="Q1384" s="16"/>
      <c r="AX1384" s="3" t="str">
        <f t="shared" ca="1" si="234"/>
        <v>0322170047</v>
      </c>
      <c r="AY1384" s="1" cm="1">
        <f t="array" aca="1" ref="AY1384" ca="1">MOD(10-MOD(SUM(MOD(MID(AX1384,{1;2;3;4;5;6;7;8;9;10},1)*{1;3;7;9;1;3;7;9;1;3},10)),10),10)</f>
        <v>2</v>
      </c>
    </row>
    <row r="1385" spans="1:51" ht="60" x14ac:dyDescent="0.25">
      <c r="A1385" s="3">
        <f t="shared" ca="1" si="235"/>
        <v>39296</v>
      </c>
      <c r="B1385" s="9" t="str" cm="1">
        <f t="array" aca="1" ref="B1385" ca="1">INDEX({"kobieta";"mężczyzna"},RANDBETWEEN(1,2))</f>
        <v>mężczyzna</v>
      </c>
      <c r="C1385" s="4" t="str">
        <f t="shared" ca="1" si="231"/>
        <v>07280209914</v>
      </c>
      <c r="D1385" s="32" t="str" cm="1">
        <f t="array" aca="1" ref="D1385" ca="1">INDEX({"niebieski";"zielony";"brązowy";"mieszany"},RANDBETWEEN(1,4))</f>
        <v>brązowy</v>
      </c>
      <c r="E1385" s="1">
        <f t="shared" ca="1" si="232"/>
        <v>16</v>
      </c>
      <c r="F1385" s="36">
        <f t="shared" ca="1" si="236"/>
        <v>158</v>
      </c>
      <c r="G1385" s="1">
        <f t="shared" ca="1" si="237"/>
        <v>72</v>
      </c>
      <c r="H1385" s="34"/>
      <c r="I1385" s="19">
        <f t="shared" ca="1" si="238"/>
        <v>28.841531805800347</v>
      </c>
      <c r="J1385" s="21" t="str">
        <f t="shared" ca="1" si="239"/>
        <v>nadwaga</v>
      </c>
      <c r="K1385" s="22" t="str">
        <f t="shared" ca="1" si="240"/>
        <v>niski</v>
      </c>
      <c r="L1385" s="16"/>
      <c r="M1385" s="25" t="str">
        <f t="shared" ca="1" si="233"/>
        <v>Niebieski: 410
Brązowy: 354
Zielony: 426
Mieszany: 419</v>
      </c>
      <c r="N1385" s="25" t="str" cm="1">
        <f t="array" aca="1" ref="N1385" ca="1">INDEX(D$2:D$1640,MODE(MATCH(D$2:D$1640,D$2:D$1640,0)),1)</f>
        <v>zielony</v>
      </c>
      <c r="O1385" s="25" t="str">
        <f t="shared" ca="1" si="241"/>
        <v>kobiet : 791
mężczyzn: 818</v>
      </c>
      <c r="P1385" s="25" t="str" cm="1">
        <f t="array" aca="1" ref="P1385" ca="1">INDEX(B$2:B$1640,MODE(MATCH(B$2:B$1640,B$2:B$1640,0)),1)</f>
        <v>mężczyzna</v>
      </c>
      <c r="Q1385" s="16"/>
      <c r="AX1385" s="3" t="str">
        <f t="shared" ca="1" si="234"/>
        <v>0728020991</v>
      </c>
      <c r="AY1385" s="1" cm="1">
        <f t="array" aca="1" ref="AY1385" ca="1">MOD(10-MOD(SUM(MOD(MID(AX1385,{1;2;3;4;5;6;7;8;9;10},1)*{1;3;7;9;1;3;7;9;1;3},10)),10),10)</f>
        <v>4</v>
      </c>
    </row>
    <row r="1386" spans="1:51" ht="60" x14ac:dyDescent="0.25">
      <c r="A1386" s="3">
        <f t="shared" ca="1" si="235"/>
        <v>37108</v>
      </c>
      <c r="B1386" s="9" t="str" cm="1">
        <f t="array" aca="1" ref="B1386" ca="1">INDEX({"kobieta";"mężczyzna"},RANDBETWEEN(1,2))</f>
        <v>mężczyzna</v>
      </c>
      <c r="C1386" s="4" t="str">
        <f t="shared" ca="1" si="231"/>
        <v>01280503139</v>
      </c>
      <c r="D1386" s="32" t="str" cm="1">
        <f t="array" aca="1" ref="D1386" ca="1">INDEX({"niebieski";"zielony";"brązowy";"mieszany"},RANDBETWEEN(1,4))</f>
        <v>zielony</v>
      </c>
      <c r="E1386" s="1">
        <f t="shared" ca="1" si="232"/>
        <v>22</v>
      </c>
      <c r="F1386" s="36">
        <f t="shared" ca="1" si="236"/>
        <v>172</v>
      </c>
      <c r="G1386" s="1">
        <f t="shared" ca="1" si="237"/>
        <v>76</v>
      </c>
      <c r="H1386" s="34"/>
      <c r="I1386" s="19">
        <f t="shared" ca="1" si="238"/>
        <v>25.689561925365066</v>
      </c>
      <c r="J1386" s="21" t="str">
        <f t="shared" ca="1" si="239"/>
        <v>nadwaga</v>
      </c>
      <c r="K1386" s="22" t="str">
        <f t="shared" ca="1" si="240"/>
        <v>wysoki</v>
      </c>
      <c r="L1386" s="16"/>
      <c r="M1386" s="25" t="str">
        <f t="shared" ca="1" si="233"/>
        <v>Niebieski: 410
Brązowy: 354
Zielony: 426
Mieszany: 419</v>
      </c>
      <c r="N1386" s="25" t="str" cm="1">
        <f t="array" aca="1" ref="N1386" ca="1">INDEX(D$2:D$1640,MODE(MATCH(D$2:D$1640,D$2:D$1640,0)),1)</f>
        <v>zielony</v>
      </c>
      <c r="O1386" s="25" t="str">
        <f t="shared" ca="1" si="241"/>
        <v>kobiet : 791
mężczyzn: 818</v>
      </c>
      <c r="P1386" s="25" t="str" cm="1">
        <f t="array" aca="1" ref="P1386" ca="1">INDEX(B$2:B$1640,MODE(MATCH(B$2:B$1640,B$2:B$1640,0)),1)</f>
        <v>mężczyzna</v>
      </c>
      <c r="Q1386" s="16"/>
      <c r="AX1386" s="3" t="str">
        <f t="shared" ca="1" si="234"/>
        <v>0128050313</v>
      </c>
      <c r="AY1386" s="1" cm="1">
        <f t="array" aca="1" ref="AY1386" ca="1">MOD(10-MOD(SUM(MOD(MID(AX1386,{1;2;3;4;5;6;7;8;9;10},1)*{1;3;7;9;1;3;7;9;1;3},10)),10),10)</f>
        <v>9</v>
      </c>
    </row>
    <row r="1387" spans="1:51" ht="60" x14ac:dyDescent="0.25">
      <c r="A1387" s="3">
        <f t="shared" ca="1" si="235"/>
        <v>28536</v>
      </c>
      <c r="B1387" s="9" t="str" cm="1">
        <f t="array" aca="1" ref="B1387" ca="1">INDEX({"kobieta";"mężczyzna"},RANDBETWEEN(1,2))</f>
        <v>mężczyzna</v>
      </c>
      <c r="C1387" s="4" t="str">
        <f t="shared" ca="1" si="231"/>
        <v>78021500197</v>
      </c>
      <c r="D1387" s="32" t="str" cm="1">
        <f t="array" aca="1" ref="D1387" ca="1">INDEX({"niebieski";"zielony";"brązowy";"mieszany"},RANDBETWEEN(1,4))</f>
        <v>niebieski</v>
      </c>
      <c r="E1387" s="1">
        <f t="shared" ca="1" si="232"/>
        <v>46</v>
      </c>
      <c r="F1387" s="36">
        <f t="shared" ca="1" si="236"/>
        <v>164</v>
      </c>
      <c r="G1387" s="1">
        <f t="shared" ca="1" si="237"/>
        <v>83</v>
      </c>
      <c r="H1387" s="34"/>
      <c r="I1387" s="19">
        <f t="shared" ca="1" si="238"/>
        <v>30.859607376561566</v>
      </c>
      <c r="J1387" s="21" t="str">
        <f t="shared" ca="1" si="239"/>
        <v>otyłość</v>
      </c>
      <c r="K1387" s="22" t="str">
        <f t="shared" ca="1" si="240"/>
        <v>niski</v>
      </c>
      <c r="L1387" s="16"/>
      <c r="M1387" s="25" t="str">
        <f t="shared" ca="1" si="233"/>
        <v>Niebieski: 410
Brązowy: 354
Zielony: 426
Mieszany: 419</v>
      </c>
      <c r="N1387" s="25" t="str" cm="1">
        <f t="array" aca="1" ref="N1387" ca="1">INDEX(D$2:D$1640,MODE(MATCH(D$2:D$1640,D$2:D$1640,0)),1)</f>
        <v>zielony</v>
      </c>
      <c r="O1387" s="25" t="str">
        <f t="shared" ca="1" si="241"/>
        <v>kobiet : 791
mężczyzn: 818</v>
      </c>
      <c r="P1387" s="25" t="str" cm="1">
        <f t="array" aca="1" ref="P1387" ca="1">INDEX(B$2:B$1640,MODE(MATCH(B$2:B$1640,B$2:B$1640,0)),1)</f>
        <v>mężczyzna</v>
      </c>
      <c r="Q1387" s="16"/>
      <c r="AX1387" s="3" t="str">
        <f t="shared" ca="1" si="234"/>
        <v>7802150019</v>
      </c>
      <c r="AY1387" s="1" cm="1">
        <f t="array" aca="1" ref="AY1387" ca="1">MOD(10-MOD(SUM(MOD(MID(AX1387,{1;2;3;4;5;6;7;8;9;10},1)*{1;3;7;9;1;3;7;9;1;3},10)),10),10)</f>
        <v>7</v>
      </c>
    </row>
    <row r="1388" spans="1:51" ht="60" x14ac:dyDescent="0.25">
      <c r="A1388" s="3">
        <f t="shared" ca="1" si="235"/>
        <v>35246</v>
      </c>
      <c r="B1388" s="9" t="str" cm="1">
        <f t="array" aca="1" ref="B1388" ca="1">INDEX({"kobieta";"mężczyzna"},RANDBETWEEN(1,2))</f>
        <v>mężczyzna</v>
      </c>
      <c r="C1388" s="4" t="str">
        <f t="shared" ca="1" si="231"/>
        <v>96063007515</v>
      </c>
      <c r="D1388" s="32" t="str" cm="1">
        <f t="array" aca="1" ref="D1388" ca="1">INDEX({"niebieski";"zielony";"brązowy";"mieszany"},RANDBETWEEN(1,4))</f>
        <v>brązowy</v>
      </c>
      <c r="E1388" s="1">
        <f t="shared" ca="1" si="232"/>
        <v>27</v>
      </c>
      <c r="F1388" s="36">
        <f t="shared" ca="1" si="236"/>
        <v>174</v>
      </c>
      <c r="G1388" s="1">
        <f t="shared" ca="1" si="237"/>
        <v>72</v>
      </c>
      <c r="H1388" s="34"/>
      <c r="I1388" s="19">
        <f t="shared" ca="1" si="238"/>
        <v>23.781212841854934</v>
      </c>
      <c r="J1388" s="21" t="str">
        <f t="shared" ca="1" si="239"/>
        <v>masa prawidłowa</v>
      </c>
      <c r="K1388" s="22" t="str">
        <f t="shared" ca="1" si="240"/>
        <v>wysoki</v>
      </c>
      <c r="L1388" s="16"/>
      <c r="M1388" s="25" t="str">
        <f t="shared" ca="1" si="233"/>
        <v>Niebieski: 410
Brązowy: 354
Zielony: 426
Mieszany: 419</v>
      </c>
      <c r="N1388" s="25" t="str" cm="1">
        <f t="array" aca="1" ref="N1388" ca="1">INDEX(D$2:D$1640,MODE(MATCH(D$2:D$1640,D$2:D$1640,0)),1)</f>
        <v>zielony</v>
      </c>
      <c r="O1388" s="25" t="str">
        <f t="shared" ca="1" si="241"/>
        <v>kobiet : 791
mężczyzn: 818</v>
      </c>
      <c r="P1388" s="25" t="str" cm="1">
        <f t="array" aca="1" ref="P1388" ca="1">INDEX(B$2:B$1640,MODE(MATCH(B$2:B$1640,B$2:B$1640,0)),1)</f>
        <v>mężczyzna</v>
      </c>
      <c r="Q1388" s="16"/>
      <c r="AX1388" s="3" t="str">
        <f t="shared" ca="1" si="234"/>
        <v>9606300751</v>
      </c>
      <c r="AY1388" s="1" cm="1">
        <f t="array" aca="1" ref="AY1388" ca="1">MOD(10-MOD(SUM(MOD(MID(AX1388,{1;2;3;4;5;6;7;8;9;10},1)*{1;3;7;9;1;3;7;9;1;3},10)),10),10)</f>
        <v>5</v>
      </c>
    </row>
    <row r="1389" spans="1:51" ht="60" x14ac:dyDescent="0.25">
      <c r="A1389" s="3">
        <f t="shared" ca="1" si="235"/>
        <v>35068</v>
      </c>
      <c r="B1389" s="9" t="str" cm="1">
        <f t="array" aca="1" ref="B1389" ca="1">INDEX({"kobieta";"mężczyzna"},RANDBETWEEN(1,2))</f>
        <v>kobieta</v>
      </c>
      <c r="C1389" s="4" t="str">
        <f t="shared" ca="1" si="231"/>
        <v>96010403029</v>
      </c>
      <c r="D1389" s="32" t="str" cm="1">
        <f t="array" aca="1" ref="D1389" ca="1">INDEX({"niebieski";"zielony";"brązowy";"mieszany"},RANDBETWEEN(1,4))</f>
        <v>zielony</v>
      </c>
      <c r="E1389" s="1">
        <f t="shared" ca="1" si="232"/>
        <v>28</v>
      </c>
      <c r="F1389" s="36">
        <f t="shared" ca="1" si="236"/>
        <v>180</v>
      </c>
      <c r="G1389" s="1">
        <f t="shared" ca="1" si="237"/>
        <v>67</v>
      </c>
      <c r="H1389" s="34"/>
      <c r="I1389" s="19">
        <f t="shared" ca="1" si="238"/>
        <v>20.679012345679013</v>
      </c>
      <c r="J1389" s="21" t="str">
        <f t="shared" ca="1" si="239"/>
        <v>masa prawidłowa</v>
      </c>
      <c r="K1389" s="22" t="str">
        <f t="shared" ca="1" si="240"/>
        <v>bardzo wysoki</v>
      </c>
      <c r="L1389" s="16"/>
      <c r="M1389" s="25" t="str">
        <f t="shared" ca="1" si="233"/>
        <v>Niebieski: 410
Brązowy: 354
Zielony: 426
Mieszany: 419</v>
      </c>
      <c r="N1389" s="25" t="str" cm="1">
        <f t="array" aca="1" ref="N1389" ca="1">INDEX(D$2:D$1640,MODE(MATCH(D$2:D$1640,D$2:D$1640,0)),1)</f>
        <v>zielony</v>
      </c>
      <c r="O1389" s="25" t="str">
        <f t="shared" ca="1" si="241"/>
        <v>kobiet : 791
mężczyzn: 818</v>
      </c>
      <c r="P1389" s="25" t="str" cm="1">
        <f t="array" aca="1" ref="P1389" ca="1">INDEX(B$2:B$1640,MODE(MATCH(B$2:B$1640,B$2:B$1640,0)),1)</f>
        <v>mężczyzna</v>
      </c>
      <c r="Q1389" s="16"/>
      <c r="AX1389" s="3" t="str">
        <f t="shared" ca="1" si="234"/>
        <v>9601040302</v>
      </c>
      <c r="AY1389" s="1" cm="1">
        <f t="array" aca="1" ref="AY1389" ca="1">MOD(10-MOD(SUM(MOD(MID(AX1389,{1;2;3;4;5;6;7;8;9;10},1)*{1;3;7;9;1;3;7;9;1;3},10)),10),10)</f>
        <v>9</v>
      </c>
    </row>
    <row r="1390" spans="1:51" ht="60" x14ac:dyDescent="0.25">
      <c r="A1390" s="3">
        <f t="shared" ca="1" si="235"/>
        <v>32421</v>
      </c>
      <c r="B1390" s="9" t="str" cm="1">
        <f t="array" aca="1" ref="B1390" ca="1">INDEX({"kobieta";"mężczyzna"},RANDBETWEEN(1,2))</f>
        <v>mężczyzna</v>
      </c>
      <c r="C1390" s="4" t="str">
        <f t="shared" ca="1" si="231"/>
        <v>88100506453</v>
      </c>
      <c r="D1390" s="32" t="str" cm="1">
        <f t="array" aca="1" ref="D1390" ca="1">INDEX({"niebieski";"zielony";"brązowy";"mieszany"},RANDBETWEEN(1,4))</f>
        <v>niebieski</v>
      </c>
      <c r="E1390" s="1">
        <f t="shared" ca="1" si="232"/>
        <v>35</v>
      </c>
      <c r="F1390" s="36">
        <f t="shared" ca="1" si="236"/>
        <v>185</v>
      </c>
      <c r="G1390" s="1">
        <f t="shared" ca="1" si="237"/>
        <v>86</v>
      </c>
      <c r="H1390" s="34"/>
      <c r="I1390" s="19">
        <f t="shared" ca="1" si="238"/>
        <v>25.127830533235937</v>
      </c>
      <c r="J1390" s="21" t="str">
        <f t="shared" ca="1" si="239"/>
        <v>nadwaga</v>
      </c>
      <c r="K1390" s="22" t="str">
        <f t="shared" ca="1" si="240"/>
        <v>bardzo wysoki</v>
      </c>
      <c r="L1390" s="16"/>
      <c r="M1390" s="25" t="str">
        <f t="shared" ca="1" si="233"/>
        <v>Niebieski: 410
Brązowy: 354
Zielony: 426
Mieszany: 419</v>
      </c>
      <c r="N1390" s="25" t="str" cm="1">
        <f t="array" aca="1" ref="N1390" ca="1">INDEX(D$2:D$1640,MODE(MATCH(D$2:D$1640,D$2:D$1640,0)),1)</f>
        <v>zielony</v>
      </c>
      <c r="O1390" s="25" t="str">
        <f t="shared" ca="1" si="241"/>
        <v>kobiet : 791
mężczyzn: 818</v>
      </c>
      <c r="P1390" s="25" t="str" cm="1">
        <f t="array" aca="1" ref="P1390" ca="1">INDEX(B$2:B$1640,MODE(MATCH(B$2:B$1640,B$2:B$1640,0)),1)</f>
        <v>mężczyzna</v>
      </c>
      <c r="Q1390" s="16"/>
      <c r="AX1390" s="3" t="str">
        <f t="shared" ca="1" si="234"/>
        <v>8810050645</v>
      </c>
      <c r="AY1390" s="1" cm="1">
        <f t="array" aca="1" ref="AY1390" ca="1">MOD(10-MOD(SUM(MOD(MID(AX1390,{1;2;3;4;5;6;7;8;9;10},1)*{1;3;7;9;1;3;7;9;1;3},10)),10),10)</f>
        <v>3</v>
      </c>
    </row>
    <row r="1391" spans="1:51" ht="60" x14ac:dyDescent="0.25">
      <c r="A1391" s="3">
        <f t="shared" ca="1" si="235"/>
        <v>30482</v>
      </c>
      <c r="B1391" s="9" t="str" cm="1">
        <f t="array" aca="1" ref="B1391" ca="1">INDEX({"kobieta";"mężczyzna"},RANDBETWEEN(1,2))</f>
        <v>kobieta</v>
      </c>
      <c r="C1391" s="4" t="str">
        <f t="shared" ca="1" si="231"/>
        <v>83061506641</v>
      </c>
      <c r="D1391" s="32" t="str" cm="1">
        <f t="array" aca="1" ref="D1391" ca="1">INDEX({"niebieski";"zielony";"brązowy";"mieszany"},RANDBETWEEN(1,4))</f>
        <v>niebieski</v>
      </c>
      <c r="E1391" s="1">
        <f t="shared" ca="1" si="232"/>
        <v>40</v>
      </c>
      <c r="F1391" s="36">
        <f t="shared" ca="1" si="236"/>
        <v>174</v>
      </c>
      <c r="G1391" s="1">
        <f t="shared" ca="1" si="237"/>
        <v>55</v>
      </c>
      <c r="H1391" s="34"/>
      <c r="I1391" s="19">
        <f t="shared" ca="1" si="238"/>
        <v>18.166204254194742</v>
      </c>
      <c r="J1391" s="21" t="str">
        <f t="shared" ca="1" si="239"/>
        <v>niedowaga</v>
      </c>
      <c r="K1391" s="22" t="str">
        <f t="shared" ca="1" si="240"/>
        <v>bardzo wysoki</v>
      </c>
      <c r="L1391" s="16"/>
      <c r="M1391" s="25" t="str">
        <f t="shared" ca="1" si="233"/>
        <v>Niebieski: 410
Brązowy: 354
Zielony: 426
Mieszany: 419</v>
      </c>
      <c r="N1391" s="25" t="str" cm="1">
        <f t="array" aca="1" ref="N1391" ca="1">INDEX(D$2:D$1640,MODE(MATCH(D$2:D$1640,D$2:D$1640,0)),1)</f>
        <v>zielony</v>
      </c>
      <c r="O1391" s="25" t="str">
        <f t="shared" ca="1" si="241"/>
        <v>kobiet : 791
mężczyzn: 818</v>
      </c>
      <c r="P1391" s="25" t="str" cm="1">
        <f t="array" aca="1" ref="P1391" ca="1">INDEX(B$2:B$1640,MODE(MATCH(B$2:B$1640,B$2:B$1640,0)),1)</f>
        <v>mężczyzna</v>
      </c>
      <c r="Q1391" s="16"/>
      <c r="AX1391" s="3" t="str">
        <f t="shared" ca="1" si="234"/>
        <v>8306150664</v>
      </c>
      <c r="AY1391" s="1" cm="1">
        <f t="array" aca="1" ref="AY1391" ca="1">MOD(10-MOD(SUM(MOD(MID(AX1391,{1;2;3;4;5;6;7;8;9;10},1)*{1;3;7;9;1;3;7;9;1;3},10)),10),10)</f>
        <v>1</v>
      </c>
    </row>
    <row r="1392" spans="1:51" ht="60" x14ac:dyDescent="0.25">
      <c r="A1392" s="3">
        <f t="shared" ca="1" si="235"/>
        <v>28399</v>
      </c>
      <c r="B1392" s="9" t="str" cm="1">
        <f t="array" aca="1" ref="B1392" ca="1">INDEX({"kobieta";"mężczyzna"},RANDBETWEEN(1,2))</f>
        <v>kobieta</v>
      </c>
      <c r="C1392" s="4" t="str">
        <f t="shared" ca="1" si="231"/>
        <v>77100103586</v>
      </c>
      <c r="D1392" s="32" t="str" cm="1">
        <f t="array" aca="1" ref="D1392" ca="1">INDEX({"niebieski";"zielony";"brązowy";"mieszany"},RANDBETWEEN(1,4))</f>
        <v>niebieski</v>
      </c>
      <c r="E1392" s="1">
        <f t="shared" ca="1" si="232"/>
        <v>46</v>
      </c>
      <c r="F1392" s="36">
        <f t="shared" ca="1" si="236"/>
        <v>155</v>
      </c>
      <c r="G1392" s="1">
        <f t="shared" ca="1" si="237"/>
        <v>65</v>
      </c>
      <c r="H1392" s="34"/>
      <c r="I1392" s="19">
        <f t="shared" ca="1" si="238"/>
        <v>27.055150884495315</v>
      </c>
      <c r="J1392" s="21" t="str">
        <f t="shared" ca="1" si="239"/>
        <v>nadwaga</v>
      </c>
      <c r="K1392" s="22" t="str">
        <f t="shared" ca="1" si="240"/>
        <v>średni</v>
      </c>
      <c r="L1392" s="16"/>
      <c r="M1392" s="25" t="str">
        <f t="shared" ca="1" si="233"/>
        <v>Niebieski: 410
Brązowy: 354
Zielony: 426
Mieszany: 419</v>
      </c>
      <c r="N1392" s="25" t="str" cm="1">
        <f t="array" aca="1" ref="N1392" ca="1">INDEX(D$2:D$1640,MODE(MATCH(D$2:D$1640,D$2:D$1640,0)),1)</f>
        <v>zielony</v>
      </c>
      <c r="O1392" s="25" t="str">
        <f t="shared" ca="1" si="241"/>
        <v>kobiet : 791
mężczyzn: 818</v>
      </c>
      <c r="P1392" s="25" t="str" cm="1">
        <f t="array" aca="1" ref="P1392" ca="1">INDEX(B$2:B$1640,MODE(MATCH(B$2:B$1640,B$2:B$1640,0)),1)</f>
        <v>mężczyzna</v>
      </c>
      <c r="Q1392" s="16"/>
      <c r="AX1392" s="3" t="str">
        <f t="shared" ca="1" si="234"/>
        <v>7710010358</v>
      </c>
      <c r="AY1392" s="1" cm="1">
        <f t="array" aca="1" ref="AY1392" ca="1">MOD(10-MOD(SUM(MOD(MID(AX1392,{1;2;3;4;5;6;7;8;9;10},1)*{1;3;7;9;1;3;7;9;1;3},10)),10),10)</f>
        <v>6</v>
      </c>
    </row>
    <row r="1393" spans="1:51" ht="60" x14ac:dyDescent="0.25">
      <c r="A1393" s="3">
        <f t="shared" ca="1" si="235"/>
        <v>38720</v>
      </c>
      <c r="B1393" s="9" t="str" cm="1">
        <f t="array" aca="1" ref="B1393" ca="1">INDEX({"kobieta";"mężczyzna"},RANDBETWEEN(1,2))</f>
        <v>kobieta</v>
      </c>
      <c r="C1393" s="4" t="str">
        <f t="shared" ca="1" si="231"/>
        <v>06210301186</v>
      </c>
      <c r="D1393" s="32" t="str" cm="1">
        <f t="array" aca="1" ref="D1393" ca="1">INDEX({"niebieski";"zielony";"brązowy";"mieszany"},RANDBETWEEN(1,4))</f>
        <v>mieszany</v>
      </c>
      <c r="E1393" s="1">
        <f t="shared" ca="1" si="232"/>
        <v>18</v>
      </c>
      <c r="F1393" s="36">
        <f t="shared" ca="1" si="236"/>
        <v>170</v>
      </c>
      <c r="G1393" s="1">
        <f t="shared" ca="1" si="237"/>
        <v>64</v>
      </c>
      <c r="H1393" s="34"/>
      <c r="I1393" s="19">
        <f t="shared" ca="1" si="238"/>
        <v>22.145328719723185</v>
      </c>
      <c r="J1393" s="21" t="str">
        <f t="shared" ca="1" si="239"/>
        <v>masa prawidłowa</v>
      </c>
      <c r="K1393" s="22" t="str">
        <f t="shared" ca="1" si="240"/>
        <v>bardzo wysoki</v>
      </c>
      <c r="L1393" s="16"/>
      <c r="M1393" s="25" t="str">
        <f t="shared" ca="1" si="233"/>
        <v>Niebieski: 410
Brązowy: 354
Zielony: 426
Mieszany: 419</v>
      </c>
      <c r="N1393" s="25" t="str" cm="1">
        <f t="array" aca="1" ref="N1393" ca="1">INDEX(D$2:D$1640,MODE(MATCH(D$2:D$1640,D$2:D$1640,0)),1)</f>
        <v>zielony</v>
      </c>
      <c r="O1393" s="25" t="str">
        <f t="shared" ca="1" si="241"/>
        <v>kobiet : 791
mężczyzn: 818</v>
      </c>
      <c r="P1393" s="25" t="str" cm="1">
        <f t="array" aca="1" ref="P1393" ca="1">INDEX(B$2:B$1640,MODE(MATCH(B$2:B$1640,B$2:B$1640,0)),1)</f>
        <v>mężczyzna</v>
      </c>
      <c r="Q1393" s="16"/>
      <c r="AX1393" s="3" t="str">
        <f t="shared" ca="1" si="234"/>
        <v>0621030118</v>
      </c>
      <c r="AY1393" s="1" cm="1">
        <f t="array" aca="1" ref="AY1393" ca="1">MOD(10-MOD(SUM(MOD(MID(AX1393,{1;2;3;4;5;6;7;8;9;10},1)*{1;3;7;9;1;3;7;9;1;3},10)),10),10)</f>
        <v>6</v>
      </c>
    </row>
    <row r="1394" spans="1:51" ht="60" x14ac:dyDescent="0.25">
      <c r="A1394" s="3">
        <f t="shared" ca="1" si="235"/>
        <v>32426</v>
      </c>
      <c r="B1394" s="9" t="str" cm="1">
        <f t="array" aca="1" ref="B1394" ca="1">INDEX({"kobieta";"mężczyzna"},RANDBETWEEN(1,2))</f>
        <v>mężczyzna</v>
      </c>
      <c r="C1394" s="4" t="str">
        <f t="shared" ca="1" si="231"/>
        <v>88101006198</v>
      </c>
      <c r="D1394" s="32" t="str" cm="1">
        <f t="array" aca="1" ref="D1394" ca="1">INDEX({"niebieski";"zielony";"brązowy";"mieszany"},RANDBETWEEN(1,4))</f>
        <v>brązowy</v>
      </c>
      <c r="E1394" s="1">
        <f t="shared" ca="1" si="232"/>
        <v>35</v>
      </c>
      <c r="F1394" s="36">
        <f t="shared" ca="1" si="236"/>
        <v>178</v>
      </c>
      <c r="G1394" s="1">
        <f t="shared" ca="1" si="237"/>
        <v>70</v>
      </c>
      <c r="H1394" s="34"/>
      <c r="I1394" s="19">
        <f t="shared" ca="1" si="238"/>
        <v>22.093170054286073</v>
      </c>
      <c r="J1394" s="21" t="str">
        <f t="shared" ca="1" si="239"/>
        <v>masa prawidłowa</v>
      </c>
      <c r="K1394" s="22" t="str">
        <f t="shared" ca="1" si="240"/>
        <v>bardzo wysoki</v>
      </c>
      <c r="L1394" s="16"/>
      <c r="M1394" s="25" t="str">
        <f t="shared" ca="1" si="233"/>
        <v>Niebieski: 410
Brązowy: 354
Zielony: 426
Mieszany: 419</v>
      </c>
      <c r="N1394" s="25" t="str" cm="1">
        <f t="array" aca="1" ref="N1394" ca="1">INDEX(D$2:D$1640,MODE(MATCH(D$2:D$1640,D$2:D$1640,0)),1)</f>
        <v>zielony</v>
      </c>
      <c r="O1394" s="25" t="str">
        <f t="shared" ca="1" si="241"/>
        <v>kobiet : 791
mężczyzn: 818</v>
      </c>
      <c r="P1394" s="25" t="str" cm="1">
        <f t="array" aca="1" ref="P1394" ca="1">INDEX(B$2:B$1640,MODE(MATCH(B$2:B$1640,B$2:B$1640,0)),1)</f>
        <v>mężczyzna</v>
      </c>
      <c r="Q1394" s="16"/>
      <c r="AX1394" s="3" t="str">
        <f t="shared" ca="1" si="234"/>
        <v>8810100619</v>
      </c>
      <c r="AY1394" s="1" cm="1">
        <f t="array" aca="1" ref="AY1394" ca="1">MOD(10-MOD(SUM(MOD(MID(AX1394,{1;2;3;4;5;6;7;8;9;10},1)*{1;3;7;9;1;3;7;9;1;3},10)),10),10)</f>
        <v>8</v>
      </c>
    </row>
    <row r="1395" spans="1:51" ht="60" x14ac:dyDescent="0.25">
      <c r="A1395" s="3">
        <f t="shared" ca="1" si="235"/>
        <v>30382</v>
      </c>
      <c r="B1395" s="9" t="str" cm="1">
        <f t="array" aca="1" ref="B1395" ca="1">INDEX({"kobieta";"mężczyzna"},RANDBETWEEN(1,2))</f>
        <v>mężczyzna</v>
      </c>
      <c r="C1395" s="4" t="str">
        <f t="shared" ca="1" si="231"/>
        <v>83030707576</v>
      </c>
      <c r="D1395" s="32" t="str" cm="1">
        <f t="array" aca="1" ref="D1395" ca="1">INDEX({"niebieski";"zielony";"brązowy";"mieszany"},RANDBETWEEN(1,4))</f>
        <v>zielony</v>
      </c>
      <c r="E1395" s="1">
        <f t="shared" ca="1" si="232"/>
        <v>41</v>
      </c>
      <c r="F1395" s="36">
        <f t="shared" ca="1" si="236"/>
        <v>188</v>
      </c>
      <c r="G1395" s="1">
        <f t="shared" ca="1" si="237"/>
        <v>90</v>
      </c>
      <c r="H1395" s="34"/>
      <c r="I1395" s="19">
        <f t="shared" ca="1" si="238"/>
        <v>25.464010864644631</v>
      </c>
      <c r="J1395" s="21" t="str">
        <f t="shared" ca="1" si="239"/>
        <v>nadwaga</v>
      </c>
      <c r="K1395" s="22" t="str">
        <f t="shared" ca="1" si="240"/>
        <v>bardzo wysoki</v>
      </c>
      <c r="L1395" s="16"/>
      <c r="M1395" s="25" t="str">
        <f t="shared" ca="1" si="233"/>
        <v>Niebieski: 410
Brązowy: 354
Zielony: 426
Mieszany: 419</v>
      </c>
      <c r="N1395" s="25" t="str" cm="1">
        <f t="array" aca="1" ref="N1395" ca="1">INDEX(D$2:D$1640,MODE(MATCH(D$2:D$1640,D$2:D$1640,0)),1)</f>
        <v>zielony</v>
      </c>
      <c r="O1395" s="25" t="str">
        <f t="shared" ca="1" si="241"/>
        <v>kobiet : 791
mężczyzn: 818</v>
      </c>
      <c r="P1395" s="25" t="str" cm="1">
        <f t="array" aca="1" ref="P1395" ca="1">INDEX(B$2:B$1640,MODE(MATCH(B$2:B$1640,B$2:B$1640,0)),1)</f>
        <v>mężczyzna</v>
      </c>
      <c r="Q1395" s="16"/>
      <c r="AX1395" s="3" t="str">
        <f t="shared" ca="1" si="234"/>
        <v>8303070757</v>
      </c>
      <c r="AY1395" s="1" cm="1">
        <f t="array" aca="1" ref="AY1395" ca="1">MOD(10-MOD(SUM(MOD(MID(AX1395,{1;2;3;4;5;6;7;8;9;10},1)*{1;3;7;9;1;3;7;9;1;3},10)),10),10)</f>
        <v>6</v>
      </c>
    </row>
    <row r="1396" spans="1:51" ht="60" x14ac:dyDescent="0.25">
      <c r="A1396" s="3">
        <f t="shared" ca="1" si="235"/>
        <v>35736</v>
      </c>
      <c r="B1396" s="9" t="str" cm="1">
        <f t="array" aca="1" ref="B1396" ca="1">INDEX({"kobieta";"mężczyzna"},RANDBETWEEN(1,2))</f>
        <v>kobieta</v>
      </c>
      <c r="C1396" s="4" t="str">
        <f t="shared" ca="1" si="231"/>
        <v>97110202208</v>
      </c>
      <c r="D1396" s="32" t="str" cm="1">
        <f t="array" aca="1" ref="D1396" ca="1">INDEX({"niebieski";"zielony";"brązowy";"mieszany"},RANDBETWEEN(1,4))</f>
        <v>mieszany</v>
      </c>
      <c r="E1396" s="1">
        <f t="shared" ca="1" si="232"/>
        <v>26</v>
      </c>
      <c r="F1396" s="36">
        <f t="shared" ca="1" si="236"/>
        <v>160</v>
      </c>
      <c r="G1396" s="1">
        <f t="shared" ca="1" si="237"/>
        <v>71</v>
      </c>
      <c r="H1396" s="34"/>
      <c r="I1396" s="19">
        <f t="shared" ca="1" si="238"/>
        <v>27.734374999999993</v>
      </c>
      <c r="J1396" s="21" t="str">
        <f t="shared" ca="1" si="239"/>
        <v>nadwaga</v>
      </c>
      <c r="K1396" s="22" t="str">
        <f t="shared" ca="1" si="240"/>
        <v>wysoki</v>
      </c>
      <c r="L1396" s="16"/>
      <c r="M1396" s="25" t="str">
        <f t="shared" ca="1" si="233"/>
        <v>Niebieski: 410
Brązowy: 354
Zielony: 426
Mieszany: 419</v>
      </c>
      <c r="N1396" s="25" t="str" cm="1">
        <f t="array" aca="1" ref="N1396" ca="1">INDEX(D$2:D$1640,MODE(MATCH(D$2:D$1640,D$2:D$1640,0)),1)</f>
        <v>zielony</v>
      </c>
      <c r="O1396" s="25" t="str">
        <f t="shared" ca="1" si="241"/>
        <v>kobiet : 791
mężczyzn: 818</v>
      </c>
      <c r="P1396" s="25" t="str" cm="1">
        <f t="array" aca="1" ref="P1396" ca="1">INDEX(B$2:B$1640,MODE(MATCH(B$2:B$1640,B$2:B$1640,0)),1)</f>
        <v>mężczyzna</v>
      </c>
      <c r="Q1396" s="16"/>
      <c r="AX1396" s="3" t="str">
        <f t="shared" ca="1" si="234"/>
        <v>9711020220</v>
      </c>
      <c r="AY1396" s="1" cm="1">
        <f t="array" aca="1" ref="AY1396" ca="1">MOD(10-MOD(SUM(MOD(MID(AX1396,{1;2;3;4;5;6;7;8;9;10},1)*{1;3;7;9;1;3;7;9;1;3},10)),10),10)</f>
        <v>8</v>
      </c>
    </row>
    <row r="1397" spans="1:51" ht="60" x14ac:dyDescent="0.25">
      <c r="A1397" s="3">
        <f t="shared" ca="1" si="235"/>
        <v>34542</v>
      </c>
      <c r="B1397" s="9" t="str" cm="1">
        <f t="array" aca="1" ref="B1397" ca="1">INDEX({"kobieta";"mężczyzna"},RANDBETWEEN(1,2))</f>
        <v>mężczyzna</v>
      </c>
      <c r="C1397" s="4" t="str">
        <f t="shared" ca="1" si="231"/>
        <v>94072707017</v>
      </c>
      <c r="D1397" s="32" t="str" cm="1">
        <f t="array" aca="1" ref="D1397" ca="1">INDEX({"niebieski";"zielony";"brązowy";"mieszany"},RANDBETWEEN(1,4))</f>
        <v>zielony</v>
      </c>
      <c r="E1397" s="1">
        <f t="shared" ca="1" si="232"/>
        <v>29</v>
      </c>
      <c r="F1397" s="36">
        <f t="shared" ca="1" si="236"/>
        <v>172</v>
      </c>
      <c r="G1397" s="1">
        <f t="shared" ca="1" si="237"/>
        <v>92</v>
      </c>
      <c r="H1397" s="34"/>
      <c r="I1397" s="19">
        <f t="shared" ca="1" si="238"/>
        <v>31.09789075175771</v>
      </c>
      <c r="J1397" s="21" t="str">
        <f t="shared" ca="1" si="239"/>
        <v>otyłość</v>
      </c>
      <c r="K1397" s="22" t="str">
        <f t="shared" ca="1" si="240"/>
        <v>wysoki</v>
      </c>
      <c r="L1397" s="16"/>
      <c r="M1397" s="25" t="str">
        <f t="shared" ca="1" si="233"/>
        <v>Niebieski: 410
Brązowy: 354
Zielony: 426
Mieszany: 419</v>
      </c>
      <c r="N1397" s="25" t="str" cm="1">
        <f t="array" aca="1" ref="N1397" ca="1">INDEX(D$2:D$1640,MODE(MATCH(D$2:D$1640,D$2:D$1640,0)),1)</f>
        <v>zielony</v>
      </c>
      <c r="O1397" s="25" t="str">
        <f t="shared" ca="1" si="241"/>
        <v>kobiet : 791
mężczyzn: 818</v>
      </c>
      <c r="P1397" s="25" t="str" cm="1">
        <f t="array" aca="1" ref="P1397" ca="1">INDEX(B$2:B$1640,MODE(MATCH(B$2:B$1640,B$2:B$1640,0)),1)</f>
        <v>mężczyzna</v>
      </c>
      <c r="Q1397" s="16"/>
      <c r="AX1397" s="3" t="str">
        <f t="shared" ca="1" si="234"/>
        <v>9407270701</v>
      </c>
      <c r="AY1397" s="1" cm="1">
        <f t="array" aca="1" ref="AY1397" ca="1">MOD(10-MOD(SUM(MOD(MID(AX1397,{1;2;3;4;5;6;7;8;9;10},1)*{1;3;7;9;1;3;7;9;1;3},10)),10),10)</f>
        <v>7</v>
      </c>
    </row>
    <row r="1398" spans="1:51" ht="60" x14ac:dyDescent="0.25">
      <c r="A1398" s="3">
        <f t="shared" ca="1" si="235"/>
        <v>38673</v>
      </c>
      <c r="B1398" s="9" t="str" cm="1">
        <f t="array" aca="1" ref="B1398" ca="1">INDEX({"kobieta";"mężczyzna"},RANDBETWEEN(1,2))</f>
        <v>mężczyzna</v>
      </c>
      <c r="C1398" s="4" t="str">
        <f t="shared" ca="1" si="231"/>
        <v>05311709057</v>
      </c>
      <c r="D1398" s="32" t="str" cm="1">
        <f t="array" aca="1" ref="D1398" ca="1">INDEX({"niebieski";"zielony";"brązowy";"mieszany"},RANDBETWEEN(1,4))</f>
        <v>mieszany</v>
      </c>
      <c r="E1398" s="1">
        <f t="shared" ca="1" si="232"/>
        <v>18</v>
      </c>
      <c r="F1398" s="36">
        <f t="shared" ca="1" si="236"/>
        <v>165</v>
      </c>
      <c r="G1398" s="1">
        <f t="shared" ca="1" si="237"/>
        <v>76</v>
      </c>
      <c r="H1398" s="34"/>
      <c r="I1398" s="19">
        <f t="shared" ca="1" si="238"/>
        <v>27.915518824609727</v>
      </c>
      <c r="J1398" s="21" t="str">
        <f t="shared" ca="1" si="239"/>
        <v>nadwaga</v>
      </c>
      <c r="K1398" s="22" t="str">
        <f t="shared" ca="1" si="240"/>
        <v>średni</v>
      </c>
      <c r="L1398" s="16"/>
      <c r="M1398" s="25" t="str">
        <f t="shared" ca="1" si="233"/>
        <v>Niebieski: 410
Brązowy: 354
Zielony: 426
Mieszany: 419</v>
      </c>
      <c r="N1398" s="25" t="str" cm="1">
        <f t="array" aca="1" ref="N1398" ca="1">INDEX(D$2:D$1640,MODE(MATCH(D$2:D$1640,D$2:D$1640,0)),1)</f>
        <v>zielony</v>
      </c>
      <c r="O1398" s="25" t="str">
        <f t="shared" ca="1" si="241"/>
        <v>kobiet : 791
mężczyzn: 818</v>
      </c>
      <c r="P1398" s="25" t="str" cm="1">
        <f t="array" aca="1" ref="P1398" ca="1">INDEX(B$2:B$1640,MODE(MATCH(B$2:B$1640,B$2:B$1640,0)),1)</f>
        <v>mężczyzna</v>
      </c>
      <c r="Q1398" s="16"/>
      <c r="AX1398" s="3" t="str">
        <f t="shared" ca="1" si="234"/>
        <v>0531170905</v>
      </c>
      <c r="AY1398" s="1" cm="1">
        <f t="array" aca="1" ref="AY1398" ca="1">MOD(10-MOD(SUM(MOD(MID(AX1398,{1;2;3;4;5;6;7;8;9;10},1)*{1;3;7;9;1;3;7;9;1;3},10)),10),10)</f>
        <v>7</v>
      </c>
    </row>
    <row r="1399" spans="1:51" ht="60" x14ac:dyDescent="0.25">
      <c r="A1399" s="3">
        <f t="shared" ca="1" si="235"/>
        <v>35067</v>
      </c>
      <c r="B1399" s="9" t="str" cm="1">
        <f t="array" aca="1" ref="B1399" ca="1">INDEX({"kobieta";"mężczyzna"},RANDBETWEEN(1,2))</f>
        <v>mężczyzna</v>
      </c>
      <c r="C1399" s="4" t="str">
        <f t="shared" ca="1" si="231"/>
        <v>96010301334</v>
      </c>
      <c r="D1399" s="32" t="str" cm="1">
        <f t="array" aca="1" ref="D1399" ca="1">INDEX({"niebieski";"zielony";"brązowy";"mieszany"},RANDBETWEEN(1,4))</f>
        <v>niebieski</v>
      </c>
      <c r="E1399" s="1">
        <f t="shared" ca="1" si="232"/>
        <v>28</v>
      </c>
      <c r="F1399" s="36">
        <f t="shared" ca="1" si="236"/>
        <v>173</v>
      </c>
      <c r="G1399" s="1">
        <f t="shared" ca="1" si="237"/>
        <v>84</v>
      </c>
      <c r="H1399" s="34"/>
      <c r="I1399" s="19">
        <f t="shared" ca="1" si="238"/>
        <v>28.06642386982525</v>
      </c>
      <c r="J1399" s="21" t="str">
        <f t="shared" ca="1" si="239"/>
        <v>nadwaga</v>
      </c>
      <c r="K1399" s="22" t="str">
        <f t="shared" ca="1" si="240"/>
        <v>wysoki</v>
      </c>
      <c r="L1399" s="16"/>
      <c r="M1399" s="25" t="str">
        <f t="shared" ca="1" si="233"/>
        <v>Niebieski: 410
Brązowy: 354
Zielony: 426
Mieszany: 419</v>
      </c>
      <c r="N1399" s="25" t="str" cm="1">
        <f t="array" aca="1" ref="N1399" ca="1">INDEX(D$2:D$1640,MODE(MATCH(D$2:D$1640,D$2:D$1640,0)),1)</f>
        <v>zielony</v>
      </c>
      <c r="O1399" s="25" t="str">
        <f t="shared" ca="1" si="241"/>
        <v>kobiet : 791
mężczyzn: 818</v>
      </c>
      <c r="P1399" s="25" t="str" cm="1">
        <f t="array" aca="1" ref="P1399" ca="1">INDEX(B$2:B$1640,MODE(MATCH(B$2:B$1640,B$2:B$1640,0)),1)</f>
        <v>mężczyzna</v>
      </c>
      <c r="Q1399" s="16"/>
      <c r="AX1399" s="3" t="str">
        <f t="shared" ca="1" si="234"/>
        <v>9601030133</v>
      </c>
      <c r="AY1399" s="1" cm="1">
        <f t="array" aca="1" ref="AY1399" ca="1">MOD(10-MOD(SUM(MOD(MID(AX1399,{1;2;3;4;5;6;7;8;9;10},1)*{1;3;7;9;1;3;7;9;1;3},10)),10),10)</f>
        <v>4</v>
      </c>
    </row>
    <row r="1400" spans="1:51" ht="60" x14ac:dyDescent="0.25">
      <c r="A1400" s="3">
        <f t="shared" ca="1" si="235"/>
        <v>34074</v>
      </c>
      <c r="B1400" s="9" t="str" cm="1">
        <f t="array" aca="1" ref="B1400" ca="1">INDEX({"kobieta";"mężczyzna"},RANDBETWEEN(1,2))</f>
        <v>kobieta</v>
      </c>
      <c r="C1400" s="4" t="str">
        <f t="shared" ca="1" si="231"/>
        <v>93041509160</v>
      </c>
      <c r="D1400" s="32" t="str" cm="1">
        <f t="array" aca="1" ref="D1400" ca="1">INDEX({"niebieski";"zielony";"brązowy";"mieszany"},RANDBETWEEN(1,4))</f>
        <v>zielony</v>
      </c>
      <c r="E1400" s="1">
        <f t="shared" ca="1" si="232"/>
        <v>31</v>
      </c>
      <c r="F1400" s="36">
        <f t="shared" ca="1" si="236"/>
        <v>164</v>
      </c>
      <c r="G1400" s="1">
        <f t="shared" ca="1" si="237"/>
        <v>72</v>
      </c>
      <c r="H1400" s="34"/>
      <c r="I1400" s="19">
        <f t="shared" ca="1" si="238"/>
        <v>26.769779892920877</v>
      </c>
      <c r="J1400" s="21" t="str">
        <f t="shared" ca="1" si="239"/>
        <v>nadwaga</v>
      </c>
      <c r="K1400" s="22" t="str">
        <f t="shared" ca="1" si="240"/>
        <v>wysoki</v>
      </c>
      <c r="L1400" s="16"/>
      <c r="M1400" s="25" t="str">
        <f t="shared" ca="1" si="233"/>
        <v>Niebieski: 410
Brązowy: 354
Zielony: 426
Mieszany: 419</v>
      </c>
      <c r="N1400" s="25" t="str" cm="1">
        <f t="array" aca="1" ref="N1400" ca="1">INDEX(D$2:D$1640,MODE(MATCH(D$2:D$1640,D$2:D$1640,0)),1)</f>
        <v>zielony</v>
      </c>
      <c r="O1400" s="25" t="str">
        <f t="shared" ca="1" si="241"/>
        <v>kobiet : 791
mężczyzn: 818</v>
      </c>
      <c r="P1400" s="25" t="str" cm="1">
        <f t="array" aca="1" ref="P1400" ca="1">INDEX(B$2:B$1640,MODE(MATCH(B$2:B$1640,B$2:B$1640,0)),1)</f>
        <v>mężczyzna</v>
      </c>
      <c r="Q1400" s="16"/>
      <c r="AX1400" s="3" t="str">
        <f t="shared" ca="1" si="234"/>
        <v>9304150916</v>
      </c>
      <c r="AY1400" s="1" cm="1">
        <f t="array" aca="1" ref="AY1400" ca="1">MOD(10-MOD(SUM(MOD(MID(AX1400,{1;2;3;4;5;6;7;8;9;10},1)*{1;3;7;9;1;3;7;9;1;3},10)),10),10)</f>
        <v>0</v>
      </c>
    </row>
    <row r="1401" spans="1:51" ht="60" x14ac:dyDescent="0.25">
      <c r="A1401" s="3">
        <f t="shared" ca="1" si="235"/>
        <v>37971</v>
      </c>
      <c r="B1401" s="9" t="str" cm="1">
        <f t="array" aca="1" ref="B1401" ca="1">INDEX({"kobieta";"mężczyzna"},RANDBETWEEN(1,2))</f>
        <v>mężczyzna</v>
      </c>
      <c r="C1401" s="4" t="str">
        <f t="shared" ca="1" si="231"/>
        <v>03321602838</v>
      </c>
      <c r="D1401" s="32" t="str" cm="1">
        <f t="array" aca="1" ref="D1401" ca="1">INDEX({"niebieski";"zielony";"brązowy";"mieszany"},RANDBETWEEN(1,4))</f>
        <v>brązowy</v>
      </c>
      <c r="E1401" s="1">
        <f t="shared" ca="1" si="232"/>
        <v>20</v>
      </c>
      <c r="F1401" s="36">
        <f t="shared" ca="1" si="236"/>
        <v>175</v>
      </c>
      <c r="G1401" s="1">
        <f t="shared" ca="1" si="237"/>
        <v>72</v>
      </c>
      <c r="H1401" s="34"/>
      <c r="I1401" s="19">
        <f t="shared" ca="1" si="238"/>
        <v>23.510204081632654</v>
      </c>
      <c r="J1401" s="21" t="str">
        <f t="shared" ca="1" si="239"/>
        <v>masa prawidłowa</v>
      </c>
      <c r="K1401" s="22" t="str">
        <f t="shared" ca="1" si="240"/>
        <v>wysoki</v>
      </c>
      <c r="L1401" s="16"/>
      <c r="M1401" s="25" t="str">
        <f t="shared" ca="1" si="233"/>
        <v>Niebieski: 410
Brązowy: 354
Zielony: 426
Mieszany: 419</v>
      </c>
      <c r="N1401" s="25" t="str" cm="1">
        <f t="array" aca="1" ref="N1401" ca="1">INDEX(D$2:D$1640,MODE(MATCH(D$2:D$1640,D$2:D$1640,0)),1)</f>
        <v>zielony</v>
      </c>
      <c r="O1401" s="25" t="str">
        <f t="shared" ca="1" si="241"/>
        <v>kobiet : 791
mężczyzn: 818</v>
      </c>
      <c r="P1401" s="25" t="str" cm="1">
        <f t="array" aca="1" ref="P1401" ca="1">INDEX(B$2:B$1640,MODE(MATCH(B$2:B$1640,B$2:B$1640,0)),1)</f>
        <v>mężczyzna</v>
      </c>
      <c r="Q1401" s="16"/>
      <c r="AX1401" s="3" t="str">
        <f t="shared" ca="1" si="234"/>
        <v>0332160283</v>
      </c>
      <c r="AY1401" s="1" cm="1">
        <f t="array" aca="1" ref="AY1401" ca="1">MOD(10-MOD(SUM(MOD(MID(AX1401,{1;2;3;4;5;6;7;8;9;10},1)*{1;3;7;9;1;3;7;9;1;3},10)),10),10)</f>
        <v>8</v>
      </c>
    </row>
    <row r="1402" spans="1:51" ht="60" x14ac:dyDescent="0.25">
      <c r="A1402" s="3">
        <f t="shared" ca="1" si="235"/>
        <v>30974</v>
      </c>
      <c r="B1402" s="9" t="str" cm="1">
        <f t="array" aca="1" ref="B1402" ca="1">INDEX({"kobieta";"mężczyzna"},RANDBETWEEN(1,2))</f>
        <v>mężczyzna</v>
      </c>
      <c r="C1402" s="4" t="str">
        <f t="shared" ca="1" si="231"/>
        <v>84101906278</v>
      </c>
      <c r="D1402" s="32" t="str" cm="1">
        <f t="array" aca="1" ref="D1402" ca="1">INDEX({"niebieski";"zielony";"brązowy";"mieszany"},RANDBETWEEN(1,4))</f>
        <v>brązowy</v>
      </c>
      <c r="E1402" s="1">
        <f t="shared" ca="1" si="232"/>
        <v>39</v>
      </c>
      <c r="F1402" s="36">
        <f t="shared" ca="1" si="236"/>
        <v>180</v>
      </c>
      <c r="G1402" s="1">
        <f t="shared" ca="1" si="237"/>
        <v>92</v>
      </c>
      <c r="H1402" s="34"/>
      <c r="I1402" s="19">
        <f t="shared" ca="1" si="238"/>
        <v>28.39506172839506</v>
      </c>
      <c r="J1402" s="21" t="str">
        <f t="shared" ca="1" si="239"/>
        <v>nadwaga</v>
      </c>
      <c r="K1402" s="22" t="str">
        <f t="shared" ca="1" si="240"/>
        <v>bardzo wysoki</v>
      </c>
      <c r="L1402" s="16"/>
      <c r="M1402" s="25" t="str">
        <f t="shared" ca="1" si="233"/>
        <v>Niebieski: 410
Brązowy: 354
Zielony: 426
Mieszany: 419</v>
      </c>
      <c r="N1402" s="25" t="str" cm="1">
        <f t="array" aca="1" ref="N1402" ca="1">INDEX(D$2:D$1640,MODE(MATCH(D$2:D$1640,D$2:D$1640,0)),1)</f>
        <v>zielony</v>
      </c>
      <c r="O1402" s="25" t="str">
        <f t="shared" ca="1" si="241"/>
        <v>kobiet : 791
mężczyzn: 818</v>
      </c>
      <c r="P1402" s="25" t="str" cm="1">
        <f t="array" aca="1" ref="P1402" ca="1">INDEX(B$2:B$1640,MODE(MATCH(B$2:B$1640,B$2:B$1640,0)),1)</f>
        <v>mężczyzna</v>
      </c>
      <c r="Q1402" s="16"/>
      <c r="AX1402" s="3" t="str">
        <f t="shared" ca="1" si="234"/>
        <v>8410190627</v>
      </c>
      <c r="AY1402" s="1" cm="1">
        <f t="array" aca="1" ref="AY1402" ca="1">MOD(10-MOD(SUM(MOD(MID(AX1402,{1;2;3;4;5;6;7;8;9;10},1)*{1;3;7;9;1;3;7;9;1;3},10)),10),10)</f>
        <v>8</v>
      </c>
    </row>
    <row r="1403" spans="1:51" ht="60" x14ac:dyDescent="0.25">
      <c r="A1403" s="3">
        <f t="shared" ca="1" si="235"/>
        <v>39640</v>
      </c>
      <c r="B1403" s="9" t="str" cm="1">
        <f t="array" aca="1" ref="B1403" ca="1">INDEX({"kobieta";"mężczyzna"},RANDBETWEEN(1,2))</f>
        <v>mężczyzna</v>
      </c>
      <c r="C1403" s="4" t="str">
        <f t="shared" ca="1" si="231"/>
        <v>08271105550</v>
      </c>
      <c r="D1403" s="32" t="str" cm="1">
        <f t="array" aca="1" ref="D1403" ca="1">INDEX({"niebieski";"zielony";"brązowy";"mieszany"},RANDBETWEEN(1,4))</f>
        <v>brązowy</v>
      </c>
      <c r="E1403" s="1">
        <f t="shared" ca="1" si="232"/>
        <v>15</v>
      </c>
      <c r="F1403" s="36">
        <f t="shared" ca="1" si="236"/>
        <v>159</v>
      </c>
      <c r="G1403" s="1">
        <f t="shared" ca="1" si="237"/>
        <v>92</v>
      </c>
      <c r="H1403" s="34"/>
      <c r="I1403" s="19">
        <f t="shared" ca="1" si="238"/>
        <v>36.390965547248918</v>
      </c>
      <c r="J1403" s="21" t="str">
        <f t="shared" ca="1" si="239"/>
        <v>otyłość</v>
      </c>
      <c r="K1403" s="22" t="str">
        <f t="shared" ca="1" si="240"/>
        <v>niski</v>
      </c>
      <c r="L1403" s="16"/>
      <c r="M1403" s="25" t="str">
        <f t="shared" ca="1" si="233"/>
        <v>Niebieski: 410
Brązowy: 354
Zielony: 426
Mieszany: 419</v>
      </c>
      <c r="N1403" s="25" t="str" cm="1">
        <f t="array" aca="1" ref="N1403" ca="1">INDEX(D$2:D$1640,MODE(MATCH(D$2:D$1640,D$2:D$1640,0)),1)</f>
        <v>zielony</v>
      </c>
      <c r="O1403" s="25" t="str">
        <f t="shared" ca="1" si="241"/>
        <v>kobiet : 791
mężczyzn: 818</v>
      </c>
      <c r="P1403" s="25" t="str" cm="1">
        <f t="array" aca="1" ref="P1403" ca="1">INDEX(B$2:B$1640,MODE(MATCH(B$2:B$1640,B$2:B$1640,0)),1)</f>
        <v>mężczyzna</v>
      </c>
      <c r="Q1403" s="16"/>
      <c r="AX1403" s="3" t="str">
        <f t="shared" ca="1" si="234"/>
        <v>0827110555</v>
      </c>
      <c r="AY1403" s="1" cm="1">
        <f t="array" aca="1" ref="AY1403" ca="1">MOD(10-MOD(SUM(MOD(MID(AX1403,{1;2;3;4;5;6;7;8;9;10},1)*{1;3;7;9;1;3;7;9;1;3},10)),10),10)</f>
        <v>0</v>
      </c>
    </row>
    <row r="1404" spans="1:51" ht="60" x14ac:dyDescent="0.25">
      <c r="A1404" s="3">
        <f t="shared" ca="1" si="235"/>
        <v>37383</v>
      </c>
      <c r="B1404" s="9" t="str" cm="1">
        <f t="array" aca="1" ref="B1404" ca="1">INDEX({"kobieta";"mężczyzna"},RANDBETWEEN(1,2))</f>
        <v>kobieta</v>
      </c>
      <c r="C1404" s="4" t="str">
        <f t="shared" ca="1" si="231"/>
        <v>02250703908</v>
      </c>
      <c r="D1404" s="32" t="str" cm="1">
        <f t="array" aca="1" ref="D1404" ca="1">INDEX({"niebieski";"zielony";"brązowy";"mieszany"},RANDBETWEEN(1,4))</f>
        <v>zielony</v>
      </c>
      <c r="E1404" s="1">
        <f t="shared" ca="1" si="232"/>
        <v>21</v>
      </c>
      <c r="F1404" s="36">
        <f t="shared" ca="1" si="236"/>
        <v>184</v>
      </c>
      <c r="G1404" s="1">
        <f t="shared" ca="1" si="237"/>
        <v>77</v>
      </c>
      <c r="H1404" s="34"/>
      <c r="I1404" s="19">
        <f t="shared" ca="1" si="238"/>
        <v>22.743383742911153</v>
      </c>
      <c r="J1404" s="21" t="str">
        <f t="shared" ca="1" si="239"/>
        <v>masa prawidłowa</v>
      </c>
      <c r="K1404" s="22" t="str">
        <f t="shared" ca="1" si="240"/>
        <v>bardzo wysoki</v>
      </c>
      <c r="L1404" s="16"/>
      <c r="M1404" s="25" t="str">
        <f t="shared" ca="1" si="233"/>
        <v>Niebieski: 410
Brązowy: 354
Zielony: 426
Mieszany: 419</v>
      </c>
      <c r="N1404" s="25" t="str" cm="1">
        <f t="array" aca="1" ref="N1404" ca="1">INDEX(D$2:D$1640,MODE(MATCH(D$2:D$1640,D$2:D$1640,0)),1)</f>
        <v>zielony</v>
      </c>
      <c r="O1404" s="25" t="str">
        <f t="shared" ca="1" si="241"/>
        <v>kobiet : 791
mężczyzn: 818</v>
      </c>
      <c r="P1404" s="25" t="str" cm="1">
        <f t="array" aca="1" ref="P1404" ca="1">INDEX(B$2:B$1640,MODE(MATCH(B$2:B$1640,B$2:B$1640,0)),1)</f>
        <v>mężczyzna</v>
      </c>
      <c r="Q1404" s="16"/>
      <c r="AX1404" s="3" t="str">
        <f t="shared" ca="1" si="234"/>
        <v>0225070390</v>
      </c>
      <c r="AY1404" s="1" cm="1">
        <f t="array" aca="1" ref="AY1404" ca="1">MOD(10-MOD(SUM(MOD(MID(AX1404,{1;2;3;4;5;6;7;8;9;10},1)*{1;3;7;9;1;3;7;9;1;3},10)),10),10)</f>
        <v>8</v>
      </c>
    </row>
    <row r="1405" spans="1:51" ht="60" x14ac:dyDescent="0.25">
      <c r="A1405" s="3">
        <f t="shared" ca="1" si="235"/>
        <v>34451</v>
      </c>
      <c r="B1405" s="9" t="str" cm="1">
        <f t="array" aca="1" ref="B1405" ca="1">INDEX({"kobieta";"mężczyzna"},RANDBETWEEN(1,2))</f>
        <v>kobieta</v>
      </c>
      <c r="C1405" s="4" t="str">
        <f t="shared" ca="1" si="231"/>
        <v>94042707281</v>
      </c>
      <c r="D1405" s="32" t="str" cm="1">
        <f t="array" aca="1" ref="D1405" ca="1">INDEX({"niebieski";"zielony";"brązowy";"mieszany"},RANDBETWEEN(1,4))</f>
        <v>mieszany</v>
      </c>
      <c r="E1405" s="1">
        <f t="shared" ca="1" si="232"/>
        <v>29</v>
      </c>
      <c r="F1405" s="36">
        <f t="shared" ca="1" si="236"/>
        <v>184</v>
      </c>
      <c r="G1405" s="1">
        <f t="shared" ca="1" si="237"/>
        <v>77</v>
      </c>
      <c r="H1405" s="34"/>
      <c r="I1405" s="19">
        <f t="shared" ca="1" si="238"/>
        <v>22.743383742911153</v>
      </c>
      <c r="J1405" s="21" t="str">
        <f t="shared" ca="1" si="239"/>
        <v>masa prawidłowa</v>
      </c>
      <c r="K1405" s="22" t="str">
        <f t="shared" ca="1" si="240"/>
        <v>bardzo wysoki</v>
      </c>
      <c r="L1405" s="16"/>
      <c r="M1405" s="25" t="str">
        <f t="shared" ca="1" si="233"/>
        <v>Niebieski: 410
Brązowy: 354
Zielony: 426
Mieszany: 419</v>
      </c>
      <c r="N1405" s="25" t="str" cm="1">
        <f t="array" aca="1" ref="N1405" ca="1">INDEX(D$2:D$1640,MODE(MATCH(D$2:D$1640,D$2:D$1640,0)),1)</f>
        <v>zielony</v>
      </c>
      <c r="O1405" s="25" t="str">
        <f t="shared" ca="1" si="241"/>
        <v>kobiet : 791
mężczyzn: 818</v>
      </c>
      <c r="P1405" s="25" t="str" cm="1">
        <f t="array" aca="1" ref="P1405" ca="1">INDEX(B$2:B$1640,MODE(MATCH(B$2:B$1640,B$2:B$1640,0)),1)</f>
        <v>mężczyzna</v>
      </c>
      <c r="Q1405" s="16"/>
      <c r="AX1405" s="3" t="str">
        <f t="shared" ca="1" si="234"/>
        <v>9404270728</v>
      </c>
      <c r="AY1405" s="1" cm="1">
        <f t="array" aca="1" ref="AY1405" ca="1">MOD(10-MOD(SUM(MOD(MID(AX1405,{1;2;3;4;5;6;7;8;9;10},1)*{1;3;7;9;1;3;7;9;1;3},10)),10),10)</f>
        <v>1</v>
      </c>
    </row>
    <row r="1406" spans="1:51" ht="60" x14ac:dyDescent="0.25">
      <c r="A1406" s="3">
        <f t="shared" ca="1" si="235"/>
        <v>33336</v>
      </c>
      <c r="B1406" s="9" t="str" cm="1">
        <f t="array" aca="1" ref="B1406" ca="1">INDEX({"kobieta";"mężczyzna"},RANDBETWEEN(1,2))</f>
        <v>kobieta</v>
      </c>
      <c r="C1406" s="4" t="str">
        <f t="shared" ca="1" si="231"/>
        <v>91040809489</v>
      </c>
      <c r="D1406" s="32" t="str" cm="1">
        <f t="array" aca="1" ref="D1406" ca="1">INDEX({"niebieski";"zielony";"brązowy";"mieszany"},RANDBETWEEN(1,4))</f>
        <v>mieszany</v>
      </c>
      <c r="E1406" s="1">
        <f t="shared" ca="1" si="232"/>
        <v>33</v>
      </c>
      <c r="F1406" s="36">
        <f t="shared" ca="1" si="236"/>
        <v>165</v>
      </c>
      <c r="G1406" s="1">
        <f t="shared" ca="1" si="237"/>
        <v>78</v>
      </c>
      <c r="H1406" s="34"/>
      <c r="I1406" s="19">
        <f t="shared" ca="1" si="238"/>
        <v>28.650137741046827</v>
      </c>
      <c r="J1406" s="21" t="str">
        <f t="shared" ca="1" si="239"/>
        <v>nadwaga</v>
      </c>
      <c r="K1406" s="22" t="str">
        <f t="shared" ca="1" si="240"/>
        <v>wysoki</v>
      </c>
      <c r="L1406" s="16"/>
      <c r="M1406" s="25" t="str">
        <f t="shared" ca="1" si="233"/>
        <v>Niebieski: 410
Brązowy: 354
Zielony: 426
Mieszany: 419</v>
      </c>
      <c r="N1406" s="25" t="str" cm="1">
        <f t="array" aca="1" ref="N1406" ca="1">INDEX(D$2:D$1640,MODE(MATCH(D$2:D$1640,D$2:D$1640,0)),1)</f>
        <v>zielony</v>
      </c>
      <c r="O1406" s="25" t="str">
        <f t="shared" ca="1" si="241"/>
        <v>kobiet : 791
mężczyzn: 818</v>
      </c>
      <c r="P1406" s="25" t="str" cm="1">
        <f t="array" aca="1" ref="P1406" ca="1">INDEX(B$2:B$1640,MODE(MATCH(B$2:B$1640,B$2:B$1640,0)),1)</f>
        <v>mężczyzna</v>
      </c>
      <c r="Q1406" s="16"/>
      <c r="AX1406" s="3" t="str">
        <f t="shared" ca="1" si="234"/>
        <v>9104080948</v>
      </c>
      <c r="AY1406" s="1" cm="1">
        <f t="array" aca="1" ref="AY1406" ca="1">MOD(10-MOD(SUM(MOD(MID(AX1406,{1;2;3;4;5;6;7;8;9;10},1)*{1;3;7;9;1;3;7;9;1;3},10)),10),10)</f>
        <v>9</v>
      </c>
    </row>
    <row r="1407" spans="1:51" ht="60" x14ac:dyDescent="0.25">
      <c r="A1407" s="3">
        <f t="shared" ca="1" si="235"/>
        <v>36843</v>
      </c>
      <c r="B1407" s="9" t="str" cm="1">
        <f t="array" aca="1" ref="B1407" ca="1">INDEX({"kobieta";"mężczyzna"},RANDBETWEEN(1,2))</f>
        <v>kobieta</v>
      </c>
      <c r="C1407" s="4" t="str">
        <f t="shared" ca="1" si="231"/>
        <v>00311301704</v>
      </c>
      <c r="D1407" s="32" t="str" cm="1">
        <f t="array" aca="1" ref="D1407" ca="1">INDEX({"niebieski";"zielony";"brązowy";"mieszany"},RANDBETWEEN(1,4))</f>
        <v>zielony</v>
      </c>
      <c r="E1407" s="1">
        <f t="shared" ca="1" si="232"/>
        <v>23</v>
      </c>
      <c r="F1407" s="36">
        <f t="shared" ca="1" si="236"/>
        <v>159</v>
      </c>
      <c r="G1407" s="1">
        <f t="shared" ca="1" si="237"/>
        <v>64</v>
      </c>
      <c r="H1407" s="34"/>
      <c r="I1407" s="19">
        <f t="shared" ca="1" si="238"/>
        <v>25.315454293738377</v>
      </c>
      <c r="J1407" s="21" t="str">
        <f t="shared" ca="1" si="239"/>
        <v>nadwaga</v>
      </c>
      <c r="K1407" s="22" t="str">
        <f t="shared" ca="1" si="240"/>
        <v>wysoki</v>
      </c>
      <c r="L1407" s="16"/>
      <c r="M1407" s="25" t="str">
        <f t="shared" ca="1" si="233"/>
        <v>Niebieski: 410
Brązowy: 354
Zielony: 426
Mieszany: 419</v>
      </c>
      <c r="N1407" s="25" t="str" cm="1">
        <f t="array" aca="1" ref="N1407" ca="1">INDEX(D$2:D$1640,MODE(MATCH(D$2:D$1640,D$2:D$1640,0)),1)</f>
        <v>zielony</v>
      </c>
      <c r="O1407" s="25" t="str">
        <f t="shared" ca="1" si="241"/>
        <v>kobiet : 791
mężczyzn: 818</v>
      </c>
      <c r="P1407" s="25" t="str" cm="1">
        <f t="array" aca="1" ref="P1407" ca="1">INDEX(B$2:B$1640,MODE(MATCH(B$2:B$1640,B$2:B$1640,0)),1)</f>
        <v>mężczyzna</v>
      </c>
      <c r="Q1407" s="16"/>
      <c r="AX1407" s="3" t="str">
        <f t="shared" ca="1" si="234"/>
        <v>0031130170</v>
      </c>
      <c r="AY1407" s="1" cm="1">
        <f t="array" aca="1" ref="AY1407" ca="1">MOD(10-MOD(SUM(MOD(MID(AX1407,{1;2;3;4;5;6;7;8;9;10},1)*{1;3;7;9;1;3;7;9;1;3},10)),10),10)</f>
        <v>4</v>
      </c>
    </row>
    <row r="1408" spans="1:51" ht="60" x14ac:dyDescent="0.25">
      <c r="A1408" s="3">
        <f t="shared" ca="1" si="235"/>
        <v>32015</v>
      </c>
      <c r="B1408" s="9" t="str" cm="1">
        <f t="array" aca="1" ref="B1408" ca="1">INDEX({"kobieta";"mężczyzna"},RANDBETWEEN(1,2))</f>
        <v>kobieta</v>
      </c>
      <c r="C1408" s="4" t="str">
        <f t="shared" ca="1" si="231"/>
        <v>87082604188</v>
      </c>
      <c r="D1408" s="32" t="str" cm="1">
        <f t="array" aca="1" ref="D1408" ca="1">INDEX({"niebieski";"zielony";"brązowy";"mieszany"},RANDBETWEEN(1,4))</f>
        <v>zielony</v>
      </c>
      <c r="E1408" s="1">
        <f t="shared" ca="1" si="232"/>
        <v>36</v>
      </c>
      <c r="F1408" s="36">
        <f t="shared" ca="1" si="236"/>
        <v>155</v>
      </c>
      <c r="G1408" s="1">
        <f t="shared" ca="1" si="237"/>
        <v>73</v>
      </c>
      <c r="H1408" s="34"/>
      <c r="I1408" s="19">
        <f t="shared" ca="1" si="238"/>
        <v>30.38501560874089</v>
      </c>
      <c r="J1408" s="21" t="str">
        <f t="shared" ca="1" si="239"/>
        <v>otyłość</v>
      </c>
      <c r="K1408" s="22" t="str">
        <f t="shared" ca="1" si="240"/>
        <v>średni</v>
      </c>
      <c r="L1408" s="16"/>
      <c r="M1408" s="25" t="str">
        <f t="shared" ca="1" si="233"/>
        <v>Niebieski: 410
Brązowy: 354
Zielony: 426
Mieszany: 419</v>
      </c>
      <c r="N1408" s="25" t="str" cm="1">
        <f t="array" aca="1" ref="N1408" ca="1">INDEX(D$2:D$1640,MODE(MATCH(D$2:D$1640,D$2:D$1640,0)),1)</f>
        <v>zielony</v>
      </c>
      <c r="O1408" s="25" t="str">
        <f t="shared" ca="1" si="241"/>
        <v>kobiet : 791
mężczyzn: 818</v>
      </c>
      <c r="P1408" s="25" t="str" cm="1">
        <f t="array" aca="1" ref="P1408" ca="1">INDEX(B$2:B$1640,MODE(MATCH(B$2:B$1640,B$2:B$1640,0)),1)</f>
        <v>mężczyzna</v>
      </c>
      <c r="Q1408" s="16"/>
      <c r="AX1408" s="3" t="str">
        <f t="shared" ca="1" si="234"/>
        <v>8708260418</v>
      </c>
      <c r="AY1408" s="1" cm="1">
        <f t="array" aca="1" ref="AY1408" ca="1">MOD(10-MOD(SUM(MOD(MID(AX1408,{1;2;3;4;5;6;7;8;9;10},1)*{1;3;7;9;1;3;7;9;1;3},10)),10),10)</f>
        <v>8</v>
      </c>
    </row>
    <row r="1409" spans="1:51" ht="60" x14ac:dyDescent="0.25">
      <c r="A1409" s="3">
        <f t="shared" ca="1" si="235"/>
        <v>29016</v>
      </c>
      <c r="B1409" s="9" t="str" cm="1">
        <f t="array" aca="1" ref="B1409" ca="1">INDEX({"kobieta";"mężczyzna"},RANDBETWEEN(1,2))</f>
        <v>kobieta</v>
      </c>
      <c r="C1409" s="4" t="str">
        <f t="shared" ca="1" si="231"/>
        <v>79061004982</v>
      </c>
      <c r="D1409" s="32" t="str" cm="1">
        <f t="array" aca="1" ref="D1409" ca="1">INDEX({"niebieski";"zielony";"brązowy";"mieszany"},RANDBETWEEN(1,4))</f>
        <v>brązowy</v>
      </c>
      <c r="E1409" s="1">
        <f t="shared" ca="1" si="232"/>
        <v>44</v>
      </c>
      <c r="F1409" s="36">
        <f t="shared" ca="1" si="236"/>
        <v>163</v>
      </c>
      <c r="G1409" s="1">
        <f t="shared" ca="1" si="237"/>
        <v>71</v>
      </c>
      <c r="H1409" s="34"/>
      <c r="I1409" s="19">
        <f t="shared" ca="1" si="238"/>
        <v>26.722872520606721</v>
      </c>
      <c r="J1409" s="21" t="str">
        <f t="shared" ca="1" si="239"/>
        <v>nadwaga</v>
      </c>
      <c r="K1409" s="22" t="str">
        <f t="shared" ca="1" si="240"/>
        <v>wysoki</v>
      </c>
      <c r="L1409" s="16"/>
      <c r="M1409" s="25" t="str">
        <f t="shared" ca="1" si="233"/>
        <v>Niebieski: 410
Brązowy: 354
Zielony: 426
Mieszany: 419</v>
      </c>
      <c r="N1409" s="25" t="str" cm="1">
        <f t="array" aca="1" ref="N1409" ca="1">INDEX(D$2:D$1640,MODE(MATCH(D$2:D$1640,D$2:D$1640,0)),1)</f>
        <v>zielony</v>
      </c>
      <c r="O1409" s="25" t="str">
        <f t="shared" ca="1" si="241"/>
        <v>kobiet : 791
mężczyzn: 818</v>
      </c>
      <c r="P1409" s="25" t="str" cm="1">
        <f t="array" aca="1" ref="P1409" ca="1">INDEX(B$2:B$1640,MODE(MATCH(B$2:B$1640,B$2:B$1640,0)),1)</f>
        <v>mężczyzna</v>
      </c>
      <c r="Q1409" s="16"/>
      <c r="AX1409" s="3" t="str">
        <f t="shared" ca="1" si="234"/>
        <v>7906100498</v>
      </c>
      <c r="AY1409" s="1" cm="1">
        <f t="array" aca="1" ref="AY1409" ca="1">MOD(10-MOD(SUM(MOD(MID(AX1409,{1;2;3;4;5;6;7;8;9;10},1)*{1;3;7;9;1;3;7;9;1;3},10)),10),10)</f>
        <v>2</v>
      </c>
    </row>
    <row r="1410" spans="1:51" ht="60" x14ac:dyDescent="0.25">
      <c r="A1410" s="3">
        <f t="shared" ca="1" si="235"/>
        <v>34955</v>
      </c>
      <c r="B1410" s="9" t="str" cm="1">
        <f t="array" aca="1" ref="B1410" ca="1">INDEX({"kobieta";"mężczyzna"},RANDBETWEEN(1,2))</f>
        <v>mężczyzna</v>
      </c>
      <c r="C1410" s="4" t="str">
        <f t="shared" ref="C1410:C1473" ca="1" si="242">AX1410&amp;AY1410</f>
        <v>95091309998</v>
      </c>
      <c r="D1410" s="32" t="str" cm="1">
        <f t="array" aca="1" ref="D1410" ca="1">INDEX({"niebieski";"zielony";"brązowy";"mieszany"},RANDBETWEEN(1,4))</f>
        <v>zielony</v>
      </c>
      <c r="E1410" s="1">
        <f t="shared" ref="E1410:E1473" ca="1" si="243">DATEDIF(A1410,TODAY(),"Y")</f>
        <v>28</v>
      </c>
      <c r="F1410" s="36">
        <f t="shared" ca="1" si="236"/>
        <v>171</v>
      </c>
      <c r="G1410" s="1">
        <f t="shared" ca="1" si="237"/>
        <v>100</v>
      </c>
      <c r="H1410" s="34"/>
      <c r="I1410" s="19">
        <f t="shared" ca="1" si="238"/>
        <v>34.198556820902162</v>
      </c>
      <c r="J1410" s="21" t="str">
        <f t="shared" ca="1" si="239"/>
        <v>otyłość</v>
      </c>
      <c r="K1410" s="22" t="str">
        <f t="shared" ca="1" si="240"/>
        <v>wysoki</v>
      </c>
      <c r="L1410" s="16"/>
      <c r="M1410" s="25" t="str">
        <f t="shared" ref="M1410:M1473" ca="1" si="24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410" s="25" t="str" cm="1">
        <f t="array" aca="1" ref="N1410" ca="1">INDEX(D$2:D$1640,MODE(MATCH(D$2:D$1640,D$2:D$1640,0)),1)</f>
        <v>zielony</v>
      </c>
      <c r="O1410" s="25" t="str">
        <f t="shared" ca="1" si="241"/>
        <v>kobiet : 791
mężczyzn: 818</v>
      </c>
      <c r="P1410" s="25" t="str" cm="1">
        <f t="array" aca="1" ref="P1410" ca="1">INDEX(B$2:B$1640,MODE(MATCH(B$2:B$1640,B$2:B$1640,0)),1)</f>
        <v>mężczyzna</v>
      </c>
      <c r="Q1410" s="16"/>
      <c r="AX1410" s="3" t="str">
        <f t="shared" ref="AX1410:AX1473" ca="1" si="245">TEXT(A1410,"rr")&amp;TEXT(MONTH(A1410)+IF(YEAR(A1410)&gt;1999,20,0),"00")&amp;TEXT(A1410,"dd")&amp;TEXT(RANDBETWEEN(0,499)*2+IF(B1410="kobieta",0,1),"0000")</f>
        <v>9509130999</v>
      </c>
      <c r="AY1410" s="1" cm="1">
        <f t="array" aca="1" ref="AY1410" ca="1">MOD(10-MOD(SUM(MOD(MID(AX1410,{1;2;3;4;5;6;7;8;9;10},1)*{1;3;7;9;1;3;7;9;1;3},10)),10),10)</f>
        <v>8</v>
      </c>
    </row>
    <row r="1411" spans="1:51" ht="60" x14ac:dyDescent="0.25">
      <c r="A1411" s="3">
        <f t="shared" ref="A1411:A1474" ca="1" si="246">RANDBETWEEN("1976-01-01","2008-12-31")</f>
        <v>36736</v>
      </c>
      <c r="B1411" s="9" t="str" cm="1">
        <f t="array" aca="1" ref="B1411" ca="1">INDEX({"kobieta";"mężczyzna"},RANDBETWEEN(1,2))</f>
        <v>kobieta</v>
      </c>
      <c r="C1411" s="4" t="str">
        <f t="shared" ca="1" si="242"/>
        <v>00272905344</v>
      </c>
      <c r="D1411" s="32" t="str" cm="1">
        <f t="array" aca="1" ref="D1411" ca="1">INDEX({"niebieski";"zielony";"brązowy";"mieszany"},RANDBETWEEN(1,4))</f>
        <v>mieszany</v>
      </c>
      <c r="E1411" s="1">
        <f t="shared" ca="1" si="243"/>
        <v>23</v>
      </c>
      <c r="F1411" s="36">
        <f t="shared" ref="F1411:F1474" ca="1" si="247">RANDBETWEEN(155,190)</f>
        <v>163</v>
      </c>
      <c r="G1411" s="1">
        <f t="shared" ref="G1411:G1474" ca="1" si="248">IF(B1411="mężczyzna",RANDBETWEEN(70,100),RANDBETWEEN(50,80))</f>
        <v>76</v>
      </c>
      <c r="H1411" s="34"/>
      <c r="I1411" s="19">
        <f t="shared" ref="I1411:I1474" ca="1" si="249">G1411/((F1411*0.01)^2)</f>
        <v>28.60476495163536</v>
      </c>
      <c r="J1411" s="21" t="str">
        <f t="shared" ref="J1411:J1474" ca="1" si="250">IF(I1411&lt;18.5,"niedowaga",IF(I1411&gt;=18.5,IF(I1411&lt;=24.9,"masa prawidłowa",IF(I1411&lt;=29.9,"nadwaga","otyłość"))))</f>
        <v>nadwaga</v>
      </c>
      <c r="K1411" s="22" t="str">
        <f t="shared" ref="K1411:K1474" ca="1" si="251">IF(B1411="kobieta",
IF(F1411&lt;=144,"bardzo niski",
IF(AND(F1411&gt;=145,F1411&lt;=151),"niski",
IF(AND(F1411&gt;=152,F1411&lt;=157),"średni",
IF(AND(F1411&gt;=158,F1411&lt;=165),"wysoki","bardzo wysoki")))),
IF(B1411="mężczyzna",
IF(F1411&lt;=156,"bardzo niski",
IF(AND(F1411&gt;=157,F1411&lt;=164),"niski",
IF(AND(F1411&gt;=165,F1411&lt;=169),"średni",
IF(AND(F1411&gt;=170,F1411&lt;=177),"wysoki","bardzo wysoki")))),
"Nieznana płeć"))</f>
        <v>wysoki</v>
      </c>
      <c r="L1411" s="16"/>
      <c r="M1411" s="25" t="str">
        <f t="shared" ca="1" si="244"/>
        <v>Niebieski: 410
Brązowy: 354
Zielony: 426
Mieszany: 419</v>
      </c>
      <c r="N1411" s="25" t="str" cm="1">
        <f t="array" aca="1" ref="N1411" ca="1">INDEX(D$2:D$1640,MODE(MATCH(D$2:D$1640,D$2:D$1640,0)),1)</f>
        <v>zielony</v>
      </c>
      <c r="O1411" s="25" t="str">
        <f t="shared" ref="O1411:O1474" ca="1" si="252">"kobiet : "&amp;COUNTIF(B$2:B$1610,"=kobieta")&amp;CHAR(10)&amp;
"mężczyzn: "&amp;COUNTIF(B$2:B$1610,"=mężczyzna")</f>
        <v>kobiet : 791
mężczyzn: 818</v>
      </c>
      <c r="P1411" s="25" t="str" cm="1">
        <f t="array" aca="1" ref="P1411" ca="1">INDEX(B$2:B$1640,MODE(MATCH(B$2:B$1640,B$2:B$1640,0)),1)</f>
        <v>mężczyzna</v>
      </c>
      <c r="Q1411" s="16"/>
      <c r="AX1411" s="3" t="str">
        <f t="shared" ca="1" si="245"/>
        <v>0027290534</v>
      </c>
      <c r="AY1411" s="1" cm="1">
        <f t="array" aca="1" ref="AY1411" ca="1">MOD(10-MOD(SUM(MOD(MID(AX1411,{1;2;3;4;5;6;7;8;9;10},1)*{1;3;7;9;1;3;7;9;1;3},10)),10),10)</f>
        <v>4</v>
      </c>
    </row>
    <row r="1412" spans="1:51" ht="60" x14ac:dyDescent="0.25">
      <c r="A1412" s="3">
        <f t="shared" ca="1" si="246"/>
        <v>36740</v>
      </c>
      <c r="B1412" s="9" t="str" cm="1">
        <f t="array" aca="1" ref="B1412" ca="1">INDEX({"kobieta";"mężczyzna"},RANDBETWEEN(1,2))</f>
        <v>mężczyzna</v>
      </c>
      <c r="C1412" s="4" t="str">
        <f t="shared" ca="1" si="242"/>
        <v>00280203797</v>
      </c>
      <c r="D1412" s="32" t="str" cm="1">
        <f t="array" aca="1" ref="D1412" ca="1">INDEX({"niebieski";"zielony";"brązowy";"mieszany"},RANDBETWEEN(1,4))</f>
        <v>brązowy</v>
      </c>
      <c r="E1412" s="1">
        <f t="shared" ca="1" si="243"/>
        <v>23</v>
      </c>
      <c r="F1412" s="36">
        <f t="shared" ca="1" si="247"/>
        <v>159</v>
      </c>
      <c r="G1412" s="1">
        <f t="shared" ca="1" si="248"/>
        <v>81</v>
      </c>
      <c r="H1412" s="34"/>
      <c r="I1412" s="19">
        <f t="shared" ca="1" si="249"/>
        <v>32.039871840512632</v>
      </c>
      <c r="J1412" s="21" t="str">
        <f t="shared" ca="1" si="250"/>
        <v>otyłość</v>
      </c>
      <c r="K1412" s="22" t="str">
        <f t="shared" ca="1" si="251"/>
        <v>niski</v>
      </c>
      <c r="L1412" s="16"/>
      <c r="M1412" s="25" t="str">
        <f t="shared" ca="1" si="244"/>
        <v>Niebieski: 410
Brązowy: 354
Zielony: 426
Mieszany: 419</v>
      </c>
      <c r="N1412" s="25" t="str" cm="1">
        <f t="array" aca="1" ref="N1412" ca="1">INDEX(D$2:D$1640,MODE(MATCH(D$2:D$1640,D$2:D$1640,0)),1)</f>
        <v>zielony</v>
      </c>
      <c r="O1412" s="25" t="str">
        <f t="shared" ca="1" si="252"/>
        <v>kobiet : 791
mężczyzn: 818</v>
      </c>
      <c r="P1412" s="25" t="str" cm="1">
        <f t="array" aca="1" ref="P1412" ca="1">INDEX(B$2:B$1640,MODE(MATCH(B$2:B$1640,B$2:B$1640,0)),1)</f>
        <v>mężczyzna</v>
      </c>
      <c r="Q1412" s="16"/>
      <c r="AX1412" s="3" t="str">
        <f t="shared" ca="1" si="245"/>
        <v>0028020379</v>
      </c>
      <c r="AY1412" s="1" cm="1">
        <f t="array" aca="1" ref="AY1412" ca="1">MOD(10-MOD(SUM(MOD(MID(AX1412,{1;2;3;4;5;6;7;8;9;10},1)*{1;3;7;9;1;3;7;9;1;3},10)),10),10)</f>
        <v>7</v>
      </c>
    </row>
    <row r="1413" spans="1:51" ht="60" x14ac:dyDescent="0.25">
      <c r="A1413" s="3">
        <f t="shared" ca="1" si="246"/>
        <v>34304</v>
      </c>
      <c r="B1413" s="9" t="str" cm="1">
        <f t="array" aca="1" ref="B1413" ca="1">INDEX({"kobieta";"mężczyzna"},RANDBETWEEN(1,2))</f>
        <v>mężczyzna</v>
      </c>
      <c r="C1413" s="4" t="str">
        <f t="shared" ca="1" si="242"/>
        <v>93120108118</v>
      </c>
      <c r="D1413" s="32" t="str" cm="1">
        <f t="array" aca="1" ref="D1413" ca="1">INDEX({"niebieski";"zielony";"brązowy";"mieszany"},RANDBETWEEN(1,4))</f>
        <v>brązowy</v>
      </c>
      <c r="E1413" s="1">
        <f t="shared" ca="1" si="243"/>
        <v>30</v>
      </c>
      <c r="F1413" s="36">
        <f t="shared" ca="1" si="247"/>
        <v>168</v>
      </c>
      <c r="G1413" s="1">
        <f t="shared" ca="1" si="248"/>
        <v>85</v>
      </c>
      <c r="H1413" s="34"/>
      <c r="I1413" s="19">
        <f t="shared" ca="1" si="249"/>
        <v>30.116213151927443</v>
      </c>
      <c r="J1413" s="21" t="str">
        <f t="shared" ca="1" si="250"/>
        <v>otyłość</v>
      </c>
      <c r="K1413" s="22" t="str">
        <f t="shared" ca="1" si="251"/>
        <v>średni</v>
      </c>
      <c r="L1413" s="16"/>
      <c r="M1413" s="25" t="str">
        <f t="shared" ca="1" si="244"/>
        <v>Niebieski: 410
Brązowy: 354
Zielony: 426
Mieszany: 419</v>
      </c>
      <c r="N1413" s="25" t="str" cm="1">
        <f t="array" aca="1" ref="N1413" ca="1">INDEX(D$2:D$1640,MODE(MATCH(D$2:D$1640,D$2:D$1640,0)),1)</f>
        <v>zielony</v>
      </c>
      <c r="O1413" s="25" t="str">
        <f t="shared" ca="1" si="252"/>
        <v>kobiet : 791
mężczyzn: 818</v>
      </c>
      <c r="P1413" s="25" t="str" cm="1">
        <f t="array" aca="1" ref="P1413" ca="1">INDEX(B$2:B$1640,MODE(MATCH(B$2:B$1640,B$2:B$1640,0)),1)</f>
        <v>mężczyzna</v>
      </c>
      <c r="Q1413" s="16"/>
      <c r="AX1413" s="3" t="str">
        <f t="shared" ca="1" si="245"/>
        <v>9312010811</v>
      </c>
      <c r="AY1413" s="1" cm="1">
        <f t="array" aca="1" ref="AY1413" ca="1">MOD(10-MOD(SUM(MOD(MID(AX1413,{1;2;3;4;5;6;7;8;9;10},1)*{1;3;7;9;1;3;7;9;1;3},10)),10),10)</f>
        <v>8</v>
      </c>
    </row>
    <row r="1414" spans="1:51" ht="60" x14ac:dyDescent="0.25">
      <c r="A1414" s="3">
        <f t="shared" ca="1" si="246"/>
        <v>34943</v>
      </c>
      <c r="B1414" s="9" t="str" cm="1">
        <f t="array" aca="1" ref="B1414" ca="1">INDEX({"kobieta";"mężczyzna"},RANDBETWEEN(1,2))</f>
        <v>kobieta</v>
      </c>
      <c r="C1414" s="4" t="str">
        <f t="shared" ca="1" si="242"/>
        <v>95090107825</v>
      </c>
      <c r="D1414" s="32" t="str" cm="1">
        <f t="array" aca="1" ref="D1414" ca="1">INDEX({"niebieski";"zielony";"brązowy";"mieszany"},RANDBETWEEN(1,4))</f>
        <v>zielony</v>
      </c>
      <c r="E1414" s="1">
        <f t="shared" ca="1" si="243"/>
        <v>28</v>
      </c>
      <c r="F1414" s="36">
        <f t="shared" ca="1" si="247"/>
        <v>163</v>
      </c>
      <c r="G1414" s="1">
        <f t="shared" ca="1" si="248"/>
        <v>58</v>
      </c>
      <c r="H1414" s="34"/>
      <c r="I1414" s="19">
        <f t="shared" ca="1" si="249"/>
        <v>21.829952199932251</v>
      </c>
      <c r="J1414" s="21" t="str">
        <f t="shared" ca="1" si="250"/>
        <v>masa prawidłowa</v>
      </c>
      <c r="K1414" s="22" t="str">
        <f t="shared" ca="1" si="251"/>
        <v>wysoki</v>
      </c>
      <c r="L1414" s="16"/>
      <c r="M1414" s="25" t="str">
        <f t="shared" ca="1" si="244"/>
        <v>Niebieski: 410
Brązowy: 354
Zielony: 426
Mieszany: 419</v>
      </c>
      <c r="N1414" s="25" t="str" cm="1">
        <f t="array" aca="1" ref="N1414" ca="1">INDEX(D$2:D$1640,MODE(MATCH(D$2:D$1640,D$2:D$1640,0)),1)</f>
        <v>zielony</v>
      </c>
      <c r="O1414" s="25" t="str">
        <f t="shared" ca="1" si="252"/>
        <v>kobiet : 791
mężczyzn: 818</v>
      </c>
      <c r="P1414" s="25" t="str" cm="1">
        <f t="array" aca="1" ref="P1414" ca="1">INDEX(B$2:B$1640,MODE(MATCH(B$2:B$1640,B$2:B$1640,0)),1)</f>
        <v>mężczyzna</v>
      </c>
      <c r="Q1414" s="16"/>
      <c r="AX1414" s="3" t="str">
        <f t="shared" ca="1" si="245"/>
        <v>9509010782</v>
      </c>
      <c r="AY1414" s="1" cm="1">
        <f t="array" aca="1" ref="AY1414" ca="1">MOD(10-MOD(SUM(MOD(MID(AX1414,{1;2;3;4;5;6;7;8;9;10},1)*{1;3;7;9;1;3;7;9;1;3},10)),10),10)</f>
        <v>5</v>
      </c>
    </row>
    <row r="1415" spans="1:51" ht="60" x14ac:dyDescent="0.25">
      <c r="A1415" s="3">
        <f t="shared" ca="1" si="246"/>
        <v>28454</v>
      </c>
      <c r="B1415" s="9" t="str" cm="1">
        <f t="array" aca="1" ref="B1415" ca="1">INDEX({"kobieta";"mężczyzna"},RANDBETWEEN(1,2))</f>
        <v>mężczyzna</v>
      </c>
      <c r="C1415" s="4" t="str">
        <f t="shared" ca="1" si="242"/>
        <v>77112508397</v>
      </c>
      <c r="D1415" s="32" t="str" cm="1">
        <f t="array" aca="1" ref="D1415" ca="1">INDEX({"niebieski";"zielony";"brązowy";"mieszany"},RANDBETWEEN(1,4))</f>
        <v>mieszany</v>
      </c>
      <c r="E1415" s="1">
        <f t="shared" ca="1" si="243"/>
        <v>46</v>
      </c>
      <c r="F1415" s="36">
        <f t="shared" ca="1" si="247"/>
        <v>188</v>
      </c>
      <c r="G1415" s="1">
        <f t="shared" ca="1" si="248"/>
        <v>94</v>
      </c>
      <c r="H1415" s="34"/>
      <c r="I1415" s="19">
        <f t="shared" ca="1" si="249"/>
        <v>26.595744680851059</v>
      </c>
      <c r="J1415" s="21" t="str">
        <f t="shared" ca="1" si="250"/>
        <v>nadwaga</v>
      </c>
      <c r="K1415" s="22" t="str">
        <f t="shared" ca="1" si="251"/>
        <v>bardzo wysoki</v>
      </c>
      <c r="L1415" s="16"/>
      <c r="M1415" s="25" t="str">
        <f t="shared" ca="1" si="244"/>
        <v>Niebieski: 410
Brązowy: 354
Zielony: 426
Mieszany: 419</v>
      </c>
      <c r="N1415" s="25" t="str" cm="1">
        <f t="array" aca="1" ref="N1415" ca="1">INDEX(D$2:D$1640,MODE(MATCH(D$2:D$1640,D$2:D$1640,0)),1)</f>
        <v>zielony</v>
      </c>
      <c r="O1415" s="25" t="str">
        <f t="shared" ca="1" si="252"/>
        <v>kobiet : 791
mężczyzn: 818</v>
      </c>
      <c r="P1415" s="25" t="str" cm="1">
        <f t="array" aca="1" ref="P1415" ca="1">INDEX(B$2:B$1640,MODE(MATCH(B$2:B$1640,B$2:B$1640,0)),1)</f>
        <v>mężczyzna</v>
      </c>
      <c r="Q1415" s="16"/>
      <c r="AX1415" s="3" t="str">
        <f t="shared" ca="1" si="245"/>
        <v>7711250839</v>
      </c>
      <c r="AY1415" s="1" cm="1">
        <f t="array" aca="1" ref="AY1415" ca="1">MOD(10-MOD(SUM(MOD(MID(AX1415,{1;2;3;4;5;6;7;8;9;10},1)*{1;3;7;9;1;3;7;9;1;3},10)),10),10)</f>
        <v>7</v>
      </c>
    </row>
    <row r="1416" spans="1:51" ht="60" x14ac:dyDescent="0.25">
      <c r="A1416" s="3">
        <f t="shared" ca="1" si="246"/>
        <v>28321</v>
      </c>
      <c r="B1416" s="9" t="str" cm="1">
        <f t="array" aca="1" ref="B1416" ca="1">INDEX({"kobieta";"mężczyzna"},RANDBETWEEN(1,2))</f>
        <v>mężczyzna</v>
      </c>
      <c r="C1416" s="4" t="str">
        <f t="shared" ca="1" si="242"/>
        <v>77071504595</v>
      </c>
      <c r="D1416" s="32" t="str" cm="1">
        <f t="array" aca="1" ref="D1416" ca="1">INDEX({"niebieski";"zielony";"brązowy";"mieszany"},RANDBETWEEN(1,4))</f>
        <v>mieszany</v>
      </c>
      <c r="E1416" s="1">
        <f t="shared" ca="1" si="243"/>
        <v>46</v>
      </c>
      <c r="F1416" s="36">
        <f t="shared" ca="1" si="247"/>
        <v>166</v>
      </c>
      <c r="G1416" s="1">
        <f t="shared" ca="1" si="248"/>
        <v>96</v>
      </c>
      <c r="H1416" s="34"/>
      <c r="I1416" s="19">
        <f t="shared" ca="1" si="249"/>
        <v>34.838147771810128</v>
      </c>
      <c r="J1416" s="21" t="str">
        <f t="shared" ca="1" si="250"/>
        <v>otyłość</v>
      </c>
      <c r="K1416" s="22" t="str">
        <f t="shared" ca="1" si="251"/>
        <v>średni</v>
      </c>
      <c r="L1416" s="16"/>
      <c r="M1416" s="25" t="str">
        <f t="shared" ca="1" si="244"/>
        <v>Niebieski: 410
Brązowy: 354
Zielony: 426
Mieszany: 419</v>
      </c>
      <c r="N1416" s="25" t="str" cm="1">
        <f t="array" aca="1" ref="N1416" ca="1">INDEX(D$2:D$1640,MODE(MATCH(D$2:D$1640,D$2:D$1640,0)),1)</f>
        <v>zielony</v>
      </c>
      <c r="O1416" s="25" t="str">
        <f t="shared" ca="1" si="252"/>
        <v>kobiet : 791
mężczyzn: 818</v>
      </c>
      <c r="P1416" s="25" t="str" cm="1">
        <f t="array" aca="1" ref="P1416" ca="1">INDEX(B$2:B$1640,MODE(MATCH(B$2:B$1640,B$2:B$1640,0)),1)</f>
        <v>mężczyzna</v>
      </c>
      <c r="Q1416" s="16"/>
      <c r="AX1416" s="3" t="str">
        <f t="shared" ca="1" si="245"/>
        <v>7707150459</v>
      </c>
      <c r="AY1416" s="1" cm="1">
        <f t="array" aca="1" ref="AY1416" ca="1">MOD(10-MOD(SUM(MOD(MID(AX1416,{1;2;3;4;5;6;7;8;9;10},1)*{1;3;7;9;1;3;7;9;1;3},10)),10),10)</f>
        <v>5</v>
      </c>
    </row>
    <row r="1417" spans="1:51" ht="60" x14ac:dyDescent="0.25">
      <c r="A1417" s="3">
        <f t="shared" ca="1" si="246"/>
        <v>38332</v>
      </c>
      <c r="B1417" s="9" t="str" cm="1">
        <f t="array" aca="1" ref="B1417" ca="1">INDEX({"kobieta";"mężczyzna"},RANDBETWEEN(1,2))</f>
        <v>kobieta</v>
      </c>
      <c r="C1417" s="4" t="str">
        <f t="shared" ca="1" si="242"/>
        <v>04321102908</v>
      </c>
      <c r="D1417" s="32" t="str" cm="1">
        <f t="array" aca="1" ref="D1417" ca="1">INDEX({"niebieski";"zielony";"brązowy";"mieszany"},RANDBETWEEN(1,4))</f>
        <v>niebieski</v>
      </c>
      <c r="E1417" s="1">
        <f t="shared" ca="1" si="243"/>
        <v>19</v>
      </c>
      <c r="F1417" s="36">
        <f t="shared" ca="1" si="247"/>
        <v>160</v>
      </c>
      <c r="G1417" s="1">
        <f t="shared" ca="1" si="248"/>
        <v>69</v>
      </c>
      <c r="H1417" s="34"/>
      <c r="I1417" s="19">
        <f t="shared" ca="1" si="249"/>
        <v>26.953124999999996</v>
      </c>
      <c r="J1417" s="21" t="str">
        <f t="shared" ca="1" si="250"/>
        <v>nadwaga</v>
      </c>
      <c r="K1417" s="22" t="str">
        <f t="shared" ca="1" si="251"/>
        <v>wysoki</v>
      </c>
      <c r="L1417" s="16"/>
      <c r="M1417" s="25" t="str">
        <f t="shared" ca="1" si="244"/>
        <v>Niebieski: 410
Brązowy: 354
Zielony: 426
Mieszany: 419</v>
      </c>
      <c r="N1417" s="25" t="str" cm="1">
        <f t="array" aca="1" ref="N1417" ca="1">INDEX(D$2:D$1640,MODE(MATCH(D$2:D$1640,D$2:D$1640,0)),1)</f>
        <v>zielony</v>
      </c>
      <c r="O1417" s="25" t="str">
        <f t="shared" ca="1" si="252"/>
        <v>kobiet : 791
mężczyzn: 818</v>
      </c>
      <c r="P1417" s="25" t="str" cm="1">
        <f t="array" aca="1" ref="P1417" ca="1">INDEX(B$2:B$1640,MODE(MATCH(B$2:B$1640,B$2:B$1640,0)),1)</f>
        <v>mężczyzna</v>
      </c>
      <c r="Q1417" s="16"/>
      <c r="AX1417" s="3" t="str">
        <f t="shared" ca="1" si="245"/>
        <v>0432110290</v>
      </c>
      <c r="AY1417" s="1" cm="1">
        <f t="array" aca="1" ref="AY1417" ca="1">MOD(10-MOD(SUM(MOD(MID(AX1417,{1;2;3;4;5;6;7;8;9;10},1)*{1;3;7;9;1;3;7;9;1;3},10)),10),10)</f>
        <v>8</v>
      </c>
    </row>
    <row r="1418" spans="1:51" ht="60" x14ac:dyDescent="0.25">
      <c r="A1418" s="3">
        <f t="shared" ca="1" si="246"/>
        <v>31638</v>
      </c>
      <c r="B1418" s="9" t="str" cm="1">
        <f t="array" aca="1" ref="B1418" ca="1">INDEX({"kobieta";"mężczyzna"},RANDBETWEEN(1,2))</f>
        <v>mężczyzna</v>
      </c>
      <c r="C1418" s="4" t="str">
        <f t="shared" ca="1" si="242"/>
        <v>86081408410</v>
      </c>
      <c r="D1418" s="32" t="str" cm="1">
        <f t="array" aca="1" ref="D1418" ca="1">INDEX({"niebieski";"zielony";"brązowy";"mieszany"},RANDBETWEEN(1,4))</f>
        <v>niebieski</v>
      </c>
      <c r="E1418" s="1">
        <f t="shared" ca="1" si="243"/>
        <v>37</v>
      </c>
      <c r="F1418" s="36">
        <f t="shared" ca="1" si="247"/>
        <v>182</v>
      </c>
      <c r="G1418" s="1">
        <f t="shared" ca="1" si="248"/>
        <v>70</v>
      </c>
      <c r="H1418" s="34"/>
      <c r="I1418" s="19">
        <f t="shared" ca="1" si="249"/>
        <v>21.132713440405748</v>
      </c>
      <c r="J1418" s="21" t="str">
        <f t="shared" ca="1" si="250"/>
        <v>masa prawidłowa</v>
      </c>
      <c r="K1418" s="22" t="str">
        <f t="shared" ca="1" si="251"/>
        <v>bardzo wysoki</v>
      </c>
      <c r="L1418" s="16"/>
      <c r="M1418" s="25" t="str">
        <f t="shared" ca="1" si="244"/>
        <v>Niebieski: 410
Brązowy: 354
Zielony: 426
Mieszany: 419</v>
      </c>
      <c r="N1418" s="25" t="str" cm="1">
        <f t="array" aca="1" ref="N1418" ca="1">INDEX(D$2:D$1640,MODE(MATCH(D$2:D$1640,D$2:D$1640,0)),1)</f>
        <v>zielony</v>
      </c>
      <c r="O1418" s="25" t="str">
        <f t="shared" ca="1" si="252"/>
        <v>kobiet : 791
mężczyzn: 818</v>
      </c>
      <c r="P1418" s="25" t="str" cm="1">
        <f t="array" aca="1" ref="P1418" ca="1">INDEX(B$2:B$1640,MODE(MATCH(B$2:B$1640,B$2:B$1640,0)),1)</f>
        <v>mężczyzna</v>
      </c>
      <c r="Q1418" s="16"/>
      <c r="AX1418" s="3" t="str">
        <f t="shared" ca="1" si="245"/>
        <v>8608140841</v>
      </c>
      <c r="AY1418" s="1" cm="1">
        <f t="array" aca="1" ref="AY1418" ca="1">MOD(10-MOD(SUM(MOD(MID(AX1418,{1;2;3;4;5;6;7;8;9;10},1)*{1;3;7;9;1;3;7;9;1;3},10)),10),10)</f>
        <v>0</v>
      </c>
    </row>
    <row r="1419" spans="1:51" ht="60" x14ac:dyDescent="0.25">
      <c r="A1419" s="3">
        <f t="shared" ca="1" si="246"/>
        <v>33936</v>
      </c>
      <c r="B1419" s="9" t="str" cm="1">
        <f t="array" aca="1" ref="B1419" ca="1">INDEX({"kobieta";"mężczyzna"},RANDBETWEEN(1,2))</f>
        <v>mężczyzna</v>
      </c>
      <c r="C1419" s="4" t="str">
        <f t="shared" ca="1" si="242"/>
        <v>92112807550</v>
      </c>
      <c r="D1419" s="32" t="str" cm="1">
        <f t="array" aca="1" ref="D1419" ca="1">INDEX({"niebieski";"zielony";"brązowy";"mieszany"},RANDBETWEEN(1,4))</f>
        <v>niebieski</v>
      </c>
      <c r="E1419" s="1">
        <f t="shared" ca="1" si="243"/>
        <v>31</v>
      </c>
      <c r="F1419" s="36">
        <f t="shared" ca="1" si="247"/>
        <v>157</v>
      </c>
      <c r="G1419" s="1">
        <f t="shared" ca="1" si="248"/>
        <v>84</v>
      </c>
      <c r="H1419" s="34"/>
      <c r="I1419" s="19">
        <f t="shared" ca="1" si="249"/>
        <v>34.078461600876302</v>
      </c>
      <c r="J1419" s="21" t="str">
        <f t="shared" ca="1" si="250"/>
        <v>otyłość</v>
      </c>
      <c r="K1419" s="22" t="str">
        <f t="shared" ca="1" si="251"/>
        <v>niski</v>
      </c>
      <c r="L1419" s="16"/>
      <c r="M1419" s="25" t="str">
        <f t="shared" ca="1" si="244"/>
        <v>Niebieski: 410
Brązowy: 354
Zielony: 426
Mieszany: 419</v>
      </c>
      <c r="N1419" s="25" t="str" cm="1">
        <f t="array" aca="1" ref="N1419" ca="1">INDEX(D$2:D$1640,MODE(MATCH(D$2:D$1640,D$2:D$1640,0)),1)</f>
        <v>zielony</v>
      </c>
      <c r="O1419" s="25" t="str">
        <f t="shared" ca="1" si="252"/>
        <v>kobiet : 791
mężczyzn: 818</v>
      </c>
      <c r="P1419" s="25" t="str" cm="1">
        <f t="array" aca="1" ref="P1419" ca="1">INDEX(B$2:B$1640,MODE(MATCH(B$2:B$1640,B$2:B$1640,0)),1)</f>
        <v>mężczyzna</v>
      </c>
      <c r="Q1419" s="16"/>
      <c r="AX1419" s="3" t="str">
        <f t="shared" ca="1" si="245"/>
        <v>9211280755</v>
      </c>
      <c r="AY1419" s="1" cm="1">
        <f t="array" aca="1" ref="AY1419" ca="1">MOD(10-MOD(SUM(MOD(MID(AX1419,{1;2;3;4;5;6;7;8;9;10},1)*{1;3;7;9;1;3;7;9;1;3},10)),10),10)</f>
        <v>0</v>
      </c>
    </row>
    <row r="1420" spans="1:51" ht="60" x14ac:dyDescent="0.25">
      <c r="A1420" s="3">
        <f t="shared" ca="1" si="246"/>
        <v>29163</v>
      </c>
      <c r="B1420" s="9" t="str" cm="1">
        <f t="array" aca="1" ref="B1420" ca="1">INDEX({"kobieta";"mężczyzna"},RANDBETWEEN(1,2))</f>
        <v>mężczyzna</v>
      </c>
      <c r="C1420" s="4" t="str">
        <f t="shared" ca="1" si="242"/>
        <v>79110401894</v>
      </c>
      <c r="D1420" s="32" t="str" cm="1">
        <f t="array" aca="1" ref="D1420" ca="1">INDEX({"niebieski";"zielony";"brązowy";"mieszany"},RANDBETWEEN(1,4))</f>
        <v>brązowy</v>
      </c>
      <c r="E1420" s="1">
        <f t="shared" ca="1" si="243"/>
        <v>44</v>
      </c>
      <c r="F1420" s="36">
        <f t="shared" ca="1" si="247"/>
        <v>168</v>
      </c>
      <c r="G1420" s="1">
        <f t="shared" ca="1" si="248"/>
        <v>71</v>
      </c>
      <c r="H1420" s="34"/>
      <c r="I1420" s="19">
        <f t="shared" ca="1" si="249"/>
        <v>25.155895691609981</v>
      </c>
      <c r="J1420" s="21" t="str">
        <f t="shared" ca="1" si="250"/>
        <v>nadwaga</v>
      </c>
      <c r="K1420" s="22" t="str">
        <f t="shared" ca="1" si="251"/>
        <v>średni</v>
      </c>
      <c r="L1420" s="16"/>
      <c r="M1420" s="25" t="str">
        <f t="shared" ca="1" si="244"/>
        <v>Niebieski: 410
Brązowy: 354
Zielony: 426
Mieszany: 419</v>
      </c>
      <c r="N1420" s="25" t="str" cm="1">
        <f t="array" aca="1" ref="N1420" ca="1">INDEX(D$2:D$1640,MODE(MATCH(D$2:D$1640,D$2:D$1640,0)),1)</f>
        <v>zielony</v>
      </c>
      <c r="O1420" s="25" t="str">
        <f t="shared" ca="1" si="252"/>
        <v>kobiet : 791
mężczyzn: 818</v>
      </c>
      <c r="P1420" s="25" t="str" cm="1">
        <f t="array" aca="1" ref="P1420" ca="1">INDEX(B$2:B$1640,MODE(MATCH(B$2:B$1640,B$2:B$1640,0)),1)</f>
        <v>mężczyzna</v>
      </c>
      <c r="Q1420" s="16"/>
      <c r="AX1420" s="3" t="str">
        <f t="shared" ca="1" si="245"/>
        <v>7911040189</v>
      </c>
      <c r="AY1420" s="1" cm="1">
        <f t="array" aca="1" ref="AY1420" ca="1">MOD(10-MOD(SUM(MOD(MID(AX1420,{1;2;3;4;5;6;7;8;9;10},1)*{1;3;7;9;1;3;7;9;1;3},10)),10),10)</f>
        <v>4</v>
      </c>
    </row>
    <row r="1421" spans="1:51" ht="60" x14ac:dyDescent="0.25">
      <c r="A1421" s="3">
        <f t="shared" ca="1" si="246"/>
        <v>33360</v>
      </c>
      <c r="B1421" s="9" t="str" cm="1">
        <f t="array" aca="1" ref="B1421" ca="1">INDEX({"kobieta";"mężczyzna"},RANDBETWEEN(1,2))</f>
        <v>mężczyzna</v>
      </c>
      <c r="C1421" s="4" t="str">
        <f t="shared" ca="1" si="242"/>
        <v>91050204315</v>
      </c>
      <c r="D1421" s="32" t="str" cm="1">
        <f t="array" aca="1" ref="D1421" ca="1">INDEX({"niebieski";"zielony";"brązowy";"mieszany"},RANDBETWEEN(1,4))</f>
        <v>mieszany</v>
      </c>
      <c r="E1421" s="1">
        <f t="shared" ca="1" si="243"/>
        <v>32</v>
      </c>
      <c r="F1421" s="36">
        <f t="shared" ca="1" si="247"/>
        <v>167</v>
      </c>
      <c r="G1421" s="1">
        <f t="shared" ca="1" si="248"/>
        <v>97</v>
      </c>
      <c r="H1421" s="34"/>
      <c r="I1421" s="19">
        <f t="shared" ca="1" si="249"/>
        <v>34.780737925346912</v>
      </c>
      <c r="J1421" s="21" t="str">
        <f t="shared" ca="1" si="250"/>
        <v>otyłość</v>
      </c>
      <c r="K1421" s="22" t="str">
        <f t="shared" ca="1" si="251"/>
        <v>średni</v>
      </c>
      <c r="L1421" s="16"/>
      <c r="M1421" s="25" t="str">
        <f t="shared" ca="1" si="244"/>
        <v>Niebieski: 410
Brązowy: 354
Zielony: 426
Mieszany: 419</v>
      </c>
      <c r="N1421" s="25" t="str" cm="1">
        <f t="array" aca="1" ref="N1421" ca="1">INDEX(D$2:D$1640,MODE(MATCH(D$2:D$1640,D$2:D$1640,0)),1)</f>
        <v>zielony</v>
      </c>
      <c r="O1421" s="25" t="str">
        <f t="shared" ca="1" si="252"/>
        <v>kobiet : 791
mężczyzn: 818</v>
      </c>
      <c r="P1421" s="25" t="str" cm="1">
        <f t="array" aca="1" ref="P1421" ca="1">INDEX(B$2:B$1640,MODE(MATCH(B$2:B$1640,B$2:B$1640,0)),1)</f>
        <v>mężczyzna</v>
      </c>
      <c r="Q1421" s="16"/>
      <c r="AX1421" s="3" t="str">
        <f t="shared" ca="1" si="245"/>
        <v>9105020431</v>
      </c>
      <c r="AY1421" s="1" cm="1">
        <f t="array" aca="1" ref="AY1421" ca="1">MOD(10-MOD(SUM(MOD(MID(AX1421,{1;2;3;4;5;6;7;8;9;10},1)*{1;3;7;9;1;3;7;9;1;3},10)),10),10)</f>
        <v>5</v>
      </c>
    </row>
    <row r="1422" spans="1:51" ht="60" x14ac:dyDescent="0.25">
      <c r="A1422" s="3">
        <f t="shared" ca="1" si="246"/>
        <v>36253</v>
      </c>
      <c r="B1422" s="9" t="str" cm="1">
        <f t="array" aca="1" ref="B1422" ca="1">INDEX({"kobieta";"mężczyzna"},RANDBETWEEN(1,2))</f>
        <v>mężczyzna</v>
      </c>
      <c r="C1422" s="4" t="str">
        <f t="shared" ca="1" si="242"/>
        <v>99040306975</v>
      </c>
      <c r="D1422" s="32" t="str" cm="1">
        <f t="array" aca="1" ref="D1422" ca="1">INDEX({"niebieski";"zielony";"brązowy";"mieszany"},RANDBETWEEN(1,4))</f>
        <v>brązowy</v>
      </c>
      <c r="E1422" s="1">
        <f t="shared" ca="1" si="243"/>
        <v>25</v>
      </c>
      <c r="F1422" s="36">
        <f t="shared" ca="1" si="247"/>
        <v>162</v>
      </c>
      <c r="G1422" s="1">
        <f t="shared" ca="1" si="248"/>
        <v>87</v>
      </c>
      <c r="H1422" s="34"/>
      <c r="I1422" s="19">
        <f t="shared" ca="1" si="249"/>
        <v>33.150434385002278</v>
      </c>
      <c r="J1422" s="21" t="str">
        <f t="shared" ca="1" si="250"/>
        <v>otyłość</v>
      </c>
      <c r="K1422" s="22" t="str">
        <f t="shared" ca="1" si="251"/>
        <v>niski</v>
      </c>
      <c r="L1422" s="16"/>
      <c r="M1422" s="25" t="str">
        <f t="shared" ca="1" si="244"/>
        <v>Niebieski: 410
Brązowy: 354
Zielony: 426
Mieszany: 419</v>
      </c>
      <c r="N1422" s="25" t="str" cm="1">
        <f t="array" aca="1" ref="N1422" ca="1">INDEX(D$2:D$1640,MODE(MATCH(D$2:D$1640,D$2:D$1640,0)),1)</f>
        <v>zielony</v>
      </c>
      <c r="O1422" s="25" t="str">
        <f t="shared" ca="1" si="252"/>
        <v>kobiet : 791
mężczyzn: 818</v>
      </c>
      <c r="P1422" s="25" t="str" cm="1">
        <f t="array" aca="1" ref="P1422" ca="1">INDEX(B$2:B$1640,MODE(MATCH(B$2:B$1640,B$2:B$1640,0)),1)</f>
        <v>mężczyzna</v>
      </c>
      <c r="Q1422" s="16"/>
      <c r="AX1422" s="3" t="str">
        <f t="shared" ca="1" si="245"/>
        <v>9904030697</v>
      </c>
      <c r="AY1422" s="1" cm="1">
        <f t="array" aca="1" ref="AY1422" ca="1">MOD(10-MOD(SUM(MOD(MID(AX1422,{1;2;3;4;5;6;7;8;9;10},1)*{1;3;7;9;1;3;7;9;1;3},10)),10),10)</f>
        <v>5</v>
      </c>
    </row>
    <row r="1423" spans="1:51" ht="60" x14ac:dyDescent="0.25">
      <c r="A1423" s="3">
        <f t="shared" ca="1" si="246"/>
        <v>38346</v>
      </c>
      <c r="B1423" s="9" t="str" cm="1">
        <f t="array" aca="1" ref="B1423" ca="1">INDEX({"kobieta";"mężczyzna"},RANDBETWEEN(1,2))</f>
        <v>mężczyzna</v>
      </c>
      <c r="C1423" s="4" t="str">
        <f t="shared" ca="1" si="242"/>
        <v>04322504914</v>
      </c>
      <c r="D1423" s="32" t="str" cm="1">
        <f t="array" aca="1" ref="D1423" ca="1">INDEX({"niebieski";"zielony";"brązowy";"mieszany"},RANDBETWEEN(1,4))</f>
        <v>brązowy</v>
      </c>
      <c r="E1423" s="1">
        <f t="shared" ca="1" si="243"/>
        <v>19</v>
      </c>
      <c r="F1423" s="36">
        <f t="shared" ca="1" si="247"/>
        <v>181</v>
      </c>
      <c r="G1423" s="1">
        <f t="shared" ca="1" si="248"/>
        <v>100</v>
      </c>
      <c r="H1423" s="34"/>
      <c r="I1423" s="19">
        <f t="shared" ca="1" si="249"/>
        <v>30.524098775983639</v>
      </c>
      <c r="J1423" s="21" t="str">
        <f t="shared" ca="1" si="250"/>
        <v>otyłość</v>
      </c>
      <c r="K1423" s="22" t="str">
        <f t="shared" ca="1" si="251"/>
        <v>bardzo wysoki</v>
      </c>
      <c r="L1423" s="16"/>
      <c r="M1423" s="25" t="str">
        <f t="shared" ca="1" si="244"/>
        <v>Niebieski: 410
Brązowy: 354
Zielony: 426
Mieszany: 419</v>
      </c>
      <c r="N1423" s="25" t="str" cm="1">
        <f t="array" aca="1" ref="N1423" ca="1">INDEX(D$2:D$1640,MODE(MATCH(D$2:D$1640,D$2:D$1640,0)),1)</f>
        <v>zielony</v>
      </c>
      <c r="O1423" s="25" t="str">
        <f t="shared" ca="1" si="252"/>
        <v>kobiet : 791
mężczyzn: 818</v>
      </c>
      <c r="P1423" s="25" t="str" cm="1">
        <f t="array" aca="1" ref="P1423" ca="1">INDEX(B$2:B$1640,MODE(MATCH(B$2:B$1640,B$2:B$1640,0)),1)</f>
        <v>mężczyzna</v>
      </c>
      <c r="Q1423" s="16"/>
      <c r="AX1423" s="3" t="str">
        <f t="shared" ca="1" si="245"/>
        <v>0432250491</v>
      </c>
      <c r="AY1423" s="1" cm="1">
        <f t="array" aca="1" ref="AY1423" ca="1">MOD(10-MOD(SUM(MOD(MID(AX1423,{1;2;3;4;5;6;7;8;9;10},1)*{1;3;7;9;1;3;7;9;1;3},10)),10),10)</f>
        <v>4</v>
      </c>
    </row>
    <row r="1424" spans="1:51" ht="60" x14ac:dyDescent="0.25">
      <c r="A1424" s="3">
        <f t="shared" ca="1" si="246"/>
        <v>33484</v>
      </c>
      <c r="B1424" s="9" t="str" cm="1">
        <f t="array" aca="1" ref="B1424" ca="1">INDEX({"kobieta";"mężczyzna"},RANDBETWEEN(1,2))</f>
        <v>mężczyzna</v>
      </c>
      <c r="C1424" s="4" t="str">
        <f t="shared" ca="1" si="242"/>
        <v>91090302475</v>
      </c>
      <c r="D1424" s="32" t="str" cm="1">
        <f t="array" aca="1" ref="D1424" ca="1">INDEX({"niebieski";"zielony";"brązowy";"mieszany"},RANDBETWEEN(1,4))</f>
        <v>brązowy</v>
      </c>
      <c r="E1424" s="1">
        <f t="shared" ca="1" si="243"/>
        <v>32</v>
      </c>
      <c r="F1424" s="36">
        <f t="shared" ca="1" si="247"/>
        <v>165</v>
      </c>
      <c r="G1424" s="1">
        <f t="shared" ca="1" si="248"/>
        <v>86</v>
      </c>
      <c r="H1424" s="34"/>
      <c r="I1424" s="19">
        <f t="shared" ca="1" si="249"/>
        <v>31.588613406795218</v>
      </c>
      <c r="J1424" s="21" t="str">
        <f t="shared" ca="1" si="250"/>
        <v>otyłość</v>
      </c>
      <c r="K1424" s="22" t="str">
        <f t="shared" ca="1" si="251"/>
        <v>średni</v>
      </c>
      <c r="L1424" s="16"/>
      <c r="M1424" s="25" t="str">
        <f t="shared" ca="1" si="244"/>
        <v>Niebieski: 410
Brązowy: 354
Zielony: 426
Mieszany: 419</v>
      </c>
      <c r="N1424" s="25" t="str" cm="1">
        <f t="array" aca="1" ref="N1424" ca="1">INDEX(D$2:D$1640,MODE(MATCH(D$2:D$1640,D$2:D$1640,0)),1)</f>
        <v>zielony</v>
      </c>
      <c r="O1424" s="25" t="str">
        <f t="shared" ca="1" si="252"/>
        <v>kobiet : 791
mężczyzn: 818</v>
      </c>
      <c r="P1424" s="25" t="str" cm="1">
        <f t="array" aca="1" ref="P1424" ca="1">INDEX(B$2:B$1640,MODE(MATCH(B$2:B$1640,B$2:B$1640,0)),1)</f>
        <v>mężczyzna</v>
      </c>
      <c r="Q1424" s="16"/>
      <c r="AX1424" s="3" t="str">
        <f t="shared" ca="1" si="245"/>
        <v>9109030247</v>
      </c>
      <c r="AY1424" s="1" cm="1">
        <f t="array" aca="1" ref="AY1424" ca="1">MOD(10-MOD(SUM(MOD(MID(AX1424,{1;2;3;4;5;6;7;8;9;10},1)*{1;3;7;9;1;3;7;9;1;3},10)),10),10)</f>
        <v>5</v>
      </c>
    </row>
    <row r="1425" spans="1:51" ht="60" x14ac:dyDescent="0.25">
      <c r="A1425" s="3">
        <f t="shared" ca="1" si="246"/>
        <v>29900</v>
      </c>
      <c r="B1425" s="9" t="str" cm="1">
        <f t="array" aca="1" ref="B1425" ca="1">INDEX({"kobieta";"mężczyzna"},RANDBETWEEN(1,2))</f>
        <v>kobieta</v>
      </c>
      <c r="C1425" s="4" t="str">
        <f t="shared" ca="1" si="242"/>
        <v>81111003623</v>
      </c>
      <c r="D1425" s="32" t="str" cm="1">
        <f t="array" aca="1" ref="D1425" ca="1">INDEX({"niebieski";"zielony";"brązowy";"mieszany"},RANDBETWEEN(1,4))</f>
        <v>zielony</v>
      </c>
      <c r="E1425" s="1">
        <f t="shared" ca="1" si="243"/>
        <v>42</v>
      </c>
      <c r="F1425" s="36">
        <f t="shared" ca="1" si="247"/>
        <v>177</v>
      </c>
      <c r="G1425" s="1">
        <f t="shared" ca="1" si="248"/>
        <v>54</v>
      </c>
      <c r="H1425" s="34"/>
      <c r="I1425" s="19">
        <f t="shared" ca="1" si="249"/>
        <v>17.236426314277505</v>
      </c>
      <c r="J1425" s="21" t="str">
        <f t="shared" ca="1" si="250"/>
        <v>niedowaga</v>
      </c>
      <c r="K1425" s="22" t="str">
        <f t="shared" ca="1" si="251"/>
        <v>bardzo wysoki</v>
      </c>
      <c r="L1425" s="16"/>
      <c r="M1425" s="25" t="str">
        <f t="shared" ca="1" si="244"/>
        <v>Niebieski: 410
Brązowy: 354
Zielony: 426
Mieszany: 419</v>
      </c>
      <c r="N1425" s="25" t="str" cm="1">
        <f t="array" aca="1" ref="N1425" ca="1">INDEX(D$2:D$1640,MODE(MATCH(D$2:D$1640,D$2:D$1640,0)),1)</f>
        <v>zielony</v>
      </c>
      <c r="O1425" s="25" t="str">
        <f t="shared" ca="1" si="252"/>
        <v>kobiet : 791
mężczyzn: 818</v>
      </c>
      <c r="P1425" s="25" t="str" cm="1">
        <f t="array" aca="1" ref="P1425" ca="1">INDEX(B$2:B$1640,MODE(MATCH(B$2:B$1640,B$2:B$1640,0)),1)</f>
        <v>mężczyzna</v>
      </c>
      <c r="Q1425" s="16"/>
      <c r="AX1425" s="3" t="str">
        <f t="shared" ca="1" si="245"/>
        <v>8111100362</v>
      </c>
      <c r="AY1425" s="1" cm="1">
        <f t="array" aca="1" ref="AY1425" ca="1">MOD(10-MOD(SUM(MOD(MID(AX1425,{1;2;3;4;5;6;7;8;9;10},1)*{1;3;7;9;1;3;7;9;1;3},10)),10),10)</f>
        <v>3</v>
      </c>
    </row>
    <row r="1426" spans="1:51" ht="60" x14ac:dyDescent="0.25">
      <c r="A1426" s="3">
        <f t="shared" ca="1" si="246"/>
        <v>31202</v>
      </c>
      <c r="B1426" s="9" t="str" cm="1">
        <f t="array" aca="1" ref="B1426" ca="1">INDEX({"kobieta";"mężczyzna"},RANDBETWEEN(1,2))</f>
        <v>mężczyzna</v>
      </c>
      <c r="C1426" s="4" t="str">
        <f t="shared" ca="1" si="242"/>
        <v>85060400155</v>
      </c>
      <c r="D1426" s="32" t="str" cm="1">
        <f t="array" aca="1" ref="D1426" ca="1">INDEX({"niebieski";"zielony";"brązowy";"mieszany"},RANDBETWEEN(1,4))</f>
        <v>zielony</v>
      </c>
      <c r="E1426" s="1">
        <f t="shared" ca="1" si="243"/>
        <v>38</v>
      </c>
      <c r="F1426" s="36">
        <f t="shared" ca="1" si="247"/>
        <v>174</v>
      </c>
      <c r="G1426" s="1">
        <f t="shared" ca="1" si="248"/>
        <v>95</v>
      </c>
      <c r="H1426" s="34"/>
      <c r="I1426" s="19">
        <f t="shared" ca="1" si="249"/>
        <v>31.37798916633637</v>
      </c>
      <c r="J1426" s="21" t="str">
        <f t="shared" ca="1" si="250"/>
        <v>otyłość</v>
      </c>
      <c r="K1426" s="22" t="str">
        <f t="shared" ca="1" si="251"/>
        <v>wysoki</v>
      </c>
      <c r="L1426" s="16"/>
      <c r="M1426" s="25" t="str">
        <f t="shared" ca="1" si="244"/>
        <v>Niebieski: 410
Brązowy: 354
Zielony: 426
Mieszany: 419</v>
      </c>
      <c r="N1426" s="25" t="str" cm="1">
        <f t="array" aca="1" ref="N1426" ca="1">INDEX(D$2:D$1640,MODE(MATCH(D$2:D$1640,D$2:D$1640,0)),1)</f>
        <v>zielony</v>
      </c>
      <c r="O1426" s="25" t="str">
        <f t="shared" ca="1" si="252"/>
        <v>kobiet : 791
mężczyzn: 818</v>
      </c>
      <c r="P1426" s="25" t="str" cm="1">
        <f t="array" aca="1" ref="P1426" ca="1">INDEX(B$2:B$1640,MODE(MATCH(B$2:B$1640,B$2:B$1640,0)),1)</f>
        <v>mężczyzna</v>
      </c>
      <c r="Q1426" s="16"/>
      <c r="AX1426" s="3" t="str">
        <f t="shared" ca="1" si="245"/>
        <v>8506040015</v>
      </c>
      <c r="AY1426" s="1" cm="1">
        <f t="array" aca="1" ref="AY1426" ca="1">MOD(10-MOD(SUM(MOD(MID(AX1426,{1;2;3;4;5;6;7;8;9;10},1)*{1;3;7;9;1;3;7;9;1;3},10)),10),10)</f>
        <v>5</v>
      </c>
    </row>
    <row r="1427" spans="1:51" ht="60" x14ac:dyDescent="0.25">
      <c r="A1427" s="3">
        <f t="shared" ca="1" si="246"/>
        <v>34226</v>
      </c>
      <c r="B1427" s="9" t="str" cm="1">
        <f t="array" aca="1" ref="B1427" ca="1">INDEX({"kobieta";"mężczyzna"},RANDBETWEEN(1,2))</f>
        <v>kobieta</v>
      </c>
      <c r="C1427" s="4" t="str">
        <f t="shared" ca="1" si="242"/>
        <v>93091408440</v>
      </c>
      <c r="D1427" s="32" t="str" cm="1">
        <f t="array" aca="1" ref="D1427" ca="1">INDEX({"niebieski";"zielony";"brązowy";"mieszany"},RANDBETWEEN(1,4))</f>
        <v>niebieski</v>
      </c>
      <c r="E1427" s="1">
        <f t="shared" ca="1" si="243"/>
        <v>30</v>
      </c>
      <c r="F1427" s="36">
        <f t="shared" ca="1" si="247"/>
        <v>181</v>
      </c>
      <c r="G1427" s="1">
        <f t="shared" ca="1" si="248"/>
        <v>54</v>
      </c>
      <c r="H1427" s="34"/>
      <c r="I1427" s="19">
        <f t="shared" ca="1" si="249"/>
        <v>16.483013339031164</v>
      </c>
      <c r="J1427" s="21" t="str">
        <f t="shared" ca="1" si="250"/>
        <v>niedowaga</v>
      </c>
      <c r="K1427" s="22" t="str">
        <f t="shared" ca="1" si="251"/>
        <v>bardzo wysoki</v>
      </c>
      <c r="L1427" s="16"/>
      <c r="M1427" s="25" t="str">
        <f t="shared" ca="1" si="244"/>
        <v>Niebieski: 410
Brązowy: 354
Zielony: 426
Mieszany: 419</v>
      </c>
      <c r="N1427" s="25" t="str" cm="1">
        <f t="array" aca="1" ref="N1427" ca="1">INDEX(D$2:D$1640,MODE(MATCH(D$2:D$1640,D$2:D$1640,0)),1)</f>
        <v>zielony</v>
      </c>
      <c r="O1427" s="25" t="str">
        <f t="shared" ca="1" si="252"/>
        <v>kobiet : 791
mężczyzn: 818</v>
      </c>
      <c r="P1427" s="25" t="str" cm="1">
        <f t="array" aca="1" ref="P1427" ca="1">INDEX(B$2:B$1640,MODE(MATCH(B$2:B$1640,B$2:B$1640,0)),1)</f>
        <v>mężczyzna</v>
      </c>
      <c r="Q1427" s="16"/>
      <c r="AX1427" s="3" t="str">
        <f t="shared" ca="1" si="245"/>
        <v>9309140844</v>
      </c>
      <c r="AY1427" s="1" cm="1">
        <f t="array" aca="1" ref="AY1427" ca="1">MOD(10-MOD(SUM(MOD(MID(AX1427,{1;2;3;4;5;6;7;8;9;10},1)*{1;3;7;9;1;3;7;9;1;3},10)),10),10)</f>
        <v>0</v>
      </c>
    </row>
    <row r="1428" spans="1:51" ht="60" x14ac:dyDescent="0.25">
      <c r="A1428" s="3">
        <f t="shared" ca="1" si="246"/>
        <v>31179</v>
      </c>
      <c r="B1428" s="9" t="str" cm="1">
        <f t="array" aca="1" ref="B1428" ca="1">INDEX({"kobieta";"mężczyzna"},RANDBETWEEN(1,2))</f>
        <v>kobieta</v>
      </c>
      <c r="C1428" s="4" t="str">
        <f t="shared" ca="1" si="242"/>
        <v>85051203060</v>
      </c>
      <c r="D1428" s="32" t="str" cm="1">
        <f t="array" aca="1" ref="D1428" ca="1">INDEX({"niebieski";"zielony";"brązowy";"mieszany"},RANDBETWEEN(1,4))</f>
        <v>brązowy</v>
      </c>
      <c r="E1428" s="1">
        <f t="shared" ca="1" si="243"/>
        <v>38</v>
      </c>
      <c r="F1428" s="36">
        <f t="shared" ca="1" si="247"/>
        <v>182</v>
      </c>
      <c r="G1428" s="1">
        <f t="shared" ca="1" si="248"/>
        <v>55</v>
      </c>
      <c r="H1428" s="34"/>
      <c r="I1428" s="19">
        <f t="shared" ca="1" si="249"/>
        <v>16.604274846033086</v>
      </c>
      <c r="J1428" s="21" t="str">
        <f t="shared" ca="1" si="250"/>
        <v>niedowaga</v>
      </c>
      <c r="K1428" s="22" t="str">
        <f t="shared" ca="1" si="251"/>
        <v>bardzo wysoki</v>
      </c>
      <c r="L1428" s="16"/>
      <c r="M1428" s="25" t="str">
        <f t="shared" ca="1" si="244"/>
        <v>Niebieski: 410
Brązowy: 354
Zielony: 426
Mieszany: 419</v>
      </c>
      <c r="N1428" s="25" t="str" cm="1">
        <f t="array" aca="1" ref="N1428" ca="1">INDEX(D$2:D$1640,MODE(MATCH(D$2:D$1640,D$2:D$1640,0)),1)</f>
        <v>zielony</v>
      </c>
      <c r="O1428" s="25" t="str">
        <f t="shared" ca="1" si="252"/>
        <v>kobiet : 791
mężczyzn: 818</v>
      </c>
      <c r="P1428" s="25" t="str" cm="1">
        <f t="array" aca="1" ref="P1428" ca="1">INDEX(B$2:B$1640,MODE(MATCH(B$2:B$1640,B$2:B$1640,0)),1)</f>
        <v>mężczyzna</v>
      </c>
      <c r="Q1428" s="16"/>
      <c r="AX1428" s="3" t="str">
        <f t="shared" ca="1" si="245"/>
        <v>8505120306</v>
      </c>
      <c r="AY1428" s="1" cm="1">
        <f t="array" aca="1" ref="AY1428" ca="1">MOD(10-MOD(SUM(MOD(MID(AX1428,{1;2;3;4;5;6;7;8;9;10},1)*{1;3;7;9;1;3;7;9;1;3},10)),10),10)</f>
        <v>0</v>
      </c>
    </row>
    <row r="1429" spans="1:51" ht="60" x14ac:dyDescent="0.25">
      <c r="A1429" s="3">
        <f t="shared" ca="1" si="246"/>
        <v>33369</v>
      </c>
      <c r="B1429" s="9" t="str" cm="1">
        <f t="array" aca="1" ref="B1429" ca="1">INDEX({"kobieta";"mężczyzna"},RANDBETWEEN(1,2))</f>
        <v>kobieta</v>
      </c>
      <c r="C1429" s="4" t="str">
        <f t="shared" ca="1" si="242"/>
        <v>91051102186</v>
      </c>
      <c r="D1429" s="32" t="str" cm="1">
        <f t="array" aca="1" ref="D1429" ca="1">INDEX({"niebieski";"zielony";"brązowy";"mieszany"},RANDBETWEEN(1,4))</f>
        <v>niebieski</v>
      </c>
      <c r="E1429" s="1">
        <f t="shared" ca="1" si="243"/>
        <v>32</v>
      </c>
      <c r="F1429" s="36">
        <f t="shared" ca="1" si="247"/>
        <v>189</v>
      </c>
      <c r="G1429" s="1">
        <f t="shared" ca="1" si="248"/>
        <v>80</v>
      </c>
      <c r="H1429" s="34"/>
      <c r="I1429" s="19">
        <f t="shared" ca="1" si="249"/>
        <v>22.395789591556785</v>
      </c>
      <c r="J1429" s="21" t="str">
        <f t="shared" ca="1" si="250"/>
        <v>masa prawidłowa</v>
      </c>
      <c r="K1429" s="22" t="str">
        <f t="shared" ca="1" si="251"/>
        <v>bardzo wysoki</v>
      </c>
      <c r="L1429" s="16"/>
      <c r="M1429" s="25" t="str">
        <f t="shared" ca="1" si="244"/>
        <v>Niebieski: 410
Brązowy: 354
Zielony: 426
Mieszany: 419</v>
      </c>
      <c r="N1429" s="25" t="str" cm="1">
        <f t="array" aca="1" ref="N1429" ca="1">INDEX(D$2:D$1640,MODE(MATCH(D$2:D$1640,D$2:D$1640,0)),1)</f>
        <v>zielony</v>
      </c>
      <c r="O1429" s="25" t="str">
        <f t="shared" ca="1" si="252"/>
        <v>kobiet : 791
mężczyzn: 818</v>
      </c>
      <c r="P1429" s="25" t="str" cm="1">
        <f t="array" aca="1" ref="P1429" ca="1">INDEX(B$2:B$1640,MODE(MATCH(B$2:B$1640,B$2:B$1640,0)),1)</f>
        <v>mężczyzna</v>
      </c>
      <c r="Q1429" s="16"/>
      <c r="AX1429" s="3" t="str">
        <f t="shared" ca="1" si="245"/>
        <v>9105110218</v>
      </c>
      <c r="AY1429" s="1" cm="1">
        <f t="array" aca="1" ref="AY1429" ca="1">MOD(10-MOD(SUM(MOD(MID(AX1429,{1;2;3;4;5;6;7;8;9;10},1)*{1;3;7;9;1;3;7;9;1;3},10)),10),10)</f>
        <v>6</v>
      </c>
    </row>
    <row r="1430" spans="1:51" ht="60" x14ac:dyDescent="0.25">
      <c r="A1430" s="3">
        <f t="shared" ca="1" si="246"/>
        <v>31809</v>
      </c>
      <c r="B1430" s="9" t="str" cm="1">
        <f t="array" aca="1" ref="B1430" ca="1">INDEX({"kobieta";"mężczyzna"},RANDBETWEEN(1,2))</f>
        <v>kobieta</v>
      </c>
      <c r="C1430" s="4" t="str">
        <f t="shared" ca="1" si="242"/>
        <v>87020104882</v>
      </c>
      <c r="D1430" s="32" t="str" cm="1">
        <f t="array" aca="1" ref="D1430" ca="1">INDEX({"niebieski";"zielony";"brązowy";"mieszany"},RANDBETWEEN(1,4))</f>
        <v>zielony</v>
      </c>
      <c r="E1430" s="1">
        <f t="shared" ca="1" si="243"/>
        <v>37</v>
      </c>
      <c r="F1430" s="36">
        <f t="shared" ca="1" si="247"/>
        <v>182</v>
      </c>
      <c r="G1430" s="1">
        <f t="shared" ca="1" si="248"/>
        <v>67</v>
      </c>
      <c r="H1430" s="34"/>
      <c r="I1430" s="19">
        <f t="shared" ca="1" si="249"/>
        <v>20.227025721531216</v>
      </c>
      <c r="J1430" s="21" t="str">
        <f t="shared" ca="1" si="250"/>
        <v>masa prawidłowa</v>
      </c>
      <c r="K1430" s="22" t="str">
        <f t="shared" ca="1" si="251"/>
        <v>bardzo wysoki</v>
      </c>
      <c r="L1430" s="16"/>
      <c r="M1430" s="25" t="str">
        <f t="shared" ca="1" si="244"/>
        <v>Niebieski: 410
Brązowy: 354
Zielony: 426
Mieszany: 419</v>
      </c>
      <c r="N1430" s="25" t="str" cm="1">
        <f t="array" aca="1" ref="N1430" ca="1">INDEX(D$2:D$1640,MODE(MATCH(D$2:D$1640,D$2:D$1640,0)),1)</f>
        <v>zielony</v>
      </c>
      <c r="O1430" s="25" t="str">
        <f t="shared" ca="1" si="252"/>
        <v>kobiet : 791
mężczyzn: 818</v>
      </c>
      <c r="P1430" s="25" t="str" cm="1">
        <f t="array" aca="1" ref="P1430" ca="1">INDEX(B$2:B$1640,MODE(MATCH(B$2:B$1640,B$2:B$1640,0)),1)</f>
        <v>mężczyzna</v>
      </c>
      <c r="Q1430" s="16"/>
      <c r="AX1430" s="3" t="str">
        <f t="shared" ca="1" si="245"/>
        <v>8702010488</v>
      </c>
      <c r="AY1430" s="1" cm="1">
        <f t="array" aca="1" ref="AY1430" ca="1">MOD(10-MOD(SUM(MOD(MID(AX1430,{1;2;3;4;5;6;7;8;9;10},1)*{1;3;7;9;1;3;7;9;1;3},10)),10),10)</f>
        <v>2</v>
      </c>
    </row>
    <row r="1431" spans="1:51" ht="60" x14ac:dyDescent="0.25">
      <c r="A1431" s="3">
        <f t="shared" ca="1" si="246"/>
        <v>39664</v>
      </c>
      <c r="B1431" s="9" t="str" cm="1">
        <f t="array" aca="1" ref="B1431" ca="1">INDEX({"kobieta";"mężczyzna"},RANDBETWEEN(1,2))</f>
        <v>kobieta</v>
      </c>
      <c r="C1431" s="4" t="str">
        <f t="shared" ca="1" si="242"/>
        <v>08280401221</v>
      </c>
      <c r="D1431" s="32" t="str" cm="1">
        <f t="array" aca="1" ref="D1431" ca="1">INDEX({"niebieski";"zielony";"brązowy";"mieszany"},RANDBETWEEN(1,4))</f>
        <v>niebieski</v>
      </c>
      <c r="E1431" s="1">
        <f t="shared" ca="1" si="243"/>
        <v>15</v>
      </c>
      <c r="F1431" s="36">
        <f t="shared" ca="1" si="247"/>
        <v>190</v>
      </c>
      <c r="G1431" s="1">
        <f t="shared" ca="1" si="248"/>
        <v>74</v>
      </c>
      <c r="H1431" s="34"/>
      <c r="I1431" s="19">
        <f t="shared" ca="1" si="249"/>
        <v>20.498614958448751</v>
      </c>
      <c r="J1431" s="21" t="str">
        <f t="shared" ca="1" si="250"/>
        <v>masa prawidłowa</v>
      </c>
      <c r="K1431" s="22" t="str">
        <f t="shared" ca="1" si="251"/>
        <v>bardzo wysoki</v>
      </c>
      <c r="L1431" s="16"/>
      <c r="M1431" s="25" t="str">
        <f t="shared" ca="1" si="244"/>
        <v>Niebieski: 410
Brązowy: 354
Zielony: 426
Mieszany: 419</v>
      </c>
      <c r="N1431" s="25" t="str" cm="1">
        <f t="array" aca="1" ref="N1431" ca="1">INDEX(D$2:D$1640,MODE(MATCH(D$2:D$1640,D$2:D$1640,0)),1)</f>
        <v>zielony</v>
      </c>
      <c r="O1431" s="25" t="str">
        <f t="shared" ca="1" si="252"/>
        <v>kobiet : 791
mężczyzn: 818</v>
      </c>
      <c r="P1431" s="25" t="str" cm="1">
        <f t="array" aca="1" ref="P1431" ca="1">INDEX(B$2:B$1640,MODE(MATCH(B$2:B$1640,B$2:B$1640,0)),1)</f>
        <v>mężczyzna</v>
      </c>
      <c r="Q1431" s="16"/>
      <c r="AX1431" s="3" t="str">
        <f t="shared" ca="1" si="245"/>
        <v>0828040122</v>
      </c>
      <c r="AY1431" s="1" cm="1">
        <f t="array" aca="1" ref="AY1431" ca="1">MOD(10-MOD(SUM(MOD(MID(AX1431,{1;2;3;4;5;6;7;8;9;10},1)*{1;3;7;9;1;3;7;9;1;3},10)),10),10)</f>
        <v>1</v>
      </c>
    </row>
    <row r="1432" spans="1:51" ht="60" x14ac:dyDescent="0.25">
      <c r="A1432" s="3">
        <f t="shared" ca="1" si="246"/>
        <v>34218</v>
      </c>
      <c r="B1432" s="9" t="str" cm="1">
        <f t="array" aca="1" ref="B1432" ca="1">INDEX({"kobieta";"mężczyzna"},RANDBETWEEN(1,2))</f>
        <v>kobieta</v>
      </c>
      <c r="C1432" s="4" t="str">
        <f t="shared" ca="1" si="242"/>
        <v>93090603969</v>
      </c>
      <c r="D1432" s="32" t="str" cm="1">
        <f t="array" aca="1" ref="D1432" ca="1">INDEX({"niebieski";"zielony";"brązowy";"mieszany"},RANDBETWEEN(1,4))</f>
        <v>niebieski</v>
      </c>
      <c r="E1432" s="1">
        <f t="shared" ca="1" si="243"/>
        <v>30</v>
      </c>
      <c r="F1432" s="36">
        <f t="shared" ca="1" si="247"/>
        <v>164</v>
      </c>
      <c r="G1432" s="1">
        <f t="shared" ca="1" si="248"/>
        <v>55</v>
      </c>
      <c r="H1432" s="34"/>
      <c r="I1432" s="19">
        <f t="shared" ca="1" si="249"/>
        <v>20.449137418203446</v>
      </c>
      <c r="J1432" s="21" t="str">
        <f t="shared" ca="1" si="250"/>
        <v>masa prawidłowa</v>
      </c>
      <c r="K1432" s="22" t="str">
        <f t="shared" ca="1" si="251"/>
        <v>wysoki</v>
      </c>
      <c r="L1432" s="16"/>
      <c r="M1432" s="25" t="str">
        <f t="shared" ca="1" si="244"/>
        <v>Niebieski: 410
Brązowy: 354
Zielony: 426
Mieszany: 419</v>
      </c>
      <c r="N1432" s="25" t="str" cm="1">
        <f t="array" aca="1" ref="N1432" ca="1">INDEX(D$2:D$1640,MODE(MATCH(D$2:D$1640,D$2:D$1640,0)),1)</f>
        <v>zielony</v>
      </c>
      <c r="O1432" s="25" t="str">
        <f t="shared" ca="1" si="252"/>
        <v>kobiet : 791
mężczyzn: 818</v>
      </c>
      <c r="P1432" s="25" t="str" cm="1">
        <f t="array" aca="1" ref="P1432" ca="1">INDEX(B$2:B$1640,MODE(MATCH(B$2:B$1640,B$2:B$1640,0)),1)</f>
        <v>mężczyzna</v>
      </c>
      <c r="Q1432" s="16"/>
      <c r="AX1432" s="3" t="str">
        <f t="shared" ca="1" si="245"/>
        <v>9309060396</v>
      </c>
      <c r="AY1432" s="1" cm="1">
        <f t="array" aca="1" ref="AY1432" ca="1">MOD(10-MOD(SUM(MOD(MID(AX1432,{1;2;3;4;5;6;7;8;9;10},1)*{1;3;7;9;1;3;7;9;1;3},10)),10),10)</f>
        <v>9</v>
      </c>
    </row>
    <row r="1433" spans="1:51" ht="60" x14ac:dyDescent="0.25">
      <c r="A1433" s="3">
        <f t="shared" ca="1" si="246"/>
        <v>29732</v>
      </c>
      <c r="B1433" s="9" t="str" cm="1">
        <f t="array" aca="1" ref="B1433" ca="1">INDEX({"kobieta";"mężczyzna"},RANDBETWEEN(1,2))</f>
        <v>kobieta</v>
      </c>
      <c r="C1433" s="4" t="str">
        <f t="shared" ca="1" si="242"/>
        <v>81052602181</v>
      </c>
      <c r="D1433" s="32" t="str" cm="1">
        <f t="array" aca="1" ref="D1433" ca="1">INDEX({"niebieski";"zielony";"brązowy";"mieszany"},RANDBETWEEN(1,4))</f>
        <v>zielony</v>
      </c>
      <c r="E1433" s="1">
        <f t="shared" ca="1" si="243"/>
        <v>42</v>
      </c>
      <c r="F1433" s="36">
        <f t="shared" ca="1" si="247"/>
        <v>179</v>
      </c>
      <c r="G1433" s="1">
        <f t="shared" ca="1" si="248"/>
        <v>51</v>
      </c>
      <c r="H1433" s="34"/>
      <c r="I1433" s="19">
        <f t="shared" ca="1" si="249"/>
        <v>15.917106207671422</v>
      </c>
      <c r="J1433" s="21" t="str">
        <f t="shared" ca="1" si="250"/>
        <v>niedowaga</v>
      </c>
      <c r="K1433" s="22" t="str">
        <f t="shared" ca="1" si="251"/>
        <v>bardzo wysoki</v>
      </c>
      <c r="L1433" s="16"/>
      <c r="M1433" s="25" t="str">
        <f t="shared" ca="1" si="244"/>
        <v>Niebieski: 410
Brązowy: 354
Zielony: 426
Mieszany: 419</v>
      </c>
      <c r="N1433" s="25" t="str" cm="1">
        <f t="array" aca="1" ref="N1433" ca="1">INDEX(D$2:D$1640,MODE(MATCH(D$2:D$1640,D$2:D$1640,0)),1)</f>
        <v>zielony</v>
      </c>
      <c r="O1433" s="25" t="str">
        <f t="shared" ca="1" si="252"/>
        <v>kobiet : 791
mężczyzn: 818</v>
      </c>
      <c r="P1433" s="25" t="str" cm="1">
        <f t="array" aca="1" ref="P1433" ca="1">INDEX(B$2:B$1640,MODE(MATCH(B$2:B$1640,B$2:B$1640,0)),1)</f>
        <v>mężczyzna</v>
      </c>
      <c r="Q1433" s="16"/>
      <c r="AX1433" s="3" t="str">
        <f t="shared" ca="1" si="245"/>
        <v>8105260218</v>
      </c>
      <c r="AY1433" s="1" cm="1">
        <f t="array" aca="1" ref="AY1433" ca="1">MOD(10-MOD(SUM(MOD(MID(AX1433,{1;2;3;4;5;6;7;8;9;10},1)*{1;3;7;9;1;3;7;9;1;3},10)),10),10)</f>
        <v>1</v>
      </c>
    </row>
    <row r="1434" spans="1:51" ht="60" x14ac:dyDescent="0.25">
      <c r="A1434" s="3">
        <f t="shared" ca="1" si="246"/>
        <v>33469</v>
      </c>
      <c r="B1434" s="9" t="str" cm="1">
        <f t="array" aca="1" ref="B1434" ca="1">INDEX({"kobieta";"mężczyzna"},RANDBETWEEN(1,2))</f>
        <v>mężczyzna</v>
      </c>
      <c r="C1434" s="4" t="str">
        <f t="shared" ca="1" si="242"/>
        <v>91081907470</v>
      </c>
      <c r="D1434" s="32" t="str" cm="1">
        <f t="array" aca="1" ref="D1434" ca="1">INDEX({"niebieski";"zielony";"brązowy";"mieszany"},RANDBETWEEN(1,4))</f>
        <v>mieszany</v>
      </c>
      <c r="E1434" s="1">
        <f t="shared" ca="1" si="243"/>
        <v>32</v>
      </c>
      <c r="F1434" s="36">
        <f t="shared" ca="1" si="247"/>
        <v>161</v>
      </c>
      <c r="G1434" s="1">
        <f t="shared" ca="1" si="248"/>
        <v>70</v>
      </c>
      <c r="H1434" s="34"/>
      <c r="I1434" s="19">
        <f t="shared" ca="1" si="249"/>
        <v>27.005130974885226</v>
      </c>
      <c r="J1434" s="21" t="str">
        <f t="shared" ca="1" si="250"/>
        <v>nadwaga</v>
      </c>
      <c r="K1434" s="22" t="str">
        <f t="shared" ca="1" si="251"/>
        <v>niski</v>
      </c>
      <c r="L1434" s="16"/>
      <c r="M1434" s="25" t="str">
        <f t="shared" ca="1" si="244"/>
        <v>Niebieski: 410
Brązowy: 354
Zielony: 426
Mieszany: 419</v>
      </c>
      <c r="N1434" s="25" t="str" cm="1">
        <f t="array" aca="1" ref="N1434" ca="1">INDEX(D$2:D$1640,MODE(MATCH(D$2:D$1640,D$2:D$1640,0)),1)</f>
        <v>zielony</v>
      </c>
      <c r="O1434" s="25" t="str">
        <f t="shared" ca="1" si="252"/>
        <v>kobiet : 791
mężczyzn: 818</v>
      </c>
      <c r="P1434" s="25" t="str" cm="1">
        <f t="array" aca="1" ref="P1434" ca="1">INDEX(B$2:B$1640,MODE(MATCH(B$2:B$1640,B$2:B$1640,0)),1)</f>
        <v>mężczyzna</v>
      </c>
      <c r="Q1434" s="16"/>
      <c r="AX1434" s="3" t="str">
        <f t="shared" ca="1" si="245"/>
        <v>9108190747</v>
      </c>
      <c r="AY1434" s="1" cm="1">
        <f t="array" aca="1" ref="AY1434" ca="1">MOD(10-MOD(SUM(MOD(MID(AX1434,{1;2;3;4;5;6;7;8;9;10},1)*{1;3;7;9;1;3;7;9;1;3},10)),10),10)</f>
        <v>0</v>
      </c>
    </row>
    <row r="1435" spans="1:51" ht="60" x14ac:dyDescent="0.25">
      <c r="A1435" s="3">
        <f t="shared" ca="1" si="246"/>
        <v>28500</v>
      </c>
      <c r="B1435" s="9" t="str" cm="1">
        <f t="array" aca="1" ref="B1435" ca="1">INDEX({"kobieta";"mężczyzna"},RANDBETWEEN(1,2))</f>
        <v>kobieta</v>
      </c>
      <c r="C1435" s="4" t="str">
        <f t="shared" ca="1" si="242"/>
        <v>78011001642</v>
      </c>
      <c r="D1435" s="32" t="str" cm="1">
        <f t="array" aca="1" ref="D1435" ca="1">INDEX({"niebieski";"zielony";"brązowy";"mieszany"},RANDBETWEEN(1,4))</f>
        <v>zielony</v>
      </c>
      <c r="E1435" s="1">
        <f t="shared" ca="1" si="243"/>
        <v>46</v>
      </c>
      <c r="F1435" s="36">
        <f t="shared" ca="1" si="247"/>
        <v>187</v>
      </c>
      <c r="G1435" s="1">
        <f t="shared" ca="1" si="248"/>
        <v>65</v>
      </c>
      <c r="H1435" s="34"/>
      <c r="I1435" s="19">
        <f t="shared" ca="1" si="249"/>
        <v>18.58789213303211</v>
      </c>
      <c r="J1435" s="21" t="str">
        <f t="shared" ca="1" si="250"/>
        <v>masa prawidłowa</v>
      </c>
      <c r="K1435" s="22" t="str">
        <f t="shared" ca="1" si="251"/>
        <v>bardzo wysoki</v>
      </c>
      <c r="L1435" s="16"/>
      <c r="M1435" s="25" t="str">
        <f t="shared" ca="1" si="244"/>
        <v>Niebieski: 410
Brązowy: 354
Zielony: 426
Mieszany: 419</v>
      </c>
      <c r="N1435" s="25" t="str" cm="1">
        <f t="array" aca="1" ref="N1435" ca="1">INDEX(D$2:D$1640,MODE(MATCH(D$2:D$1640,D$2:D$1640,0)),1)</f>
        <v>zielony</v>
      </c>
      <c r="O1435" s="25" t="str">
        <f t="shared" ca="1" si="252"/>
        <v>kobiet : 791
mężczyzn: 818</v>
      </c>
      <c r="P1435" s="25" t="str" cm="1">
        <f t="array" aca="1" ref="P1435" ca="1">INDEX(B$2:B$1640,MODE(MATCH(B$2:B$1640,B$2:B$1640,0)),1)</f>
        <v>mężczyzna</v>
      </c>
      <c r="Q1435" s="16"/>
      <c r="AX1435" s="3" t="str">
        <f t="shared" ca="1" si="245"/>
        <v>7801100164</v>
      </c>
      <c r="AY1435" s="1" cm="1">
        <f t="array" aca="1" ref="AY1435" ca="1">MOD(10-MOD(SUM(MOD(MID(AX1435,{1;2;3;4;5;6;7;8;9;10},1)*{1;3;7;9;1;3;7;9;1;3},10)),10),10)</f>
        <v>2</v>
      </c>
    </row>
    <row r="1436" spans="1:51" ht="60" x14ac:dyDescent="0.25">
      <c r="A1436" s="3">
        <f t="shared" ca="1" si="246"/>
        <v>29016</v>
      </c>
      <c r="B1436" s="9" t="str" cm="1">
        <f t="array" aca="1" ref="B1436" ca="1">INDEX({"kobieta";"mężczyzna"},RANDBETWEEN(1,2))</f>
        <v>kobieta</v>
      </c>
      <c r="C1436" s="4" t="str">
        <f t="shared" ca="1" si="242"/>
        <v>79061005921</v>
      </c>
      <c r="D1436" s="32" t="str" cm="1">
        <f t="array" aca="1" ref="D1436" ca="1">INDEX({"niebieski";"zielony";"brązowy";"mieszany"},RANDBETWEEN(1,4))</f>
        <v>mieszany</v>
      </c>
      <c r="E1436" s="1">
        <f t="shared" ca="1" si="243"/>
        <v>44</v>
      </c>
      <c r="F1436" s="36">
        <f t="shared" ca="1" si="247"/>
        <v>173</v>
      </c>
      <c r="G1436" s="1">
        <f t="shared" ca="1" si="248"/>
        <v>77</v>
      </c>
      <c r="H1436" s="34"/>
      <c r="I1436" s="19">
        <f t="shared" ca="1" si="249"/>
        <v>25.727555214006482</v>
      </c>
      <c r="J1436" s="21" t="str">
        <f t="shared" ca="1" si="250"/>
        <v>nadwaga</v>
      </c>
      <c r="K1436" s="22" t="str">
        <f t="shared" ca="1" si="251"/>
        <v>bardzo wysoki</v>
      </c>
      <c r="L1436" s="16"/>
      <c r="M1436" s="25" t="str">
        <f t="shared" ca="1" si="244"/>
        <v>Niebieski: 410
Brązowy: 354
Zielony: 426
Mieszany: 419</v>
      </c>
      <c r="N1436" s="25" t="str" cm="1">
        <f t="array" aca="1" ref="N1436" ca="1">INDEX(D$2:D$1640,MODE(MATCH(D$2:D$1640,D$2:D$1640,0)),1)</f>
        <v>zielony</v>
      </c>
      <c r="O1436" s="25" t="str">
        <f t="shared" ca="1" si="252"/>
        <v>kobiet : 791
mężczyzn: 818</v>
      </c>
      <c r="P1436" s="25" t="str" cm="1">
        <f t="array" aca="1" ref="P1436" ca="1">INDEX(B$2:B$1640,MODE(MATCH(B$2:B$1640,B$2:B$1640,0)),1)</f>
        <v>mężczyzna</v>
      </c>
      <c r="Q1436" s="16"/>
      <c r="AX1436" s="3" t="str">
        <f t="shared" ca="1" si="245"/>
        <v>7906100592</v>
      </c>
      <c r="AY1436" s="1" cm="1">
        <f t="array" aca="1" ref="AY1436" ca="1">MOD(10-MOD(SUM(MOD(MID(AX1436,{1;2;3;4;5;6;7;8;9;10},1)*{1;3;7;9;1;3;7;9;1;3},10)),10),10)</f>
        <v>1</v>
      </c>
    </row>
    <row r="1437" spans="1:51" ht="60" x14ac:dyDescent="0.25">
      <c r="A1437" s="3">
        <f t="shared" ca="1" si="246"/>
        <v>28084</v>
      </c>
      <c r="B1437" s="9" t="str" cm="1">
        <f t="array" aca="1" ref="B1437" ca="1">INDEX({"kobieta";"mężczyzna"},RANDBETWEEN(1,2))</f>
        <v>mężczyzna</v>
      </c>
      <c r="C1437" s="4" t="str">
        <f t="shared" ca="1" si="242"/>
        <v>76112008210</v>
      </c>
      <c r="D1437" s="32" t="str" cm="1">
        <f t="array" aca="1" ref="D1437" ca="1">INDEX({"niebieski";"zielony";"brązowy";"mieszany"},RANDBETWEEN(1,4))</f>
        <v>mieszany</v>
      </c>
      <c r="E1437" s="1">
        <f t="shared" ca="1" si="243"/>
        <v>47</v>
      </c>
      <c r="F1437" s="36">
        <f t="shared" ca="1" si="247"/>
        <v>189</v>
      </c>
      <c r="G1437" s="1">
        <f t="shared" ca="1" si="248"/>
        <v>87</v>
      </c>
      <c r="H1437" s="34"/>
      <c r="I1437" s="19">
        <f t="shared" ca="1" si="249"/>
        <v>24.355421180818006</v>
      </c>
      <c r="J1437" s="21" t="str">
        <f t="shared" ca="1" si="250"/>
        <v>masa prawidłowa</v>
      </c>
      <c r="K1437" s="22" t="str">
        <f t="shared" ca="1" si="251"/>
        <v>bardzo wysoki</v>
      </c>
      <c r="L1437" s="16"/>
      <c r="M1437" s="25" t="str">
        <f t="shared" ca="1" si="244"/>
        <v>Niebieski: 410
Brązowy: 354
Zielony: 426
Mieszany: 419</v>
      </c>
      <c r="N1437" s="25" t="str" cm="1">
        <f t="array" aca="1" ref="N1437" ca="1">INDEX(D$2:D$1640,MODE(MATCH(D$2:D$1640,D$2:D$1640,0)),1)</f>
        <v>zielony</v>
      </c>
      <c r="O1437" s="25" t="str">
        <f t="shared" ca="1" si="252"/>
        <v>kobiet : 791
mężczyzn: 818</v>
      </c>
      <c r="P1437" s="25" t="str" cm="1">
        <f t="array" aca="1" ref="P1437" ca="1">INDEX(B$2:B$1640,MODE(MATCH(B$2:B$1640,B$2:B$1640,0)),1)</f>
        <v>mężczyzna</v>
      </c>
      <c r="Q1437" s="16"/>
      <c r="AX1437" s="3" t="str">
        <f t="shared" ca="1" si="245"/>
        <v>7611200821</v>
      </c>
      <c r="AY1437" s="1" cm="1">
        <f t="array" aca="1" ref="AY1437" ca="1">MOD(10-MOD(SUM(MOD(MID(AX1437,{1;2;3;4;5;6;7;8;9;10},1)*{1;3;7;9;1;3;7;9;1;3},10)),10),10)</f>
        <v>0</v>
      </c>
    </row>
    <row r="1438" spans="1:51" ht="60" x14ac:dyDescent="0.25">
      <c r="A1438" s="3">
        <f t="shared" ca="1" si="246"/>
        <v>32293</v>
      </c>
      <c r="B1438" s="9" t="str" cm="1">
        <f t="array" aca="1" ref="B1438" ca="1">INDEX({"kobieta";"mężczyzna"},RANDBETWEEN(1,2))</f>
        <v>kobieta</v>
      </c>
      <c r="C1438" s="4" t="str">
        <f t="shared" ca="1" si="242"/>
        <v>88053004769</v>
      </c>
      <c r="D1438" s="32" t="str" cm="1">
        <f t="array" aca="1" ref="D1438" ca="1">INDEX({"niebieski";"zielony";"brązowy";"mieszany"},RANDBETWEEN(1,4))</f>
        <v>zielony</v>
      </c>
      <c r="E1438" s="1">
        <f t="shared" ca="1" si="243"/>
        <v>35</v>
      </c>
      <c r="F1438" s="36">
        <f t="shared" ca="1" si="247"/>
        <v>174</v>
      </c>
      <c r="G1438" s="1">
        <f t="shared" ca="1" si="248"/>
        <v>60</v>
      </c>
      <c r="H1438" s="34"/>
      <c r="I1438" s="19">
        <f t="shared" ca="1" si="249"/>
        <v>19.817677368212443</v>
      </c>
      <c r="J1438" s="21" t="str">
        <f t="shared" ca="1" si="250"/>
        <v>masa prawidłowa</v>
      </c>
      <c r="K1438" s="22" t="str">
        <f t="shared" ca="1" si="251"/>
        <v>bardzo wysoki</v>
      </c>
      <c r="L1438" s="16"/>
      <c r="M1438" s="25" t="str">
        <f t="shared" ca="1" si="244"/>
        <v>Niebieski: 410
Brązowy: 354
Zielony: 426
Mieszany: 419</v>
      </c>
      <c r="N1438" s="25" t="str" cm="1">
        <f t="array" aca="1" ref="N1438" ca="1">INDEX(D$2:D$1640,MODE(MATCH(D$2:D$1640,D$2:D$1640,0)),1)</f>
        <v>zielony</v>
      </c>
      <c r="O1438" s="25" t="str">
        <f t="shared" ca="1" si="252"/>
        <v>kobiet : 791
mężczyzn: 818</v>
      </c>
      <c r="P1438" s="25" t="str" cm="1">
        <f t="array" aca="1" ref="P1438" ca="1">INDEX(B$2:B$1640,MODE(MATCH(B$2:B$1640,B$2:B$1640,0)),1)</f>
        <v>mężczyzna</v>
      </c>
      <c r="Q1438" s="16"/>
      <c r="AX1438" s="3" t="str">
        <f t="shared" ca="1" si="245"/>
        <v>8805300476</v>
      </c>
      <c r="AY1438" s="1" cm="1">
        <f t="array" aca="1" ref="AY1438" ca="1">MOD(10-MOD(SUM(MOD(MID(AX1438,{1;2;3;4;5;6;7;8;9;10},1)*{1;3;7;9;1;3;7;9;1;3},10)),10),10)</f>
        <v>9</v>
      </c>
    </row>
    <row r="1439" spans="1:51" ht="60" x14ac:dyDescent="0.25">
      <c r="A1439" s="3">
        <f t="shared" ca="1" si="246"/>
        <v>32307</v>
      </c>
      <c r="B1439" s="9" t="str" cm="1">
        <f t="array" aca="1" ref="B1439" ca="1">INDEX({"kobieta";"mężczyzna"},RANDBETWEEN(1,2))</f>
        <v>mężczyzna</v>
      </c>
      <c r="C1439" s="4" t="str">
        <f t="shared" ca="1" si="242"/>
        <v>88061303915</v>
      </c>
      <c r="D1439" s="32" t="str" cm="1">
        <f t="array" aca="1" ref="D1439" ca="1">INDEX({"niebieski";"zielony";"brązowy";"mieszany"},RANDBETWEEN(1,4))</f>
        <v>mieszany</v>
      </c>
      <c r="E1439" s="1">
        <f t="shared" ca="1" si="243"/>
        <v>35</v>
      </c>
      <c r="F1439" s="36">
        <f t="shared" ca="1" si="247"/>
        <v>186</v>
      </c>
      <c r="G1439" s="1">
        <f t="shared" ca="1" si="248"/>
        <v>75</v>
      </c>
      <c r="H1439" s="34"/>
      <c r="I1439" s="19">
        <f t="shared" ca="1" si="249"/>
        <v>21.678806798473808</v>
      </c>
      <c r="J1439" s="21" t="str">
        <f t="shared" ca="1" si="250"/>
        <v>masa prawidłowa</v>
      </c>
      <c r="K1439" s="22" t="str">
        <f t="shared" ca="1" si="251"/>
        <v>bardzo wysoki</v>
      </c>
      <c r="L1439" s="16"/>
      <c r="M1439" s="25" t="str">
        <f t="shared" ca="1" si="244"/>
        <v>Niebieski: 410
Brązowy: 354
Zielony: 426
Mieszany: 419</v>
      </c>
      <c r="N1439" s="25" t="str" cm="1">
        <f t="array" aca="1" ref="N1439" ca="1">INDEX(D$2:D$1640,MODE(MATCH(D$2:D$1640,D$2:D$1640,0)),1)</f>
        <v>zielony</v>
      </c>
      <c r="O1439" s="25" t="str">
        <f t="shared" ca="1" si="252"/>
        <v>kobiet : 791
mężczyzn: 818</v>
      </c>
      <c r="P1439" s="25" t="str" cm="1">
        <f t="array" aca="1" ref="P1439" ca="1">INDEX(B$2:B$1640,MODE(MATCH(B$2:B$1640,B$2:B$1640,0)),1)</f>
        <v>mężczyzna</v>
      </c>
      <c r="Q1439" s="16"/>
      <c r="AX1439" s="3" t="str">
        <f t="shared" ca="1" si="245"/>
        <v>8806130391</v>
      </c>
      <c r="AY1439" s="1" cm="1">
        <f t="array" aca="1" ref="AY1439" ca="1">MOD(10-MOD(SUM(MOD(MID(AX1439,{1;2;3;4;5;6;7;8;9;10},1)*{1;3;7;9;1;3;7;9;1;3},10)),10),10)</f>
        <v>5</v>
      </c>
    </row>
    <row r="1440" spans="1:51" ht="60" x14ac:dyDescent="0.25">
      <c r="A1440" s="3">
        <f t="shared" ca="1" si="246"/>
        <v>36445</v>
      </c>
      <c r="B1440" s="9" t="str" cm="1">
        <f t="array" aca="1" ref="B1440" ca="1">INDEX({"kobieta";"mężczyzna"},RANDBETWEEN(1,2))</f>
        <v>mężczyzna</v>
      </c>
      <c r="C1440" s="4" t="str">
        <f t="shared" ca="1" si="242"/>
        <v>99101205654</v>
      </c>
      <c r="D1440" s="32" t="str" cm="1">
        <f t="array" aca="1" ref="D1440" ca="1">INDEX({"niebieski";"zielony";"brązowy";"mieszany"},RANDBETWEEN(1,4))</f>
        <v>zielony</v>
      </c>
      <c r="E1440" s="1">
        <f t="shared" ca="1" si="243"/>
        <v>24</v>
      </c>
      <c r="F1440" s="36">
        <f t="shared" ca="1" si="247"/>
        <v>165</v>
      </c>
      <c r="G1440" s="1">
        <f t="shared" ca="1" si="248"/>
        <v>100</v>
      </c>
      <c r="H1440" s="34"/>
      <c r="I1440" s="19">
        <f t="shared" ca="1" si="249"/>
        <v>36.730945821854903</v>
      </c>
      <c r="J1440" s="21" t="str">
        <f t="shared" ca="1" si="250"/>
        <v>otyłość</v>
      </c>
      <c r="K1440" s="22" t="str">
        <f t="shared" ca="1" si="251"/>
        <v>średni</v>
      </c>
      <c r="L1440" s="16"/>
      <c r="M1440" s="25" t="str">
        <f t="shared" ca="1" si="244"/>
        <v>Niebieski: 410
Brązowy: 354
Zielony: 426
Mieszany: 419</v>
      </c>
      <c r="N1440" s="25" t="str" cm="1">
        <f t="array" aca="1" ref="N1440" ca="1">INDEX(D$2:D$1640,MODE(MATCH(D$2:D$1640,D$2:D$1640,0)),1)</f>
        <v>zielony</v>
      </c>
      <c r="O1440" s="25" t="str">
        <f t="shared" ca="1" si="252"/>
        <v>kobiet : 791
mężczyzn: 818</v>
      </c>
      <c r="P1440" s="25" t="str" cm="1">
        <f t="array" aca="1" ref="P1440" ca="1">INDEX(B$2:B$1640,MODE(MATCH(B$2:B$1640,B$2:B$1640,0)),1)</f>
        <v>mężczyzna</v>
      </c>
      <c r="Q1440" s="16"/>
      <c r="AX1440" s="3" t="str">
        <f t="shared" ca="1" si="245"/>
        <v>9910120565</v>
      </c>
      <c r="AY1440" s="1" cm="1">
        <f t="array" aca="1" ref="AY1440" ca="1">MOD(10-MOD(SUM(MOD(MID(AX1440,{1;2;3;4;5;6;7;8;9;10},1)*{1;3;7;9;1;3;7;9;1;3},10)),10),10)</f>
        <v>4</v>
      </c>
    </row>
    <row r="1441" spans="1:51" ht="60" x14ac:dyDescent="0.25">
      <c r="A1441" s="3">
        <f t="shared" ca="1" si="246"/>
        <v>30259</v>
      </c>
      <c r="B1441" s="9" t="str" cm="1">
        <f t="array" aca="1" ref="B1441" ca="1">INDEX({"kobieta";"mężczyzna"},RANDBETWEEN(1,2))</f>
        <v>kobieta</v>
      </c>
      <c r="C1441" s="4" t="str">
        <f t="shared" ca="1" si="242"/>
        <v>82110409427</v>
      </c>
      <c r="D1441" s="32" t="str" cm="1">
        <f t="array" aca="1" ref="D1441" ca="1">INDEX({"niebieski";"zielony";"brązowy";"mieszany"},RANDBETWEEN(1,4))</f>
        <v>mieszany</v>
      </c>
      <c r="E1441" s="1">
        <f t="shared" ca="1" si="243"/>
        <v>41</v>
      </c>
      <c r="F1441" s="36">
        <f t="shared" ca="1" si="247"/>
        <v>172</v>
      </c>
      <c r="G1441" s="1">
        <f t="shared" ca="1" si="248"/>
        <v>69</v>
      </c>
      <c r="H1441" s="34"/>
      <c r="I1441" s="19">
        <f t="shared" ca="1" si="249"/>
        <v>23.323418063818284</v>
      </c>
      <c r="J1441" s="21" t="str">
        <f t="shared" ca="1" si="250"/>
        <v>masa prawidłowa</v>
      </c>
      <c r="K1441" s="22" t="str">
        <f t="shared" ca="1" si="251"/>
        <v>bardzo wysoki</v>
      </c>
      <c r="L1441" s="16"/>
      <c r="M1441" s="25" t="str">
        <f t="shared" ca="1" si="244"/>
        <v>Niebieski: 410
Brązowy: 354
Zielony: 426
Mieszany: 419</v>
      </c>
      <c r="N1441" s="25" t="str" cm="1">
        <f t="array" aca="1" ref="N1441" ca="1">INDEX(D$2:D$1640,MODE(MATCH(D$2:D$1640,D$2:D$1640,0)),1)</f>
        <v>zielony</v>
      </c>
      <c r="O1441" s="25" t="str">
        <f t="shared" ca="1" si="252"/>
        <v>kobiet : 791
mężczyzn: 818</v>
      </c>
      <c r="P1441" s="25" t="str" cm="1">
        <f t="array" aca="1" ref="P1441" ca="1">INDEX(B$2:B$1640,MODE(MATCH(B$2:B$1640,B$2:B$1640,0)),1)</f>
        <v>mężczyzna</v>
      </c>
      <c r="Q1441" s="16"/>
      <c r="AX1441" s="3" t="str">
        <f t="shared" ca="1" si="245"/>
        <v>8211040942</v>
      </c>
      <c r="AY1441" s="1" cm="1">
        <f t="array" aca="1" ref="AY1441" ca="1">MOD(10-MOD(SUM(MOD(MID(AX1441,{1;2;3;4;5;6;7;8;9;10},1)*{1;3;7;9;1;3;7;9;1;3},10)),10),10)</f>
        <v>7</v>
      </c>
    </row>
    <row r="1442" spans="1:51" ht="60" x14ac:dyDescent="0.25">
      <c r="A1442" s="3">
        <f t="shared" ca="1" si="246"/>
        <v>28365</v>
      </c>
      <c r="B1442" s="9" t="str" cm="1">
        <f t="array" aca="1" ref="B1442" ca="1">INDEX({"kobieta";"mężczyzna"},RANDBETWEEN(1,2))</f>
        <v>mężczyzna</v>
      </c>
      <c r="C1442" s="4" t="str">
        <f t="shared" ca="1" si="242"/>
        <v>77082800592</v>
      </c>
      <c r="D1442" s="32" t="str" cm="1">
        <f t="array" aca="1" ref="D1442" ca="1">INDEX({"niebieski";"zielony";"brązowy";"mieszany"},RANDBETWEEN(1,4))</f>
        <v>brązowy</v>
      </c>
      <c r="E1442" s="1">
        <f t="shared" ca="1" si="243"/>
        <v>46</v>
      </c>
      <c r="F1442" s="36">
        <f t="shared" ca="1" si="247"/>
        <v>159</v>
      </c>
      <c r="G1442" s="1">
        <f t="shared" ca="1" si="248"/>
        <v>98</v>
      </c>
      <c r="H1442" s="34"/>
      <c r="I1442" s="19">
        <f t="shared" ca="1" si="249"/>
        <v>38.764289387286894</v>
      </c>
      <c r="J1442" s="21" t="str">
        <f t="shared" ca="1" si="250"/>
        <v>otyłość</v>
      </c>
      <c r="K1442" s="22" t="str">
        <f t="shared" ca="1" si="251"/>
        <v>niski</v>
      </c>
      <c r="L1442" s="16"/>
      <c r="M1442" s="25" t="str">
        <f t="shared" ca="1" si="244"/>
        <v>Niebieski: 410
Brązowy: 354
Zielony: 426
Mieszany: 419</v>
      </c>
      <c r="N1442" s="25" t="str" cm="1">
        <f t="array" aca="1" ref="N1442" ca="1">INDEX(D$2:D$1640,MODE(MATCH(D$2:D$1640,D$2:D$1640,0)),1)</f>
        <v>zielony</v>
      </c>
      <c r="O1442" s="25" t="str">
        <f t="shared" ca="1" si="252"/>
        <v>kobiet : 791
mężczyzn: 818</v>
      </c>
      <c r="P1442" s="25" t="str" cm="1">
        <f t="array" aca="1" ref="P1442" ca="1">INDEX(B$2:B$1640,MODE(MATCH(B$2:B$1640,B$2:B$1640,0)),1)</f>
        <v>mężczyzna</v>
      </c>
      <c r="Q1442" s="16"/>
      <c r="AX1442" s="3" t="str">
        <f t="shared" ca="1" si="245"/>
        <v>7708280059</v>
      </c>
      <c r="AY1442" s="1" cm="1">
        <f t="array" aca="1" ref="AY1442" ca="1">MOD(10-MOD(SUM(MOD(MID(AX1442,{1;2;3;4;5;6;7;8;9;10},1)*{1;3;7;9;1;3;7;9;1;3},10)),10),10)</f>
        <v>2</v>
      </c>
    </row>
    <row r="1443" spans="1:51" ht="60" x14ac:dyDescent="0.25">
      <c r="A1443" s="3">
        <f t="shared" ca="1" si="246"/>
        <v>39501</v>
      </c>
      <c r="B1443" s="9" t="str" cm="1">
        <f t="array" aca="1" ref="B1443" ca="1">INDEX({"kobieta";"mężczyzna"},RANDBETWEEN(1,2))</f>
        <v>kobieta</v>
      </c>
      <c r="C1443" s="4" t="str">
        <f t="shared" ca="1" si="242"/>
        <v>08222307543</v>
      </c>
      <c r="D1443" s="32" t="str" cm="1">
        <f t="array" aca="1" ref="D1443" ca="1">INDEX({"niebieski";"zielony";"brązowy";"mieszany"},RANDBETWEEN(1,4))</f>
        <v>niebieski</v>
      </c>
      <c r="E1443" s="1">
        <f t="shared" ca="1" si="243"/>
        <v>16</v>
      </c>
      <c r="F1443" s="36">
        <f t="shared" ca="1" si="247"/>
        <v>157</v>
      </c>
      <c r="G1443" s="1">
        <f t="shared" ca="1" si="248"/>
        <v>50</v>
      </c>
      <c r="H1443" s="34"/>
      <c r="I1443" s="19">
        <f t="shared" ca="1" si="249"/>
        <v>20.28479857195018</v>
      </c>
      <c r="J1443" s="21" t="str">
        <f t="shared" ca="1" si="250"/>
        <v>masa prawidłowa</v>
      </c>
      <c r="K1443" s="22" t="str">
        <f t="shared" ca="1" si="251"/>
        <v>średni</v>
      </c>
      <c r="L1443" s="16"/>
      <c r="M1443" s="25" t="str">
        <f t="shared" ca="1" si="244"/>
        <v>Niebieski: 410
Brązowy: 354
Zielony: 426
Mieszany: 419</v>
      </c>
      <c r="N1443" s="25" t="str" cm="1">
        <f t="array" aca="1" ref="N1443" ca="1">INDEX(D$2:D$1640,MODE(MATCH(D$2:D$1640,D$2:D$1640,0)),1)</f>
        <v>zielony</v>
      </c>
      <c r="O1443" s="25" t="str">
        <f t="shared" ca="1" si="252"/>
        <v>kobiet : 791
mężczyzn: 818</v>
      </c>
      <c r="P1443" s="25" t="str" cm="1">
        <f t="array" aca="1" ref="P1443" ca="1">INDEX(B$2:B$1640,MODE(MATCH(B$2:B$1640,B$2:B$1640,0)),1)</f>
        <v>mężczyzna</v>
      </c>
      <c r="Q1443" s="16"/>
      <c r="AX1443" s="3" t="str">
        <f t="shared" ca="1" si="245"/>
        <v>0822230754</v>
      </c>
      <c r="AY1443" s="1" cm="1">
        <f t="array" aca="1" ref="AY1443" ca="1">MOD(10-MOD(SUM(MOD(MID(AX1443,{1;2;3;4;5;6;7;8;9;10},1)*{1;3;7;9;1;3;7;9;1;3},10)),10),10)</f>
        <v>3</v>
      </c>
    </row>
    <row r="1444" spans="1:51" ht="60" x14ac:dyDescent="0.25">
      <c r="A1444" s="3">
        <f t="shared" ca="1" si="246"/>
        <v>31769</v>
      </c>
      <c r="B1444" s="9" t="str" cm="1">
        <f t="array" aca="1" ref="B1444" ca="1">INDEX({"kobieta";"mężczyzna"},RANDBETWEEN(1,2))</f>
        <v>mężczyzna</v>
      </c>
      <c r="C1444" s="4" t="str">
        <f t="shared" ca="1" si="242"/>
        <v>86122308693</v>
      </c>
      <c r="D1444" s="32" t="str" cm="1">
        <f t="array" aca="1" ref="D1444" ca="1">INDEX({"niebieski";"zielony";"brązowy";"mieszany"},RANDBETWEEN(1,4))</f>
        <v>zielony</v>
      </c>
      <c r="E1444" s="1">
        <f t="shared" ca="1" si="243"/>
        <v>37</v>
      </c>
      <c r="F1444" s="36">
        <f t="shared" ca="1" si="247"/>
        <v>165</v>
      </c>
      <c r="G1444" s="1">
        <f t="shared" ca="1" si="248"/>
        <v>81</v>
      </c>
      <c r="H1444" s="34"/>
      <c r="I1444" s="19">
        <f t="shared" ca="1" si="249"/>
        <v>29.752066115702473</v>
      </c>
      <c r="J1444" s="21" t="str">
        <f t="shared" ca="1" si="250"/>
        <v>nadwaga</v>
      </c>
      <c r="K1444" s="22" t="str">
        <f t="shared" ca="1" si="251"/>
        <v>średni</v>
      </c>
      <c r="L1444" s="16"/>
      <c r="M1444" s="25" t="str">
        <f t="shared" ca="1" si="244"/>
        <v>Niebieski: 410
Brązowy: 354
Zielony: 426
Mieszany: 419</v>
      </c>
      <c r="N1444" s="25" t="str" cm="1">
        <f t="array" aca="1" ref="N1444" ca="1">INDEX(D$2:D$1640,MODE(MATCH(D$2:D$1640,D$2:D$1640,0)),1)</f>
        <v>zielony</v>
      </c>
      <c r="O1444" s="25" t="str">
        <f t="shared" ca="1" si="252"/>
        <v>kobiet : 791
mężczyzn: 818</v>
      </c>
      <c r="P1444" s="25" t="str" cm="1">
        <f t="array" aca="1" ref="P1444" ca="1">INDEX(B$2:B$1640,MODE(MATCH(B$2:B$1640,B$2:B$1640,0)),1)</f>
        <v>mężczyzna</v>
      </c>
      <c r="Q1444" s="16"/>
      <c r="AX1444" s="3" t="str">
        <f t="shared" ca="1" si="245"/>
        <v>8612230869</v>
      </c>
      <c r="AY1444" s="1" cm="1">
        <f t="array" aca="1" ref="AY1444" ca="1">MOD(10-MOD(SUM(MOD(MID(AX1444,{1;2;3;4;5;6;7;8;9;10},1)*{1;3;7;9;1;3;7;9;1;3},10)),10),10)</f>
        <v>3</v>
      </c>
    </row>
    <row r="1445" spans="1:51" ht="60" x14ac:dyDescent="0.25">
      <c r="A1445" s="3">
        <f t="shared" ca="1" si="246"/>
        <v>39418</v>
      </c>
      <c r="B1445" s="9" t="str" cm="1">
        <f t="array" aca="1" ref="B1445" ca="1">INDEX({"kobieta";"mężczyzna"},RANDBETWEEN(1,2))</f>
        <v>kobieta</v>
      </c>
      <c r="C1445" s="4" t="str">
        <f t="shared" ca="1" si="242"/>
        <v>07320203687</v>
      </c>
      <c r="D1445" s="32" t="str" cm="1">
        <f t="array" aca="1" ref="D1445" ca="1">INDEX({"niebieski";"zielony";"brązowy";"mieszany"},RANDBETWEEN(1,4))</f>
        <v>mieszany</v>
      </c>
      <c r="E1445" s="1">
        <f t="shared" ca="1" si="243"/>
        <v>16</v>
      </c>
      <c r="F1445" s="36">
        <f t="shared" ca="1" si="247"/>
        <v>177</v>
      </c>
      <c r="G1445" s="1">
        <f t="shared" ca="1" si="248"/>
        <v>54</v>
      </c>
      <c r="H1445" s="34"/>
      <c r="I1445" s="19">
        <f t="shared" ca="1" si="249"/>
        <v>17.236426314277505</v>
      </c>
      <c r="J1445" s="21" t="str">
        <f t="shared" ca="1" si="250"/>
        <v>niedowaga</v>
      </c>
      <c r="K1445" s="22" t="str">
        <f t="shared" ca="1" si="251"/>
        <v>bardzo wysoki</v>
      </c>
      <c r="L1445" s="16"/>
      <c r="M1445" s="25" t="str">
        <f t="shared" ca="1" si="244"/>
        <v>Niebieski: 410
Brązowy: 354
Zielony: 426
Mieszany: 419</v>
      </c>
      <c r="N1445" s="25" t="str" cm="1">
        <f t="array" aca="1" ref="N1445" ca="1">INDEX(D$2:D$1640,MODE(MATCH(D$2:D$1640,D$2:D$1640,0)),1)</f>
        <v>zielony</v>
      </c>
      <c r="O1445" s="25" t="str">
        <f t="shared" ca="1" si="252"/>
        <v>kobiet : 791
mężczyzn: 818</v>
      </c>
      <c r="P1445" s="25" t="str" cm="1">
        <f t="array" aca="1" ref="P1445" ca="1">INDEX(B$2:B$1640,MODE(MATCH(B$2:B$1640,B$2:B$1640,0)),1)</f>
        <v>mężczyzna</v>
      </c>
      <c r="Q1445" s="16"/>
      <c r="AX1445" s="3" t="str">
        <f t="shared" ca="1" si="245"/>
        <v>0732020368</v>
      </c>
      <c r="AY1445" s="1" cm="1">
        <f t="array" aca="1" ref="AY1445" ca="1">MOD(10-MOD(SUM(MOD(MID(AX1445,{1;2;3;4;5;6;7;8;9;10},1)*{1;3;7;9;1;3;7;9;1;3},10)),10),10)</f>
        <v>7</v>
      </c>
    </row>
    <row r="1446" spans="1:51" ht="60" x14ac:dyDescent="0.25">
      <c r="A1446" s="3">
        <f t="shared" ca="1" si="246"/>
        <v>30988</v>
      </c>
      <c r="B1446" s="9" t="str" cm="1">
        <f t="array" aca="1" ref="B1446" ca="1">INDEX({"kobieta";"mężczyzna"},RANDBETWEEN(1,2))</f>
        <v>mężczyzna</v>
      </c>
      <c r="C1446" s="4" t="str">
        <f t="shared" ca="1" si="242"/>
        <v>84110205638</v>
      </c>
      <c r="D1446" s="32" t="str" cm="1">
        <f t="array" aca="1" ref="D1446" ca="1">INDEX({"niebieski";"zielony";"brązowy";"mieszany"},RANDBETWEEN(1,4))</f>
        <v>mieszany</v>
      </c>
      <c r="E1446" s="1">
        <f t="shared" ca="1" si="243"/>
        <v>39</v>
      </c>
      <c r="F1446" s="36">
        <f t="shared" ca="1" si="247"/>
        <v>177</v>
      </c>
      <c r="G1446" s="1">
        <f t="shared" ca="1" si="248"/>
        <v>79</v>
      </c>
      <c r="H1446" s="34"/>
      <c r="I1446" s="19">
        <f t="shared" ca="1" si="249"/>
        <v>25.216253311628201</v>
      </c>
      <c r="J1446" s="21" t="str">
        <f t="shared" ca="1" si="250"/>
        <v>nadwaga</v>
      </c>
      <c r="K1446" s="22" t="str">
        <f t="shared" ca="1" si="251"/>
        <v>wysoki</v>
      </c>
      <c r="L1446" s="16"/>
      <c r="M1446" s="25" t="str">
        <f t="shared" ca="1" si="244"/>
        <v>Niebieski: 410
Brązowy: 354
Zielony: 426
Mieszany: 419</v>
      </c>
      <c r="N1446" s="25" t="str" cm="1">
        <f t="array" aca="1" ref="N1446" ca="1">INDEX(D$2:D$1640,MODE(MATCH(D$2:D$1640,D$2:D$1640,0)),1)</f>
        <v>zielony</v>
      </c>
      <c r="O1446" s="25" t="str">
        <f t="shared" ca="1" si="252"/>
        <v>kobiet : 791
mężczyzn: 818</v>
      </c>
      <c r="P1446" s="25" t="str" cm="1">
        <f t="array" aca="1" ref="P1446" ca="1">INDEX(B$2:B$1640,MODE(MATCH(B$2:B$1640,B$2:B$1640,0)),1)</f>
        <v>mężczyzna</v>
      </c>
      <c r="Q1446" s="16"/>
      <c r="AX1446" s="3" t="str">
        <f t="shared" ca="1" si="245"/>
        <v>8411020563</v>
      </c>
      <c r="AY1446" s="1" cm="1">
        <f t="array" aca="1" ref="AY1446" ca="1">MOD(10-MOD(SUM(MOD(MID(AX1446,{1;2;3;4;5;6;7;8;9;10},1)*{1;3;7;9;1;3;7;9;1;3},10)),10),10)</f>
        <v>8</v>
      </c>
    </row>
    <row r="1447" spans="1:51" ht="60" x14ac:dyDescent="0.25">
      <c r="A1447" s="3">
        <f t="shared" ca="1" si="246"/>
        <v>33028</v>
      </c>
      <c r="B1447" s="9" t="str" cm="1">
        <f t="array" aca="1" ref="B1447" ca="1">INDEX({"kobieta";"mężczyzna"},RANDBETWEEN(1,2))</f>
        <v>mężczyzna</v>
      </c>
      <c r="C1447" s="4" t="str">
        <f t="shared" ca="1" si="242"/>
        <v>90060400876</v>
      </c>
      <c r="D1447" s="32" t="str" cm="1">
        <f t="array" aca="1" ref="D1447" ca="1">INDEX({"niebieski";"zielony";"brązowy";"mieszany"},RANDBETWEEN(1,4))</f>
        <v>niebieski</v>
      </c>
      <c r="E1447" s="1">
        <f t="shared" ca="1" si="243"/>
        <v>33</v>
      </c>
      <c r="F1447" s="36">
        <f t="shared" ca="1" si="247"/>
        <v>181</v>
      </c>
      <c r="G1447" s="1">
        <f t="shared" ca="1" si="248"/>
        <v>77</v>
      </c>
      <c r="H1447" s="34"/>
      <c r="I1447" s="19">
        <f t="shared" ca="1" si="249"/>
        <v>23.503556057507403</v>
      </c>
      <c r="J1447" s="21" t="str">
        <f t="shared" ca="1" si="250"/>
        <v>masa prawidłowa</v>
      </c>
      <c r="K1447" s="22" t="str">
        <f t="shared" ca="1" si="251"/>
        <v>bardzo wysoki</v>
      </c>
      <c r="L1447" s="16"/>
      <c r="M1447" s="25" t="str">
        <f t="shared" ca="1" si="244"/>
        <v>Niebieski: 410
Brązowy: 354
Zielony: 426
Mieszany: 419</v>
      </c>
      <c r="N1447" s="25" t="str" cm="1">
        <f t="array" aca="1" ref="N1447" ca="1">INDEX(D$2:D$1640,MODE(MATCH(D$2:D$1640,D$2:D$1640,0)),1)</f>
        <v>zielony</v>
      </c>
      <c r="O1447" s="25" t="str">
        <f t="shared" ca="1" si="252"/>
        <v>kobiet : 791
mężczyzn: 818</v>
      </c>
      <c r="P1447" s="25" t="str" cm="1">
        <f t="array" aca="1" ref="P1447" ca="1">INDEX(B$2:B$1640,MODE(MATCH(B$2:B$1640,B$2:B$1640,0)),1)</f>
        <v>mężczyzna</v>
      </c>
      <c r="Q1447" s="16"/>
      <c r="AX1447" s="3" t="str">
        <f t="shared" ca="1" si="245"/>
        <v>9006040087</v>
      </c>
      <c r="AY1447" s="1" cm="1">
        <f t="array" aca="1" ref="AY1447" ca="1">MOD(10-MOD(SUM(MOD(MID(AX1447,{1;2;3;4;5;6;7;8;9;10},1)*{1;3;7;9;1;3;7;9;1;3},10)),10),10)</f>
        <v>6</v>
      </c>
    </row>
    <row r="1448" spans="1:51" ht="60" x14ac:dyDescent="0.25">
      <c r="A1448" s="3">
        <f t="shared" ca="1" si="246"/>
        <v>34351</v>
      </c>
      <c r="B1448" s="9" t="str" cm="1">
        <f t="array" aca="1" ref="B1448" ca="1">INDEX({"kobieta";"mężczyzna"},RANDBETWEEN(1,2))</f>
        <v>kobieta</v>
      </c>
      <c r="C1448" s="4" t="str">
        <f t="shared" ca="1" si="242"/>
        <v>94011709380</v>
      </c>
      <c r="D1448" s="32" t="str" cm="1">
        <f t="array" aca="1" ref="D1448" ca="1">INDEX({"niebieski";"zielony";"brązowy";"mieszany"},RANDBETWEEN(1,4))</f>
        <v>zielony</v>
      </c>
      <c r="E1448" s="1">
        <f t="shared" ca="1" si="243"/>
        <v>30</v>
      </c>
      <c r="F1448" s="36">
        <f t="shared" ca="1" si="247"/>
        <v>190</v>
      </c>
      <c r="G1448" s="1">
        <f t="shared" ca="1" si="248"/>
        <v>56</v>
      </c>
      <c r="H1448" s="34"/>
      <c r="I1448" s="19">
        <f t="shared" ca="1" si="249"/>
        <v>15.512465373961218</v>
      </c>
      <c r="J1448" s="21" t="str">
        <f t="shared" ca="1" si="250"/>
        <v>niedowaga</v>
      </c>
      <c r="K1448" s="22" t="str">
        <f t="shared" ca="1" si="251"/>
        <v>bardzo wysoki</v>
      </c>
      <c r="L1448" s="16"/>
      <c r="M1448" s="25" t="str">
        <f t="shared" ca="1" si="244"/>
        <v>Niebieski: 410
Brązowy: 354
Zielony: 426
Mieszany: 419</v>
      </c>
      <c r="N1448" s="25" t="str" cm="1">
        <f t="array" aca="1" ref="N1448" ca="1">INDEX(D$2:D$1640,MODE(MATCH(D$2:D$1640,D$2:D$1640,0)),1)</f>
        <v>zielony</v>
      </c>
      <c r="O1448" s="25" t="str">
        <f t="shared" ca="1" si="252"/>
        <v>kobiet : 791
mężczyzn: 818</v>
      </c>
      <c r="P1448" s="25" t="str" cm="1">
        <f t="array" aca="1" ref="P1448" ca="1">INDEX(B$2:B$1640,MODE(MATCH(B$2:B$1640,B$2:B$1640,0)),1)</f>
        <v>mężczyzna</v>
      </c>
      <c r="Q1448" s="16"/>
      <c r="AX1448" s="3" t="str">
        <f t="shared" ca="1" si="245"/>
        <v>9401170938</v>
      </c>
      <c r="AY1448" s="1" cm="1">
        <f t="array" aca="1" ref="AY1448" ca="1">MOD(10-MOD(SUM(MOD(MID(AX1448,{1;2;3;4;5;6;7;8;9;10},1)*{1;3;7;9;1;3;7;9;1;3},10)),10),10)</f>
        <v>0</v>
      </c>
    </row>
    <row r="1449" spans="1:51" ht="60" x14ac:dyDescent="0.25">
      <c r="A1449" s="3">
        <f t="shared" ca="1" si="246"/>
        <v>32305</v>
      </c>
      <c r="B1449" s="9" t="str" cm="1">
        <f t="array" aca="1" ref="B1449" ca="1">INDEX({"kobieta";"mężczyzna"},RANDBETWEEN(1,2))</f>
        <v>mężczyzna</v>
      </c>
      <c r="C1449" s="4" t="str">
        <f t="shared" ca="1" si="242"/>
        <v>88061102132</v>
      </c>
      <c r="D1449" s="32" t="str" cm="1">
        <f t="array" aca="1" ref="D1449" ca="1">INDEX({"niebieski";"zielony";"brązowy";"mieszany"},RANDBETWEEN(1,4))</f>
        <v>zielony</v>
      </c>
      <c r="E1449" s="1">
        <f t="shared" ca="1" si="243"/>
        <v>35</v>
      </c>
      <c r="F1449" s="36">
        <f t="shared" ca="1" si="247"/>
        <v>159</v>
      </c>
      <c r="G1449" s="1">
        <f t="shared" ca="1" si="248"/>
        <v>75</v>
      </c>
      <c r="H1449" s="34"/>
      <c r="I1449" s="19">
        <f t="shared" ca="1" si="249"/>
        <v>29.666548000474663</v>
      </c>
      <c r="J1449" s="21" t="str">
        <f t="shared" ca="1" si="250"/>
        <v>nadwaga</v>
      </c>
      <c r="K1449" s="22" t="str">
        <f t="shared" ca="1" si="251"/>
        <v>niski</v>
      </c>
      <c r="L1449" s="16"/>
      <c r="M1449" s="25" t="str">
        <f t="shared" ca="1" si="244"/>
        <v>Niebieski: 410
Brązowy: 354
Zielony: 426
Mieszany: 419</v>
      </c>
      <c r="N1449" s="25" t="str" cm="1">
        <f t="array" aca="1" ref="N1449" ca="1">INDEX(D$2:D$1640,MODE(MATCH(D$2:D$1640,D$2:D$1640,0)),1)</f>
        <v>zielony</v>
      </c>
      <c r="O1449" s="25" t="str">
        <f t="shared" ca="1" si="252"/>
        <v>kobiet : 791
mężczyzn: 818</v>
      </c>
      <c r="P1449" s="25" t="str" cm="1">
        <f t="array" aca="1" ref="P1449" ca="1">INDEX(B$2:B$1640,MODE(MATCH(B$2:B$1640,B$2:B$1640,0)),1)</f>
        <v>mężczyzna</v>
      </c>
      <c r="Q1449" s="16"/>
      <c r="AX1449" s="3" t="str">
        <f t="shared" ca="1" si="245"/>
        <v>8806110213</v>
      </c>
      <c r="AY1449" s="1" cm="1">
        <f t="array" aca="1" ref="AY1449" ca="1">MOD(10-MOD(SUM(MOD(MID(AX1449,{1;2;3;4;5;6;7;8;9;10},1)*{1;3;7;9;1;3;7;9;1;3},10)),10),10)</f>
        <v>2</v>
      </c>
    </row>
    <row r="1450" spans="1:51" ht="60" x14ac:dyDescent="0.25">
      <c r="A1450" s="3">
        <f t="shared" ca="1" si="246"/>
        <v>39752</v>
      </c>
      <c r="B1450" s="9" t="str" cm="1">
        <f t="array" aca="1" ref="B1450" ca="1">INDEX({"kobieta";"mężczyzna"},RANDBETWEEN(1,2))</f>
        <v>mężczyzna</v>
      </c>
      <c r="C1450" s="4" t="str">
        <f t="shared" ca="1" si="242"/>
        <v>08303102476</v>
      </c>
      <c r="D1450" s="32" t="str" cm="1">
        <f t="array" aca="1" ref="D1450" ca="1">INDEX({"niebieski";"zielony";"brązowy";"mieszany"},RANDBETWEEN(1,4))</f>
        <v>zielony</v>
      </c>
      <c r="E1450" s="1">
        <f t="shared" ca="1" si="243"/>
        <v>15</v>
      </c>
      <c r="F1450" s="36">
        <f t="shared" ca="1" si="247"/>
        <v>163</v>
      </c>
      <c r="G1450" s="1">
        <f t="shared" ca="1" si="248"/>
        <v>89</v>
      </c>
      <c r="H1450" s="34"/>
      <c r="I1450" s="19">
        <f t="shared" ca="1" si="249"/>
        <v>33.49768527230983</v>
      </c>
      <c r="J1450" s="21" t="str">
        <f t="shared" ca="1" si="250"/>
        <v>otyłość</v>
      </c>
      <c r="K1450" s="22" t="str">
        <f t="shared" ca="1" si="251"/>
        <v>niski</v>
      </c>
      <c r="L1450" s="16"/>
      <c r="M1450" s="25" t="str">
        <f t="shared" ca="1" si="244"/>
        <v>Niebieski: 410
Brązowy: 354
Zielony: 426
Mieszany: 419</v>
      </c>
      <c r="N1450" s="25" t="str" cm="1">
        <f t="array" aca="1" ref="N1450" ca="1">INDEX(D$2:D$1640,MODE(MATCH(D$2:D$1640,D$2:D$1640,0)),1)</f>
        <v>zielony</v>
      </c>
      <c r="O1450" s="25" t="str">
        <f t="shared" ca="1" si="252"/>
        <v>kobiet : 791
mężczyzn: 818</v>
      </c>
      <c r="P1450" s="25" t="str" cm="1">
        <f t="array" aca="1" ref="P1450" ca="1">INDEX(B$2:B$1640,MODE(MATCH(B$2:B$1640,B$2:B$1640,0)),1)</f>
        <v>mężczyzna</v>
      </c>
      <c r="Q1450" s="16"/>
      <c r="AX1450" s="3" t="str">
        <f t="shared" ca="1" si="245"/>
        <v>0830310247</v>
      </c>
      <c r="AY1450" s="1" cm="1">
        <f t="array" aca="1" ref="AY1450" ca="1">MOD(10-MOD(SUM(MOD(MID(AX1450,{1;2;3;4;5;6;7;8;9;10},1)*{1;3;7;9;1;3;7;9;1;3},10)),10),10)</f>
        <v>6</v>
      </c>
    </row>
    <row r="1451" spans="1:51" ht="60" x14ac:dyDescent="0.25">
      <c r="A1451" s="3">
        <f t="shared" ca="1" si="246"/>
        <v>35413</v>
      </c>
      <c r="B1451" s="9" t="str" cm="1">
        <f t="array" aca="1" ref="B1451" ca="1">INDEX({"kobieta";"mężczyzna"},RANDBETWEEN(1,2))</f>
        <v>kobieta</v>
      </c>
      <c r="C1451" s="4" t="str">
        <f t="shared" ca="1" si="242"/>
        <v>96121401723</v>
      </c>
      <c r="D1451" s="32" t="str" cm="1">
        <f t="array" aca="1" ref="D1451" ca="1">INDEX({"niebieski";"zielony";"brązowy";"mieszany"},RANDBETWEEN(1,4))</f>
        <v>zielony</v>
      </c>
      <c r="E1451" s="1">
        <f t="shared" ca="1" si="243"/>
        <v>27</v>
      </c>
      <c r="F1451" s="36">
        <f t="shared" ca="1" si="247"/>
        <v>186</v>
      </c>
      <c r="G1451" s="1">
        <f t="shared" ca="1" si="248"/>
        <v>68</v>
      </c>
      <c r="H1451" s="34"/>
      <c r="I1451" s="19">
        <f t="shared" ca="1" si="249"/>
        <v>19.655451497282922</v>
      </c>
      <c r="J1451" s="21" t="str">
        <f t="shared" ca="1" si="250"/>
        <v>masa prawidłowa</v>
      </c>
      <c r="K1451" s="22" t="str">
        <f t="shared" ca="1" si="251"/>
        <v>bardzo wysoki</v>
      </c>
      <c r="L1451" s="16"/>
      <c r="M1451" s="25" t="str">
        <f t="shared" ca="1" si="244"/>
        <v>Niebieski: 410
Brązowy: 354
Zielony: 426
Mieszany: 419</v>
      </c>
      <c r="N1451" s="25" t="str" cm="1">
        <f t="array" aca="1" ref="N1451" ca="1">INDEX(D$2:D$1640,MODE(MATCH(D$2:D$1640,D$2:D$1640,0)),1)</f>
        <v>zielony</v>
      </c>
      <c r="O1451" s="25" t="str">
        <f t="shared" ca="1" si="252"/>
        <v>kobiet : 791
mężczyzn: 818</v>
      </c>
      <c r="P1451" s="25" t="str" cm="1">
        <f t="array" aca="1" ref="P1451" ca="1">INDEX(B$2:B$1640,MODE(MATCH(B$2:B$1640,B$2:B$1640,0)),1)</f>
        <v>mężczyzna</v>
      </c>
      <c r="Q1451" s="16"/>
      <c r="AX1451" s="3" t="str">
        <f t="shared" ca="1" si="245"/>
        <v>9612140172</v>
      </c>
      <c r="AY1451" s="1" cm="1">
        <f t="array" aca="1" ref="AY1451" ca="1">MOD(10-MOD(SUM(MOD(MID(AX1451,{1;2;3;4;5;6;7;8;9;10},1)*{1;3;7;9;1;3;7;9;1;3},10)),10),10)</f>
        <v>3</v>
      </c>
    </row>
    <row r="1452" spans="1:51" ht="60" x14ac:dyDescent="0.25">
      <c r="A1452" s="3">
        <f t="shared" ca="1" si="246"/>
        <v>36429</v>
      </c>
      <c r="B1452" s="9" t="str" cm="1">
        <f t="array" aca="1" ref="B1452" ca="1">INDEX({"kobieta";"mężczyzna"},RANDBETWEEN(1,2))</f>
        <v>kobieta</v>
      </c>
      <c r="C1452" s="4" t="str">
        <f t="shared" ca="1" si="242"/>
        <v>99092601202</v>
      </c>
      <c r="D1452" s="32" t="str" cm="1">
        <f t="array" aca="1" ref="D1452" ca="1">INDEX({"niebieski";"zielony";"brązowy";"mieszany"},RANDBETWEEN(1,4))</f>
        <v>zielony</v>
      </c>
      <c r="E1452" s="1">
        <f t="shared" ca="1" si="243"/>
        <v>24</v>
      </c>
      <c r="F1452" s="36">
        <f t="shared" ca="1" si="247"/>
        <v>160</v>
      </c>
      <c r="G1452" s="1">
        <f t="shared" ca="1" si="248"/>
        <v>79</v>
      </c>
      <c r="H1452" s="34"/>
      <c r="I1452" s="19">
        <f t="shared" ca="1" si="249"/>
        <v>30.859374999999993</v>
      </c>
      <c r="J1452" s="21" t="str">
        <f t="shared" ca="1" si="250"/>
        <v>otyłość</v>
      </c>
      <c r="K1452" s="22" t="str">
        <f t="shared" ca="1" si="251"/>
        <v>wysoki</v>
      </c>
      <c r="L1452" s="16"/>
      <c r="M1452" s="25" t="str">
        <f t="shared" ca="1" si="244"/>
        <v>Niebieski: 410
Brązowy: 354
Zielony: 426
Mieszany: 419</v>
      </c>
      <c r="N1452" s="25" t="str" cm="1">
        <f t="array" aca="1" ref="N1452" ca="1">INDEX(D$2:D$1640,MODE(MATCH(D$2:D$1640,D$2:D$1640,0)),1)</f>
        <v>zielony</v>
      </c>
      <c r="O1452" s="25" t="str">
        <f t="shared" ca="1" si="252"/>
        <v>kobiet : 791
mężczyzn: 818</v>
      </c>
      <c r="P1452" s="25" t="str" cm="1">
        <f t="array" aca="1" ref="P1452" ca="1">INDEX(B$2:B$1640,MODE(MATCH(B$2:B$1640,B$2:B$1640,0)),1)</f>
        <v>mężczyzna</v>
      </c>
      <c r="Q1452" s="16"/>
      <c r="AX1452" s="3" t="str">
        <f t="shared" ca="1" si="245"/>
        <v>9909260120</v>
      </c>
      <c r="AY1452" s="1" cm="1">
        <f t="array" aca="1" ref="AY1452" ca="1">MOD(10-MOD(SUM(MOD(MID(AX1452,{1;2;3;4;5;6;7;8;9;10},1)*{1;3;7;9;1;3;7;9;1;3},10)),10),10)</f>
        <v>2</v>
      </c>
    </row>
    <row r="1453" spans="1:51" ht="60" x14ac:dyDescent="0.25">
      <c r="A1453" s="3">
        <f t="shared" ca="1" si="246"/>
        <v>31642</v>
      </c>
      <c r="B1453" s="9" t="str" cm="1">
        <f t="array" aca="1" ref="B1453" ca="1">INDEX({"kobieta";"mężczyzna"},RANDBETWEEN(1,2))</f>
        <v>kobieta</v>
      </c>
      <c r="C1453" s="4" t="str">
        <f t="shared" ca="1" si="242"/>
        <v>86081801503</v>
      </c>
      <c r="D1453" s="32" t="str" cm="1">
        <f t="array" aca="1" ref="D1453" ca="1">INDEX({"niebieski";"zielony";"brązowy";"mieszany"},RANDBETWEEN(1,4))</f>
        <v>niebieski</v>
      </c>
      <c r="E1453" s="1">
        <f t="shared" ca="1" si="243"/>
        <v>37</v>
      </c>
      <c r="F1453" s="36">
        <f t="shared" ca="1" si="247"/>
        <v>158</v>
      </c>
      <c r="G1453" s="1">
        <f t="shared" ca="1" si="248"/>
        <v>73</v>
      </c>
      <c r="H1453" s="34"/>
      <c r="I1453" s="19">
        <f t="shared" ca="1" si="249"/>
        <v>29.242108636436463</v>
      </c>
      <c r="J1453" s="21" t="str">
        <f t="shared" ca="1" si="250"/>
        <v>nadwaga</v>
      </c>
      <c r="K1453" s="22" t="str">
        <f t="shared" ca="1" si="251"/>
        <v>wysoki</v>
      </c>
      <c r="L1453" s="16"/>
      <c r="M1453" s="25" t="str">
        <f t="shared" ca="1" si="244"/>
        <v>Niebieski: 410
Brązowy: 354
Zielony: 426
Mieszany: 419</v>
      </c>
      <c r="N1453" s="25" t="str" cm="1">
        <f t="array" aca="1" ref="N1453" ca="1">INDEX(D$2:D$1640,MODE(MATCH(D$2:D$1640,D$2:D$1640,0)),1)</f>
        <v>zielony</v>
      </c>
      <c r="O1453" s="25" t="str">
        <f t="shared" ca="1" si="252"/>
        <v>kobiet : 791
mężczyzn: 818</v>
      </c>
      <c r="P1453" s="25" t="str" cm="1">
        <f t="array" aca="1" ref="P1453" ca="1">INDEX(B$2:B$1640,MODE(MATCH(B$2:B$1640,B$2:B$1640,0)),1)</f>
        <v>mężczyzna</v>
      </c>
      <c r="Q1453" s="16"/>
      <c r="AX1453" s="3" t="str">
        <f t="shared" ca="1" si="245"/>
        <v>8608180150</v>
      </c>
      <c r="AY1453" s="1" cm="1">
        <f t="array" aca="1" ref="AY1453" ca="1">MOD(10-MOD(SUM(MOD(MID(AX1453,{1;2;3;4;5;6;7;8;9;10},1)*{1;3;7;9;1;3;7;9;1;3},10)),10),10)</f>
        <v>3</v>
      </c>
    </row>
    <row r="1454" spans="1:51" ht="60" x14ac:dyDescent="0.25">
      <c r="A1454" s="3">
        <f t="shared" ca="1" si="246"/>
        <v>36063</v>
      </c>
      <c r="B1454" s="9" t="str" cm="1">
        <f t="array" aca="1" ref="B1454" ca="1">INDEX({"kobieta";"mężczyzna"},RANDBETWEEN(1,2))</f>
        <v>mężczyzna</v>
      </c>
      <c r="C1454" s="4" t="str">
        <f t="shared" ca="1" si="242"/>
        <v>98092508472</v>
      </c>
      <c r="D1454" s="32" t="str" cm="1">
        <f t="array" aca="1" ref="D1454" ca="1">INDEX({"niebieski";"zielony";"brązowy";"mieszany"},RANDBETWEEN(1,4))</f>
        <v>niebieski</v>
      </c>
      <c r="E1454" s="1">
        <f t="shared" ca="1" si="243"/>
        <v>25</v>
      </c>
      <c r="F1454" s="36">
        <f t="shared" ca="1" si="247"/>
        <v>182</v>
      </c>
      <c r="G1454" s="1">
        <f t="shared" ca="1" si="248"/>
        <v>82</v>
      </c>
      <c r="H1454" s="34"/>
      <c r="I1454" s="19">
        <f t="shared" ca="1" si="249"/>
        <v>24.755464315903875</v>
      </c>
      <c r="J1454" s="21" t="str">
        <f t="shared" ca="1" si="250"/>
        <v>masa prawidłowa</v>
      </c>
      <c r="K1454" s="22" t="str">
        <f t="shared" ca="1" si="251"/>
        <v>bardzo wysoki</v>
      </c>
      <c r="L1454" s="16"/>
      <c r="M1454" s="25" t="str">
        <f t="shared" ca="1" si="244"/>
        <v>Niebieski: 410
Brązowy: 354
Zielony: 426
Mieszany: 419</v>
      </c>
      <c r="N1454" s="25" t="str" cm="1">
        <f t="array" aca="1" ref="N1454" ca="1">INDEX(D$2:D$1640,MODE(MATCH(D$2:D$1640,D$2:D$1640,0)),1)</f>
        <v>zielony</v>
      </c>
      <c r="O1454" s="25" t="str">
        <f t="shared" ca="1" si="252"/>
        <v>kobiet : 791
mężczyzn: 818</v>
      </c>
      <c r="P1454" s="25" t="str" cm="1">
        <f t="array" aca="1" ref="P1454" ca="1">INDEX(B$2:B$1640,MODE(MATCH(B$2:B$1640,B$2:B$1640,0)),1)</f>
        <v>mężczyzna</v>
      </c>
      <c r="Q1454" s="16"/>
      <c r="AX1454" s="3" t="str">
        <f t="shared" ca="1" si="245"/>
        <v>9809250847</v>
      </c>
      <c r="AY1454" s="1" cm="1">
        <f t="array" aca="1" ref="AY1454" ca="1">MOD(10-MOD(SUM(MOD(MID(AX1454,{1;2;3;4;5;6;7;8;9;10},1)*{1;3;7;9;1;3;7;9;1;3},10)),10),10)</f>
        <v>2</v>
      </c>
    </row>
    <row r="1455" spans="1:51" ht="60" x14ac:dyDescent="0.25">
      <c r="A1455" s="3">
        <f t="shared" ca="1" si="246"/>
        <v>39104</v>
      </c>
      <c r="B1455" s="9" t="str" cm="1">
        <f t="array" aca="1" ref="B1455" ca="1">INDEX({"kobieta";"mężczyzna"},RANDBETWEEN(1,2))</f>
        <v>mężczyzna</v>
      </c>
      <c r="C1455" s="4" t="str">
        <f t="shared" ca="1" si="242"/>
        <v>07212204774</v>
      </c>
      <c r="D1455" s="32" t="str" cm="1">
        <f t="array" aca="1" ref="D1455" ca="1">INDEX({"niebieski";"zielony";"brązowy";"mieszany"},RANDBETWEEN(1,4))</f>
        <v>niebieski</v>
      </c>
      <c r="E1455" s="1">
        <f t="shared" ca="1" si="243"/>
        <v>17</v>
      </c>
      <c r="F1455" s="36">
        <f t="shared" ca="1" si="247"/>
        <v>170</v>
      </c>
      <c r="G1455" s="1">
        <f t="shared" ca="1" si="248"/>
        <v>78</v>
      </c>
      <c r="H1455" s="34"/>
      <c r="I1455" s="19">
        <f t="shared" ca="1" si="249"/>
        <v>26.989619377162633</v>
      </c>
      <c r="J1455" s="21" t="str">
        <f t="shared" ca="1" si="250"/>
        <v>nadwaga</v>
      </c>
      <c r="K1455" s="22" t="str">
        <f t="shared" ca="1" si="251"/>
        <v>wysoki</v>
      </c>
      <c r="L1455" s="16"/>
      <c r="M1455" s="25" t="str">
        <f t="shared" ca="1" si="244"/>
        <v>Niebieski: 410
Brązowy: 354
Zielony: 426
Mieszany: 419</v>
      </c>
      <c r="N1455" s="25" t="str" cm="1">
        <f t="array" aca="1" ref="N1455" ca="1">INDEX(D$2:D$1640,MODE(MATCH(D$2:D$1640,D$2:D$1640,0)),1)</f>
        <v>zielony</v>
      </c>
      <c r="O1455" s="25" t="str">
        <f t="shared" ca="1" si="252"/>
        <v>kobiet : 791
mężczyzn: 818</v>
      </c>
      <c r="P1455" s="25" t="str" cm="1">
        <f t="array" aca="1" ref="P1455" ca="1">INDEX(B$2:B$1640,MODE(MATCH(B$2:B$1640,B$2:B$1640,0)),1)</f>
        <v>mężczyzna</v>
      </c>
      <c r="Q1455" s="16"/>
      <c r="AX1455" s="3" t="str">
        <f t="shared" ca="1" si="245"/>
        <v>0721220477</v>
      </c>
      <c r="AY1455" s="1" cm="1">
        <f t="array" aca="1" ref="AY1455" ca="1">MOD(10-MOD(SUM(MOD(MID(AX1455,{1;2;3;4;5;6;7;8;9;10},1)*{1;3;7;9;1;3;7;9;1;3},10)),10),10)</f>
        <v>4</v>
      </c>
    </row>
    <row r="1456" spans="1:51" ht="60" x14ac:dyDescent="0.25">
      <c r="A1456" s="3">
        <f t="shared" ca="1" si="246"/>
        <v>39288</v>
      </c>
      <c r="B1456" s="9" t="str" cm="1">
        <f t="array" aca="1" ref="B1456" ca="1">INDEX({"kobieta";"mężczyzna"},RANDBETWEEN(1,2))</f>
        <v>mężczyzna</v>
      </c>
      <c r="C1456" s="4" t="str">
        <f t="shared" ca="1" si="242"/>
        <v>07272502953</v>
      </c>
      <c r="D1456" s="32" t="str" cm="1">
        <f t="array" aca="1" ref="D1456" ca="1">INDEX({"niebieski";"zielony";"brązowy";"mieszany"},RANDBETWEEN(1,4))</f>
        <v>brązowy</v>
      </c>
      <c r="E1456" s="1">
        <f t="shared" ca="1" si="243"/>
        <v>16</v>
      </c>
      <c r="F1456" s="36">
        <f t="shared" ca="1" si="247"/>
        <v>161</v>
      </c>
      <c r="G1456" s="1">
        <f t="shared" ca="1" si="248"/>
        <v>84</v>
      </c>
      <c r="H1456" s="34"/>
      <c r="I1456" s="19">
        <f t="shared" ca="1" si="249"/>
        <v>32.406157169862269</v>
      </c>
      <c r="J1456" s="21" t="str">
        <f t="shared" ca="1" si="250"/>
        <v>otyłość</v>
      </c>
      <c r="K1456" s="22" t="str">
        <f t="shared" ca="1" si="251"/>
        <v>niski</v>
      </c>
      <c r="L1456" s="16"/>
      <c r="M1456" s="25" t="str">
        <f t="shared" ca="1" si="244"/>
        <v>Niebieski: 410
Brązowy: 354
Zielony: 426
Mieszany: 419</v>
      </c>
      <c r="N1456" s="25" t="str" cm="1">
        <f t="array" aca="1" ref="N1456" ca="1">INDEX(D$2:D$1640,MODE(MATCH(D$2:D$1640,D$2:D$1640,0)),1)</f>
        <v>zielony</v>
      </c>
      <c r="O1456" s="25" t="str">
        <f t="shared" ca="1" si="252"/>
        <v>kobiet : 791
mężczyzn: 818</v>
      </c>
      <c r="P1456" s="25" t="str" cm="1">
        <f t="array" aca="1" ref="P1456" ca="1">INDEX(B$2:B$1640,MODE(MATCH(B$2:B$1640,B$2:B$1640,0)),1)</f>
        <v>mężczyzna</v>
      </c>
      <c r="Q1456" s="16"/>
      <c r="AX1456" s="3" t="str">
        <f t="shared" ca="1" si="245"/>
        <v>0727250295</v>
      </c>
      <c r="AY1456" s="1" cm="1">
        <f t="array" aca="1" ref="AY1456" ca="1">MOD(10-MOD(SUM(MOD(MID(AX1456,{1;2;3;4;5;6;7;8;9;10},1)*{1;3;7;9;1;3;7;9;1;3},10)),10),10)</f>
        <v>3</v>
      </c>
    </row>
    <row r="1457" spans="1:51" ht="60" x14ac:dyDescent="0.25">
      <c r="A1457" s="3">
        <f t="shared" ca="1" si="246"/>
        <v>27977</v>
      </c>
      <c r="B1457" s="9" t="str" cm="1">
        <f t="array" aca="1" ref="B1457" ca="1">INDEX({"kobieta";"mężczyzna"},RANDBETWEEN(1,2))</f>
        <v>kobieta</v>
      </c>
      <c r="C1457" s="4" t="str">
        <f t="shared" ca="1" si="242"/>
        <v>76080504187</v>
      </c>
      <c r="D1457" s="32" t="str" cm="1">
        <f t="array" aca="1" ref="D1457" ca="1">INDEX({"niebieski";"zielony";"brązowy";"mieszany"},RANDBETWEEN(1,4))</f>
        <v>brązowy</v>
      </c>
      <c r="E1457" s="1">
        <f t="shared" ca="1" si="243"/>
        <v>47</v>
      </c>
      <c r="F1457" s="36">
        <f t="shared" ca="1" si="247"/>
        <v>186</v>
      </c>
      <c r="G1457" s="1">
        <f t="shared" ca="1" si="248"/>
        <v>67</v>
      </c>
      <c r="H1457" s="34"/>
      <c r="I1457" s="19">
        <f t="shared" ca="1" si="249"/>
        <v>19.366400739969936</v>
      </c>
      <c r="J1457" s="21" t="str">
        <f t="shared" ca="1" si="250"/>
        <v>masa prawidłowa</v>
      </c>
      <c r="K1457" s="22" t="str">
        <f t="shared" ca="1" si="251"/>
        <v>bardzo wysoki</v>
      </c>
      <c r="L1457" s="16"/>
      <c r="M1457" s="25" t="str">
        <f t="shared" ca="1" si="244"/>
        <v>Niebieski: 410
Brązowy: 354
Zielony: 426
Mieszany: 419</v>
      </c>
      <c r="N1457" s="25" t="str" cm="1">
        <f t="array" aca="1" ref="N1457" ca="1">INDEX(D$2:D$1640,MODE(MATCH(D$2:D$1640,D$2:D$1640,0)),1)</f>
        <v>zielony</v>
      </c>
      <c r="O1457" s="25" t="str">
        <f t="shared" ca="1" si="252"/>
        <v>kobiet : 791
mężczyzn: 818</v>
      </c>
      <c r="P1457" s="25" t="str" cm="1">
        <f t="array" aca="1" ref="P1457" ca="1">INDEX(B$2:B$1640,MODE(MATCH(B$2:B$1640,B$2:B$1640,0)),1)</f>
        <v>mężczyzna</v>
      </c>
      <c r="Q1457" s="16"/>
      <c r="AX1457" s="3" t="str">
        <f t="shared" ca="1" si="245"/>
        <v>7608050418</v>
      </c>
      <c r="AY1457" s="1" cm="1">
        <f t="array" aca="1" ref="AY1457" ca="1">MOD(10-MOD(SUM(MOD(MID(AX1457,{1;2;3;4;5;6;7;8;9;10},1)*{1;3;7;9;1;3;7;9;1;3},10)),10),10)</f>
        <v>7</v>
      </c>
    </row>
    <row r="1458" spans="1:51" ht="60" x14ac:dyDescent="0.25">
      <c r="A1458" s="3">
        <f t="shared" ca="1" si="246"/>
        <v>33675</v>
      </c>
      <c r="B1458" s="9" t="str" cm="1">
        <f t="array" aca="1" ref="B1458" ca="1">INDEX({"kobieta";"mężczyzna"},RANDBETWEEN(1,2))</f>
        <v>kobieta</v>
      </c>
      <c r="C1458" s="4" t="str">
        <f t="shared" ca="1" si="242"/>
        <v>92031202164</v>
      </c>
      <c r="D1458" s="32" t="str" cm="1">
        <f t="array" aca="1" ref="D1458" ca="1">INDEX({"niebieski";"zielony";"brązowy";"mieszany"},RANDBETWEEN(1,4))</f>
        <v>brązowy</v>
      </c>
      <c r="E1458" s="1">
        <f t="shared" ca="1" si="243"/>
        <v>32</v>
      </c>
      <c r="F1458" s="36">
        <f t="shared" ca="1" si="247"/>
        <v>168</v>
      </c>
      <c r="G1458" s="1">
        <f t="shared" ca="1" si="248"/>
        <v>55</v>
      </c>
      <c r="H1458" s="34"/>
      <c r="I1458" s="19">
        <f t="shared" ca="1" si="249"/>
        <v>19.486961451247168</v>
      </c>
      <c r="J1458" s="21" t="str">
        <f t="shared" ca="1" si="250"/>
        <v>masa prawidłowa</v>
      </c>
      <c r="K1458" s="22" t="str">
        <f t="shared" ca="1" si="251"/>
        <v>bardzo wysoki</v>
      </c>
      <c r="L1458" s="16"/>
      <c r="M1458" s="25" t="str">
        <f t="shared" ca="1" si="244"/>
        <v>Niebieski: 410
Brązowy: 354
Zielony: 426
Mieszany: 419</v>
      </c>
      <c r="N1458" s="25" t="str" cm="1">
        <f t="array" aca="1" ref="N1458" ca="1">INDEX(D$2:D$1640,MODE(MATCH(D$2:D$1640,D$2:D$1640,0)),1)</f>
        <v>zielony</v>
      </c>
      <c r="O1458" s="25" t="str">
        <f t="shared" ca="1" si="252"/>
        <v>kobiet : 791
mężczyzn: 818</v>
      </c>
      <c r="P1458" s="25" t="str" cm="1">
        <f t="array" aca="1" ref="P1458" ca="1">INDEX(B$2:B$1640,MODE(MATCH(B$2:B$1640,B$2:B$1640,0)),1)</f>
        <v>mężczyzna</v>
      </c>
      <c r="Q1458" s="16"/>
      <c r="AX1458" s="3" t="str">
        <f t="shared" ca="1" si="245"/>
        <v>9203120216</v>
      </c>
      <c r="AY1458" s="1" cm="1">
        <f t="array" aca="1" ref="AY1458" ca="1">MOD(10-MOD(SUM(MOD(MID(AX1458,{1;2;3;4;5;6;7;8;9;10},1)*{1;3;7;9;1;3;7;9;1;3},10)),10),10)</f>
        <v>4</v>
      </c>
    </row>
    <row r="1459" spans="1:51" ht="60" x14ac:dyDescent="0.25">
      <c r="A1459" s="3">
        <f t="shared" ca="1" si="246"/>
        <v>27873</v>
      </c>
      <c r="B1459" s="9" t="str" cm="1">
        <f t="array" aca="1" ref="B1459" ca="1">INDEX({"kobieta";"mężczyzna"},RANDBETWEEN(1,2))</f>
        <v>kobieta</v>
      </c>
      <c r="C1459" s="4" t="str">
        <f t="shared" ca="1" si="242"/>
        <v>76042302369</v>
      </c>
      <c r="D1459" s="32" t="str" cm="1">
        <f t="array" aca="1" ref="D1459" ca="1">INDEX({"niebieski";"zielony";"brązowy";"mieszany"},RANDBETWEEN(1,4))</f>
        <v>brązowy</v>
      </c>
      <c r="E1459" s="1">
        <f t="shared" ca="1" si="243"/>
        <v>48</v>
      </c>
      <c r="F1459" s="36">
        <f t="shared" ca="1" si="247"/>
        <v>158</v>
      </c>
      <c r="G1459" s="1">
        <f t="shared" ca="1" si="248"/>
        <v>68</v>
      </c>
      <c r="H1459" s="34"/>
      <c r="I1459" s="19">
        <f t="shared" ca="1" si="249"/>
        <v>27.239224483255885</v>
      </c>
      <c r="J1459" s="21" t="str">
        <f t="shared" ca="1" si="250"/>
        <v>nadwaga</v>
      </c>
      <c r="K1459" s="22" t="str">
        <f t="shared" ca="1" si="251"/>
        <v>wysoki</v>
      </c>
      <c r="L1459" s="16"/>
      <c r="M1459" s="25" t="str">
        <f t="shared" ca="1" si="244"/>
        <v>Niebieski: 410
Brązowy: 354
Zielony: 426
Mieszany: 419</v>
      </c>
      <c r="N1459" s="25" t="str" cm="1">
        <f t="array" aca="1" ref="N1459" ca="1">INDEX(D$2:D$1640,MODE(MATCH(D$2:D$1640,D$2:D$1640,0)),1)</f>
        <v>zielony</v>
      </c>
      <c r="O1459" s="25" t="str">
        <f t="shared" ca="1" si="252"/>
        <v>kobiet : 791
mężczyzn: 818</v>
      </c>
      <c r="P1459" s="25" t="str" cm="1">
        <f t="array" aca="1" ref="P1459" ca="1">INDEX(B$2:B$1640,MODE(MATCH(B$2:B$1640,B$2:B$1640,0)),1)</f>
        <v>mężczyzna</v>
      </c>
      <c r="Q1459" s="16"/>
      <c r="AX1459" s="3" t="str">
        <f t="shared" ca="1" si="245"/>
        <v>7604230236</v>
      </c>
      <c r="AY1459" s="1" cm="1">
        <f t="array" aca="1" ref="AY1459" ca="1">MOD(10-MOD(SUM(MOD(MID(AX1459,{1;2;3;4;5;6;7;8;9;10},1)*{1;3;7;9;1;3;7;9;1;3},10)),10),10)</f>
        <v>9</v>
      </c>
    </row>
    <row r="1460" spans="1:51" ht="60" x14ac:dyDescent="0.25">
      <c r="A1460" s="3">
        <f t="shared" ca="1" si="246"/>
        <v>38164</v>
      </c>
      <c r="B1460" s="9" t="str" cm="1">
        <f t="array" aca="1" ref="B1460" ca="1">INDEX({"kobieta";"mężczyzna"},RANDBETWEEN(1,2))</f>
        <v>mężczyzna</v>
      </c>
      <c r="C1460" s="4" t="str">
        <f t="shared" ca="1" si="242"/>
        <v>04262605890</v>
      </c>
      <c r="D1460" s="32" t="str" cm="1">
        <f t="array" aca="1" ref="D1460" ca="1">INDEX({"niebieski";"zielony";"brązowy";"mieszany"},RANDBETWEEN(1,4))</f>
        <v>brązowy</v>
      </c>
      <c r="E1460" s="1">
        <f t="shared" ca="1" si="243"/>
        <v>19</v>
      </c>
      <c r="F1460" s="36">
        <f t="shared" ca="1" si="247"/>
        <v>180</v>
      </c>
      <c r="G1460" s="1">
        <f t="shared" ca="1" si="248"/>
        <v>72</v>
      </c>
      <c r="H1460" s="34"/>
      <c r="I1460" s="19">
        <f t="shared" ca="1" si="249"/>
        <v>22.222222222222221</v>
      </c>
      <c r="J1460" s="21" t="str">
        <f t="shared" ca="1" si="250"/>
        <v>masa prawidłowa</v>
      </c>
      <c r="K1460" s="22" t="str">
        <f t="shared" ca="1" si="251"/>
        <v>bardzo wysoki</v>
      </c>
      <c r="L1460" s="16"/>
      <c r="M1460" s="25" t="str">
        <f t="shared" ca="1" si="244"/>
        <v>Niebieski: 410
Brązowy: 354
Zielony: 426
Mieszany: 419</v>
      </c>
      <c r="N1460" s="25" t="str" cm="1">
        <f t="array" aca="1" ref="N1460" ca="1">INDEX(D$2:D$1640,MODE(MATCH(D$2:D$1640,D$2:D$1640,0)),1)</f>
        <v>zielony</v>
      </c>
      <c r="O1460" s="25" t="str">
        <f t="shared" ca="1" si="252"/>
        <v>kobiet : 791
mężczyzn: 818</v>
      </c>
      <c r="P1460" s="25" t="str" cm="1">
        <f t="array" aca="1" ref="P1460" ca="1">INDEX(B$2:B$1640,MODE(MATCH(B$2:B$1640,B$2:B$1640,0)),1)</f>
        <v>mężczyzna</v>
      </c>
      <c r="Q1460" s="16"/>
      <c r="AX1460" s="3" t="str">
        <f t="shared" ca="1" si="245"/>
        <v>0426260589</v>
      </c>
      <c r="AY1460" s="1" cm="1">
        <f t="array" aca="1" ref="AY1460" ca="1">MOD(10-MOD(SUM(MOD(MID(AX1460,{1;2;3;4;5;6;7;8;9;10},1)*{1;3;7;9;1;3;7;9;1;3},10)),10),10)</f>
        <v>0</v>
      </c>
    </row>
    <row r="1461" spans="1:51" ht="60" x14ac:dyDescent="0.25">
      <c r="A1461" s="3">
        <f t="shared" ca="1" si="246"/>
        <v>38426</v>
      </c>
      <c r="B1461" s="9" t="str" cm="1">
        <f t="array" aca="1" ref="B1461" ca="1">INDEX({"kobieta";"mężczyzna"},RANDBETWEEN(1,2))</f>
        <v>mężczyzna</v>
      </c>
      <c r="C1461" s="4" t="str">
        <f t="shared" ca="1" si="242"/>
        <v>05231509694</v>
      </c>
      <c r="D1461" s="32" t="str" cm="1">
        <f t="array" aca="1" ref="D1461" ca="1">INDEX({"niebieski";"zielony";"brązowy";"mieszany"},RANDBETWEEN(1,4))</f>
        <v>niebieski</v>
      </c>
      <c r="E1461" s="1">
        <f t="shared" ca="1" si="243"/>
        <v>19</v>
      </c>
      <c r="F1461" s="36">
        <f t="shared" ca="1" si="247"/>
        <v>185</v>
      </c>
      <c r="G1461" s="1">
        <f t="shared" ca="1" si="248"/>
        <v>84</v>
      </c>
      <c r="H1461" s="34"/>
      <c r="I1461" s="19">
        <f t="shared" ca="1" si="249"/>
        <v>24.543462381300216</v>
      </c>
      <c r="J1461" s="21" t="str">
        <f t="shared" ca="1" si="250"/>
        <v>masa prawidłowa</v>
      </c>
      <c r="K1461" s="22" t="str">
        <f t="shared" ca="1" si="251"/>
        <v>bardzo wysoki</v>
      </c>
      <c r="L1461" s="16"/>
      <c r="M1461" s="25" t="str">
        <f t="shared" ca="1" si="244"/>
        <v>Niebieski: 410
Brązowy: 354
Zielony: 426
Mieszany: 419</v>
      </c>
      <c r="N1461" s="25" t="str" cm="1">
        <f t="array" aca="1" ref="N1461" ca="1">INDEX(D$2:D$1640,MODE(MATCH(D$2:D$1640,D$2:D$1640,0)),1)</f>
        <v>zielony</v>
      </c>
      <c r="O1461" s="25" t="str">
        <f t="shared" ca="1" si="252"/>
        <v>kobiet : 791
mężczyzn: 818</v>
      </c>
      <c r="P1461" s="25" t="str" cm="1">
        <f t="array" aca="1" ref="P1461" ca="1">INDEX(B$2:B$1640,MODE(MATCH(B$2:B$1640,B$2:B$1640,0)),1)</f>
        <v>mężczyzna</v>
      </c>
      <c r="Q1461" s="16"/>
      <c r="AX1461" s="3" t="str">
        <f t="shared" ca="1" si="245"/>
        <v>0523150969</v>
      </c>
      <c r="AY1461" s="1" cm="1">
        <f t="array" aca="1" ref="AY1461" ca="1">MOD(10-MOD(SUM(MOD(MID(AX1461,{1;2;3;4;5;6;7;8;9;10},1)*{1;3;7;9;1;3;7;9;1;3},10)),10),10)</f>
        <v>4</v>
      </c>
    </row>
    <row r="1462" spans="1:51" ht="60" x14ac:dyDescent="0.25">
      <c r="A1462" s="3">
        <f t="shared" ca="1" si="246"/>
        <v>37306</v>
      </c>
      <c r="B1462" s="9" t="str" cm="1">
        <f t="array" aca="1" ref="B1462" ca="1">INDEX({"kobieta";"mężczyzna"},RANDBETWEEN(1,2))</f>
        <v>kobieta</v>
      </c>
      <c r="C1462" s="4" t="str">
        <f t="shared" ca="1" si="242"/>
        <v>02221905542</v>
      </c>
      <c r="D1462" s="32" t="str" cm="1">
        <f t="array" aca="1" ref="D1462" ca="1">INDEX({"niebieski";"zielony";"brązowy";"mieszany"},RANDBETWEEN(1,4))</f>
        <v>zielony</v>
      </c>
      <c r="E1462" s="1">
        <f t="shared" ca="1" si="243"/>
        <v>22</v>
      </c>
      <c r="F1462" s="36">
        <f t="shared" ca="1" si="247"/>
        <v>190</v>
      </c>
      <c r="G1462" s="1">
        <f t="shared" ca="1" si="248"/>
        <v>79</v>
      </c>
      <c r="H1462" s="34"/>
      <c r="I1462" s="19">
        <f t="shared" ca="1" si="249"/>
        <v>21.883656509695289</v>
      </c>
      <c r="J1462" s="21" t="str">
        <f t="shared" ca="1" si="250"/>
        <v>masa prawidłowa</v>
      </c>
      <c r="K1462" s="22" t="str">
        <f t="shared" ca="1" si="251"/>
        <v>bardzo wysoki</v>
      </c>
      <c r="L1462" s="16"/>
      <c r="M1462" s="25" t="str">
        <f t="shared" ca="1" si="244"/>
        <v>Niebieski: 410
Brązowy: 354
Zielony: 426
Mieszany: 419</v>
      </c>
      <c r="N1462" s="25" t="str" cm="1">
        <f t="array" aca="1" ref="N1462" ca="1">INDEX(D$2:D$1640,MODE(MATCH(D$2:D$1640,D$2:D$1640,0)),1)</f>
        <v>zielony</v>
      </c>
      <c r="O1462" s="25" t="str">
        <f t="shared" ca="1" si="252"/>
        <v>kobiet : 791
mężczyzn: 818</v>
      </c>
      <c r="P1462" s="25" t="str" cm="1">
        <f t="array" aca="1" ref="P1462" ca="1">INDEX(B$2:B$1640,MODE(MATCH(B$2:B$1640,B$2:B$1640,0)),1)</f>
        <v>mężczyzna</v>
      </c>
      <c r="Q1462" s="16"/>
      <c r="AX1462" s="3" t="str">
        <f t="shared" ca="1" si="245"/>
        <v>0222190554</v>
      </c>
      <c r="AY1462" s="1" cm="1">
        <f t="array" aca="1" ref="AY1462" ca="1">MOD(10-MOD(SUM(MOD(MID(AX1462,{1;2;3;4;5;6;7;8;9;10},1)*{1;3;7;9;1;3;7;9;1;3},10)),10),10)</f>
        <v>2</v>
      </c>
    </row>
    <row r="1463" spans="1:51" ht="60" x14ac:dyDescent="0.25">
      <c r="A1463" s="3">
        <f t="shared" ca="1" si="246"/>
        <v>39602</v>
      </c>
      <c r="B1463" s="9" t="str" cm="1">
        <f t="array" aca="1" ref="B1463" ca="1">INDEX({"kobieta";"mężczyzna"},RANDBETWEEN(1,2))</f>
        <v>mężczyzna</v>
      </c>
      <c r="C1463" s="4" t="str">
        <f t="shared" ca="1" si="242"/>
        <v>08260300351</v>
      </c>
      <c r="D1463" s="32" t="str" cm="1">
        <f t="array" aca="1" ref="D1463" ca="1">INDEX({"niebieski";"zielony";"brązowy";"mieszany"},RANDBETWEEN(1,4))</f>
        <v>zielony</v>
      </c>
      <c r="E1463" s="1">
        <f t="shared" ca="1" si="243"/>
        <v>15</v>
      </c>
      <c r="F1463" s="36">
        <f t="shared" ca="1" si="247"/>
        <v>185</v>
      </c>
      <c r="G1463" s="1">
        <f t="shared" ca="1" si="248"/>
        <v>81</v>
      </c>
      <c r="H1463" s="34"/>
      <c r="I1463" s="19">
        <f t="shared" ca="1" si="249"/>
        <v>23.666910153396639</v>
      </c>
      <c r="J1463" s="21" t="str">
        <f t="shared" ca="1" si="250"/>
        <v>masa prawidłowa</v>
      </c>
      <c r="K1463" s="22" t="str">
        <f t="shared" ca="1" si="251"/>
        <v>bardzo wysoki</v>
      </c>
      <c r="L1463" s="16"/>
      <c r="M1463" s="25" t="str">
        <f t="shared" ca="1" si="244"/>
        <v>Niebieski: 410
Brązowy: 354
Zielony: 426
Mieszany: 419</v>
      </c>
      <c r="N1463" s="25" t="str" cm="1">
        <f t="array" aca="1" ref="N1463" ca="1">INDEX(D$2:D$1640,MODE(MATCH(D$2:D$1640,D$2:D$1640,0)),1)</f>
        <v>zielony</v>
      </c>
      <c r="O1463" s="25" t="str">
        <f t="shared" ca="1" si="252"/>
        <v>kobiet : 791
mężczyzn: 818</v>
      </c>
      <c r="P1463" s="25" t="str" cm="1">
        <f t="array" aca="1" ref="P1463" ca="1">INDEX(B$2:B$1640,MODE(MATCH(B$2:B$1640,B$2:B$1640,0)),1)</f>
        <v>mężczyzna</v>
      </c>
      <c r="Q1463" s="16"/>
      <c r="AX1463" s="3" t="str">
        <f t="shared" ca="1" si="245"/>
        <v>0826030035</v>
      </c>
      <c r="AY1463" s="1" cm="1">
        <f t="array" aca="1" ref="AY1463" ca="1">MOD(10-MOD(SUM(MOD(MID(AX1463,{1;2;3;4;5;6;7;8;9;10},1)*{1;3;7;9;1;3;7;9;1;3},10)),10),10)</f>
        <v>1</v>
      </c>
    </row>
    <row r="1464" spans="1:51" ht="60" x14ac:dyDescent="0.25">
      <c r="A1464" s="3">
        <f t="shared" ca="1" si="246"/>
        <v>30999</v>
      </c>
      <c r="B1464" s="9" t="str" cm="1">
        <f t="array" aca="1" ref="B1464" ca="1">INDEX({"kobieta";"mężczyzna"},RANDBETWEEN(1,2))</f>
        <v>kobieta</v>
      </c>
      <c r="C1464" s="4" t="str">
        <f t="shared" ca="1" si="242"/>
        <v>84111305528</v>
      </c>
      <c r="D1464" s="32" t="str" cm="1">
        <f t="array" aca="1" ref="D1464" ca="1">INDEX({"niebieski";"zielony";"brązowy";"mieszany"},RANDBETWEEN(1,4))</f>
        <v>mieszany</v>
      </c>
      <c r="E1464" s="1">
        <f t="shared" ca="1" si="243"/>
        <v>39</v>
      </c>
      <c r="F1464" s="36">
        <f t="shared" ca="1" si="247"/>
        <v>183</v>
      </c>
      <c r="G1464" s="1">
        <f t="shared" ca="1" si="248"/>
        <v>51</v>
      </c>
      <c r="H1464" s="34"/>
      <c r="I1464" s="19">
        <f t="shared" ca="1" si="249"/>
        <v>15.228881125145568</v>
      </c>
      <c r="J1464" s="21" t="str">
        <f t="shared" ca="1" si="250"/>
        <v>niedowaga</v>
      </c>
      <c r="K1464" s="22" t="str">
        <f t="shared" ca="1" si="251"/>
        <v>bardzo wysoki</v>
      </c>
      <c r="L1464" s="16"/>
      <c r="M1464" s="25" t="str">
        <f t="shared" ca="1" si="244"/>
        <v>Niebieski: 410
Brązowy: 354
Zielony: 426
Mieszany: 419</v>
      </c>
      <c r="N1464" s="25" t="str" cm="1">
        <f t="array" aca="1" ref="N1464" ca="1">INDEX(D$2:D$1640,MODE(MATCH(D$2:D$1640,D$2:D$1640,0)),1)</f>
        <v>zielony</v>
      </c>
      <c r="O1464" s="25" t="str">
        <f t="shared" ca="1" si="252"/>
        <v>kobiet : 791
mężczyzn: 818</v>
      </c>
      <c r="P1464" s="25" t="str" cm="1">
        <f t="array" aca="1" ref="P1464" ca="1">INDEX(B$2:B$1640,MODE(MATCH(B$2:B$1640,B$2:B$1640,0)),1)</f>
        <v>mężczyzna</v>
      </c>
      <c r="Q1464" s="16"/>
      <c r="AX1464" s="3" t="str">
        <f t="shared" ca="1" si="245"/>
        <v>8411130552</v>
      </c>
      <c r="AY1464" s="1" cm="1">
        <f t="array" aca="1" ref="AY1464" ca="1">MOD(10-MOD(SUM(MOD(MID(AX1464,{1;2;3;4;5;6;7;8;9;10},1)*{1;3;7;9;1;3;7;9;1;3},10)),10),10)</f>
        <v>8</v>
      </c>
    </row>
    <row r="1465" spans="1:51" ht="60" x14ac:dyDescent="0.25">
      <c r="A1465" s="3">
        <f t="shared" ca="1" si="246"/>
        <v>39487</v>
      </c>
      <c r="B1465" s="9" t="str" cm="1">
        <f t="array" aca="1" ref="B1465" ca="1">INDEX({"kobieta";"mężczyzna"},RANDBETWEEN(1,2))</f>
        <v>kobieta</v>
      </c>
      <c r="C1465" s="4" t="str">
        <f t="shared" ca="1" si="242"/>
        <v>08220909860</v>
      </c>
      <c r="D1465" s="32" t="str" cm="1">
        <f t="array" aca="1" ref="D1465" ca="1">INDEX({"niebieski";"zielony";"brązowy";"mieszany"},RANDBETWEEN(1,4))</f>
        <v>mieszany</v>
      </c>
      <c r="E1465" s="1">
        <f t="shared" ca="1" si="243"/>
        <v>16</v>
      </c>
      <c r="F1465" s="36">
        <f t="shared" ca="1" si="247"/>
        <v>164</v>
      </c>
      <c r="G1465" s="1">
        <f t="shared" ca="1" si="248"/>
        <v>58</v>
      </c>
      <c r="H1465" s="34"/>
      <c r="I1465" s="19">
        <f t="shared" ca="1" si="249"/>
        <v>21.564544913741816</v>
      </c>
      <c r="J1465" s="21" t="str">
        <f t="shared" ca="1" si="250"/>
        <v>masa prawidłowa</v>
      </c>
      <c r="K1465" s="22" t="str">
        <f t="shared" ca="1" si="251"/>
        <v>wysoki</v>
      </c>
      <c r="L1465" s="16"/>
      <c r="M1465" s="25" t="str">
        <f t="shared" ca="1" si="244"/>
        <v>Niebieski: 410
Brązowy: 354
Zielony: 426
Mieszany: 419</v>
      </c>
      <c r="N1465" s="25" t="str" cm="1">
        <f t="array" aca="1" ref="N1465" ca="1">INDEX(D$2:D$1640,MODE(MATCH(D$2:D$1640,D$2:D$1640,0)),1)</f>
        <v>zielony</v>
      </c>
      <c r="O1465" s="25" t="str">
        <f t="shared" ca="1" si="252"/>
        <v>kobiet : 791
mężczyzn: 818</v>
      </c>
      <c r="P1465" s="25" t="str" cm="1">
        <f t="array" aca="1" ref="P1465" ca="1">INDEX(B$2:B$1640,MODE(MATCH(B$2:B$1640,B$2:B$1640,0)),1)</f>
        <v>mężczyzna</v>
      </c>
      <c r="Q1465" s="16"/>
      <c r="AX1465" s="3" t="str">
        <f t="shared" ca="1" si="245"/>
        <v>0822090986</v>
      </c>
      <c r="AY1465" s="1" cm="1">
        <f t="array" aca="1" ref="AY1465" ca="1">MOD(10-MOD(SUM(MOD(MID(AX1465,{1;2;3;4;5;6;7;8;9;10},1)*{1;3;7;9;1;3;7;9;1;3},10)),10),10)</f>
        <v>0</v>
      </c>
    </row>
    <row r="1466" spans="1:51" ht="60" x14ac:dyDescent="0.25">
      <c r="A1466" s="3">
        <f t="shared" ca="1" si="246"/>
        <v>31668</v>
      </c>
      <c r="B1466" s="9" t="str" cm="1">
        <f t="array" aca="1" ref="B1466" ca="1">INDEX({"kobieta";"mężczyzna"},RANDBETWEEN(1,2))</f>
        <v>mężczyzna</v>
      </c>
      <c r="C1466" s="4" t="str">
        <f t="shared" ca="1" si="242"/>
        <v>86091305756</v>
      </c>
      <c r="D1466" s="32" t="str" cm="1">
        <f t="array" aca="1" ref="D1466" ca="1">INDEX({"niebieski";"zielony";"brązowy";"mieszany"},RANDBETWEEN(1,4))</f>
        <v>brązowy</v>
      </c>
      <c r="E1466" s="1">
        <f t="shared" ca="1" si="243"/>
        <v>37</v>
      </c>
      <c r="F1466" s="36">
        <f t="shared" ca="1" si="247"/>
        <v>171</v>
      </c>
      <c r="G1466" s="1">
        <f t="shared" ca="1" si="248"/>
        <v>91</v>
      </c>
      <c r="H1466" s="34"/>
      <c r="I1466" s="19">
        <f t="shared" ca="1" si="249"/>
        <v>31.120686707020965</v>
      </c>
      <c r="J1466" s="21" t="str">
        <f t="shared" ca="1" si="250"/>
        <v>otyłość</v>
      </c>
      <c r="K1466" s="22" t="str">
        <f t="shared" ca="1" si="251"/>
        <v>wysoki</v>
      </c>
      <c r="L1466" s="16"/>
      <c r="M1466" s="25" t="str">
        <f t="shared" ca="1" si="244"/>
        <v>Niebieski: 410
Brązowy: 354
Zielony: 426
Mieszany: 419</v>
      </c>
      <c r="N1466" s="25" t="str" cm="1">
        <f t="array" aca="1" ref="N1466" ca="1">INDEX(D$2:D$1640,MODE(MATCH(D$2:D$1640,D$2:D$1640,0)),1)</f>
        <v>zielony</v>
      </c>
      <c r="O1466" s="25" t="str">
        <f t="shared" ca="1" si="252"/>
        <v>kobiet : 791
mężczyzn: 818</v>
      </c>
      <c r="P1466" s="25" t="str" cm="1">
        <f t="array" aca="1" ref="P1466" ca="1">INDEX(B$2:B$1640,MODE(MATCH(B$2:B$1640,B$2:B$1640,0)),1)</f>
        <v>mężczyzna</v>
      </c>
      <c r="Q1466" s="16"/>
      <c r="AX1466" s="3" t="str">
        <f t="shared" ca="1" si="245"/>
        <v>8609130575</v>
      </c>
      <c r="AY1466" s="1" cm="1">
        <f t="array" aca="1" ref="AY1466" ca="1">MOD(10-MOD(SUM(MOD(MID(AX1466,{1;2;3;4;5;6;7;8;9;10},1)*{1;3;7;9;1;3;7;9;1;3},10)),10),10)</f>
        <v>6</v>
      </c>
    </row>
    <row r="1467" spans="1:51" ht="60" x14ac:dyDescent="0.25">
      <c r="A1467" s="3">
        <f t="shared" ca="1" si="246"/>
        <v>32814</v>
      </c>
      <c r="B1467" s="9" t="str" cm="1">
        <f t="array" aca="1" ref="B1467" ca="1">INDEX({"kobieta";"mężczyzna"},RANDBETWEEN(1,2))</f>
        <v>mężczyzna</v>
      </c>
      <c r="C1467" s="4" t="str">
        <f t="shared" ca="1" si="242"/>
        <v>89110206511</v>
      </c>
      <c r="D1467" s="32" t="str" cm="1">
        <f t="array" aca="1" ref="D1467" ca="1">INDEX({"niebieski";"zielony";"brązowy";"mieszany"},RANDBETWEEN(1,4))</f>
        <v>brązowy</v>
      </c>
      <c r="E1467" s="1">
        <f t="shared" ca="1" si="243"/>
        <v>34</v>
      </c>
      <c r="F1467" s="36">
        <f t="shared" ca="1" si="247"/>
        <v>171</v>
      </c>
      <c r="G1467" s="1">
        <f t="shared" ca="1" si="248"/>
        <v>96</v>
      </c>
      <c r="H1467" s="34"/>
      <c r="I1467" s="19">
        <f t="shared" ca="1" si="249"/>
        <v>32.830614548066073</v>
      </c>
      <c r="J1467" s="21" t="str">
        <f t="shared" ca="1" si="250"/>
        <v>otyłość</v>
      </c>
      <c r="K1467" s="22" t="str">
        <f t="shared" ca="1" si="251"/>
        <v>wysoki</v>
      </c>
      <c r="L1467" s="16"/>
      <c r="M1467" s="25" t="str">
        <f t="shared" ca="1" si="244"/>
        <v>Niebieski: 410
Brązowy: 354
Zielony: 426
Mieszany: 419</v>
      </c>
      <c r="N1467" s="25" t="str" cm="1">
        <f t="array" aca="1" ref="N1467" ca="1">INDEX(D$2:D$1640,MODE(MATCH(D$2:D$1640,D$2:D$1640,0)),1)</f>
        <v>zielony</v>
      </c>
      <c r="O1467" s="25" t="str">
        <f t="shared" ca="1" si="252"/>
        <v>kobiet : 791
mężczyzn: 818</v>
      </c>
      <c r="P1467" s="25" t="str" cm="1">
        <f t="array" aca="1" ref="P1467" ca="1">INDEX(B$2:B$1640,MODE(MATCH(B$2:B$1640,B$2:B$1640,0)),1)</f>
        <v>mężczyzna</v>
      </c>
      <c r="Q1467" s="16"/>
      <c r="AX1467" s="3" t="str">
        <f t="shared" ca="1" si="245"/>
        <v>8911020651</v>
      </c>
      <c r="AY1467" s="1" cm="1">
        <f t="array" aca="1" ref="AY1467" ca="1">MOD(10-MOD(SUM(MOD(MID(AX1467,{1;2;3;4;5;6;7;8;9;10},1)*{1;3;7;9;1;3;7;9;1;3},10)),10),10)</f>
        <v>1</v>
      </c>
    </row>
    <row r="1468" spans="1:51" ht="60" x14ac:dyDescent="0.25">
      <c r="A1468" s="3">
        <f t="shared" ca="1" si="246"/>
        <v>33093</v>
      </c>
      <c r="B1468" s="9" t="str" cm="1">
        <f t="array" aca="1" ref="B1468" ca="1">INDEX({"kobieta";"mężczyzna"},RANDBETWEEN(1,2))</f>
        <v>mężczyzna</v>
      </c>
      <c r="C1468" s="4" t="str">
        <f t="shared" ca="1" si="242"/>
        <v>90080802854</v>
      </c>
      <c r="D1468" s="32" t="str" cm="1">
        <f t="array" aca="1" ref="D1468" ca="1">INDEX({"niebieski";"zielony";"brązowy";"mieszany"},RANDBETWEEN(1,4))</f>
        <v>brązowy</v>
      </c>
      <c r="E1468" s="1">
        <f t="shared" ca="1" si="243"/>
        <v>33</v>
      </c>
      <c r="F1468" s="36">
        <f t="shared" ca="1" si="247"/>
        <v>184</v>
      </c>
      <c r="G1468" s="1">
        <f t="shared" ca="1" si="248"/>
        <v>74</v>
      </c>
      <c r="H1468" s="34"/>
      <c r="I1468" s="19">
        <f t="shared" ca="1" si="249"/>
        <v>21.857277882797732</v>
      </c>
      <c r="J1468" s="21" t="str">
        <f t="shared" ca="1" si="250"/>
        <v>masa prawidłowa</v>
      </c>
      <c r="K1468" s="22" t="str">
        <f t="shared" ca="1" si="251"/>
        <v>bardzo wysoki</v>
      </c>
      <c r="L1468" s="16"/>
      <c r="M1468" s="25" t="str">
        <f t="shared" ca="1" si="244"/>
        <v>Niebieski: 410
Brązowy: 354
Zielony: 426
Mieszany: 419</v>
      </c>
      <c r="N1468" s="25" t="str" cm="1">
        <f t="array" aca="1" ref="N1468" ca="1">INDEX(D$2:D$1640,MODE(MATCH(D$2:D$1640,D$2:D$1640,0)),1)</f>
        <v>zielony</v>
      </c>
      <c r="O1468" s="25" t="str">
        <f t="shared" ca="1" si="252"/>
        <v>kobiet : 791
mężczyzn: 818</v>
      </c>
      <c r="P1468" s="25" t="str" cm="1">
        <f t="array" aca="1" ref="P1468" ca="1">INDEX(B$2:B$1640,MODE(MATCH(B$2:B$1640,B$2:B$1640,0)),1)</f>
        <v>mężczyzna</v>
      </c>
      <c r="Q1468" s="16"/>
      <c r="AX1468" s="3" t="str">
        <f t="shared" ca="1" si="245"/>
        <v>9008080285</v>
      </c>
      <c r="AY1468" s="1" cm="1">
        <f t="array" aca="1" ref="AY1468" ca="1">MOD(10-MOD(SUM(MOD(MID(AX1468,{1;2;3;4;5;6;7;8;9;10},1)*{1;3;7;9;1;3;7;9;1;3},10)),10),10)</f>
        <v>4</v>
      </c>
    </row>
    <row r="1469" spans="1:51" ht="60" x14ac:dyDescent="0.25">
      <c r="A1469" s="3">
        <f t="shared" ca="1" si="246"/>
        <v>32920</v>
      </c>
      <c r="B1469" s="9" t="str" cm="1">
        <f t="array" aca="1" ref="B1469" ca="1">INDEX({"kobieta";"mężczyzna"},RANDBETWEEN(1,2))</f>
        <v>mężczyzna</v>
      </c>
      <c r="C1469" s="4" t="str">
        <f t="shared" ca="1" si="242"/>
        <v>90021609812</v>
      </c>
      <c r="D1469" s="32" t="str" cm="1">
        <f t="array" aca="1" ref="D1469" ca="1">INDEX({"niebieski";"zielony";"brązowy";"mieszany"},RANDBETWEEN(1,4))</f>
        <v>mieszany</v>
      </c>
      <c r="E1469" s="1">
        <f t="shared" ca="1" si="243"/>
        <v>34</v>
      </c>
      <c r="F1469" s="36">
        <f t="shared" ca="1" si="247"/>
        <v>169</v>
      </c>
      <c r="G1469" s="1">
        <f t="shared" ca="1" si="248"/>
        <v>96</v>
      </c>
      <c r="H1469" s="34"/>
      <c r="I1469" s="19">
        <f t="shared" ca="1" si="249"/>
        <v>33.612268477994469</v>
      </c>
      <c r="J1469" s="21" t="str">
        <f t="shared" ca="1" si="250"/>
        <v>otyłość</v>
      </c>
      <c r="K1469" s="22" t="str">
        <f t="shared" ca="1" si="251"/>
        <v>średni</v>
      </c>
      <c r="L1469" s="16"/>
      <c r="M1469" s="25" t="str">
        <f t="shared" ca="1" si="244"/>
        <v>Niebieski: 410
Brązowy: 354
Zielony: 426
Mieszany: 419</v>
      </c>
      <c r="N1469" s="25" t="str" cm="1">
        <f t="array" aca="1" ref="N1469" ca="1">INDEX(D$2:D$1640,MODE(MATCH(D$2:D$1640,D$2:D$1640,0)),1)</f>
        <v>zielony</v>
      </c>
      <c r="O1469" s="25" t="str">
        <f t="shared" ca="1" si="252"/>
        <v>kobiet : 791
mężczyzn: 818</v>
      </c>
      <c r="P1469" s="25" t="str" cm="1">
        <f t="array" aca="1" ref="P1469" ca="1">INDEX(B$2:B$1640,MODE(MATCH(B$2:B$1640,B$2:B$1640,0)),1)</f>
        <v>mężczyzna</v>
      </c>
      <c r="Q1469" s="16"/>
      <c r="AX1469" s="3" t="str">
        <f t="shared" ca="1" si="245"/>
        <v>9002160981</v>
      </c>
      <c r="AY1469" s="1" cm="1">
        <f t="array" aca="1" ref="AY1469" ca="1">MOD(10-MOD(SUM(MOD(MID(AX1469,{1;2;3;4;5;6;7;8;9;10},1)*{1;3;7;9;1;3;7;9;1;3},10)),10),10)</f>
        <v>2</v>
      </c>
    </row>
    <row r="1470" spans="1:51" ht="60" x14ac:dyDescent="0.25">
      <c r="A1470" s="3">
        <f t="shared" ca="1" si="246"/>
        <v>36273</v>
      </c>
      <c r="B1470" s="9" t="str" cm="1">
        <f t="array" aca="1" ref="B1470" ca="1">INDEX({"kobieta";"mężczyzna"},RANDBETWEEN(1,2))</f>
        <v>mężczyzna</v>
      </c>
      <c r="C1470" s="4" t="str">
        <f t="shared" ca="1" si="242"/>
        <v>99042300694</v>
      </c>
      <c r="D1470" s="32" t="str" cm="1">
        <f t="array" aca="1" ref="D1470" ca="1">INDEX({"niebieski";"zielony";"brązowy";"mieszany"},RANDBETWEEN(1,4))</f>
        <v>brązowy</v>
      </c>
      <c r="E1470" s="1">
        <f t="shared" ca="1" si="243"/>
        <v>25</v>
      </c>
      <c r="F1470" s="36">
        <f t="shared" ca="1" si="247"/>
        <v>170</v>
      </c>
      <c r="G1470" s="1">
        <f t="shared" ca="1" si="248"/>
        <v>86</v>
      </c>
      <c r="H1470" s="34"/>
      <c r="I1470" s="19">
        <f t="shared" ca="1" si="249"/>
        <v>29.757785467128031</v>
      </c>
      <c r="J1470" s="21" t="str">
        <f t="shared" ca="1" si="250"/>
        <v>nadwaga</v>
      </c>
      <c r="K1470" s="22" t="str">
        <f t="shared" ca="1" si="251"/>
        <v>wysoki</v>
      </c>
      <c r="L1470" s="16"/>
      <c r="M1470" s="25" t="str">
        <f t="shared" ca="1" si="244"/>
        <v>Niebieski: 410
Brązowy: 354
Zielony: 426
Mieszany: 419</v>
      </c>
      <c r="N1470" s="25" t="str" cm="1">
        <f t="array" aca="1" ref="N1470" ca="1">INDEX(D$2:D$1640,MODE(MATCH(D$2:D$1640,D$2:D$1640,0)),1)</f>
        <v>zielony</v>
      </c>
      <c r="O1470" s="25" t="str">
        <f t="shared" ca="1" si="252"/>
        <v>kobiet : 791
mężczyzn: 818</v>
      </c>
      <c r="P1470" s="25" t="str" cm="1">
        <f t="array" aca="1" ref="P1470" ca="1">INDEX(B$2:B$1640,MODE(MATCH(B$2:B$1640,B$2:B$1640,0)),1)</f>
        <v>mężczyzna</v>
      </c>
      <c r="Q1470" s="16"/>
      <c r="AX1470" s="3" t="str">
        <f t="shared" ca="1" si="245"/>
        <v>9904230069</v>
      </c>
      <c r="AY1470" s="1" cm="1">
        <f t="array" aca="1" ref="AY1470" ca="1">MOD(10-MOD(SUM(MOD(MID(AX1470,{1;2;3;4;5;6;7;8;9;10},1)*{1;3;7;9;1;3;7;9;1;3},10)),10),10)</f>
        <v>4</v>
      </c>
    </row>
    <row r="1471" spans="1:51" ht="60" x14ac:dyDescent="0.25">
      <c r="A1471" s="3">
        <f t="shared" ca="1" si="246"/>
        <v>36582</v>
      </c>
      <c r="B1471" s="9" t="str" cm="1">
        <f t="array" aca="1" ref="B1471" ca="1">INDEX({"kobieta";"mężczyzna"},RANDBETWEEN(1,2))</f>
        <v>kobieta</v>
      </c>
      <c r="C1471" s="4" t="str">
        <f t="shared" ca="1" si="242"/>
        <v>00222608280</v>
      </c>
      <c r="D1471" s="32" t="str" cm="1">
        <f t="array" aca="1" ref="D1471" ca="1">INDEX({"niebieski";"zielony";"brązowy";"mieszany"},RANDBETWEEN(1,4))</f>
        <v>mieszany</v>
      </c>
      <c r="E1471" s="1">
        <f t="shared" ca="1" si="243"/>
        <v>24</v>
      </c>
      <c r="F1471" s="36">
        <f t="shared" ca="1" si="247"/>
        <v>182</v>
      </c>
      <c r="G1471" s="1">
        <f t="shared" ca="1" si="248"/>
        <v>76</v>
      </c>
      <c r="H1471" s="34"/>
      <c r="I1471" s="19">
        <f t="shared" ca="1" si="249"/>
        <v>22.944088878154812</v>
      </c>
      <c r="J1471" s="21" t="str">
        <f t="shared" ca="1" si="250"/>
        <v>masa prawidłowa</v>
      </c>
      <c r="K1471" s="22" t="str">
        <f t="shared" ca="1" si="251"/>
        <v>bardzo wysoki</v>
      </c>
      <c r="L1471" s="16"/>
      <c r="M1471" s="25" t="str">
        <f t="shared" ca="1" si="244"/>
        <v>Niebieski: 410
Brązowy: 354
Zielony: 426
Mieszany: 419</v>
      </c>
      <c r="N1471" s="25" t="str" cm="1">
        <f t="array" aca="1" ref="N1471" ca="1">INDEX(D$2:D$1640,MODE(MATCH(D$2:D$1640,D$2:D$1640,0)),1)</f>
        <v>zielony</v>
      </c>
      <c r="O1471" s="25" t="str">
        <f t="shared" ca="1" si="252"/>
        <v>kobiet : 791
mężczyzn: 818</v>
      </c>
      <c r="P1471" s="25" t="str" cm="1">
        <f t="array" aca="1" ref="P1471" ca="1">INDEX(B$2:B$1640,MODE(MATCH(B$2:B$1640,B$2:B$1640,0)),1)</f>
        <v>mężczyzna</v>
      </c>
      <c r="Q1471" s="16"/>
      <c r="AX1471" s="3" t="str">
        <f t="shared" ca="1" si="245"/>
        <v>0022260828</v>
      </c>
      <c r="AY1471" s="1" cm="1">
        <f t="array" aca="1" ref="AY1471" ca="1">MOD(10-MOD(SUM(MOD(MID(AX1471,{1;2;3;4;5;6;7;8;9;10},1)*{1;3;7;9;1;3;7;9;1;3},10)),10),10)</f>
        <v>0</v>
      </c>
    </row>
    <row r="1472" spans="1:51" ht="60" x14ac:dyDescent="0.25">
      <c r="A1472" s="3">
        <f t="shared" ca="1" si="246"/>
        <v>28262</v>
      </c>
      <c r="B1472" s="9" t="str" cm="1">
        <f t="array" aca="1" ref="B1472" ca="1">INDEX({"kobieta";"mężczyzna"},RANDBETWEEN(1,2))</f>
        <v>mężczyzna</v>
      </c>
      <c r="C1472" s="4" t="str">
        <f t="shared" ca="1" si="242"/>
        <v>77051702519</v>
      </c>
      <c r="D1472" s="32" t="str" cm="1">
        <f t="array" aca="1" ref="D1472" ca="1">INDEX({"niebieski";"zielony";"brązowy";"mieszany"},RANDBETWEEN(1,4))</f>
        <v>zielony</v>
      </c>
      <c r="E1472" s="1">
        <f t="shared" ca="1" si="243"/>
        <v>46</v>
      </c>
      <c r="F1472" s="36">
        <f t="shared" ca="1" si="247"/>
        <v>157</v>
      </c>
      <c r="G1472" s="1">
        <f t="shared" ca="1" si="248"/>
        <v>83</v>
      </c>
      <c r="H1472" s="34"/>
      <c r="I1472" s="19">
        <f t="shared" ca="1" si="249"/>
        <v>33.672765629437301</v>
      </c>
      <c r="J1472" s="21" t="str">
        <f t="shared" ca="1" si="250"/>
        <v>otyłość</v>
      </c>
      <c r="K1472" s="22" t="str">
        <f t="shared" ca="1" si="251"/>
        <v>niski</v>
      </c>
      <c r="L1472" s="16"/>
      <c r="M1472" s="25" t="str">
        <f t="shared" ca="1" si="244"/>
        <v>Niebieski: 410
Brązowy: 354
Zielony: 426
Mieszany: 419</v>
      </c>
      <c r="N1472" s="25" t="str" cm="1">
        <f t="array" aca="1" ref="N1472" ca="1">INDEX(D$2:D$1640,MODE(MATCH(D$2:D$1640,D$2:D$1640,0)),1)</f>
        <v>zielony</v>
      </c>
      <c r="O1472" s="25" t="str">
        <f t="shared" ca="1" si="252"/>
        <v>kobiet : 791
mężczyzn: 818</v>
      </c>
      <c r="P1472" s="25" t="str" cm="1">
        <f t="array" aca="1" ref="P1472" ca="1">INDEX(B$2:B$1640,MODE(MATCH(B$2:B$1640,B$2:B$1640,0)),1)</f>
        <v>mężczyzna</v>
      </c>
      <c r="Q1472" s="16"/>
      <c r="AX1472" s="3" t="str">
        <f t="shared" ca="1" si="245"/>
        <v>7705170251</v>
      </c>
      <c r="AY1472" s="1" cm="1">
        <f t="array" aca="1" ref="AY1472" ca="1">MOD(10-MOD(SUM(MOD(MID(AX1472,{1;2;3;4;5;6;7;8;9;10},1)*{1;3;7;9;1;3;7;9;1;3},10)),10),10)</f>
        <v>9</v>
      </c>
    </row>
    <row r="1473" spans="1:51" ht="60" x14ac:dyDescent="0.25">
      <c r="A1473" s="3">
        <f t="shared" ca="1" si="246"/>
        <v>28717</v>
      </c>
      <c r="B1473" s="9" t="str" cm="1">
        <f t="array" aca="1" ref="B1473" ca="1">INDEX({"kobieta";"mężczyzna"},RANDBETWEEN(1,2))</f>
        <v>mężczyzna</v>
      </c>
      <c r="C1473" s="4" t="str">
        <f t="shared" ca="1" si="242"/>
        <v>78081501538</v>
      </c>
      <c r="D1473" s="32" t="str" cm="1">
        <f t="array" aca="1" ref="D1473" ca="1">INDEX({"niebieski";"zielony";"brązowy";"mieszany"},RANDBETWEEN(1,4))</f>
        <v>niebieski</v>
      </c>
      <c r="E1473" s="1">
        <f t="shared" ca="1" si="243"/>
        <v>45</v>
      </c>
      <c r="F1473" s="36">
        <f t="shared" ca="1" si="247"/>
        <v>181</v>
      </c>
      <c r="G1473" s="1">
        <f t="shared" ca="1" si="248"/>
        <v>77</v>
      </c>
      <c r="H1473" s="34"/>
      <c r="I1473" s="19">
        <f t="shared" ca="1" si="249"/>
        <v>23.503556057507403</v>
      </c>
      <c r="J1473" s="21" t="str">
        <f t="shared" ca="1" si="250"/>
        <v>masa prawidłowa</v>
      </c>
      <c r="K1473" s="22" t="str">
        <f t="shared" ca="1" si="251"/>
        <v>bardzo wysoki</v>
      </c>
      <c r="L1473" s="16"/>
      <c r="M1473" s="25" t="str">
        <f t="shared" ca="1" si="244"/>
        <v>Niebieski: 410
Brązowy: 354
Zielony: 426
Mieszany: 419</v>
      </c>
      <c r="N1473" s="25" t="str" cm="1">
        <f t="array" aca="1" ref="N1473" ca="1">INDEX(D$2:D$1640,MODE(MATCH(D$2:D$1640,D$2:D$1640,0)),1)</f>
        <v>zielony</v>
      </c>
      <c r="O1473" s="25" t="str">
        <f t="shared" ca="1" si="252"/>
        <v>kobiet : 791
mężczyzn: 818</v>
      </c>
      <c r="P1473" s="25" t="str" cm="1">
        <f t="array" aca="1" ref="P1473" ca="1">INDEX(B$2:B$1640,MODE(MATCH(B$2:B$1640,B$2:B$1640,0)),1)</f>
        <v>mężczyzna</v>
      </c>
      <c r="Q1473" s="16"/>
      <c r="AX1473" s="3" t="str">
        <f t="shared" ca="1" si="245"/>
        <v>7808150153</v>
      </c>
      <c r="AY1473" s="1" cm="1">
        <f t="array" aca="1" ref="AY1473" ca="1">MOD(10-MOD(SUM(MOD(MID(AX1473,{1;2;3;4;5;6;7;8;9;10},1)*{1;3;7;9;1;3;7;9;1;3},10)),10),10)</f>
        <v>8</v>
      </c>
    </row>
    <row r="1474" spans="1:51" ht="60" x14ac:dyDescent="0.25">
      <c r="A1474" s="3">
        <f t="shared" ca="1" si="246"/>
        <v>36396</v>
      </c>
      <c r="B1474" s="9" t="str" cm="1">
        <f t="array" aca="1" ref="B1474" ca="1">INDEX({"kobieta";"mężczyzna"},RANDBETWEEN(1,2))</f>
        <v>kobieta</v>
      </c>
      <c r="C1474" s="4" t="str">
        <f t="shared" ref="C1474:C1537" ca="1" si="253">AX1474&amp;AY1474</f>
        <v>99082406165</v>
      </c>
      <c r="D1474" s="32" t="str" cm="1">
        <f t="array" aca="1" ref="D1474" ca="1">INDEX({"niebieski";"zielony";"brązowy";"mieszany"},RANDBETWEEN(1,4))</f>
        <v>niebieski</v>
      </c>
      <c r="E1474" s="1">
        <f t="shared" ref="E1474:E1537" ca="1" si="254">DATEDIF(A1474,TODAY(),"Y")</f>
        <v>24</v>
      </c>
      <c r="F1474" s="36">
        <f t="shared" ca="1" si="247"/>
        <v>189</v>
      </c>
      <c r="G1474" s="1">
        <f t="shared" ca="1" si="248"/>
        <v>59</v>
      </c>
      <c r="H1474" s="34"/>
      <c r="I1474" s="19">
        <f t="shared" ca="1" si="249"/>
        <v>16.516894823773129</v>
      </c>
      <c r="J1474" s="21" t="str">
        <f t="shared" ca="1" si="250"/>
        <v>niedowaga</v>
      </c>
      <c r="K1474" s="22" t="str">
        <f t="shared" ca="1" si="251"/>
        <v>bardzo wysoki</v>
      </c>
      <c r="L1474" s="16"/>
      <c r="M1474" s="25" t="str">
        <f t="shared" ref="M1474:M1537" ca="1" si="25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474" s="25" t="str" cm="1">
        <f t="array" aca="1" ref="N1474" ca="1">INDEX(D$2:D$1640,MODE(MATCH(D$2:D$1640,D$2:D$1640,0)),1)</f>
        <v>zielony</v>
      </c>
      <c r="O1474" s="25" t="str">
        <f t="shared" ca="1" si="252"/>
        <v>kobiet : 791
mężczyzn: 818</v>
      </c>
      <c r="P1474" s="25" t="str" cm="1">
        <f t="array" aca="1" ref="P1474" ca="1">INDEX(B$2:B$1640,MODE(MATCH(B$2:B$1640,B$2:B$1640,0)),1)</f>
        <v>mężczyzna</v>
      </c>
      <c r="Q1474" s="16"/>
      <c r="AX1474" s="3" t="str">
        <f t="shared" ref="AX1474:AX1537" ca="1" si="256">TEXT(A1474,"rr")&amp;TEXT(MONTH(A1474)+IF(YEAR(A1474)&gt;1999,20,0),"00")&amp;TEXT(A1474,"dd")&amp;TEXT(RANDBETWEEN(0,499)*2+IF(B1474="kobieta",0,1),"0000")</f>
        <v>9908240616</v>
      </c>
      <c r="AY1474" s="1" cm="1">
        <f t="array" aca="1" ref="AY1474" ca="1">MOD(10-MOD(SUM(MOD(MID(AX1474,{1;2;3;4;5;6;7;8;9;10},1)*{1;3;7;9;1;3;7;9;1;3},10)),10),10)</f>
        <v>5</v>
      </c>
    </row>
    <row r="1475" spans="1:51" ht="60" x14ac:dyDescent="0.25">
      <c r="A1475" s="3">
        <f t="shared" ref="A1475:A1538" ca="1" si="257">RANDBETWEEN("1976-01-01","2008-12-31")</f>
        <v>31700</v>
      </c>
      <c r="B1475" s="9" t="str" cm="1">
        <f t="array" aca="1" ref="B1475" ca="1">INDEX({"kobieta";"mężczyzna"},RANDBETWEEN(1,2))</f>
        <v>mężczyzna</v>
      </c>
      <c r="C1475" s="4" t="str">
        <f t="shared" ca="1" si="253"/>
        <v>86101506878</v>
      </c>
      <c r="D1475" s="32" t="str" cm="1">
        <f t="array" aca="1" ref="D1475" ca="1">INDEX({"niebieski";"zielony";"brązowy";"mieszany"},RANDBETWEEN(1,4))</f>
        <v>brązowy</v>
      </c>
      <c r="E1475" s="1">
        <f t="shared" ca="1" si="254"/>
        <v>37</v>
      </c>
      <c r="F1475" s="36">
        <f t="shared" ref="F1475:F1538" ca="1" si="258">RANDBETWEEN(155,190)</f>
        <v>155</v>
      </c>
      <c r="G1475" s="1">
        <f t="shared" ref="G1475:G1538" ca="1" si="259">IF(B1475="mężczyzna",RANDBETWEEN(70,100),RANDBETWEEN(50,80))</f>
        <v>73</v>
      </c>
      <c r="H1475" s="34"/>
      <c r="I1475" s="19">
        <f t="shared" ref="I1475:I1538" ca="1" si="260">G1475/((F1475*0.01)^2)</f>
        <v>30.38501560874089</v>
      </c>
      <c r="J1475" s="21" t="str">
        <f t="shared" ref="J1475:J1538" ca="1" si="261">IF(I1475&lt;18.5,"niedowaga",IF(I1475&gt;=18.5,IF(I1475&lt;=24.9,"masa prawidłowa",IF(I1475&lt;=29.9,"nadwaga","otyłość"))))</f>
        <v>otyłość</v>
      </c>
      <c r="K1475" s="22" t="str">
        <f t="shared" ref="K1475:K1538" ca="1" si="262">IF(B1475="kobieta",
IF(F1475&lt;=144,"bardzo niski",
IF(AND(F1475&gt;=145,F1475&lt;=151),"niski",
IF(AND(F1475&gt;=152,F1475&lt;=157),"średni",
IF(AND(F1475&gt;=158,F1475&lt;=165),"wysoki","bardzo wysoki")))),
IF(B1475="mężczyzna",
IF(F1475&lt;=156,"bardzo niski",
IF(AND(F1475&gt;=157,F1475&lt;=164),"niski",
IF(AND(F1475&gt;=165,F1475&lt;=169),"średni",
IF(AND(F1475&gt;=170,F1475&lt;=177),"wysoki","bardzo wysoki")))),
"Nieznana płeć"))</f>
        <v>bardzo niski</v>
      </c>
      <c r="L1475" s="16"/>
      <c r="M1475" s="25" t="str">
        <f t="shared" ca="1" si="255"/>
        <v>Niebieski: 410
Brązowy: 354
Zielony: 426
Mieszany: 419</v>
      </c>
      <c r="N1475" s="25" t="str" cm="1">
        <f t="array" aca="1" ref="N1475" ca="1">INDEX(D$2:D$1640,MODE(MATCH(D$2:D$1640,D$2:D$1640,0)),1)</f>
        <v>zielony</v>
      </c>
      <c r="O1475" s="25" t="str">
        <f t="shared" ref="O1475:O1538" ca="1" si="263">"kobiet : "&amp;COUNTIF(B$2:B$1610,"=kobieta")&amp;CHAR(10)&amp;
"mężczyzn: "&amp;COUNTIF(B$2:B$1610,"=mężczyzna")</f>
        <v>kobiet : 791
mężczyzn: 818</v>
      </c>
      <c r="P1475" s="25" t="str" cm="1">
        <f t="array" aca="1" ref="P1475" ca="1">INDEX(B$2:B$1640,MODE(MATCH(B$2:B$1640,B$2:B$1640,0)),1)</f>
        <v>mężczyzna</v>
      </c>
      <c r="Q1475" s="16"/>
      <c r="AX1475" s="3" t="str">
        <f t="shared" ca="1" si="256"/>
        <v>8610150687</v>
      </c>
      <c r="AY1475" s="1" cm="1">
        <f t="array" aca="1" ref="AY1475" ca="1">MOD(10-MOD(SUM(MOD(MID(AX1475,{1;2;3;4;5;6;7;8;9;10},1)*{1;3;7;9;1;3;7;9;1;3},10)),10),10)</f>
        <v>8</v>
      </c>
    </row>
    <row r="1476" spans="1:51" ht="60" x14ac:dyDescent="0.25">
      <c r="A1476" s="3">
        <f t="shared" ca="1" si="257"/>
        <v>39540</v>
      </c>
      <c r="B1476" s="9" t="str" cm="1">
        <f t="array" aca="1" ref="B1476" ca="1">INDEX({"kobieta";"mężczyzna"},RANDBETWEEN(1,2))</f>
        <v>kobieta</v>
      </c>
      <c r="C1476" s="4" t="str">
        <f t="shared" ca="1" si="253"/>
        <v>08240203164</v>
      </c>
      <c r="D1476" s="32" t="str" cm="1">
        <f t="array" aca="1" ref="D1476" ca="1">INDEX({"niebieski";"zielony";"brązowy";"mieszany"},RANDBETWEEN(1,4))</f>
        <v>brązowy</v>
      </c>
      <c r="E1476" s="1">
        <f t="shared" ca="1" si="254"/>
        <v>16</v>
      </c>
      <c r="F1476" s="36">
        <f t="shared" ca="1" si="258"/>
        <v>164</v>
      </c>
      <c r="G1476" s="1">
        <f t="shared" ca="1" si="259"/>
        <v>50</v>
      </c>
      <c r="H1476" s="34"/>
      <c r="I1476" s="19">
        <f t="shared" ca="1" si="260"/>
        <v>18.590124925639497</v>
      </c>
      <c r="J1476" s="21" t="str">
        <f t="shared" ca="1" si="261"/>
        <v>masa prawidłowa</v>
      </c>
      <c r="K1476" s="22" t="str">
        <f t="shared" ca="1" si="262"/>
        <v>wysoki</v>
      </c>
      <c r="L1476" s="16"/>
      <c r="M1476" s="25" t="str">
        <f t="shared" ca="1" si="255"/>
        <v>Niebieski: 410
Brązowy: 354
Zielony: 426
Mieszany: 419</v>
      </c>
      <c r="N1476" s="25" t="str" cm="1">
        <f t="array" aca="1" ref="N1476" ca="1">INDEX(D$2:D$1640,MODE(MATCH(D$2:D$1640,D$2:D$1640,0)),1)</f>
        <v>zielony</v>
      </c>
      <c r="O1476" s="25" t="str">
        <f t="shared" ca="1" si="263"/>
        <v>kobiet : 791
mężczyzn: 818</v>
      </c>
      <c r="P1476" s="25" t="str" cm="1">
        <f t="array" aca="1" ref="P1476" ca="1">INDEX(B$2:B$1640,MODE(MATCH(B$2:B$1640,B$2:B$1640,0)),1)</f>
        <v>mężczyzna</v>
      </c>
      <c r="Q1476" s="16"/>
      <c r="AX1476" s="3" t="str">
        <f t="shared" ca="1" si="256"/>
        <v>0824020316</v>
      </c>
      <c r="AY1476" s="1" cm="1">
        <f t="array" aca="1" ref="AY1476" ca="1">MOD(10-MOD(SUM(MOD(MID(AX1476,{1;2;3;4;5;6;7;8;9;10},1)*{1;3;7;9;1;3;7;9;1;3},10)),10),10)</f>
        <v>4</v>
      </c>
    </row>
    <row r="1477" spans="1:51" ht="60" x14ac:dyDescent="0.25">
      <c r="A1477" s="3">
        <f t="shared" ca="1" si="257"/>
        <v>29731</v>
      </c>
      <c r="B1477" s="9" t="str" cm="1">
        <f t="array" aca="1" ref="B1477" ca="1">INDEX({"kobieta";"mężczyzna"},RANDBETWEEN(1,2))</f>
        <v>mężczyzna</v>
      </c>
      <c r="C1477" s="4" t="str">
        <f t="shared" ca="1" si="253"/>
        <v>81052503116</v>
      </c>
      <c r="D1477" s="32" t="str" cm="1">
        <f t="array" aca="1" ref="D1477" ca="1">INDEX({"niebieski";"zielony";"brązowy";"mieszany"},RANDBETWEEN(1,4))</f>
        <v>mieszany</v>
      </c>
      <c r="E1477" s="1">
        <f t="shared" ca="1" si="254"/>
        <v>42</v>
      </c>
      <c r="F1477" s="36">
        <f t="shared" ca="1" si="258"/>
        <v>155</v>
      </c>
      <c r="G1477" s="1">
        <f t="shared" ca="1" si="259"/>
        <v>89</v>
      </c>
      <c r="H1477" s="34"/>
      <c r="I1477" s="19">
        <f t="shared" ca="1" si="260"/>
        <v>37.044745057232042</v>
      </c>
      <c r="J1477" s="21" t="str">
        <f t="shared" ca="1" si="261"/>
        <v>otyłość</v>
      </c>
      <c r="K1477" s="22" t="str">
        <f t="shared" ca="1" si="262"/>
        <v>bardzo niski</v>
      </c>
      <c r="L1477" s="16"/>
      <c r="M1477" s="25" t="str">
        <f t="shared" ca="1" si="255"/>
        <v>Niebieski: 410
Brązowy: 354
Zielony: 426
Mieszany: 419</v>
      </c>
      <c r="N1477" s="25" t="str" cm="1">
        <f t="array" aca="1" ref="N1477" ca="1">INDEX(D$2:D$1640,MODE(MATCH(D$2:D$1640,D$2:D$1640,0)),1)</f>
        <v>zielony</v>
      </c>
      <c r="O1477" s="25" t="str">
        <f t="shared" ca="1" si="263"/>
        <v>kobiet : 791
mężczyzn: 818</v>
      </c>
      <c r="P1477" s="25" t="str" cm="1">
        <f t="array" aca="1" ref="P1477" ca="1">INDEX(B$2:B$1640,MODE(MATCH(B$2:B$1640,B$2:B$1640,0)),1)</f>
        <v>mężczyzna</v>
      </c>
      <c r="Q1477" s="16"/>
      <c r="AX1477" s="3" t="str">
        <f t="shared" ca="1" si="256"/>
        <v>8105250311</v>
      </c>
      <c r="AY1477" s="1" cm="1">
        <f t="array" aca="1" ref="AY1477" ca="1">MOD(10-MOD(SUM(MOD(MID(AX1477,{1;2;3;4;5;6;7;8;9;10},1)*{1;3;7;9;1;3;7;9;1;3},10)),10),10)</f>
        <v>6</v>
      </c>
    </row>
    <row r="1478" spans="1:51" ht="60" x14ac:dyDescent="0.25">
      <c r="A1478" s="3">
        <f t="shared" ca="1" si="257"/>
        <v>33740</v>
      </c>
      <c r="B1478" s="9" t="str" cm="1">
        <f t="array" aca="1" ref="B1478" ca="1">INDEX({"kobieta";"mężczyzna"},RANDBETWEEN(1,2))</f>
        <v>mężczyzna</v>
      </c>
      <c r="C1478" s="4" t="str">
        <f t="shared" ca="1" si="253"/>
        <v>92051606335</v>
      </c>
      <c r="D1478" s="32" t="str" cm="1">
        <f t="array" aca="1" ref="D1478" ca="1">INDEX({"niebieski";"zielony";"brązowy";"mieszany"},RANDBETWEEN(1,4))</f>
        <v>mieszany</v>
      </c>
      <c r="E1478" s="1">
        <f t="shared" ca="1" si="254"/>
        <v>31</v>
      </c>
      <c r="F1478" s="36">
        <f t="shared" ca="1" si="258"/>
        <v>185</v>
      </c>
      <c r="G1478" s="1">
        <f t="shared" ca="1" si="259"/>
        <v>74</v>
      </c>
      <c r="H1478" s="34"/>
      <c r="I1478" s="19">
        <f t="shared" ca="1" si="260"/>
        <v>21.621621621621621</v>
      </c>
      <c r="J1478" s="21" t="str">
        <f t="shared" ca="1" si="261"/>
        <v>masa prawidłowa</v>
      </c>
      <c r="K1478" s="22" t="str">
        <f t="shared" ca="1" si="262"/>
        <v>bardzo wysoki</v>
      </c>
      <c r="L1478" s="16"/>
      <c r="M1478" s="25" t="str">
        <f t="shared" ca="1" si="255"/>
        <v>Niebieski: 410
Brązowy: 354
Zielony: 426
Mieszany: 419</v>
      </c>
      <c r="N1478" s="25" t="str" cm="1">
        <f t="array" aca="1" ref="N1478" ca="1">INDEX(D$2:D$1640,MODE(MATCH(D$2:D$1640,D$2:D$1640,0)),1)</f>
        <v>zielony</v>
      </c>
      <c r="O1478" s="25" t="str">
        <f t="shared" ca="1" si="263"/>
        <v>kobiet : 791
mężczyzn: 818</v>
      </c>
      <c r="P1478" s="25" t="str" cm="1">
        <f t="array" aca="1" ref="P1478" ca="1">INDEX(B$2:B$1640,MODE(MATCH(B$2:B$1640,B$2:B$1640,0)),1)</f>
        <v>mężczyzna</v>
      </c>
      <c r="Q1478" s="16"/>
      <c r="AX1478" s="3" t="str">
        <f t="shared" ca="1" si="256"/>
        <v>9205160633</v>
      </c>
      <c r="AY1478" s="1" cm="1">
        <f t="array" aca="1" ref="AY1478" ca="1">MOD(10-MOD(SUM(MOD(MID(AX1478,{1;2;3;4;5;6;7;8;9;10},1)*{1;3;7;9;1;3;7;9;1;3},10)),10),10)</f>
        <v>5</v>
      </c>
    </row>
    <row r="1479" spans="1:51" ht="60" x14ac:dyDescent="0.25">
      <c r="A1479" s="3">
        <f t="shared" ca="1" si="257"/>
        <v>39071</v>
      </c>
      <c r="B1479" s="9" t="str" cm="1">
        <f t="array" aca="1" ref="B1479" ca="1">INDEX({"kobieta";"mężczyzna"},RANDBETWEEN(1,2))</f>
        <v>mężczyzna</v>
      </c>
      <c r="C1479" s="4" t="str">
        <f t="shared" ca="1" si="253"/>
        <v>06322003912</v>
      </c>
      <c r="D1479" s="32" t="str" cm="1">
        <f t="array" aca="1" ref="D1479" ca="1">INDEX({"niebieski";"zielony";"brązowy";"mieszany"},RANDBETWEEN(1,4))</f>
        <v>zielony</v>
      </c>
      <c r="E1479" s="1">
        <f t="shared" ca="1" si="254"/>
        <v>17</v>
      </c>
      <c r="F1479" s="36">
        <f t="shared" ca="1" si="258"/>
        <v>161</v>
      </c>
      <c r="G1479" s="1">
        <f t="shared" ca="1" si="259"/>
        <v>92</v>
      </c>
      <c r="H1479" s="34"/>
      <c r="I1479" s="19">
        <f t="shared" ca="1" si="260"/>
        <v>35.492457852706295</v>
      </c>
      <c r="J1479" s="21" t="str">
        <f t="shared" ca="1" si="261"/>
        <v>otyłość</v>
      </c>
      <c r="K1479" s="22" t="str">
        <f t="shared" ca="1" si="262"/>
        <v>niski</v>
      </c>
      <c r="L1479" s="16"/>
      <c r="M1479" s="25" t="str">
        <f t="shared" ca="1" si="255"/>
        <v>Niebieski: 410
Brązowy: 354
Zielony: 426
Mieszany: 419</v>
      </c>
      <c r="N1479" s="25" t="str" cm="1">
        <f t="array" aca="1" ref="N1479" ca="1">INDEX(D$2:D$1640,MODE(MATCH(D$2:D$1640,D$2:D$1640,0)),1)</f>
        <v>zielony</v>
      </c>
      <c r="O1479" s="25" t="str">
        <f t="shared" ca="1" si="263"/>
        <v>kobiet : 791
mężczyzn: 818</v>
      </c>
      <c r="P1479" s="25" t="str" cm="1">
        <f t="array" aca="1" ref="P1479" ca="1">INDEX(B$2:B$1640,MODE(MATCH(B$2:B$1640,B$2:B$1640,0)),1)</f>
        <v>mężczyzna</v>
      </c>
      <c r="Q1479" s="16"/>
      <c r="AX1479" s="3" t="str">
        <f t="shared" ca="1" si="256"/>
        <v>0632200391</v>
      </c>
      <c r="AY1479" s="1" cm="1">
        <f t="array" aca="1" ref="AY1479" ca="1">MOD(10-MOD(SUM(MOD(MID(AX1479,{1;2;3;4;5;6;7;8;9;10},1)*{1;3;7;9;1;3;7;9;1;3},10)),10),10)</f>
        <v>2</v>
      </c>
    </row>
    <row r="1480" spans="1:51" ht="60" x14ac:dyDescent="0.25">
      <c r="A1480" s="3">
        <f t="shared" ca="1" si="257"/>
        <v>34603</v>
      </c>
      <c r="B1480" s="9" t="str" cm="1">
        <f t="array" aca="1" ref="B1480" ca="1">INDEX({"kobieta";"mężczyzna"},RANDBETWEEN(1,2))</f>
        <v>mężczyzna</v>
      </c>
      <c r="C1480" s="4" t="str">
        <f t="shared" ca="1" si="253"/>
        <v>94092602994</v>
      </c>
      <c r="D1480" s="32" t="str" cm="1">
        <f t="array" aca="1" ref="D1480" ca="1">INDEX({"niebieski";"zielony";"brązowy";"mieszany"},RANDBETWEEN(1,4))</f>
        <v>mieszany</v>
      </c>
      <c r="E1480" s="1">
        <f t="shared" ca="1" si="254"/>
        <v>29</v>
      </c>
      <c r="F1480" s="36">
        <f t="shared" ca="1" si="258"/>
        <v>178</v>
      </c>
      <c r="G1480" s="1">
        <f t="shared" ca="1" si="259"/>
        <v>82</v>
      </c>
      <c r="H1480" s="34"/>
      <c r="I1480" s="19">
        <f t="shared" ca="1" si="260"/>
        <v>25.880570635020831</v>
      </c>
      <c r="J1480" s="21" t="str">
        <f t="shared" ca="1" si="261"/>
        <v>nadwaga</v>
      </c>
      <c r="K1480" s="22" t="str">
        <f t="shared" ca="1" si="262"/>
        <v>bardzo wysoki</v>
      </c>
      <c r="L1480" s="16"/>
      <c r="M1480" s="25" t="str">
        <f t="shared" ca="1" si="255"/>
        <v>Niebieski: 410
Brązowy: 354
Zielony: 426
Mieszany: 419</v>
      </c>
      <c r="N1480" s="25" t="str" cm="1">
        <f t="array" aca="1" ref="N1480" ca="1">INDEX(D$2:D$1640,MODE(MATCH(D$2:D$1640,D$2:D$1640,0)),1)</f>
        <v>zielony</v>
      </c>
      <c r="O1480" s="25" t="str">
        <f t="shared" ca="1" si="263"/>
        <v>kobiet : 791
mężczyzn: 818</v>
      </c>
      <c r="P1480" s="25" t="str" cm="1">
        <f t="array" aca="1" ref="P1480" ca="1">INDEX(B$2:B$1640,MODE(MATCH(B$2:B$1640,B$2:B$1640,0)),1)</f>
        <v>mężczyzna</v>
      </c>
      <c r="Q1480" s="16"/>
      <c r="AX1480" s="3" t="str">
        <f t="shared" ca="1" si="256"/>
        <v>9409260299</v>
      </c>
      <c r="AY1480" s="1" cm="1">
        <f t="array" aca="1" ref="AY1480" ca="1">MOD(10-MOD(SUM(MOD(MID(AX1480,{1;2;3;4;5;6;7;8;9;10},1)*{1;3;7;9;1;3;7;9;1;3},10)),10),10)</f>
        <v>4</v>
      </c>
    </row>
    <row r="1481" spans="1:51" ht="60" x14ac:dyDescent="0.25">
      <c r="A1481" s="3">
        <f t="shared" ca="1" si="257"/>
        <v>28213</v>
      </c>
      <c r="B1481" s="9" t="str" cm="1">
        <f t="array" aca="1" ref="B1481" ca="1">INDEX({"kobieta";"mężczyzna"},RANDBETWEEN(1,2))</f>
        <v>mężczyzna</v>
      </c>
      <c r="C1481" s="4" t="str">
        <f t="shared" ca="1" si="253"/>
        <v>77032903054</v>
      </c>
      <c r="D1481" s="32" t="str" cm="1">
        <f t="array" aca="1" ref="D1481" ca="1">INDEX({"niebieski";"zielony";"brązowy";"mieszany"},RANDBETWEEN(1,4))</f>
        <v>mieszany</v>
      </c>
      <c r="E1481" s="1">
        <f t="shared" ca="1" si="254"/>
        <v>47</v>
      </c>
      <c r="F1481" s="36">
        <f t="shared" ca="1" si="258"/>
        <v>160</v>
      </c>
      <c r="G1481" s="1">
        <f t="shared" ca="1" si="259"/>
        <v>91</v>
      </c>
      <c r="H1481" s="34"/>
      <c r="I1481" s="19">
        <f t="shared" ca="1" si="260"/>
        <v>35.546874999999993</v>
      </c>
      <c r="J1481" s="21" t="str">
        <f t="shared" ca="1" si="261"/>
        <v>otyłość</v>
      </c>
      <c r="K1481" s="22" t="str">
        <f t="shared" ca="1" si="262"/>
        <v>niski</v>
      </c>
      <c r="L1481" s="16"/>
      <c r="M1481" s="25" t="str">
        <f t="shared" ca="1" si="255"/>
        <v>Niebieski: 410
Brązowy: 354
Zielony: 426
Mieszany: 419</v>
      </c>
      <c r="N1481" s="25" t="str" cm="1">
        <f t="array" aca="1" ref="N1481" ca="1">INDEX(D$2:D$1640,MODE(MATCH(D$2:D$1640,D$2:D$1640,0)),1)</f>
        <v>zielony</v>
      </c>
      <c r="O1481" s="25" t="str">
        <f t="shared" ca="1" si="263"/>
        <v>kobiet : 791
mężczyzn: 818</v>
      </c>
      <c r="P1481" s="25" t="str" cm="1">
        <f t="array" aca="1" ref="P1481" ca="1">INDEX(B$2:B$1640,MODE(MATCH(B$2:B$1640,B$2:B$1640,0)),1)</f>
        <v>mężczyzna</v>
      </c>
      <c r="Q1481" s="16"/>
      <c r="AX1481" s="3" t="str">
        <f t="shared" ca="1" si="256"/>
        <v>7703290305</v>
      </c>
      <c r="AY1481" s="1" cm="1">
        <f t="array" aca="1" ref="AY1481" ca="1">MOD(10-MOD(SUM(MOD(MID(AX1481,{1;2;3;4;5;6;7;8;9;10},1)*{1;3;7;9;1;3;7;9;1;3},10)),10),10)</f>
        <v>4</v>
      </c>
    </row>
    <row r="1482" spans="1:51" ht="60" x14ac:dyDescent="0.25">
      <c r="A1482" s="3">
        <f t="shared" ca="1" si="257"/>
        <v>35245</v>
      </c>
      <c r="B1482" s="9" t="str" cm="1">
        <f t="array" aca="1" ref="B1482" ca="1">INDEX({"kobieta";"mężczyzna"},RANDBETWEEN(1,2))</f>
        <v>mężczyzna</v>
      </c>
      <c r="C1482" s="4" t="str">
        <f t="shared" ca="1" si="253"/>
        <v>96062900871</v>
      </c>
      <c r="D1482" s="32" t="str" cm="1">
        <f t="array" aca="1" ref="D1482" ca="1">INDEX({"niebieski";"zielony";"brązowy";"mieszany"},RANDBETWEEN(1,4))</f>
        <v>zielony</v>
      </c>
      <c r="E1482" s="1">
        <f t="shared" ca="1" si="254"/>
        <v>27</v>
      </c>
      <c r="F1482" s="36">
        <f t="shared" ca="1" si="258"/>
        <v>172</v>
      </c>
      <c r="G1482" s="1">
        <f t="shared" ca="1" si="259"/>
        <v>88</v>
      </c>
      <c r="H1482" s="34"/>
      <c r="I1482" s="19">
        <f t="shared" ca="1" si="260"/>
        <v>29.745808545159548</v>
      </c>
      <c r="J1482" s="21" t="str">
        <f t="shared" ca="1" si="261"/>
        <v>nadwaga</v>
      </c>
      <c r="K1482" s="22" t="str">
        <f t="shared" ca="1" si="262"/>
        <v>wysoki</v>
      </c>
      <c r="L1482" s="16"/>
      <c r="M1482" s="25" t="str">
        <f t="shared" ca="1" si="255"/>
        <v>Niebieski: 410
Brązowy: 354
Zielony: 426
Mieszany: 419</v>
      </c>
      <c r="N1482" s="25" t="str" cm="1">
        <f t="array" aca="1" ref="N1482" ca="1">INDEX(D$2:D$1640,MODE(MATCH(D$2:D$1640,D$2:D$1640,0)),1)</f>
        <v>zielony</v>
      </c>
      <c r="O1482" s="25" t="str">
        <f t="shared" ca="1" si="263"/>
        <v>kobiet : 791
mężczyzn: 818</v>
      </c>
      <c r="P1482" s="25" t="str" cm="1">
        <f t="array" aca="1" ref="P1482" ca="1">INDEX(B$2:B$1640,MODE(MATCH(B$2:B$1640,B$2:B$1640,0)),1)</f>
        <v>mężczyzna</v>
      </c>
      <c r="Q1482" s="16"/>
      <c r="AX1482" s="3" t="str">
        <f t="shared" ca="1" si="256"/>
        <v>9606290087</v>
      </c>
      <c r="AY1482" s="1" cm="1">
        <f t="array" aca="1" ref="AY1482" ca="1">MOD(10-MOD(SUM(MOD(MID(AX1482,{1;2;3;4;5;6;7;8;9;10},1)*{1;3;7;9;1;3;7;9;1;3},10)),10),10)</f>
        <v>1</v>
      </c>
    </row>
    <row r="1483" spans="1:51" ht="60" x14ac:dyDescent="0.25">
      <c r="A1483" s="3">
        <f t="shared" ca="1" si="257"/>
        <v>33974</v>
      </c>
      <c r="B1483" s="9" t="str" cm="1">
        <f t="array" aca="1" ref="B1483" ca="1">INDEX({"kobieta";"mężczyzna"},RANDBETWEEN(1,2))</f>
        <v>mężczyzna</v>
      </c>
      <c r="C1483" s="4" t="str">
        <f t="shared" ca="1" si="253"/>
        <v>93010507012</v>
      </c>
      <c r="D1483" s="32" t="str" cm="1">
        <f t="array" aca="1" ref="D1483" ca="1">INDEX({"niebieski";"zielony";"brązowy";"mieszany"},RANDBETWEEN(1,4))</f>
        <v>mieszany</v>
      </c>
      <c r="E1483" s="1">
        <f t="shared" ca="1" si="254"/>
        <v>31</v>
      </c>
      <c r="F1483" s="36">
        <f t="shared" ca="1" si="258"/>
        <v>157</v>
      </c>
      <c r="G1483" s="1">
        <f t="shared" ca="1" si="259"/>
        <v>85</v>
      </c>
      <c r="H1483" s="34"/>
      <c r="I1483" s="19">
        <f t="shared" ca="1" si="260"/>
        <v>34.484157572315304</v>
      </c>
      <c r="J1483" s="21" t="str">
        <f t="shared" ca="1" si="261"/>
        <v>otyłość</v>
      </c>
      <c r="K1483" s="22" t="str">
        <f t="shared" ca="1" si="262"/>
        <v>niski</v>
      </c>
      <c r="L1483" s="16"/>
      <c r="M1483" s="25" t="str">
        <f t="shared" ca="1" si="255"/>
        <v>Niebieski: 410
Brązowy: 354
Zielony: 426
Mieszany: 419</v>
      </c>
      <c r="N1483" s="25" t="str" cm="1">
        <f t="array" aca="1" ref="N1483" ca="1">INDEX(D$2:D$1640,MODE(MATCH(D$2:D$1640,D$2:D$1640,0)),1)</f>
        <v>zielony</v>
      </c>
      <c r="O1483" s="25" t="str">
        <f t="shared" ca="1" si="263"/>
        <v>kobiet : 791
mężczyzn: 818</v>
      </c>
      <c r="P1483" s="25" t="str" cm="1">
        <f t="array" aca="1" ref="P1483" ca="1">INDEX(B$2:B$1640,MODE(MATCH(B$2:B$1640,B$2:B$1640,0)),1)</f>
        <v>mężczyzna</v>
      </c>
      <c r="Q1483" s="16"/>
      <c r="AX1483" s="3" t="str">
        <f t="shared" ca="1" si="256"/>
        <v>9301050701</v>
      </c>
      <c r="AY1483" s="1" cm="1">
        <f t="array" aca="1" ref="AY1483" ca="1">MOD(10-MOD(SUM(MOD(MID(AX1483,{1;2;3;4;5;6;7;8;9;10},1)*{1;3;7;9;1;3;7;9;1;3},10)),10),10)</f>
        <v>2</v>
      </c>
    </row>
    <row r="1484" spans="1:51" ht="60" x14ac:dyDescent="0.25">
      <c r="A1484" s="3">
        <f t="shared" ca="1" si="257"/>
        <v>28289</v>
      </c>
      <c r="B1484" s="9" t="str" cm="1">
        <f t="array" aca="1" ref="B1484" ca="1">INDEX({"kobieta";"mężczyzna"},RANDBETWEEN(1,2))</f>
        <v>mężczyzna</v>
      </c>
      <c r="C1484" s="4" t="str">
        <f t="shared" ca="1" si="253"/>
        <v>77061303759</v>
      </c>
      <c r="D1484" s="32" t="str" cm="1">
        <f t="array" aca="1" ref="D1484" ca="1">INDEX({"niebieski";"zielony";"brązowy";"mieszany"},RANDBETWEEN(1,4))</f>
        <v>niebieski</v>
      </c>
      <c r="E1484" s="1">
        <f t="shared" ca="1" si="254"/>
        <v>46</v>
      </c>
      <c r="F1484" s="36">
        <f t="shared" ca="1" si="258"/>
        <v>178</v>
      </c>
      <c r="G1484" s="1">
        <f t="shared" ca="1" si="259"/>
        <v>74</v>
      </c>
      <c r="H1484" s="34"/>
      <c r="I1484" s="19">
        <f t="shared" ca="1" si="260"/>
        <v>23.355636914530994</v>
      </c>
      <c r="J1484" s="21" t="str">
        <f t="shared" ca="1" si="261"/>
        <v>masa prawidłowa</v>
      </c>
      <c r="K1484" s="22" t="str">
        <f t="shared" ca="1" si="262"/>
        <v>bardzo wysoki</v>
      </c>
      <c r="L1484" s="16"/>
      <c r="M1484" s="25" t="str">
        <f t="shared" ca="1" si="255"/>
        <v>Niebieski: 410
Brązowy: 354
Zielony: 426
Mieszany: 419</v>
      </c>
      <c r="N1484" s="25" t="str" cm="1">
        <f t="array" aca="1" ref="N1484" ca="1">INDEX(D$2:D$1640,MODE(MATCH(D$2:D$1640,D$2:D$1640,0)),1)</f>
        <v>zielony</v>
      </c>
      <c r="O1484" s="25" t="str">
        <f t="shared" ca="1" si="263"/>
        <v>kobiet : 791
mężczyzn: 818</v>
      </c>
      <c r="P1484" s="25" t="str" cm="1">
        <f t="array" aca="1" ref="P1484" ca="1">INDEX(B$2:B$1640,MODE(MATCH(B$2:B$1640,B$2:B$1640,0)),1)</f>
        <v>mężczyzna</v>
      </c>
      <c r="Q1484" s="16"/>
      <c r="AX1484" s="3" t="str">
        <f t="shared" ca="1" si="256"/>
        <v>7706130375</v>
      </c>
      <c r="AY1484" s="1" cm="1">
        <f t="array" aca="1" ref="AY1484" ca="1">MOD(10-MOD(SUM(MOD(MID(AX1484,{1;2;3;4;5;6;7;8;9;10},1)*{1;3;7;9;1;3;7;9;1;3},10)),10),10)</f>
        <v>9</v>
      </c>
    </row>
    <row r="1485" spans="1:51" ht="60" x14ac:dyDescent="0.25">
      <c r="A1485" s="3">
        <f t="shared" ca="1" si="257"/>
        <v>33890</v>
      </c>
      <c r="B1485" s="9" t="str" cm="1">
        <f t="array" aca="1" ref="B1485" ca="1">INDEX({"kobieta";"mężczyzna"},RANDBETWEEN(1,2))</f>
        <v>mężczyzna</v>
      </c>
      <c r="C1485" s="4" t="str">
        <f t="shared" ca="1" si="253"/>
        <v>92101303599</v>
      </c>
      <c r="D1485" s="32" t="str" cm="1">
        <f t="array" aca="1" ref="D1485" ca="1">INDEX({"niebieski";"zielony";"brązowy";"mieszany"},RANDBETWEEN(1,4))</f>
        <v>mieszany</v>
      </c>
      <c r="E1485" s="1">
        <f t="shared" ca="1" si="254"/>
        <v>31</v>
      </c>
      <c r="F1485" s="36">
        <f t="shared" ca="1" si="258"/>
        <v>182</v>
      </c>
      <c r="G1485" s="1">
        <f t="shared" ca="1" si="259"/>
        <v>76</v>
      </c>
      <c r="H1485" s="34"/>
      <c r="I1485" s="19">
        <f t="shared" ca="1" si="260"/>
        <v>22.944088878154812</v>
      </c>
      <c r="J1485" s="21" t="str">
        <f t="shared" ca="1" si="261"/>
        <v>masa prawidłowa</v>
      </c>
      <c r="K1485" s="22" t="str">
        <f t="shared" ca="1" si="262"/>
        <v>bardzo wysoki</v>
      </c>
      <c r="L1485" s="16"/>
      <c r="M1485" s="25" t="str">
        <f t="shared" ca="1" si="255"/>
        <v>Niebieski: 410
Brązowy: 354
Zielony: 426
Mieszany: 419</v>
      </c>
      <c r="N1485" s="25" t="str" cm="1">
        <f t="array" aca="1" ref="N1485" ca="1">INDEX(D$2:D$1640,MODE(MATCH(D$2:D$1640,D$2:D$1640,0)),1)</f>
        <v>zielony</v>
      </c>
      <c r="O1485" s="25" t="str">
        <f t="shared" ca="1" si="263"/>
        <v>kobiet : 791
mężczyzn: 818</v>
      </c>
      <c r="P1485" s="25" t="str" cm="1">
        <f t="array" aca="1" ref="P1485" ca="1">INDEX(B$2:B$1640,MODE(MATCH(B$2:B$1640,B$2:B$1640,0)),1)</f>
        <v>mężczyzna</v>
      </c>
      <c r="Q1485" s="16"/>
      <c r="AX1485" s="3" t="str">
        <f t="shared" ca="1" si="256"/>
        <v>9210130359</v>
      </c>
      <c r="AY1485" s="1" cm="1">
        <f t="array" aca="1" ref="AY1485" ca="1">MOD(10-MOD(SUM(MOD(MID(AX1485,{1;2;3;4;5;6;7;8;9;10},1)*{1;3;7;9;1;3;7;9;1;3},10)),10),10)</f>
        <v>9</v>
      </c>
    </row>
    <row r="1486" spans="1:51" ht="60" x14ac:dyDescent="0.25">
      <c r="A1486" s="3">
        <f t="shared" ca="1" si="257"/>
        <v>31379</v>
      </c>
      <c r="B1486" s="9" t="str" cm="1">
        <f t="array" aca="1" ref="B1486" ca="1">INDEX({"kobieta";"mężczyzna"},RANDBETWEEN(1,2))</f>
        <v>kobieta</v>
      </c>
      <c r="C1486" s="4" t="str">
        <f t="shared" ca="1" si="253"/>
        <v>85112806346</v>
      </c>
      <c r="D1486" s="32" t="str" cm="1">
        <f t="array" aca="1" ref="D1486" ca="1">INDEX({"niebieski";"zielony";"brązowy";"mieszany"},RANDBETWEEN(1,4))</f>
        <v>zielony</v>
      </c>
      <c r="E1486" s="1">
        <f t="shared" ca="1" si="254"/>
        <v>38</v>
      </c>
      <c r="F1486" s="36">
        <f t="shared" ca="1" si="258"/>
        <v>176</v>
      </c>
      <c r="G1486" s="1">
        <f t="shared" ca="1" si="259"/>
        <v>69</v>
      </c>
      <c r="H1486" s="34"/>
      <c r="I1486" s="19">
        <f t="shared" ca="1" si="260"/>
        <v>22.275309917355372</v>
      </c>
      <c r="J1486" s="21" t="str">
        <f t="shared" ca="1" si="261"/>
        <v>masa prawidłowa</v>
      </c>
      <c r="K1486" s="22" t="str">
        <f t="shared" ca="1" si="262"/>
        <v>bardzo wysoki</v>
      </c>
      <c r="L1486" s="16"/>
      <c r="M1486" s="25" t="str">
        <f t="shared" ca="1" si="255"/>
        <v>Niebieski: 410
Brązowy: 354
Zielony: 426
Mieszany: 419</v>
      </c>
      <c r="N1486" s="25" t="str" cm="1">
        <f t="array" aca="1" ref="N1486" ca="1">INDEX(D$2:D$1640,MODE(MATCH(D$2:D$1640,D$2:D$1640,0)),1)</f>
        <v>zielony</v>
      </c>
      <c r="O1486" s="25" t="str">
        <f t="shared" ca="1" si="263"/>
        <v>kobiet : 791
mężczyzn: 818</v>
      </c>
      <c r="P1486" s="25" t="str" cm="1">
        <f t="array" aca="1" ref="P1486" ca="1">INDEX(B$2:B$1640,MODE(MATCH(B$2:B$1640,B$2:B$1640,0)),1)</f>
        <v>mężczyzna</v>
      </c>
      <c r="Q1486" s="16"/>
      <c r="AX1486" s="3" t="str">
        <f t="shared" ca="1" si="256"/>
        <v>8511280634</v>
      </c>
      <c r="AY1486" s="1" cm="1">
        <f t="array" aca="1" ref="AY1486" ca="1">MOD(10-MOD(SUM(MOD(MID(AX1486,{1;2;3;4;5;6;7;8;9;10},1)*{1;3;7;9;1;3;7;9;1;3},10)),10),10)</f>
        <v>6</v>
      </c>
    </row>
    <row r="1487" spans="1:51" ht="60" x14ac:dyDescent="0.25">
      <c r="A1487" s="3">
        <f t="shared" ca="1" si="257"/>
        <v>30797</v>
      </c>
      <c r="B1487" s="9" t="str" cm="1">
        <f t="array" aca="1" ref="B1487" ca="1">INDEX({"kobieta";"mężczyzna"},RANDBETWEEN(1,2))</f>
        <v>mężczyzna</v>
      </c>
      <c r="C1487" s="4" t="str">
        <f t="shared" ca="1" si="253"/>
        <v>84042504698</v>
      </c>
      <c r="D1487" s="32" t="str" cm="1">
        <f t="array" aca="1" ref="D1487" ca="1">INDEX({"niebieski";"zielony";"brązowy";"mieszany"},RANDBETWEEN(1,4))</f>
        <v>niebieski</v>
      </c>
      <c r="E1487" s="1">
        <f t="shared" ca="1" si="254"/>
        <v>40</v>
      </c>
      <c r="F1487" s="36">
        <f t="shared" ca="1" si="258"/>
        <v>172</v>
      </c>
      <c r="G1487" s="1">
        <f t="shared" ca="1" si="259"/>
        <v>74</v>
      </c>
      <c r="H1487" s="34"/>
      <c r="I1487" s="19">
        <f t="shared" ca="1" si="260"/>
        <v>25.013520822065985</v>
      </c>
      <c r="J1487" s="21" t="str">
        <f t="shared" ca="1" si="261"/>
        <v>nadwaga</v>
      </c>
      <c r="K1487" s="22" t="str">
        <f t="shared" ca="1" si="262"/>
        <v>wysoki</v>
      </c>
      <c r="L1487" s="16"/>
      <c r="M1487" s="25" t="str">
        <f t="shared" ca="1" si="255"/>
        <v>Niebieski: 410
Brązowy: 354
Zielony: 426
Mieszany: 419</v>
      </c>
      <c r="N1487" s="25" t="str" cm="1">
        <f t="array" aca="1" ref="N1487" ca="1">INDEX(D$2:D$1640,MODE(MATCH(D$2:D$1640,D$2:D$1640,0)),1)</f>
        <v>zielony</v>
      </c>
      <c r="O1487" s="25" t="str">
        <f t="shared" ca="1" si="263"/>
        <v>kobiet : 791
mężczyzn: 818</v>
      </c>
      <c r="P1487" s="25" t="str" cm="1">
        <f t="array" aca="1" ref="P1487" ca="1">INDEX(B$2:B$1640,MODE(MATCH(B$2:B$1640,B$2:B$1640,0)),1)</f>
        <v>mężczyzna</v>
      </c>
      <c r="Q1487" s="16"/>
      <c r="AX1487" s="3" t="str">
        <f t="shared" ca="1" si="256"/>
        <v>8404250469</v>
      </c>
      <c r="AY1487" s="1" cm="1">
        <f t="array" aca="1" ref="AY1487" ca="1">MOD(10-MOD(SUM(MOD(MID(AX1487,{1;2;3;4;5;6;7;8;9;10},1)*{1;3;7;9;1;3;7;9;1;3},10)),10),10)</f>
        <v>8</v>
      </c>
    </row>
    <row r="1488" spans="1:51" ht="60" x14ac:dyDescent="0.25">
      <c r="A1488" s="3">
        <f t="shared" ca="1" si="257"/>
        <v>36329</v>
      </c>
      <c r="B1488" s="9" t="str" cm="1">
        <f t="array" aca="1" ref="B1488" ca="1">INDEX({"kobieta";"mężczyzna"},RANDBETWEEN(1,2))</f>
        <v>kobieta</v>
      </c>
      <c r="C1488" s="4" t="str">
        <f t="shared" ca="1" si="253"/>
        <v>99061804887</v>
      </c>
      <c r="D1488" s="32" t="str" cm="1">
        <f t="array" aca="1" ref="D1488" ca="1">INDEX({"niebieski";"zielony";"brązowy";"mieszany"},RANDBETWEEN(1,4))</f>
        <v>brązowy</v>
      </c>
      <c r="E1488" s="1">
        <f t="shared" ca="1" si="254"/>
        <v>24</v>
      </c>
      <c r="F1488" s="36">
        <f t="shared" ca="1" si="258"/>
        <v>169</v>
      </c>
      <c r="G1488" s="1">
        <f t="shared" ca="1" si="259"/>
        <v>60</v>
      </c>
      <c r="H1488" s="34"/>
      <c r="I1488" s="19">
        <f t="shared" ca="1" si="260"/>
        <v>21.007667798746546</v>
      </c>
      <c r="J1488" s="21" t="str">
        <f t="shared" ca="1" si="261"/>
        <v>masa prawidłowa</v>
      </c>
      <c r="K1488" s="22" t="str">
        <f t="shared" ca="1" si="262"/>
        <v>bardzo wysoki</v>
      </c>
      <c r="L1488" s="16"/>
      <c r="M1488" s="25" t="str">
        <f t="shared" ca="1" si="255"/>
        <v>Niebieski: 410
Brązowy: 354
Zielony: 426
Mieszany: 419</v>
      </c>
      <c r="N1488" s="25" t="str" cm="1">
        <f t="array" aca="1" ref="N1488" ca="1">INDEX(D$2:D$1640,MODE(MATCH(D$2:D$1640,D$2:D$1640,0)),1)</f>
        <v>zielony</v>
      </c>
      <c r="O1488" s="25" t="str">
        <f t="shared" ca="1" si="263"/>
        <v>kobiet : 791
mężczyzn: 818</v>
      </c>
      <c r="P1488" s="25" t="str" cm="1">
        <f t="array" aca="1" ref="P1488" ca="1">INDEX(B$2:B$1640,MODE(MATCH(B$2:B$1640,B$2:B$1640,0)),1)</f>
        <v>mężczyzna</v>
      </c>
      <c r="Q1488" s="16"/>
      <c r="AX1488" s="3" t="str">
        <f t="shared" ca="1" si="256"/>
        <v>9906180488</v>
      </c>
      <c r="AY1488" s="1" cm="1">
        <f t="array" aca="1" ref="AY1488" ca="1">MOD(10-MOD(SUM(MOD(MID(AX1488,{1;2;3;4;5;6;7;8;9;10},1)*{1;3;7;9;1;3;7;9;1;3},10)),10),10)</f>
        <v>7</v>
      </c>
    </row>
    <row r="1489" spans="1:51" ht="60" x14ac:dyDescent="0.25">
      <c r="A1489" s="3">
        <f t="shared" ca="1" si="257"/>
        <v>32039</v>
      </c>
      <c r="B1489" s="9" t="str" cm="1">
        <f t="array" aca="1" ref="B1489" ca="1">INDEX({"kobieta";"mężczyzna"},RANDBETWEEN(1,2))</f>
        <v>mężczyzna</v>
      </c>
      <c r="C1489" s="4" t="str">
        <f t="shared" ca="1" si="253"/>
        <v>87091905410</v>
      </c>
      <c r="D1489" s="32" t="str" cm="1">
        <f t="array" aca="1" ref="D1489" ca="1">INDEX({"niebieski";"zielony";"brązowy";"mieszany"},RANDBETWEEN(1,4))</f>
        <v>brązowy</v>
      </c>
      <c r="E1489" s="1">
        <f t="shared" ca="1" si="254"/>
        <v>36</v>
      </c>
      <c r="F1489" s="36">
        <f t="shared" ca="1" si="258"/>
        <v>160</v>
      </c>
      <c r="G1489" s="1">
        <f t="shared" ca="1" si="259"/>
        <v>99</v>
      </c>
      <c r="H1489" s="34"/>
      <c r="I1489" s="19">
        <f t="shared" ca="1" si="260"/>
        <v>38.671874999999993</v>
      </c>
      <c r="J1489" s="21" t="str">
        <f t="shared" ca="1" si="261"/>
        <v>otyłość</v>
      </c>
      <c r="K1489" s="22" t="str">
        <f t="shared" ca="1" si="262"/>
        <v>niski</v>
      </c>
      <c r="L1489" s="16"/>
      <c r="M1489" s="25" t="str">
        <f t="shared" ca="1" si="255"/>
        <v>Niebieski: 410
Brązowy: 354
Zielony: 426
Mieszany: 419</v>
      </c>
      <c r="N1489" s="25" t="str" cm="1">
        <f t="array" aca="1" ref="N1489" ca="1">INDEX(D$2:D$1640,MODE(MATCH(D$2:D$1640,D$2:D$1640,0)),1)</f>
        <v>zielony</v>
      </c>
      <c r="O1489" s="25" t="str">
        <f t="shared" ca="1" si="263"/>
        <v>kobiet : 791
mężczyzn: 818</v>
      </c>
      <c r="P1489" s="25" t="str" cm="1">
        <f t="array" aca="1" ref="P1489" ca="1">INDEX(B$2:B$1640,MODE(MATCH(B$2:B$1640,B$2:B$1640,0)),1)</f>
        <v>mężczyzna</v>
      </c>
      <c r="Q1489" s="16"/>
      <c r="AX1489" s="3" t="str">
        <f t="shared" ca="1" si="256"/>
        <v>8709190541</v>
      </c>
      <c r="AY1489" s="1" cm="1">
        <f t="array" aca="1" ref="AY1489" ca="1">MOD(10-MOD(SUM(MOD(MID(AX1489,{1;2;3;4;5;6;7;8;9;10},1)*{1;3;7;9;1;3;7;9;1;3},10)),10),10)</f>
        <v>0</v>
      </c>
    </row>
    <row r="1490" spans="1:51" ht="60" x14ac:dyDescent="0.25">
      <c r="A1490" s="3">
        <f t="shared" ca="1" si="257"/>
        <v>31342</v>
      </c>
      <c r="B1490" s="9" t="str" cm="1">
        <f t="array" aca="1" ref="B1490" ca="1">INDEX({"kobieta";"mężczyzna"},RANDBETWEEN(1,2))</f>
        <v>mężczyzna</v>
      </c>
      <c r="C1490" s="4" t="str">
        <f t="shared" ca="1" si="253"/>
        <v>85102201539</v>
      </c>
      <c r="D1490" s="32" t="str" cm="1">
        <f t="array" aca="1" ref="D1490" ca="1">INDEX({"niebieski";"zielony";"brązowy";"mieszany"},RANDBETWEEN(1,4))</f>
        <v>niebieski</v>
      </c>
      <c r="E1490" s="1">
        <f t="shared" ca="1" si="254"/>
        <v>38</v>
      </c>
      <c r="F1490" s="36">
        <f t="shared" ca="1" si="258"/>
        <v>168</v>
      </c>
      <c r="G1490" s="1">
        <f t="shared" ca="1" si="259"/>
        <v>83</v>
      </c>
      <c r="H1490" s="34"/>
      <c r="I1490" s="19">
        <f t="shared" ca="1" si="260"/>
        <v>29.407596371882089</v>
      </c>
      <c r="J1490" s="21" t="str">
        <f t="shared" ca="1" si="261"/>
        <v>nadwaga</v>
      </c>
      <c r="K1490" s="22" t="str">
        <f t="shared" ca="1" si="262"/>
        <v>średni</v>
      </c>
      <c r="L1490" s="16"/>
      <c r="M1490" s="25" t="str">
        <f t="shared" ca="1" si="255"/>
        <v>Niebieski: 410
Brązowy: 354
Zielony: 426
Mieszany: 419</v>
      </c>
      <c r="N1490" s="25" t="str" cm="1">
        <f t="array" aca="1" ref="N1490" ca="1">INDEX(D$2:D$1640,MODE(MATCH(D$2:D$1640,D$2:D$1640,0)),1)</f>
        <v>zielony</v>
      </c>
      <c r="O1490" s="25" t="str">
        <f t="shared" ca="1" si="263"/>
        <v>kobiet : 791
mężczyzn: 818</v>
      </c>
      <c r="P1490" s="25" t="str" cm="1">
        <f t="array" aca="1" ref="P1490" ca="1">INDEX(B$2:B$1640,MODE(MATCH(B$2:B$1640,B$2:B$1640,0)),1)</f>
        <v>mężczyzna</v>
      </c>
      <c r="Q1490" s="16"/>
      <c r="AX1490" s="3" t="str">
        <f t="shared" ca="1" si="256"/>
        <v>8510220153</v>
      </c>
      <c r="AY1490" s="1" cm="1">
        <f t="array" aca="1" ref="AY1490" ca="1">MOD(10-MOD(SUM(MOD(MID(AX1490,{1;2;3;4;5;6;7;8;9;10},1)*{1;3;7;9;1;3;7;9;1;3},10)),10),10)</f>
        <v>9</v>
      </c>
    </row>
    <row r="1491" spans="1:51" ht="60" x14ac:dyDescent="0.25">
      <c r="A1491" s="3">
        <f t="shared" ca="1" si="257"/>
        <v>38602</v>
      </c>
      <c r="B1491" s="9" t="str" cm="1">
        <f t="array" aca="1" ref="B1491" ca="1">INDEX({"kobieta";"mężczyzna"},RANDBETWEEN(1,2))</f>
        <v>kobieta</v>
      </c>
      <c r="C1491" s="4" t="str">
        <f t="shared" ca="1" si="253"/>
        <v>05290704041</v>
      </c>
      <c r="D1491" s="32" t="str" cm="1">
        <f t="array" aca="1" ref="D1491" ca="1">INDEX({"niebieski";"zielony";"brązowy";"mieszany"},RANDBETWEEN(1,4))</f>
        <v>brązowy</v>
      </c>
      <c r="E1491" s="1">
        <f t="shared" ca="1" si="254"/>
        <v>18</v>
      </c>
      <c r="F1491" s="36">
        <f t="shared" ca="1" si="258"/>
        <v>163</v>
      </c>
      <c r="G1491" s="1">
        <f t="shared" ca="1" si="259"/>
        <v>51</v>
      </c>
      <c r="H1491" s="34"/>
      <c r="I1491" s="19">
        <f t="shared" ca="1" si="260"/>
        <v>19.19530279649215</v>
      </c>
      <c r="J1491" s="21" t="str">
        <f t="shared" ca="1" si="261"/>
        <v>masa prawidłowa</v>
      </c>
      <c r="K1491" s="22" t="str">
        <f t="shared" ca="1" si="262"/>
        <v>wysoki</v>
      </c>
      <c r="L1491" s="16"/>
      <c r="M1491" s="25" t="str">
        <f t="shared" ca="1" si="255"/>
        <v>Niebieski: 410
Brązowy: 354
Zielony: 426
Mieszany: 419</v>
      </c>
      <c r="N1491" s="25" t="str" cm="1">
        <f t="array" aca="1" ref="N1491" ca="1">INDEX(D$2:D$1640,MODE(MATCH(D$2:D$1640,D$2:D$1640,0)),1)</f>
        <v>zielony</v>
      </c>
      <c r="O1491" s="25" t="str">
        <f t="shared" ca="1" si="263"/>
        <v>kobiet : 791
mężczyzn: 818</v>
      </c>
      <c r="P1491" s="25" t="str" cm="1">
        <f t="array" aca="1" ref="P1491" ca="1">INDEX(B$2:B$1640,MODE(MATCH(B$2:B$1640,B$2:B$1640,0)),1)</f>
        <v>mężczyzna</v>
      </c>
      <c r="Q1491" s="16"/>
      <c r="AX1491" s="3" t="str">
        <f t="shared" ca="1" si="256"/>
        <v>0529070404</v>
      </c>
      <c r="AY1491" s="1" cm="1">
        <f t="array" aca="1" ref="AY1491" ca="1">MOD(10-MOD(SUM(MOD(MID(AX1491,{1;2;3;4;5;6;7;8;9;10},1)*{1;3;7;9;1;3;7;9;1;3},10)),10),10)</f>
        <v>1</v>
      </c>
    </row>
    <row r="1492" spans="1:51" ht="60" x14ac:dyDescent="0.25">
      <c r="A1492" s="3">
        <f t="shared" ca="1" si="257"/>
        <v>34146</v>
      </c>
      <c r="B1492" s="9" t="str" cm="1">
        <f t="array" aca="1" ref="B1492" ca="1">INDEX({"kobieta";"mężczyzna"},RANDBETWEEN(1,2))</f>
        <v>kobieta</v>
      </c>
      <c r="C1492" s="4" t="str">
        <f t="shared" ca="1" si="253"/>
        <v>93062602604</v>
      </c>
      <c r="D1492" s="32" t="str" cm="1">
        <f t="array" aca="1" ref="D1492" ca="1">INDEX({"niebieski";"zielony";"brązowy";"mieszany"},RANDBETWEEN(1,4))</f>
        <v>brązowy</v>
      </c>
      <c r="E1492" s="1">
        <f t="shared" ca="1" si="254"/>
        <v>30</v>
      </c>
      <c r="F1492" s="36">
        <f t="shared" ca="1" si="258"/>
        <v>163</v>
      </c>
      <c r="G1492" s="1">
        <f t="shared" ca="1" si="259"/>
        <v>74</v>
      </c>
      <c r="H1492" s="34"/>
      <c r="I1492" s="19">
        <f t="shared" ca="1" si="260"/>
        <v>27.852007979223906</v>
      </c>
      <c r="J1492" s="21" t="str">
        <f t="shared" ca="1" si="261"/>
        <v>nadwaga</v>
      </c>
      <c r="K1492" s="22" t="str">
        <f t="shared" ca="1" si="262"/>
        <v>wysoki</v>
      </c>
      <c r="L1492" s="16"/>
      <c r="M1492" s="25" t="str">
        <f t="shared" ca="1" si="255"/>
        <v>Niebieski: 410
Brązowy: 354
Zielony: 426
Mieszany: 419</v>
      </c>
      <c r="N1492" s="25" t="str" cm="1">
        <f t="array" aca="1" ref="N1492" ca="1">INDEX(D$2:D$1640,MODE(MATCH(D$2:D$1640,D$2:D$1640,0)),1)</f>
        <v>zielony</v>
      </c>
      <c r="O1492" s="25" t="str">
        <f t="shared" ca="1" si="263"/>
        <v>kobiet : 791
mężczyzn: 818</v>
      </c>
      <c r="P1492" s="25" t="str" cm="1">
        <f t="array" aca="1" ref="P1492" ca="1">INDEX(B$2:B$1640,MODE(MATCH(B$2:B$1640,B$2:B$1640,0)),1)</f>
        <v>mężczyzna</v>
      </c>
      <c r="Q1492" s="16"/>
      <c r="AX1492" s="3" t="str">
        <f t="shared" ca="1" si="256"/>
        <v>9306260260</v>
      </c>
      <c r="AY1492" s="1" cm="1">
        <f t="array" aca="1" ref="AY1492" ca="1">MOD(10-MOD(SUM(MOD(MID(AX1492,{1;2;3;4;5;6;7;8;9;10},1)*{1;3;7;9;1;3;7;9;1;3},10)),10),10)</f>
        <v>4</v>
      </c>
    </row>
    <row r="1493" spans="1:51" ht="60" x14ac:dyDescent="0.25">
      <c r="A1493" s="3">
        <f t="shared" ca="1" si="257"/>
        <v>34293</v>
      </c>
      <c r="B1493" s="9" t="str" cm="1">
        <f t="array" aca="1" ref="B1493" ca="1">INDEX({"kobieta";"mężczyzna"},RANDBETWEEN(1,2))</f>
        <v>mężczyzna</v>
      </c>
      <c r="C1493" s="4" t="str">
        <f t="shared" ca="1" si="253"/>
        <v>93112004374</v>
      </c>
      <c r="D1493" s="32" t="str" cm="1">
        <f t="array" aca="1" ref="D1493" ca="1">INDEX({"niebieski";"zielony";"brązowy";"mieszany"},RANDBETWEEN(1,4))</f>
        <v>niebieski</v>
      </c>
      <c r="E1493" s="1">
        <f t="shared" ca="1" si="254"/>
        <v>30</v>
      </c>
      <c r="F1493" s="36">
        <f t="shared" ca="1" si="258"/>
        <v>169</v>
      </c>
      <c r="G1493" s="1">
        <f t="shared" ca="1" si="259"/>
        <v>85</v>
      </c>
      <c r="H1493" s="34"/>
      <c r="I1493" s="19">
        <f t="shared" ca="1" si="260"/>
        <v>29.760862714890941</v>
      </c>
      <c r="J1493" s="21" t="str">
        <f t="shared" ca="1" si="261"/>
        <v>nadwaga</v>
      </c>
      <c r="K1493" s="22" t="str">
        <f t="shared" ca="1" si="262"/>
        <v>średni</v>
      </c>
      <c r="L1493" s="16"/>
      <c r="M1493" s="25" t="str">
        <f t="shared" ca="1" si="255"/>
        <v>Niebieski: 410
Brązowy: 354
Zielony: 426
Mieszany: 419</v>
      </c>
      <c r="N1493" s="25" t="str" cm="1">
        <f t="array" aca="1" ref="N1493" ca="1">INDEX(D$2:D$1640,MODE(MATCH(D$2:D$1640,D$2:D$1640,0)),1)</f>
        <v>zielony</v>
      </c>
      <c r="O1493" s="25" t="str">
        <f t="shared" ca="1" si="263"/>
        <v>kobiet : 791
mężczyzn: 818</v>
      </c>
      <c r="P1493" s="25" t="str" cm="1">
        <f t="array" aca="1" ref="P1493" ca="1">INDEX(B$2:B$1640,MODE(MATCH(B$2:B$1640,B$2:B$1640,0)),1)</f>
        <v>mężczyzna</v>
      </c>
      <c r="Q1493" s="16"/>
      <c r="AX1493" s="3" t="str">
        <f t="shared" ca="1" si="256"/>
        <v>9311200437</v>
      </c>
      <c r="AY1493" s="1" cm="1">
        <f t="array" aca="1" ref="AY1493" ca="1">MOD(10-MOD(SUM(MOD(MID(AX1493,{1;2;3;4;5;6;7;8;9;10},1)*{1;3;7;9;1;3;7;9;1;3},10)),10),10)</f>
        <v>4</v>
      </c>
    </row>
    <row r="1494" spans="1:51" ht="60" x14ac:dyDescent="0.25">
      <c r="A1494" s="3">
        <f t="shared" ca="1" si="257"/>
        <v>31627</v>
      </c>
      <c r="B1494" s="9" t="str" cm="1">
        <f t="array" aca="1" ref="B1494" ca="1">INDEX({"kobieta";"mężczyzna"},RANDBETWEEN(1,2))</f>
        <v>mężczyzna</v>
      </c>
      <c r="C1494" s="4" t="str">
        <f t="shared" ca="1" si="253"/>
        <v>86080302777</v>
      </c>
      <c r="D1494" s="32" t="str" cm="1">
        <f t="array" aca="1" ref="D1494" ca="1">INDEX({"niebieski";"zielony";"brązowy";"mieszany"},RANDBETWEEN(1,4))</f>
        <v>zielony</v>
      </c>
      <c r="E1494" s="1">
        <f t="shared" ca="1" si="254"/>
        <v>37</v>
      </c>
      <c r="F1494" s="36">
        <f t="shared" ca="1" si="258"/>
        <v>161</v>
      </c>
      <c r="G1494" s="1">
        <f t="shared" ca="1" si="259"/>
        <v>87</v>
      </c>
      <c r="H1494" s="34"/>
      <c r="I1494" s="19">
        <f t="shared" ca="1" si="260"/>
        <v>33.56351992592878</v>
      </c>
      <c r="J1494" s="21" t="str">
        <f t="shared" ca="1" si="261"/>
        <v>otyłość</v>
      </c>
      <c r="K1494" s="22" t="str">
        <f t="shared" ca="1" si="262"/>
        <v>niski</v>
      </c>
      <c r="L1494" s="16"/>
      <c r="M1494" s="25" t="str">
        <f t="shared" ca="1" si="255"/>
        <v>Niebieski: 410
Brązowy: 354
Zielony: 426
Mieszany: 419</v>
      </c>
      <c r="N1494" s="25" t="str" cm="1">
        <f t="array" aca="1" ref="N1494" ca="1">INDEX(D$2:D$1640,MODE(MATCH(D$2:D$1640,D$2:D$1640,0)),1)</f>
        <v>zielony</v>
      </c>
      <c r="O1494" s="25" t="str">
        <f t="shared" ca="1" si="263"/>
        <v>kobiet : 791
mężczyzn: 818</v>
      </c>
      <c r="P1494" s="25" t="str" cm="1">
        <f t="array" aca="1" ref="P1494" ca="1">INDEX(B$2:B$1640,MODE(MATCH(B$2:B$1640,B$2:B$1640,0)),1)</f>
        <v>mężczyzna</v>
      </c>
      <c r="Q1494" s="16"/>
      <c r="AX1494" s="3" t="str">
        <f t="shared" ca="1" si="256"/>
        <v>8608030277</v>
      </c>
      <c r="AY1494" s="1" cm="1">
        <f t="array" aca="1" ref="AY1494" ca="1">MOD(10-MOD(SUM(MOD(MID(AX1494,{1;2;3;4;5;6;7;8;9;10},1)*{1;3;7;9;1;3;7;9;1;3},10)),10),10)</f>
        <v>7</v>
      </c>
    </row>
    <row r="1495" spans="1:51" ht="60" x14ac:dyDescent="0.25">
      <c r="A1495" s="3">
        <f t="shared" ca="1" si="257"/>
        <v>37891</v>
      </c>
      <c r="B1495" s="9" t="str" cm="1">
        <f t="array" aca="1" ref="B1495" ca="1">INDEX({"kobieta";"mężczyzna"},RANDBETWEEN(1,2))</f>
        <v>kobieta</v>
      </c>
      <c r="C1495" s="4" t="str">
        <f t="shared" ca="1" si="253"/>
        <v>03292706481</v>
      </c>
      <c r="D1495" s="32" t="str" cm="1">
        <f t="array" aca="1" ref="D1495" ca="1">INDEX({"niebieski";"zielony";"brązowy";"mieszany"},RANDBETWEEN(1,4))</f>
        <v>niebieski</v>
      </c>
      <c r="E1495" s="1">
        <f t="shared" ca="1" si="254"/>
        <v>20</v>
      </c>
      <c r="F1495" s="36">
        <f t="shared" ca="1" si="258"/>
        <v>181</v>
      </c>
      <c r="G1495" s="1">
        <f t="shared" ca="1" si="259"/>
        <v>54</v>
      </c>
      <c r="H1495" s="34"/>
      <c r="I1495" s="19">
        <f t="shared" ca="1" si="260"/>
        <v>16.483013339031164</v>
      </c>
      <c r="J1495" s="21" t="str">
        <f t="shared" ca="1" si="261"/>
        <v>niedowaga</v>
      </c>
      <c r="K1495" s="22" t="str">
        <f t="shared" ca="1" si="262"/>
        <v>bardzo wysoki</v>
      </c>
      <c r="L1495" s="16"/>
      <c r="M1495" s="25" t="str">
        <f t="shared" ca="1" si="255"/>
        <v>Niebieski: 410
Brązowy: 354
Zielony: 426
Mieszany: 419</v>
      </c>
      <c r="N1495" s="25" t="str" cm="1">
        <f t="array" aca="1" ref="N1495" ca="1">INDEX(D$2:D$1640,MODE(MATCH(D$2:D$1640,D$2:D$1640,0)),1)</f>
        <v>zielony</v>
      </c>
      <c r="O1495" s="25" t="str">
        <f t="shared" ca="1" si="263"/>
        <v>kobiet : 791
mężczyzn: 818</v>
      </c>
      <c r="P1495" s="25" t="str" cm="1">
        <f t="array" aca="1" ref="P1495" ca="1">INDEX(B$2:B$1640,MODE(MATCH(B$2:B$1640,B$2:B$1640,0)),1)</f>
        <v>mężczyzna</v>
      </c>
      <c r="Q1495" s="16"/>
      <c r="AX1495" s="3" t="str">
        <f t="shared" ca="1" si="256"/>
        <v>0329270648</v>
      </c>
      <c r="AY1495" s="1" cm="1">
        <f t="array" aca="1" ref="AY1495" ca="1">MOD(10-MOD(SUM(MOD(MID(AX1495,{1;2;3;4;5;6;7;8;9;10},1)*{1;3;7;9;1;3;7;9;1;3},10)),10),10)</f>
        <v>1</v>
      </c>
    </row>
    <row r="1496" spans="1:51" ht="60" x14ac:dyDescent="0.25">
      <c r="A1496" s="3">
        <f t="shared" ca="1" si="257"/>
        <v>36548</v>
      </c>
      <c r="B1496" s="9" t="str" cm="1">
        <f t="array" aca="1" ref="B1496" ca="1">INDEX({"kobieta";"mężczyzna"},RANDBETWEEN(1,2))</f>
        <v>kobieta</v>
      </c>
      <c r="C1496" s="4" t="str">
        <f t="shared" ca="1" si="253"/>
        <v>00212304642</v>
      </c>
      <c r="D1496" s="32" t="str" cm="1">
        <f t="array" aca="1" ref="D1496" ca="1">INDEX({"niebieski";"zielony";"brązowy";"mieszany"},RANDBETWEEN(1,4))</f>
        <v>brązowy</v>
      </c>
      <c r="E1496" s="1">
        <f t="shared" ca="1" si="254"/>
        <v>24</v>
      </c>
      <c r="F1496" s="36">
        <f t="shared" ca="1" si="258"/>
        <v>174</v>
      </c>
      <c r="G1496" s="1">
        <f t="shared" ca="1" si="259"/>
        <v>80</v>
      </c>
      <c r="H1496" s="34"/>
      <c r="I1496" s="19">
        <f t="shared" ca="1" si="260"/>
        <v>26.423569824283259</v>
      </c>
      <c r="J1496" s="21" t="str">
        <f t="shared" ca="1" si="261"/>
        <v>nadwaga</v>
      </c>
      <c r="K1496" s="22" t="str">
        <f t="shared" ca="1" si="262"/>
        <v>bardzo wysoki</v>
      </c>
      <c r="L1496" s="16"/>
      <c r="M1496" s="25" t="str">
        <f t="shared" ca="1" si="255"/>
        <v>Niebieski: 410
Brązowy: 354
Zielony: 426
Mieszany: 419</v>
      </c>
      <c r="N1496" s="25" t="str" cm="1">
        <f t="array" aca="1" ref="N1496" ca="1">INDEX(D$2:D$1640,MODE(MATCH(D$2:D$1640,D$2:D$1640,0)),1)</f>
        <v>zielony</v>
      </c>
      <c r="O1496" s="25" t="str">
        <f t="shared" ca="1" si="263"/>
        <v>kobiet : 791
mężczyzn: 818</v>
      </c>
      <c r="P1496" s="25" t="str" cm="1">
        <f t="array" aca="1" ref="P1496" ca="1">INDEX(B$2:B$1640,MODE(MATCH(B$2:B$1640,B$2:B$1640,0)),1)</f>
        <v>mężczyzna</v>
      </c>
      <c r="Q1496" s="16"/>
      <c r="AX1496" s="3" t="str">
        <f t="shared" ca="1" si="256"/>
        <v>0021230464</v>
      </c>
      <c r="AY1496" s="1" cm="1">
        <f t="array" aca="1" ref="AY1496" ca="1">MOD(10-MOD(SUM(MOD(MID(AX1496,{1;2;3;4;5;6;7;8;9;10},1)*{1;3;7;9;1;3;7;9;1;3},10)),10),10)</f>
        <v>2</v>
      </c>
    </row>
    <row r="1497" spans="1:51" ht="60" x14ac:dyDescent="0.25">
      <c r="A1497" s="3">
        <f t="shared" ca="1" si="257"/>
        <v>32467</v>
      </c>
      <c r="B1497" s="9" t="str" cm="1">
        <f t="array" aca="1" ref="B1497" ca="1">INDEX({"kobieta";"mężczyzna"},RANDBETWEEN(1,2))</f>
        <v>mężczyzna</v>
      </c>
      <c r="C1497" s="4" t="str">
        <f t="shared" ca="1" si="253"/>
        <v>88112004271</v>
      </c>
      <c r="D1497" s="32" t="str" cm="1">
        <f t="array" aca="1" ref="D1497" ca="1">INDEX({"niebieski";"zielony";"brązowy";"mieszany"},RANDBETWEEN(1,4))</f>
        <v>niebieski</v>
      </c>
      <c r="E1497" s="1">
        <f t="shared" ca="1" si="254"/>
        <v>35</v>
      </c>
      <c r="F1497" s="36">
        <f t="shared" ca="1" si="258"/>
        <v>183</v>
      </c>
      <c r="G1497" s="1">
        <f t="shared" ca="1" si="259"/>
        <v>78</v>
      </c>
      <c r="H1497" s="34"/>
      <c r="I1497" s="19">
        <f t="shared" ca="1" si="260"/>
        <v>23.291229956104985</v>
      </c>
      <c r="J1497" s="21" t="str">
        <f t="shared" ca="1" si="261"/>
        <v>masa prawidłowa</v>
      </c>
      <c r="K1497" s="22" t="str">
        <f t="shared" ca="1" si="262"/>
        <v>bardzo wysoki</v>
      </c>
      <c r="L1497" s="16"/>
      <c r="M1497" s="25" t="str">
        <f t="shared" ca="1" si="255"/>
        <v>Niebieski: 410
Brązowy: 354
Zielony: 426
Mieszany: 419</v>
      </c>
      <c r="N1497" s="25" t="str" cm="1">
        <f t="array" aca="1" ref="N1497" ca="1">INDEX(D$2:D$1640,MODE(MATCH(D$2:D$1640,D$2:D$1640,0)),1)</f>
        <v>zielony</v>
      </c>
      <c r="O1497" s="25" t="str">
        <f t="shared" ca="1" si="263"/>
        <v>kobiet : 791
mężczyzn: 818</v>
      </c>
      <c r="P1497" s="25" t="str" cm="1">
        <f t="array" aca="1" ref="P1497" ca="1">INDEX(B$2:B$1640,MODE(MATCH(B$2:B$1640,B$2:B$1640,0)),1)</f>
        <v>mężczyzna</v>
      </c>
      <c r="Q1497" s="16"/>
      <c r="AX1497" s="3" t="str">
        <f t="shared" ca="1" si="256"/>
        <v>8811200427</v>
      </c>
      <c r="AY1497" s="1" cm="1">
        <f t="array" aca="1" ref="AY1497" ca="1">MOD(10-MOD(SUM(MOD(MID(AX1497,{1;2;3;4;5;6;7;8;9;10},1)*{1;3;7;9;1;3;7;9;1;3},10)),10),10)</f>
        <v>1</v>
      </c>
    </row>
    <row r="1498" spans="1:51" ht="60" x14ac:dyDescent="0.25">
      <c r="A1498" s="3">
        <f t="shared" ca="1" si="257"/>
        <v>39617</v>
      </c>
      <c r="B1498" s="9" t="str" cm="1">
        <f t="array" aca="1" ref="B1498" ca="1">INDEX({"kobieta";"mężczyzna"},RANDBETWEEN(1,2))</f>
        <v>kobieta</v>
      </c>
      <c r="C1498" s="4" t="str">
        <f t="shared" ca="1" si="253"/>
        <v>08261803020</v>
      </c>
      <c r="D1498" s="32" t="str" cm="1">
        <f t="array" aca="1" ref="D1498" ca="1">INDEX({"niebieski";"zielony";"brązowy";"mieszany"},RANDBETWEEN(1,4))</f>
        <v>mieszany</v>
      </c>
      <c r="E1498" s="1">
        <f t="shared" ca="1" si="254"/>
        <v>15</v>
      </c>
      <c r="F1498" s="36">
        <f t="shared" ca="1" si="258"/>
        <v>182</v>
      </c>
      <c r="G1498" s="1">
        <f t="shared" ca="1" si="259"/>
        <v>57</v>
      </c>
      <c r="H1498" s="34"/>
      <c r="I1498" s="19">
        <f t="shared" ca="1" si="260"/>
        <v>17.208066658616108</v>
      </c>
      <c r="J1498" s="21" t="str">
        <f t="shared" ca="1" si="261"/>
        <v>niedowaga</v>
      </c>
      <c r="K1498" s="22" t="str">
        <f t="shared" ca="1" si="262"/>
        <v>bardzo wysoki</v>
      </c>
      <c r="L1498" s="16"/>
      <c r="M1498" s="25" t="str">
        <f t="shared" ca="1" si="255"/>
        <v>Niebieski: 410
Brązowy: 354
Zielony: 426
Mieszany: 419</v>
      </c>
      <c r="N1498" s="25" t="str" cm="1">
        <f t="array" aca="1" ref="N1498" ca="1">INDEX(D$2:D$1640,MODE(MATCH(D$2:D$1640,D$2:D$1640,0)),1)</f>
        <v>zielony</v>
      </c>
      <c r="O1498" s="25" t="str">
        <f t="shared" ca="1" si="263"/>
        <v>kobiet : 791
mężczyzn: 818</v>
      </c>
      <c r="P1498" s="25" t="str" cm="1">
        <f t="array" aca="1" ref="P1498" ca="1">INDEX(B$2:B$1640,MODE(MATCH(B$2:B$1640,B$2:B$1640,0)),1)</f>
        <v>mężczyzna</v>
      </c>
      <c r="Q1498" s="16"/>
      <c r="AX1498" s="3" t="str">
        <f t="shared" ca="1" si="256"/>
        <v>0826180302</v>
      </c>
      <c r="AY1498" s="1" cm="1">
        <f t="array" aca="1" ref="AY1498" ca="1">MOD(10-MOD(SUM(MOD(MID(AX1498,{1;2;3;4;5;6;7;8;9;10},1)*{1;3;7;9;1;3;7;9;1;3},10)),10),10)</f>
        <v>0</v>
      </c>
    </row>
    <row r="1499" spans="1:51" ht="60" x14ac:dyDescent="0.25">
      <c r="A1499" s="3">
        <f t="shared" ca="1" si="257"/>
        <v>33986</v>
      </c>
      <c r="B1499" s="9" t="str" cm="1">
        <f t="array" aca="1" ref="B1499" ca="1">INDEX({"kobieta";"mężczyzna"},RANDBETWEEN(1,2))</f>
        <v>mężczyzna</v>
      </c>
      <c r="C1499" s="4" t="str">
        <f t="shared" ca="1" si="253"/>
        <v>93011706038</v>
      </c>
      <c r="D1499" s="32" t="str" cm="1">
        <f t="array" aca="1" ref="D1499" ca="1">INDEX({"niebieski";"zielony";"brązowy";"mieszany"},RANDBETWEEN(1,4))</f>
        <v>mieszany</v>
      </c>
      <c r="E1499" s="1">
        <f t="shared" ca="1" si="254"/>
        <v>31</v>
      </c>
      <c r="F1499" s="36">
        <f t="shared" ca="1" si="258"/>
        <v>178</v>
      </c>
      <c r="G1499" s="1">
        <f t="shared" ca="1" si="259"/>
        <v>97</v>
      </c>
      <c r="H1499" s="34"/>
      <c r="I1499" s="19">
        <f t="shared" ca="1" si="260"/>
        <v>30.614821360939274</v>
      </c>
      <c r="J1499" s="21" t="str">
        <f t="shared" ca="1" si="261"/>
        <v>otyłość</v>
      </c>
      <c r="K1499" s="22" t="str">
        <f t="shared" ca="1" si="262"/>
        <v>bardzo wysoki</v>
      </c>
      <c r="L1499" s="16"/>
      <c r="M1499" s="25" t="str">
        <f t="shared" ca="1" si="255"/>
        <v>Niebieski: 410
Brązowy: 354
Zielony: 426
Mieszany: 419</v>
      </c>
      <c r="N1499" s="25" t="str" cm="1">
        <f t="array" aca="1" ref="N1499" ca="1">INDEX(D$2:D$1640,MODE(MATCH(D$2:D$1640,D$2:D$1640,0)),1)</f>
        <v>zielony</v>
      </c>
      <c r="O1499" s="25" t="str">
        <f t="shared" ca="1" si="263"/>
        <v>kobiet : 791
mężczyzn: 818</v>
      </c>
      <c r="P1499" s="25" t="str" cm="1">
        <f t="array" aca="1" ref="P1499" ca="1">INDEX(B$2:B$1640,MODE(MATCH(B$2:B$1640,B$2:B$1640,0)),1)</f>
        <v>mężczyzna</v>
      </c>
      <c r="Q1499" s="16"/>
      <c r="AX1499" s="3" t="str">
        <f t="shared" ca="1" si="256"/>
        <v>9301170603</v>
      </c>
      <c r="AY1499" s="1" cm="1">
        <f t="array" aca="1" ref="AY1499" ca="1">MOD(10-MOD(SUM(MOD(MID(AX1499,{1;2;3;4;5;6;7;8;9;10},1)*{1;3;7;9;1;3;7;9;1;3},10)),10),10)</f>
        <v>8</v>
      </c>
    </row>
    <row r="1500" spans="1:51" ht="60" x14ac:dyDescent="0.25">
      <c r="A1500" s="3">
        <f t="shared" ca="1" si="257"/>
        <v>36304</v>
      </c>
      <c r="B1500" s="9" t="str" cm="1">
        <f t="array" aca="1" ref="B1500" ca="1">INDEX({"kobieta";"mężczyzna"},RANDBETWEEN(1,2))</f>
        <v>kobieta</v>
      </c>
      <c r="C1500" s="4" t="str">
        <f t="shared" ca="1" si="253"/>
        <v>99052406681</v>
      </c>
      <c r="D1500" s="32" t="str" cm="1">
        <f t="array" aca="1" ref="D1500" ca="1">INDEX({"niebieski";"zielony";"brązowy";"mieszany"},RANDBETWEEN(1,4))</f>
        <v>zielony</v>
      </c>
      <c r="E1500" s="1">
        <f t="shared" ca="1" si="254"/>
        <v>24</v>
      </c>
      <c r="F1500" s="36">
        <f t="shared" ca="1" si="258"/>
        <v>157</v>
      </c>
      <c r="G1500" s="1">
        <f t="shared" ca="1" si="259"/>
        <v>51</v>
      </c>
      <c r="H1500" s="34"/>
      <c r="I1500" s="19">
        <f t="shared" ca="1" si="260"/>
        <v>20.690494543389182</v>
      </c>
      <c r="J1500" s="21" t="str">
        <f t="shared" ca="1" si="261"/>
        <v>masa prawidłowa</v>
      </c>
      <c r="K1500" s="22" t="str">
        <f t="shared" ca="1" si="262"/>
        <v>średni</v>
      </c>
      <c r="L1500" s="16"/>
      <c r="M1500" s="25" t="str">
        <f t="shared" ca="1" si="255"/>
        <v>Niebieski: 410
Brązowy: 354
Zielony: 426
Mieszany: 419</v>
      </c>
      <c r="N1500" s="25" t="str" cm="1">
        <f t="array" aca="1" ref="N1500" ca="1">INDEX(D$2:D$1640,MODE(MATCH(D$2:D$1640,D$2:D$1640,0)),1)</f>
        <v>zielony</v>
      </c>
      <c r="O1500" s="25" t="str">
        <f t="shared" ca="1" si="263"/>
        <v>kobiet : 791
mężczyzn: 818</v>
      </c>
      <c r="P1500" s="25" t="str" cm="1">
        <f t="array" aca="1" ref="P1500" ca="1">INDEX(B$2:B$1640,MODE(MATCH(B$2:B$1640,B$2:B$1640,0)),1)</f>
        <v>mężczyzna</v>
      </c>
      <c r="Q1500" s="16"/>
      <c r="AX1500" s="3" t="str">
        <f t="shared" ca="1" si="256"/>
        <v>9905240668</v>
      </c>
      <c r="AY1500" s="1" cm="1">
        <f t="array" aca="1" ref="AY1500" ca="1">MOD(10-MOD(SUM(MOD(MID(AX1500,{1;2;3;4;5;6;7;8;9;10},1)*{1;3;7;9;1;3;7;9;1;3},10)),10),10)</f>
        <v>1</v>
      </c>
    </row>
    <row r="1501" spans="1:51" ht="60" x14ac:dyDescent="0.25">
      <c r="A1501" s="3">
        <f t="shared" ca="1" si="257"/>
        <v>34226</v>
      </c>
      <c r="B1501" s="9" t="str" cm="1">
        <f t="array" aca="1" ref="B1501" ca="1">INDEX({"kobieta";"mężczyzna"},RANDBETWEEN(1,2))</f>
        <v>mężczyzna</v>
      </c>
      <c r="C1501" s="4" t="str">
        <f t="shared" ca="1" si="253"/>
        <v>93091408174</v>
      </c>
      <c r="D1501" s="32" t="str" cm="1">
        <f t="array" aca="1" ref="D1501" ca="1">INDEX({"niebieski";"zielony";"brązowy";"mieszany"},RANDBETWEEN(1,4))</f>
        <v>zielony</v>
      </c>
      <c r="E1501" s="1">
        <f t="shared" ca="1" si="254"/>
        <v>30</v>
      </c>
      <c r="F1501" s="36">
        <f t="shared" ca="1" si="258"/>
        <v>163</v>
      </c>
      <c r="G1501" s="1">
        <f t="shared" ca="1" si="259"/>
        <v>95</v>
      </c>
      <c r="H1501" s="34"/>
      <c r="I1501" s="19">
        <f t="shared" ca="1" si="260"/>
        <v>35.7559561895442</v>
      </c>
      <c r="J1501" s="21" t="str">
        <f t="shared" ca="1" si="261"/>
        <v>otyłość</v>
      </c>
      <c r="K1501" s="22" t="str">
        <f t="shared" ca="1" si="262"/>
        <v>niski</v>
      </c>
      <c r="L1501" s="16"/>
      <c r="M1501" s="25" t="str">
        <f t="shared" ca="1" si="255"/>
        <v>Niebieski: 410
Brązowy: 354
Zielony: 426
Mieszany: 419</v>
      </c>
      <c r="N1501" s="25" t="str" cm="1">
        <f t="array" aca="1" ref="N1501" ca="1">INDEX(D$2:D$1640,MODE(MATCH(D$2:D$1640,D$2:D$1640,0)),1)</f>
        <v>zielony</v>
      </c>
      <c r="O1501" s="25" t="str">
        <f t="shared" ca="1" si="263"/>
        <v>kobiet : 791
mężczyzn: 818</v>
      </c>
      <c r="P1501" s="25" t="str" cm="1">
        <f t="array" aca="1" ref="P1501" ca="1">INDEX(B$2:B$1640,MODE(MATCH(B$2:B$1640,B$2:B$1640,0)),1)</f>
        <v>mężczyzna</v>
      </c>
      <c r="Q1501" s="16"/>
      <c r="AX1501" s="3" t="str">
        <f t="shared" ca="1" si="256"/>
        <v>9309140817</v>
      </c>
      <c r="AY1501" s="1" cm="1">
        <f t="array" aca="1" ref="AY1501" ca="1">MOD(10-MOD(SUM(MOD(MID(AX1501,{1;2;3;4;5;6;7;8;9;10},1)*{1;3;7;9;1;3;7;9;1;3},10)),10),10)</f>
        <v>4</v>
      </c>
    </row>
    <row r="1502" spans="1:51" ht="60" x14ac:dyDescent="0.25">
      <c r="A1502" s="3">
        <f t="shared" ca="1" si="257"/>
        <v>35515</v>
      </c>
      <c r="B1502" s="9" t="str" cm="1">
        <f t="array" aca="1" ref="B1502" ca="1">INDEX({"kobieta";"mężczyzna"},RANDBETWEEN(1,2))</f>
        <v>kobieta</v>
      </c>
      <c r="C1502" s="4" t="str">
        <f t="shared" ca="1" si="253"/>
        <v>97032604625</v>
      </c>
      <c r="D1502" s="32" t="str" cm="1">
        <f t="array" aca="1" ref="D1502" ca="1">INDEX({"niebieski";"zielony";"brązowy";"mieszany"},RANDBETWEEN(1,4))</f>
        <v>niebieski</v>
      </c>
      <c r="E1502" s="1">
        <f t="shared" ca="1" si="254"/>
        <v>27</v>
      </c>
      <c r="F1502" s="36">
        <f t="shared" ca="1" si="258"/>
        <v>169</v>
      </c>
      <c r="G1502" s="1">
        <f t="shared" ca="1" si="259"/>
        <v>75</v>
      </c>
      <c r="H1502" s="34"/>
      <c r="I1502" s="19">
        <f t="shared" ca="1" si="260"/>
        <v>26.259584748433181</v>
      </c>
      <c r="J1502" s="21" t="str">
        <f t="shared" ca="1" si="261"/>
        <v>nadwaga</v>
      </c>
      <c r="K1502" s="22" t="str">
        <f t="shared" ca="1" si="262"/>
        <v>bardzo wysoki</v>
      </c>
      <c r="L1502" s="16"/>
      <c r="M1502" s="25" t="str">
        <f t="shared" ca="1" si="255"/>
        <v>Niebieski: 410
Brązowy: 354
Zielony: 426
Mieszany: 419</v>
      </c>
      <c r="N1502" s="25" t="str" cm="1">
        <f t="array" aca="1" ref="N1502" ca="1">INDEX(D$2:D$1640,MODE(MATCH(D$2:D$1640,D$2:D$1640,0)),1)</f>
        <v>zielony</v>
      </c>
      <c r="O1502" s="25" t="str">
        <f t="shared" ca="1" si="263"/>
        <v>kobiet : 791
mężczyzn: 818</v>
      </c>
      <c r="P1502" s="25" t="str" cm="1">
        <f t="array" aca="1" ref="P1502" ca="1">INDEX(B$2:B$1640,MODE(MATCH(B$2:B$1640,B$2:B$1640,0)),1)</f>
        <v>mężczyzna</v>
      </c>
      <c r="Q1502" s="16"/>
      <c r="AX1502" s="3" t="str">
        <f t="shared" ca="1" si="256"/>
        <v>9703260462</v>
      </c>
      <c r="AY1502" s="1" cm="1">
        <f t="array" aca="1" ref="AY1502" ca="1">MOD(10-MOD(SUM(MOD(MID(AX1502,{1;2;3;4;5;6;7;8;9;10},1)*{1;3;7;9;1;3;7;9;1;3},10)),10),10)</f>
        <v>5</v>
      </c>
    </row>
    <row r="1503" spans="1:51" ht="60" x14ac:dyDescent="0.25">
      <c r="A1503" s="3">
        <f t="shared" ca="1" si="257"/>
        <v>29696</v>
      </c>
      <c r="B1503" s="9" t="str" cm="1">
        <f t="array" aca="1" ref="B1503" ca="1">INDEX({"kobieta";"mężczyzna"},RANDBETWEEN(1,2))</f>
        <v>kobieta</v>
      </c>
      <c r="C1503" s="4" t="str">
        <f t="shared" ca="1" si="253"/>
        <v>81042008801</v>
      </c>
      <c r="D1503" s="32" t="str" cm="1">
        <f t="array" aca="1" ref="D1503" ca="1">INDEX({"niebieski";"zielony";"brązowy";"mieszany"},RANDBETWEEN(1,4))</f>
        <v>mieszany</v>
      </c>
      <c r="E1503" s="1">
        <f t="shared" ca="1" si="254"/>
        <v>43</v>
      </c>
      <c r="F1503" s="36">
        <f t="shared" ca="1" si="258"/>
        <v>169</v>
      </c>
      <c r="G1503" s="1">
        <f t="shared" ca="1" si="259"/>
        <v>56</v>
      </c>
      <c r="H1503" s="34"/>
      <c r="I1503" s="19">
        <f t="shared" ca="1" si="260"/>
        <v>19.607156612163443</v>
      </c>
      <c r="J1503" s="21" t="str">
        <f t="shared" ca="1" si="261"/>
        <v>masa prawidłowa</v>
      </c>
      <c r="K1503" s="22" t="str">
        <f t="shared" ca="1" si="262"/>
        <v>bardzo wysoki</v>
      </c>
      <c r="L1503" s="16"/>
      <c r="M1503" s="25" t="str">
        <f t="shared" ca="1" si="255"/>
        <v>Niebieski: 410
Brązowy: 354
Zielony: 426
Mieszany: 419</v>
      </c>
      <c r="N1503" s="25" t="str" cm="1">
        <f t="array" aca="1" ref="N1503" ca="1">INDEX(D$2:D$1640,MODE(MATCH(D$2:D$1640,D$2:D$1640,0)),1)</f>
        <v>zielony</v>
      </c>
      <c r="O1503" s="25" t="str">
        <f t="shared" ca="1" si="263"/>
        <v>kobiet : 791
mężczyzn: 818</v>
      </c>
      <c r="P1503" s="25" t="str" cm="1">
        <f t="array" aca="1" ref="P1503" ca="1">INDEX(B$2:B$1640,MODE(MATCH(B$2:B$1640,B$2:B$1640,0)),1)</f>
        <v>mężczyzna</v>
      </c>
      <c r="Q1503" s="16"/>
      <c r="AX1503" s="3" t="str">
        <f t="shared" ca="1" si="256"/>
        <v>8104200880</v>
      </c>
      <c r="AY1503" s="1" cm="1">
        <f t="array" aca="1" ref="AY1503" ca="1">MOD(10-MOD(SUM(MOD(MID(AX1503,{1;2;3;4;5;6;7;8;9;10},1)*{1;3;7;9;1;3;7;9;1;3},10)),10),10)</f>
        <v>1</v>
      </c>
    </row>
    <row r="1504" spans="1:51" ht="60" x14ac:dyDescent="0.25">
      <c r="A1504" s="3">
        <f t="shared" ca="1" si="257"/>
        <v>37572</v>
      </c>
      <c r="B1504" s="9" t="str" cm="1">
        <f t="array" aca="1" ref="B1504" ca="1">INDEX({"kobieta";"mężczyzna"},RANDBETWEEN(1,2))</f>
        <v>kobieta</v>
      </c>
      <c r="C1504" s="4" t="str">
        <f t="shared" ca="1" si="253"/>
        <v>02311203062</v>
      </c>
      <c r="D1504" s="32" t="str" cm="1">
        <f t="array" aca="1" ref="D1504" ca="1">INDEX({"niebieski";"zielony";"brązowy";"mieszany"},RANDBETWEEN(1,4))</f>
        <v>niebieski</v>
      </c>
      <c r="E1504" s="1">
        <f t="shared" ca="1" si="254"/>
        <v>21</v>
      </c>
      <c r="F1504" s="36">
        <f t="shared" ca="1" si="258"/>
        <v>160</v>
      </c>
      <c r="G1504" s="1">
        <f t="shared" ca="1" si="259"/>
        <v>67</v>
      </c>
      <c r="H1504" s="34"/>
      <c r="I1504" s="19">
        <f t="shared" ca="1" si="260"/>
        <v>26.171874999999996</v>
      </c>
      <c r="J1504" s="21" t="str">
        <f t="shared" ca="1" si="261"/>
        <v>nadwaga</v>
      </c>
      <c r="K1504" s="22" t="str">
        <f t="shared" ca="1" si="262"/>
        <v>wysoki</v>
      </c>
      <c r="L1504" s="16"/>
      <c r="M1504" s="25" t="str">
        <f t="shared" ca="1" si="255"/>
        <v>Niebieski: 410
Brązowy: 354
Zielony: 426
Mieszany: 419</v>
      </c>
      <c r="N1504" s="25" t="str" cm="1">
        <f t="array" aca="1" ref="N1504" ca="1">INDEX(D$2:D$1640,MODE(MATCH(D$2:D$1640,D$2:D$1640,0)),1)</f>
        <v>zielony</v>
      </c>
      <c r="O1504" s="25" t="str">
        <f t="shared" ca="1" si="263"/>
        <v>kobiet : 791
mężczyzn: 818</v>
      </c>
      <c r="P1504" s="25" t="str" cm="1">
        <f t="array" aca="1" ref="P1504" ca="1">INDEX(B$2:B$1640,MODE(MATCH(B$2:B$1640,B$2:B$1640,0)),1)</f>
        <v>mężczyzna</v>
      </c>
      <c r="Q1504" s="16"/>
      <c r="AX1504" s="3" t="str">
        <f t="shared" ca="1" si="256"/>
        <v>0231120306</v>
      </c>
      <c r="AY1504" s="1" cm="1">
        <f t="array" aca="1" ref="AY1504" ca="1">MOD(10-MOD(SUM(MOD(MID(AX1504,{1;2;3;4;5;6;7;8;9;10},1)*{1;3;7;9;1;3;7;9;1;3},10)),10),10)</f>
        <v>2</v>
      </c>
    </row>
    <row r="1505" spans="1:51" ht="60" x14ac:dyDescent="0.25">
      <c r="A1505" s="3">
        <f t="shared" ca="1" si="257"/>
        <v>33750</v>
      </c>
      <c r="B1505" s="9" t="str" cm="1">
        <f t="array" aca="1" ref="B1505" ca="1">INDEX({"kobieta";"mężczyzna"},RANDBETWEEN(1,2))</f>
        <v>kobieta</v>
      </c>
      <c r="C1505" s="4" t="str">
        <f t="shared" ca="1" si="253"/>
        <v>92052605326</v>
      </c>
      <c r="D1505" s="32" t="str" cm="1">
        <f t="array" aca="1" ref="D1505" ca="1">INDEX({"niebieski";"zielony";"brązowy";"mieszany"},RANDBETWEEN(1,4))</f>
        <v>brązowy</v>
      </c>
      <c r="E1505" s="1">
        <f t="shared" ca="1" si="254"/>
        <v>31</v>
      </c>
      <c r="F1505" s="36">
        <f t="shared" ca="1" si="258"/>
        <v>168</v>
      </c>
      <c r="G1505" s="1">
        <f t="shared" ca="1" si="259"/>
        <v>70</v>
      </c>
      <c r="H1505" s="34"/>
      <c r="I1505" s="19">
        <f t="shared" ca="1" si="260"/>
        <v>24.801587301587304</v>
      </c>
      <c r="J1505" s="21" t="str">
        <f t="shared" ca="1" si="261"/>
        <v>masa prawidłowa</v>
      </c>
      <c r="K1505" s="22" t="str">
        <f t="shared" ca="1" si="262"/>
        <v>bardzo wysoki</v>
      </c>
      <c r="L1505" s="16"/>
      <c r="M1505" s="25" t="str">
        <f t="shared" ca="1" si="255"/>
        <v>Niebieski: 410
Brązowy: 354
Zielony: 426
Mieszany: 419</v>
      </c>
      <c r="N1505" s="25" t="str" cm="1">
        <f t="array" aca="1" ref="N1505" ca="1">INDEX(D$2:D$1640,MODE(MATCH(D$2:D$1640,D$2:D$1640,0)),1)</f>
        <v>zielony</v>
      </c>
      <c r="O1505" s="25" t="str">
        <f t="shared" ca="1" si="263"/>
        <v>kobiet : 791
mężczyzn: 818</v>
      </c>
      <c r="P1505" s="25" t="str" cm="1">
        <f t="array" aca="1" ref="P1505" ca="1">INDEX(B$2:B$1640,MODE(MATCH(B$2:B$1640,B$2:B$1640,0)),1)</f>
        <v>mężczyzna</v>
      </c>
      <c r="Q1505" s="16"/>
      <c r="AX1505" s="3" t="str">
        <f t="shared" ca="1" si="256"/>
        <v>9205260532</v>
      </c>
      <c r="AY1505" s="1" cm="1">
        <f t="array" aca="1" ref="AY1505" ca="1">MOD(10-MOD(SUM(MOD(MID(AX1505,{1;2;3;4;5;6;7;8;9;10},1)*{1;3;7;9;1;3;7;9;1;3},10)),10),10)</f>
        <v>6</v>
      </c>
    </row>
    <row r="1506" spans="1:51" ht="60" x14ac:dyDescent="0.25">
      <c r="A1506" s="3">
        <f t="shared" ca="1" si="257"/>
        <v>38987</v>
      </c>
      <c r="B1506" s="9" t="str" cm="1">
        <f t="array" aca="1" ref="B1506" ca="1">INDEX({"kobieta";"mężczyzna"},RANDBETWEEN(1,2))</f>
        <v>mężczyzna</v>
      </c>
      <c r="C1506" s="4" t="str">
        <f t="shared" ca="1" si="253"/>
        <v>06292705634</v>
      </c>
      <c r="D1506" s="32" t="str" cm="1">
        <f t="array" aca="1" ref="D1506" ca="1">INDEX({"niebieski";"zielony";"brązowy";"mieszany"},RANDBETWEEN(1,4))</f>
        <v>zielony</v>
      </c>
      <c r="E1506" s="1">
        <f t="shared" ca="1" si="254"/>
        <v>17</v>
      </c>
      <c r="F1506" s="36">
        <f t="shared" ca="1" si="258"/>
        <v>170</v>
      </c>
      <c r="G1506" s="1">
        <f t="shared" ca="1" si="259"/>
        <v>90</v>
      </c>
      <c r="H1506" s="34"/>
      <c r="I1506" s="19">
        <f t="shared" ca="1" si="260"/>
        <v>31.141868512110729</v>
      </c>
      <c r="J1506" s="21" t="str">
        <f t="shared" ca="1" si="261"/>
        <v>otyłość</v>
      </c>
      <c r="K1506" s="22" t="str">
        <f t="shared" ca="1" si="262"/>
        <v>wysoki</v>
      </c>
      <c r="L1506" s="16"/>
      <c r="M1506" s="25" t="str">
        <f t="shared" ca="1" si="255"/>
        <v>Niebieski: 410
Brązowy: 354
Zielony: 426
Mieszany: 419</v>
      </c>
      <c r="N1506" s="25" t="str" cm="1">
        <f t="array" aca="1" ref="N1506" ca="1">INDEX(D$2:D$1640,MODE(MATCH(D$2:D$1640,D$2:D$1640,0)),1)</f>
        <v>zielony</v>
      </c>
      <c r="O1506" s="25" t="str">
        <f t="shared" ca="1" si="263"/>
        <v>kobiet : 791
mężczyzn: 818</v>
      </c>
      <c r="P1506" s="25" t="str" cm="1">
        <f t="array" aca="1" ref="P1506" ca="1">INDEX(B$2:B$1640,MODE(MATCH(B$2:B$1640,B$2:B$1640,0)),1)</f>
        <v>mężczyzna</v>
      </c>
      <c r="Q1506" s="16"/>
      <c r="AX1506" s="3" t="str">
        <f t="shared" ca="1" si="256"/>
        <v>0629270563</v>
      </c>
      <c r="AY1506" s="1" cm="1">
        <f t="array" aca="1" ref="AY1506" ca="1">MOD(10-MOD(SUM(MOD(MID(AX1506,{1;2;3;4;5;6;7;8;9;10},1)*{1;3;7;9;1;3;7;9;1;3},10)),10),10)</f>
        <v>4</v>
      </c>
    </row>
    <row r="1507" spans="1:51" ht="60" x14ac:dyDescent="0.25">
      <c r="A1507" s="3">
        <f t="shared" ca="1" si="257"/>
        <v>38398</v>
      </c>
      <c r="B1507" s="9" t="str" cm="1">
        <f t="array" aca="1" ref="B1507" ca="1">INDEX({"kobieta";"mężczyzna"},RANDBETWEEN(1,2))</f>
        <v>kobieta</v>
      </c>
      <c r="C1507" s="4" t="str">
        <f t="shared" ca="1" si="253"/>
        <v>05221508302</v>
      </c>
      <c r="D1507" s="32" t="str" cm="1">
        <f t="array" aca="1" ref="D1507" ca="1">INDEX({"niebieski";"zielony";"brązowy";"mieszany"},RANDBETWEEN(1,4))</f>
        <v>zielony</v>
      </c>
      <c r="E1507" s="1">
        <f t="shared" ca="1" si="254"/>
        <v>19</v>
      </c>
      <c r="F1507" s="36">
        <f t="shared" ca="1" si="258"/>
        <v>156</v>
      </c>
      <c r="G1507" s="1">
        <f t="shared" ca="1" si="259"/>
        <v>53</v>
      </c>
      <c r="H1507" s="34"/>
      <c r="I1507" s="19">
        <f t="shared" ca="1" si="260"/>
        <v>21.7784352399737</v>
      </c>
      <c r="J1507" s="21" t="str">
        <f t="shared" ca="1" si="261"/>
        <v>masa prawidłowa</v>
      </c>
      <c r="K1507" s="22" t="str">
        <f t="shared" ca="1" si="262"/>
        <v>średni</v>
      </c>
      <c r="L1507" s="16"/>
      <c r="M1507" s="25" t="str">
        <f t="shared" ca="1" si="255"/>
        <v>Niebieski: 410
Brązowy: 354
Zielony: 426
Mieszany: 419</v>
      </c>
      <c r="N1507" s="25" t="str" cm="1">
        <f t="array" aca="1" ref="N1507" ca="1">INDEX(D$2:D$1640,MODE(MATCH(D$2:D$1640,D$2:D$1640,0)),1)</f>
        <v>zielony</v>
      </c>
      <c r="O1507" s="25" t="str">
        <f t="shared" ca="1" si="263"/>
        <v>kobiet : 791
mężczyzn: 818</v>
      </c>
      <c r="P1507" s="25" t="str" cm="1">
        <f t="array" aca="1" ref="P1507" ca="1">INDEX(B$2:B$1640,MODE(MATCH(B$2:B$1640,B$2:B$1640,0)),1)</f>
        <v>mężczyzna</v>
      </c>
      <c r="Q1507" s="16"/>
      <c r="AX1507" s="3" t="str">
        <f t="shared" ca="1" si="256"/>
        <v>0522150830</v>
      </c>
      <c r="AY1507" s="1" cm="1">
        <f t="array" aca="1" ref="AY1507" ca="1">MOD(10-MOD(SUM(MOD(MID(AX1507,{1;2;3;4;5;6;7;8;9;10},1)*{1;3;7;9;1;3;7;9;1;3},10)),10),10)</f>
        <v>2</v>
      </c>
    </row>
    <row r="1508" spans="1:51" ht="60" x14ac:dyDescent="0.25">
      <c r="A1508" s="3">
        <f t="shared" ca="1" si="257"/>
        <v>33593</v>
      </c>
      <c r="B1508" s="9" t="str" cm="1">
        <f t="array" aca="1" ref="B1508" ca="1">INDEX({"kobieta";"mężczyzna"},RANDBETWEEN(1,2))</f>
        <v>kobieta</v>
      </c>
      <c r="C1508" s="4" t="str">
        <f t="shared" ca="1" si="253"/>
        <v>91122100329</v>
      </c>
      <c r="D1508" s="32" t="str" cm="1">
        <f t="array" aca="1" ref="D1508" ca="1">INDEX({"niebieski";"zielony";"brązowy";"mieszany"},RANDBETWEEN(1,4))</f>
        <v>niebieski</v>
      </c>
      <c r="E1508" s="1">
        <f t="shared" ca="1" si="254"/>
        <v>32</v>
      </c>
      <c r="F1508" s="36">
        <f t="shared" ca="1" si="258"/>
        <v>189</v>
      </c>
      <c r="G1508" s="1">
        <f t="shared" ca="1" si="259"/>
        <v>69</v>
      </c>
      <c r="H1508" s="34"/>
      <c r="I1508" s="19">
        <f t="shared" ca="1" si="260"/>
        <v>19.316368522717728</v>
      </c>
      <c r="J1508" s="21" t="str">
        <f t="shared" ca="1" si="261"/>
        <v>masa prawidłowa</v>
      </c>
      <c r="K1508" s="22" t="str">
        <f t="shared" ca="1" si="262"/>
        <v>bardzo wysoki</v>
      </c>
      <c r="L1508" s="16"/>
      <c r="M1508" s="25" t="str">
        <f t="shared" ca="1" si="255"/>
        <v>Niebieski: 410
Brązowy: 354
Zielony: 426
Mieszany: 419</v>
      </c>
      <c r="N1508" s="25" t="str" cm="1">
        <f t="array" aca="1" ref="N1508" ca="1">INDEX(D$2:D$1640,MODE(MATCH(D$2:D$1640,D$2:D$1640,0)),1)</f>
        <v>zielony</v>
      </c>
      <c r="O1508" s="25" t="str">
        <f t="shared" ca="1" si="263"/>
        <v>kobiet : 791
mężczyzn: 818</v>
      </c>
      <c r="P1508" s="25" t="str" cm="1">
        <f t="array" aca="1" ref="P1508" ca="1">INDEX(B$2:B$1640,MODE(MATCH(B$2:B$1640,B$2:B$1640,0)),1)</f>
        <v>mężczyzna</v>
      </c>
      <c r="Q1508" s="16"/>
      <c r="AX1508" s="3" t="str">
        <f t="shared" ca="1" si="256"/>
        <v>9112210032</v>
      </c>
      <c r="AY1508" s="1" cm="1">
        <f t="array" aca="1" ref="AY1508" ca="1">MOD(10-MOD(SUM(MOD(MID(AX1508,{1;2;3;4;5;6;7;8;9;10},1)*{1;3;7;9;1;3;7;9;1;3},10)),10),10)</f>
        <v>9</v>
      </c>
    </row>
    <row r="1509" spans="1:51" ht="60" x14ac:dyDescent="0.25">
      <c r="A1509" s="3">
        <f t="shared" ca="1" si="257"/>
        <v>32296</v>
      </c>
      <c r="B1509" s="9" t="str" cm="1">
        <f t="array" aca="1" ref="B1509" ca="1">INDEX({"kobieta";"mężczyzna"},RANDBETWEEN(1,2))</f>
        <v>kobieta</v>
      </c>
      <c r="C1509" s="4" t="str">
        <f t="shared" ca="1" si="253"/>
        <v>88060204880</v>
      </c>
      <c r="D1509" s="32" t="str" cm="1">
        <f t="array" aca="1" ref="D1509" ca="1">INDEX({"niebieski";"zielony";"brązowy";"mieszany"},RANDBETWEEN(1,4))</f>
        <v>niebieski</v>
      </c>
      <c r="E1509" s="1">
        <f t="shared" ca="1" si="254"/>
        <v>35</v>
      </c>
      <c r="F1509" s="36">
        <f t="shared" ca="1" si="258"/>
        <v>166</v>
      </c>
      <c r="G1509" s="1">
        <f t="shared" ca="1" si="259"/>
        <v>65</v>
      </c>
      <c r="H1509" s="34"/>
      <c r="I1509" s="19">
        <f t="shared" ca="1" si="260"/>
        <v>23.588329220496441</v>
      </c>
      <c r="J1509" s="21" t="str">
        <f t="shared" ca="1" si="261"/>
        <v>masa prawidłowa</v>
      </c>
      <c r="K1509" s="22" t="str">
        <f t="shared" ca="1" si="262"/>
        <v>bardzo wysoki</v>
      </c>
      <c r="L1509" s="16"/>
      <c r="M1509" s="25" t="str">
        <f t="shared" ca="1" si="255"/>
        <v>Niebieski: 410
Brązowy: 354
Zielony: 426
Mieszany: 419</v>
      </c>
      <c r="N1509" s="25" t="str" cm="1">
        <f t="array" aca="1" ref="N1509" ca="1">INDEX(D$2:D$1640,MODE(MATCH(D$2:D$1640,D$2:D$1640,0)),1)</f>
        <v>zielony</v>
      </c>
      <c r="O1509" s="25" t="str">
        <f t="shared" ca="1" si="263"/>
        <v>kobiet : 791
mężczyzn: 818</v>
      </c>
      <c r="P1509" s="25" t="str" cm="1">
        <f t="array" aca="1" ref="P1509" ca="1">INDEX(B$2:B$1640,MODE(MATCH(B$2:B$1640,B$2:B$1640,0)),1)</f>
        <v>mężczyzna</v>
      </c>
      <c r="Q1509" s="16"/>
      <c r="AX1509" s="3" t="str">
        <f t="shared" ca="1" si="256"/>
        <v>8806020488</v>
      </c>
      <c r="AY1509" s="1" cm="1">
        <f t="array" aca="1" ref="AY1509" ca="1">MOD(10-MOD(SUM(MOD(MID(AX1509,{1;2;3;4;5;6;7;8;9;10},1)*{1;3;7;9;1;3;7;9;1;3},10)),10),10)</f>
        <v>0</v>
      </c>
    </row>
    <row r="1510" spans="1:51" ht="60" x14ac:dyDescent="0.25">
      <c r="A1510" s="3">
        <f t="shared" ca="1" si="257"/>
        <v>30122</v>
      </c>
      <c r="B1510" s="9" t="str" cm="1">
        <f t="array" aca="1" ref="B1510" ca="1">INDEX({"kobieta";"mężczyzna"},RANDBETWEEN(1,2))</f>
        <v>mężczyzna</v>
      </c>
      <c r="C1510" s="4" t="str">
        <f t="shared" ca="1" si="253"/>
        <v>82062005418</v>
      </c>
      <c r="D1510" s="32" t="str" cm="1">
        <f t="array" aca="1" ref="D1510" ca="1">INDEX({"niebieski";"zielony";"brązowy";"mieszany"},RANDBETWEEN(1,4))</f>
        <v>zielony</v>
      </c>
      <c r="E1510" s="1">
        <f t="shared" ca="1" si="254"/>
        <v>41</v>
      </c>
      <c r="F1510" s="36">
        <f t="shared" ca="1" si="258"/>
        <v>176</v>
      </c>
      <c r="G1510" s="1">
        <f t="shared" ca="1" si="259"/>
        <v>96</v>
      </c>
      <c r="H1510" s="34"/>
      <c r="I1510" s="19">
        <f t="shared" ca="1" si="260"/>
        <v>30.991735537190085</v>
      </c>
      <c r="J1510" s="21" t="str">
        <f t="shared" ca="1" si="261"/>
        <v>otyłość</v>
      </c>
      <c r="K1510" s="22" t="str">
        <f t="shared" ca="1" si="262"/>
        <v>wysoki</v>
      </c>
      <c r="L1510" s="16"/>
      <c r="M1510" s="25" t="str">
        <f t="shared" ca="1" si="255"/>
        <v>Niebieski: 410
Brązowy: 354
Zielony: 426
Mieszany: 419</v>
      </c>
      <c r="N1510" s="25" t="str" cm="1">
        <f t="array" aca="1" ref="N1510" ca="1">INDEX(D$2:D$1640,MODE(MATCH(D$2:D$1640,D$2:D$1640,0)),1)</f>
        <v>zielony</v>
      </c>
      <c r="O1510" s="25" t="str">
        <f t="shared" ca="1" si="263"/>
        <v>kobiet : 791
mężczyzn: 818</v>
      </c>
      <c r="P1510" s="25" t="str" cm="1">
        <f t="array" aca="1" ref="P1510" ca="1">INDEX(B$2:B$1640,MODE(MATCH(B$2:B$1640,B$2:B$1640,0)),1)</f>
        <v>mężczyzna</v>
      </c>
      <c r="Q1510" s="16"/>
      <c r="AX1510" s="3" t="str">
        <f t="shared" ca="1" si="256"/>
        <v>8206200541</v>
      </c>
      <c r="AY1510" s="1" cm="1">
        <f t="array" aca="1" ref="AY1510" ca="1">MOD(10-MOD(SUM(MOD(MID(AX1510,{1;2;3;4;5;6;7;8;9;10},1)*{1;3;7;9;1;3;7;9;1;3},10)),10),10)</f>
        <v>8</v>
      </c>
    </row>
    <row r="1511" spans="1:51" ht="60" x14ac:dyDescent="0.25">
      <c r="A1511" s="3">
        <f t="shared" ca="1" si="257"/>
        <v>36729</v>
      </c>
      <c r="B1511" s="9" t="str" cm="1">
        <f t="array" aca="1" ref="B1511" ca="1">INDEX({"kobieta";"mężczyzna"},RANDBETWEEN(1,2))</f>
        <v>mężczyzna</v>
      </c>
      <c r="C1511" s="4" t="str">
        <f t="shared" ca="1" si="253"/>
        <v>00272201891</v>
      </c>
      <c r="D1511" s="32" t="str" cm="1">
        <f t="array" aca="1" ref="D1511" ca="1">INDEX({"niebieski";"zielony";"brązowy";"mieszany"},RANDBETWEEN(1,4))</f>
        <v>mieszany</v>
      </c>
      <c r="E1511" s="1">
        <f t="shared" ca="1" si="254"/>
        <v>23</v>
      </c>
      <c r="F1511" s="36">
        <f t="shared" ca="1" si="258"/>
        <v>181</v>
      </c>
      <c r="G1511" s="1">
        <f t="shared" ca="1" si="259"/>
        <v>72</v>
      </c>
      <c r="H1511" s="34"/>
      <c r="I1511" s="19">
        <f t="shared" ca="1" si="260"/>
        <v>21.977351118708221</v>
      </c>
      <c r="J1511" s="21" t="str">
        <f t="shared" ca="1" si="261"/>
        <v>masa prawidłowa</v>
      </c>
      <c r="K1511" s="22" t="str">
        <f t="shared" ca="1" si="262"/>
        <v>bardzo wysoki</v>
      </c>
      <c r="L1511" s="16"/>
      <c r="M1511" s="25" t="str">
        <f t="shared" ca="1" si="255"/>
        <v>Niebieski: 410
Brązowy: 354
Zielony: 426
Mieszany: 419</v>
      </c>
      <c r="N1511" s="25" t="str" cm="1">
        <f t="array" aca="1" ref="N1511" ca="1">INDEX(D$2:D$1640,MODE(MATCH(D$2:D$1640,D$2:D$1640,0)),1)</f>
        <v>zielony</v>
      </c>
      <c r="O1511" s="25" t="str">
        <f t="shared" ca="1" si="263"/>
        <v>kobiet : 791
mężczyzn: 818</v>
      </c>
      <c r="P1511" s="25" t="str" cm="1">
        <f t="array" aca="1" ref="P1511" ca="1">INDEX(B$2:B$1640,MODE(MATCH(B$2:B$1640,B$2:B$1640,0)),1)</f>
        <v>mężczyzna</v>
      </c>
      <c r="Q1511" s="16"/>
      <c r="AX1511" s="3" t="str">
        <f t="shared" ca="1" si="256"/>
        <v>0027220189</v>
      </c>
      <c r="AY1511" s="1" cm="1">
        <f t="array" aca="1" ref="AY1511" ca="1">MOD(10-MOD(SUM(MOD(MID(AX1511,{1;2;3;4;5;6;7;8;9;10},1)*{1;3;7;9;1;3;7;9;1;3},10)),10),10)</f>
        <v>1</v>
      </c>
    </row>
    <row r="1512" spans="1:51" ht="60" x14ac:dyDescent="0.25">
      <c r="A1512" s="3">
        <f t="shared" ca="1" si="257"/>
        <v>36091</v>
      </c>
      <c r="B1512" s="9" t="str" cm="1">
        <f t="array" aca="1" ref="B1512" ca="1">INDEX({"kobieta";"mężczyzna"},RANDBETWEEN(1,2))</f>
        <v>kobieta</v>
      </c>
      <c r="C1512" s="4" t="str">
        <f t="shared" ca="1" si="253"/>
        <v>98102303224</v>
      </c>
      <c r="D1512" s="32" t="str" cm="1">
        <f t="array" aca="1" ref="D1512" ca="1">INDEX({"niebieski";"zielony";"brązowy";"mieszany"},RANDBETWEEN(1,4))</f>
        <v>niebieski</v>
      </c>
      <c r="E1512" s="1">
        <f t="shared" ca="1" si="254"/>
        <v>25</v>
      </c>
      <c r="F1512" s="36">
        <f t="shared" ca="1" si="258"/>
        <v>166</v>
      </c>
      <c r="G1512" s="1">
        <f t="shared" ca="1" si="259"/>
        <v>67</v>
      </c>
      <c r="H1512" s="34"/>
      <c r="I1512" s="19">
        <f t="shared" ca="1" si="260"/>
        <v>24.314123965742485</v>
      </c>
      <c r="J1512" s="21" t="str">
        <f t="shared" ca="1" si="261"/>
        <v>masa prawidłowa</v>
      </c>
      <c r="K1512" s="22" t="str">
        <f t="shared" ca="1" si="262"/>
        <v>bardzo wysoki</v>
      </c>
      <c r="L1512" s="16"/>
      <c r="M1512" s="25" t="str">
        <f t="shared" ca="1" si="255"/>
        <v>Niebieski: 410
Brązowy: 354
Zielony: 426
Mieszany: 419</v>
      </c>
      <c r="N1512" s="25" t="str" cm="1">
        <f t="array" aca="1" ref="N1512" ca="1">INDEX(D$2:D$1640,MODE(MATCH(D$2:D$1640,D$2:D$1640,0)),1)</f>
        <v>zielony</v>
      </c>
      <c r="O1512" s="25" t="str">
        <f t="shared" ca="1" si="263"/>
        <v>kobiet : 791
mężczyzn: 818</v>
      </c>
      <c r="P1512" s="25" t="str" cm="1">
        <f t="array" aca="1" ref="P1512" ca="1">INDEX(B$2:B$1640,MODE(MATCH(B$2:B$1640,B$2:B$1640,0)),1)</f>
        <v>mężczyzna</v>
      </c>
      <c r="Q1512" s="16"/>
      <c r="AX1512" s="3" t="str">
        <f t="shared" ca="1" si="256"/>
        <v>9810230322</v>
      </c>
      <c r="AY1512" s="1" cm="1">
        <f t="array" aca="1" ref="AY1512" ca="1">MOD(10-MOD(SUM(MOD(MID(AX1512,{1;2;3;4;5;6;7;8;9;10},1)*{1;3;7;9;1;3;7;9;1;3},10)),10),10)</f>
        <v>4</v>
      </c>
    </row>
    <row r="1513" spans="1:51" ht="60" x14ac:dyDescent="0.25">
      <c r="A1513" s="3">
        <f t="shared" ca="1" si="257"/>
        <v>35705</v>
      </c>
      <c r="B1513" s="9" t="str" cm="1">
        <f t="array" aca="1" ref="B1513" ca="1">INDEX({"kobieta";"mężczyzna"},RANDBETWEEN(1,2))</f>
        <v>mężczyzna</v>
      </c>
      <c r="C1513" s="4" t="str">
        <f t="shared" ca="1" si="253"/>
        <v>97100207158</v>
      </c>
      <c r="D1513" s="32" t="str" cm="1">
        <f t="array" aca="1" ref="D1513" ca="1">INDEX({"niebieski";"zielony";"brązowy";"mieszany"},RANDBETWEEN(1,4))</f>
        <v>mieszany</v>
      </c>
      <c r="E1513" s="1">
        <f t="shared" ca="1" si="254"/>
        <v>26</v>
      </c>
      <c r="F1513" s="36">
        <f t="shared" ca="1" si="258"/>
        <v>168</v>
      </c>
      <c r="G1513" s="1">
        <f t="shared" ca="1" si="259"/>
        <v>90</v>
      </c>
      <c r="H1513" s="34"/>
      <c r="I1513" s="19">
        <f t="shared" ca="1" si="260"/>
        <v>31.887755102040821</v>
      </c>
      <c r="J1513" s="21" t="str">
        <f t="shared" ca="1" si="261"/>
        <v>otyłość</v>
      </c>
      <c r="K1513" s="22" t="str">
        <f t="shared" ca="1" si="262"/>
        <v>średni</v>
      </c>
      <c r="L1513" s="16"/>
      <c r="M1513" s="25" t="str">
        <f t="shared" ca="1" si="255"/>
        <v>Niebieski: 410
Brązowy: 354
Zielony: 426
Mieszany: 419</v>
      </c>
      <c r="N1513" s="25" t="str" cm="1">
        <f t="array" aca="1" ref="N1513" ca="1">INDEX(D$2:D$1640,MODE(MATCH(D$2:D$1640,D$2:D$1640,0)),1)</f>
        <v>zielony</v>
      </c>
      <c r="O1513" s="25" t="str">
        <f t="shared" ca="1" si="263"/>
        <v>kobiet : 791
mężczyzn: 818</v>
      </c>
      <c r="P1513" s="25" t="str" cm="1">
        <f t="array" aca="1" ref="P1513" ca="1">INDEX(B$2:B$1640,MODE(MATCH(B$2:B$1640,B$2:B$1640,0)),1)</f>
        <v>mężczyzna</v>
      </c>
      <c r="Q1513" s="16"/>
      <c r="AX1513" s="3" t="str">
        <f t="shared" ca="1" si="256"/>
        <v>9710020715</v>
      </c>
      <c r="AY1513" s="1" cm="1">
        <f t="array" aca="1" ref="AY1513" ca="1">MOD(10-MOD(SUM(MOD(MID(AX1513,{1;2;3;4;5;6;7;8;9;10},1)*{1;3;7;9;1;3;7;9;1;3},10)),10),10)</f>
        <v>8</v>
      </c>
    </row>
    <row r="1514" spans="1:51" ht="60" x14ac:dyDescent="0.25">
      <c r="A1514" s="3">
        <f t="shared" ca="1" si="257"/>
        <v>35740</v>
      </c>
      <c r="B1514" s="9" t="str" cm="1">
        <f t="array" aca="1" ref="B1514" ca="1">INDEX({"kobieta";"mężczyzna"},RANDBETWEEN(1,2))</f>
        <v>kobieta</v>
      </c>
      <c r="C1514" s="4" t="str">
        <f t="shared" ca="1" si="253"/>
        <v>97110601847</v>
      </c>
      <c r="D1514" s="32" t="str" cm="1">
        <f t="array" aca="1" ref="D1514" ca="1">INDEX({"niebieski";"zielony";"brązowy";"mieszany"},RANDBETWEEN(1,4))</f>
        <v>brązowy</v>
      </c>
      <c r="E1514" s="1">
        <f t="shared" ca="1" si="254"/>
        <v>26</v>
      </c>
      <c r="F1514" s="36">
        <f t="shared" ca="1" si="258"/>
        <v>174</v>
      </c>
      <c r="G1514" s="1">
        <f t="shared" ca="1" si="259"/>
        <v>68</v>
      </c>
      <c r="H1514" s="34"/>
      <c r="I1514" s="19">
        <f t="shared" ca="1" si="260"/>
        <v>22.460034350640772</v>
      </c>
      <c r="J1514" s="21" t="str">
        <f t="shared" ca="1" si="261"/>
        <v>masa prawidłowa</v>
      </c>
      <c r="K1514" s="22" t="str">
        <f t="shared" ca="1" si="262"/>
        <v>bardzo wysoki</v>
      </c>
      <c r="L1514" s="16"/>
      <c r="M1514" s="25" t="str">
        <f t="shared" ca="1" si="255"/>
        <v>Niebieski: 410
Brązowy: 354
Zielony: 426
Mieszany: 419</v>
      </c>
      <c r="N1514" s="25" t="str" cm="1">
        <f t="array" aca="1" ref="N1514" ca="1">INDEX(D$2:D$1640,MODE(MATCH(D$2:D$1640,D$2:D$1640,0)),1)</f>
        <v>zielony</v>
      </c>
      <c r="O1514" s="25" t="str">
        <f t="shared" ca="1" si="263"/>
        <v>kobiet : 791
mężczyzn: 818</v>
      </c>
      <c r="P1514" s="25" t="str" cm="1">
        <f t="array" aca="1" ref="P1514" ca="1">INDEX(B$2:B$1640,MODE(MATCH(B$2:B$1640,B$2:B$1640,0)),1)</f>
        <v>mężczyzna</v>
      </c>
      <c r="Q1514" s="16"/>
      <c r="AX1514" s="3" t="str">
        <f t="shared" ca="1" si="256"/>
        <v>9711060184</v>
      </c>
      <c r="AY1514" s="1" cm="1">
        <f t="array" aca="1" ref="AY1514" ca="1">MOD(10-MOD(SUM(MOD(MID(AX1514,{1;2;3;4;5;6;7;8;9;10},1)*{1;3;7;9;1;3;7;9;1;3},10)),10),10)</f>
        <v>7</v>
      </c>
    </row>
    <row r="1515" spans="1:51" ht="60" x14ac:dyDescent="0.25">
      <c r="A1515" s="3">
        <f t="shared" ca="1" si="257"/>
        <v>38053</v>
      </c>
      <c r="B1515" s="9" t="str" cm="1">
        <f t="array" aca="1" ref="B1515" ca="1">INDEX({"kobieta";"mężczyzna"},RANDBETWEEN(1,2))</f>
        <v>mężczyzna</v>
      </c>
      <c r="C1515" s="4" t="str">
        <f t="shared" ca="1" si="253"/>
        <v>04230707614</v>
      </c>
      <c r="D1515" s="32" t="str" cm="1">
        <f t="array" aca="1" ref="D1515" ca="1">INDEX({"niebieski";"zielony";"brązowy";"mieszany"},RANDBETWEEN(1,4))</f>
        <v>zielony</v>
      </c>
      <c r="E1515" s="1">
        <f t="shared" ca="1" si="254"/>
        <v>20</v>
      </c>
      <c r="F1515" s="36">
        <f t="shared" ca="1" si="258"/>
        <v>162</v>
      </c>
      <c r="G1515" s="1">
        <f t="shared" ca="1" si="259"/>
        <v>92</v>
      </c>
      <c r="H1515" s="34"/>
      <c r="I1515" s="19">
        <f t="shared" ca="1" si="260"/>
        <v>35.055631763450684</v>
      </c>
      <c r="J1515" s="21" t="str">
        <f t="shared" ca="1" si="261"/>
        <v>otyłość</v>
      </c>
      <c r="K1515" s="22" t="str">
        <f t="shared" ca="1" si="262"/>
        <v>niski</v>
      </c>
      <c r="L1515" s="16"/>
      <c r="M1515" s="25" t="str">
        <f t="shared" ca="1" si="255"/>
        <v>Niebieski: 410
Brązowy: 354
Zielony: 426
Mieszany: 419</v>
      </c>
      <c r="N1515" s="25" t="str" cm="1">
        <f t="array" aca="1" ref="N1515" ca="1">INDEX(D$2:D$1640,MODE(MATCH(D$2:D$1640,D$2:D$1640,0)),1)</f>
        <v>zielony</v>
      </c>
      <c r="O1515" s="25" t="str">
        <f t="shared" ca="1" si="263"/>
        <v>kobiet : 791
mężczyzn: 818</v>
      </c>
      <c r="P1515" s="25" t="str" cm="1">
        <f t="array" aca="1" ref="P1515" ca="1">INDEX(B$2:B$1640,MODE(MATCH(B$2:B$1640,B$2:B$1640,0)),1)</f>
        <v>mężczyzna</v>
      </c>
      <c r="Q1515" s="16"/>
      <c r="AX1515" s="3" t="str">
        <f t="shared" ca="1" si="256"/>
        <v>0423070761</v>
      </c>
      <c r="AY1515" s="1" cm="1">
        <f t="array" aca="1" ref="AY1515" ca="1">MOD(10-MOD(SUM(MOD(MID(AX1515,{1;2;3;4;5;6;7;8;9;10},1)*{1;3;7;9;1;3;7;9;1;3},10)),10),10)</f>
        <v>4</v>
      </c>
    </row>
    <row r="1516" spans="1:51" ht="60" x14ac:dyDescent="0.25">
      <c r="A1516" s="3">
        <f t="shared" ca="1" si="257"/>
        <v>33126</v>
      </c>
      <c r="B1516" s="9" t="str" cm="1">
        <f t="array" aca="1" ref="B1516" ca="1">INDEX({"kobieta";"mężczyzna"},RANDBETWEEN(1,2))</f>
        <v>kobieta</v>
      </c>
      <c r="C1516" s="4" t="str">
        <f t="shared" ca="1" si="253"/>
        <v>90091008021</v>
      </c>
      <c r="D1516" s="32" t="str" cm="1">
        <f t="array" aca="1" ref="D1516" ca="1">INDEX({"niebieski";"zielony";"brązowy";"mieszany"},RANDBETWEEN(1,4))</f>
        <v>mieszany</v>
      </c>
      <c r="E1516" s="1">
        <f t="shared" ca="1" si="254"/>
        <v>33</v>
      </c>
      <c r="F1516" s="36">
        <f t="shared" ca="1" si="258"/>
        <v>177</v>
      </c>
      <c r="G1516" s="1">
        <f t="shared" ca="1" si="259"/>
        <v>79</v>
      </c>
      <c r="H1516" s="34"/>
      <c r="I1516" s="19">
        <f t="shared" ca="1" si="260"/>
        <v>25.216253311628201</v>
      </c>
      <c r="J1516" s="21" t="str">
        <f t="shared" ca="1" si="261"/>
        <v>nadwaga</v>
      </c>
      <c r="K1516" s="22" t="str">
        <f t="shared" ca="1" si="262"/>
        <v>bardzo wysoki</v>
      </c>
      <c r="L1516" s="16"/>
      <c r="M1516" s="25" t="str">
        <f t="shared" ca="1" si="255"/>
        <v>Niebieski: 410
Brązowy: 354
Zielony: 426
Mieszany: 419</v>
      </c>
      <c r="N1516" s="25" t="str" cm="1">
        <f t="array" aca="1" ref="N1516" ca="1">INDEX(D$2:D$1640,MODE(MATCH(D$2:D$1640,D$2:D$1640,0)),1)</f>
        <v>zielony</v>
      </c>
      <c r="O1516" s="25" t="str">
        <f t="shared" ca="1" si="263"/>
        <v>kobiet : 791
mężczyzn: 818</v>
      </c>
      <c r="P1516" s="25" t="str" cm="1">
        <f t="array" aca="1" ref="P1516" ca="1">INDEX(B$2:B$1640,MODE(MATCH(B$2:B$1640,B$2:B$1640,0)),1)</f>
        <v>mężczyzna</v>
      </c>
      <c r="Q1516" s="16"/>
      <c r="AX1516" s="3" t="str">
        <f t="shared" ca="1" si="256"/>
        <v>9009100802</v>
      </c>
      <c r="AY1516" s="1" cm="1">
        <f t="array" aca="1" ref="AY1516" ca="1">MOD(10-MOD(SUM(MOD(MID(AX1516,{1;2;3;4;5;6;7;8;9;10},1)*{1;3;7;9;1;3;7;9;1;3},10)),10),10)</f>
        <v>1</v>
      </c>
    </row>
    <row r="1517" spans="1:51" ht="60" x14ac:dyDescent="0.25">
      <c r="A1517" s="3">
        <f t="shared" ca="1" si="257"/>
        <v>35617</v>
      </c>
      <c r="B1517" s="9" t="str" cm="1">
        <f t="array" aca="1" ref="B1517" ca="1">INDEX({"kobieta";"mężczyzna"},RANDBETWEEN(1,2))</f>
        <v>mężczyzna</v>
      </c>
      <c r="C1517" s="4" t="str">
        <f t="shared" ca="1" si="253"/>
        <v>97070602773</v>
      </c>
      <c r="D1517" s="32" t="str" cm="1">
        <f t="array" aca="1" ref="D1517" ca="1">INDEX({"niebieski";"zielony";"brązowy";"mieszany"},RANDBETWEEN(1,4))</f>
        <v>niebieski</v>
      </c>
      <c r="E1517" s="1">
        <f t="shared" ca="1" si="254"/>
        <v>26</v>
      </c>
      <c r="F1517" s="36">
        <f t="shared" ca="1" si="258"/>
        <v>163</v>
      </c>
      <c r="G1517" s="1">
        <f t="shared" ca="1" si="259"/>
        <v>81</v>
      </c>
      <c r="H1517" s="34"/>
      <c r="I1517" s="19">
        <f t="shared" ca="1" si="260"/>
        <v>30.486657382664003</v>
      </c>
      <c r="J1517" s="21" t="str">
        <f t="shared" ca="1" si="261"/>
        <v>otyłość</v>
      </c>
      <c r="K1517" s="22" t="str">
        <f t="shared" ca="1" si="262"/>
        <v>niski</v>
      </c>
      <c r="L1517" s="16"/>
      <c r="M1517" s="25" t="str">
        <f t="shared" ca="1" si="255"/>
        <v>Niebieski: 410
Brązowy: 354
Zielony: 426
Mieszany: 419</v>
      </c>
      <c r="N1517" s="25" t="str" cm="1">
        <f t="array" aca="1" ref="N1517" ca="1">INDEX(D$2:D$1640,MODE(MATCH(D$2:D$1640,D$2:D$1640,0)),1)</f>
        <v>zielony</v>
      </c>
      <c r="O1517" s="25" t="str">
        <f t="shared" ca="1" si="263"/>
        <v>kobiet : 791
mężczyzn: 818</v>
      </c>
      <c r="P1517" s="25" t="str" cm="1">
        <f t="array" aca="1" ref="P1517" ca="1">INDEX(B$2:B$1640,MODE(MATCH(B$2:B$1640,B$2:B$1640,0)),1)</f>
        <v>mężczyzna</v>
      </c>
      <c r="Q1517" s="16"/>
      <c r="AX1517" s="3" t="str">
        <f t="shared" ca="1" si="256"/>
        <v>9707060277</v>
      </c>
      <c r="AY1517" s="1" cm="1">
        <f t="array" aca="1" ref="AY1517" ca="1">MOD(10-MOD(SUM(MOD(MID(AX1517,{1;2;3;4;5;6;7;8;9;10},1)*{1;3;7;9;1;3;7;9;1;3},10)),10),10)</f>
        <v>3</v>
      </c>
    </row>
    <row r="1518" spans="1:51" ht="60" x14ac:dyDescent="0.25">
      <c r="A1518" s="3">
        <f t="shared" ca="1" si="257"/>
        <v>39348</v>
      </c>
      <c r="B1518" s="9" t="str" cm="1">
        <f t="array" aca="1" ref="B1518" ca="1">INDEX({"kobieta";"mężczyzna"},RANDBETWEEN(1,2))</f>
        <v>mężczyzna</v>
      </c>
      <c r="C1518" s="4" t="str">
        <f t="shared" ca="1" si="253"/>
        <v>07292301394</v>
      </c>
      <c r="D1518" s="32" t="str" cm="1">
        <f t="array" aca="1" ref="D1518" ca="1">INDEX({"niebieski";"zielony";"brązowy";"mieszany"},RANDBETWEEN(1,4))</f>
        <v>mieszany</v>
      </c>
      <c r="E1518" s="1">
        <f t="shared" ca="1" si="254"/>
        <v>16</v>
      </c>
      <c r="F1518" s="36">
        <f t="shared" ca="1" si="258"/>
        <v>190</v>
      </c>
      <c r="G1518" s="1">
        <f t="shared" ca="1" si="259"/>
        <v>84</v>
      </c>
      <c r="H1518" s="34"/>
      <c r="I1518" s="19">
        <f t="shared" ca="1" si="260"/>
        <v>23.268698060941826</v>
      </c>
      <c r="J1518" s="21" t="str">
        <f t="shared" ca="1" si="261"/>
        <v>masa prawidłowa</v>
      </c>
      <c r="K1518" s="22" t="str">
        <f t="shared" ca="1" si="262"/>
        <v>bardzo wysoki</v>
      </c>
      <c r="L1518" s="16"/>
      <c r="M1518" s="25" t="str">
        <f t="shared" ca="1" si="255"/>
        <v>Niebieski: 410
Brązowy: 354
Zielony: 426
Mieszany: 419</v>
      </c>
      <c r="N1518" s="25" t="str" cm="1">
        <f t="array" aca="1" ref="N1518" ca="1">INDEX(D$2:D$1640,MODE(MATCH(D$2:D$1640,D$2:D$1640,0)),1)</f>
        <v>zielony</v>
      </c>
      <c r="O1518" s="25" t="str">
        <f t="shared" ca="1" si="263"/>
        <v>kobiet : 791
mężczyzn: 818</v>
      </c>
      <c r="P1518" s="25" t="str" cm="1">
        <f t="array" aca="1" ref="P1518" ca="1">INDEX(B$2:B$1640,MODE(MATCH(B$2:B$1640,B$2:B$1640,0)),1)</f>
        <v>mężczyzna</v>
      </c>
      <c r="Q1518" s="16"/>
      <c r="AX1518" s="3" t="str">
        <f t="shared" ca="1" si="256"/>
        <v>0729230139</v>
      </c>
      <c r="AY1518" s="1" cm="1">
        <f t="array" aca="1" ref="AY1518" ca="1">MOD(10-MOD(SUM(MOD(MID(AX1518,{1;2;3;4;5;6;7;8;9;10},1)*{1;3;7;9;1;3;7;9;1;3},10)),10),10)</f>
        <v>4</v>
      </c>
    </row>
    <row r="1519" spans="1:51" ht="60" x14ac:dyDescent="0.25">
      <c r="A1519" s="3">
        <f t="shared" ca="1" si="257"/>
        <v>32226</v>
      </c>
      <c r="B1519" s="9" t="str" cm="1">
        <f t="array" aca="1" ref="B1519" ca="1">INDEX({"kobieta";"mężczyzna"},RANDBETWEEN(1,2))</f>
        <v>mężczyzna</v>
      </c>
      <c r="C1519" s="4" t="str">
        <f t="shared" ca="1" si="253"/>
        <v>88032408494</v>
      </c>
      <c r="D1519" s="32" t="str" cm="1">
        <f t="array" aca="1" ref="D1519" ca="1">INDEX({"niebieski";"zielony";"brązowy";"mieszany"},RANDBETWEEN(1,4))</f>
        <v>mieszany</v>
      </c>
      <c r="E1519" s="1">
        <f t="shared" ca="1" si="254"/>
        <v>36</v>
      </c>
      <c r="F1519" s="36">
        <f t="shared" ca="1" si="258"/>
        <v>176</v>
      </c>
      <c r="G1519" s="1">
        <f t="shared" ca="1" si="259"/>
        <v>74</v>
      </c>
      <c r="H1519" s="34"/>
      <c r="I1519" s="19">
        <f t="shared" ca="1" si="260"/>
        <v>23.889462809917354</v>
      </c>
      <c r="J1519" s="21" t="str">
        <f t="shared" ca="1" si="261"/>
        <v>masa prawidłowa</v>
      </c>
      <c r="K1519" s="22" t="str">
        <f t="shared" ca="1" si="262"/>
        <v>wysoki</v>
      </c>
      <c r="L1519" s="16"/>
      <c r="M1519" s="25" t="str">
        <f t="shared" ca="1" si="255"/>
        <v>Niebieski: 410
Brązowy: 354
Zielony: 426
Mieszany: 419</v>
      </c>
      <c r="N1519" s="25" t="str" cm="1">
        <f t="array" aca="1" ref="N1519" ca="1">INDEX(D$2:D$1640,MODE(MATCH(D$2:D$1640,D$2:D$1640,0)),1)</f>
        <v>zielony</v>
      </c>
      <c r="O1519" s="25" t="str">
        <f t="shared" ca="1" si="263"/>
        <v>kobiet : 791
mężczyzn: 818</v>
      </c>
      <c r="P1519" s="25" t="str" cm="1">
        <f t="array" aca="1" ref="P1519" ca="1">INDEX(B$2:B$1640,MODE(MATCH(B$2:B$1640,B$2:B$1640,0)),1)</f>
        <v>mężczyzna</v>
      </c>
      <c r="Q1519" s="16"/>
      <c r="AX1519" s="3" t="str">
        <f t="shared" ca="1" si="256"/>
        <v>8803240849</v>
      </c>
      <c r="AY1519" s="1" cm="1">
        <f t="array" aca="1" ref="AY1519" ca="1">MOD(10-MOD(SUM(MOD(MID(AX1519,{1;2;3;4;5;6;7;8;9;10},1)*{1;3;7;9;1;3;7;9;1;3},10)),10),10)</f>
        <v>4</v>
      </c>
    </row>
    <row r="1520" spans="1:51" ht="60" x14ac:dyDescent="0.25">
      <c r="A1520" s="3">
        <f t="shared" ca="1" si="257"/>
        <v>28569</v>
      </c>
      <c r="B1520" s="9" t="str" cm="1">
        <f t="array" aca="1" ref="B1520" ca="1">INDEX({"kobieta";"mężczyzna"},RANDBETWEEN(1,2))</f>
        <v>mężczyzna</v>
      </c>
      <c r="C1520" s="4" t="str">
        <f t="shared" ca="1" si="253"/>
        <v>78032005937</v>
      </c>
      <c r="D1520" s="32" t="str" cm="1">
        <f t="array" aca="1" ref="D1520" ca="1">INDEX({"niebieski";"zielony";"brązowy";"mieszany"},RANDBETWEEN(1,4))</f>
        <v>mieszany</v>
      </c>
      <c r="E1520" s="1">
        <f t="shared" ca="1" si="254"/>
        <v>46</v>
      </c>
      <c r="F1520" s="36">
        <f t="shared" ca="1" si="258"/>
        <v>159</v>
      </c>
      <c r="G1520" s="1">
        <f t="shared" ca="1" si="259"/>
        <v>89</v>
      </c>
      <c r="H1520" s="34"/>
      <c r="I1520" s="19">
        <f t="shared" ca="1" si="260"/>
        <v>35.204303627229933</v>
      </c>
      <c r="J1520" s="21" t="str">
        <f t="shared" ca="1" si="261"/>
        <v>otyłość</v>
      </c>
      <c r="K1520" s="22" t="str">
        <f t="shared" ca="1" si="262"/>
        <v>niski</v>
      </c>
      <c r="L1520" s="16"/>
      <c r="M1520" s="25" t="str">
        <f t="shared" ca="1" si="255"/>
        <v>Niebieski: 410
Brązowy: 354
Zielony: 426
Mieszany: 419</v>
      </c>
      <c r="N1520" s="25" t="str" cm="1">
        <f t="array" aca="1" ref="N1520" ca="1">INDEX(D$2:D$1640,MODE(MATCH(D$2:D$1640,D$2:D$1640,0)),1)</f>
        <v>zielony</v>
      </c>
      <c r="O1520" s="25" t="str">
        <f t="shared" ca="1" si="263"/>
        <v>kobiet : 791
mężczyzn: 818</v>
      </c>
      <c r="P1520" s="25" t="str" cm="1">
        <f t="array" aca="1" ref="P1520" ca="1">INDEX(B$2:B$1640,MODE(MATCH(B$2:B$1640,B$2:B$1640,0)),1)</f>
        <v>mężczyzna</v>
      </c>
      <c r="Q1520" s="16"/>
      <c r="AX1520" s="3" t="str">
        <f t="shared" ca="1" si="256"/>
        <v>7803200593</v>
      </c>
      <c r="AY1520" s="1" cm="1">
        <f t="array" aca="1" ref="AY1520" ca="1">MOD(10-MOD(SUM(MOD(MID(AX1520,{1;2;3;4;5;6;7;8;9;10},1)*{1;3;7;9;1;3;7;9;1;3},10)),10),10)</f>
        <v>7</v>
      </c>
    </row>
    <row r="1521" spans="1:51" ht="60" x14ac:dyDescent="0.25">
      <c r="A1521" s="3">
        <f t="shared" ca="1" si="257"/>
        <v>32737</v>
      </c>
      <c r="B1521" s="9" t="str" cm="1">
        <f t="array" aca="1" ref="B1521" ca="1">INDEX({"kobieta";"mężczyzna"},RANDBETWEEN(1,2))</f>
        <v>mężczyzna</v>
      </c>
      <c r="C1521" s="4" t="str">
        <f t="shared" ca="1" si="253"/>
        <v>89081704876</v>
      </c>
      <c r="D1521" s="32" t="str" cm="1">
        <f t="array" aca="1" ref="D1521" ca="1">INDEX({"niebieski";"zielony";"brązowy";"mieszany"},RANDBETWEEN(1,4))</f>
        <v>mieszany</v>
      </c>
      <c r="E1521" s="1">
        <f t="shared" ca="1" si="254"/>
        <v>34</v>
      </c>
      <c r="F1521" s="36">
        <f t="shared" ca="1" si="258"/>
        <v>182</v>
      </c>
      <c r="G1521" s="1">
        <f t="shared" ca="1" si="259"/>
        <v>87</v>
      </c>
      <c r="H1521" s="34"/>
      <c r="I1521" s="19">
        <f t="shared" ca="1" si="260"/>
        <v>26.26494384736143</v>
      </c>
      <c r="J1521" s="21" t="str">
        <f t="shared" ca="1" si="261"/>
        <v>nadwaga</v>
      </c>
      <c r="K1521" s="22" t="str">
        <f t="shared" ca="1" si="262"/>
        <v>bardzo wysoki</v>
      </c>
      <c r="L1521" s="16"/>
      <c r="M1521" s="25" t="str">
        <f t="shared" ca="1" si="255"/>
        <v>Niebieski: 410
Brązowy: 354
Zielony: 426
Mieszany: 419</v>
      </c>
      <c r="N1521" s="25" t="str" cm="1">
        <f t="array" aca="1" ref="N1521" ca="1">INDEX(D$2:D$1640,MODE(MATCH(D$2:D$1640,D$2:D$1640,0)),1)</f>
        <v>zielony</v>
      </c>
      <c r="O1521" s="25" t="str">
        <f t="shared" ca="1" si="263"/>
        <v>kobiet : 791
mężczyzn: 818</v>
      </c>
      <c r="P1521" s="25" t="str" cm="1">
        <f t="array" aca="1" ref="P1521" ca="1">INDEX(B$2:B$1640,MODE(MATCH(B$2:B$1640,B$2:B$1640,0)),1)</f>
        <v>mężczyzna</v>
      </c>
      <c r="Q1521" s="16"/>
      <c r="AX1521" s="3" t="str">
        <f t="shared" ca="1" si="256"/>
        <v>8908170487</v>
      </c>
      <c r="AY1521" s="1" cm="1">
        <f t="array" aca="1" ref="AY1521" ca="1">MOD(10-MOD(SUM(MOD(MID(AX1521,{1;2;3;4;5;6;7;8;9;10},1)*{1;3;7;9;1;3;7;9;1;3},10)),10),10)</f>
        <v>6</v>
      </c>
    </row>
    <row r="1522" spans="1:51" ht="60" x14ac:dyDescent="0.25">
      <c r="A1522" s="3">
        <f t="shared" ca="1" si="257"/>
        <v>31858</v>
      </c>
      <c r="B1522" s="9" t="str" cm="1">
        <f t="array" aca="1" ref="B1522" ca="1">INDEX({"kobieta";"mężczyzna"},RANDBETWEEN(1,2))</f>
        <v>mężczyzna</v>
      </c>
      <c r="C1522" s="4" t="str">
        <f t="shared" ca="1" si="253"/>
        <v>87032201618</v>
      </c>
      <c r="D1522" s="32" t="str" cm="1">
        <f t="array" aca="1" ref="D1522" ca="1">INDEX({"niebieski";"zielony";"brązowy";"mieszany"},RANDBETWEEN(1,4))</f>
        <v>brązowy</v>
      </c>
      <c r="E1522" s="1">
        <f t="shared" ca="1" si="254"/>
        <v>37</v>
      </c>
      <c r="F1522" s="36">
        <f t="shared" ca="1" si="258"/>
        <v>157</v>
      </c>
      <c r="G1522" s="1">
        <f t="shared" ca="1" si="259"/>
        <v>78</v>
      </c>
      <c r="H1522" s="34"/>
      <c r="I1522" s="19">
        <f t="shared" ca="1" si="260"/>
        <v>31.644285772242281</v>
      </c>
      <c r="J1522" s="21" t="str">
        <f t="shared" ca="1" si="261"/>
        <v>otyłość</v>
      </c>
      <c r="K1522" s="22" t="str">
        <f t="shared" ca="1" si="262"/>
        <v>niski</v>
      </c>
      <c r="L1522" s="16"/>
      <c r="M1522" s="25" t="str">
        <f t="shared" ca="1" si="255"/>
        <v>Niebieski: 410
Brązowy: 354
Zielony: 426
Mieszany: 419</v>
      </c>
      <c r="N1522" s="25" t="str" cm="1">
        <f t="array" aca="1" ref="N1522" ca="1">INDEX(D$2:D$1640,MODE(MATCH(D$2:D$1640,D$2:D$1640,0)),1)</f>
        <v>zielony</v>
      </c>
      <c r="O1522" s="25" t="str">
        <f t="shared" ca="1" si="263"/>
        <v>kobiet : 791
mężczyzn: 818</v>
      </c>
      <c r="P1522" s="25" t="str" cm="1">
        <f t="array" aca="1" ref="P1522" ca="1">INDEX(B$2:B$1640,MODE(MATCH(B$2:B$1640,B$2:B$1640,0)),1)</f>
        <v>mężczyzna</v>
      </c>
      <c r="Q1522" s="16"/>
      <c r="AX1522" s="3" t="str">
        <f t="shared" ca="1" si="256"/>
        <v>8703220161</v>
      </c>
      <c r="AY1522" s="1" cm="1">
        <f t="array" aca="1" ref="AY1522" ca="1">MOD(10-MOD(SUM(MOD(MID(AX1522,{1;2;3;4;5;6;7;8;9;10},1)*{1;3;7;9;1;3;7;9;1;3},10)),10),10)</f>
        <v>8</v>
      </c>
    </row>
    <row r="1523" spans="1:51" ht="60" x14ac:dyDescent="0.25">
      <c r="A1523" s="3">
        <f t="shared" ca="1" si="257"/>
        <v>38816</v>
      </c>
      <c r="B1523" s="9" t="str" cm="1">
        <f t="array" aca="1" ref="B1523" ca="1">INDEX({"kobieta";"mężczyzna"},RANDBETWEEN(1,2))</f>
        <v>mężczyzna</v>
      </c>
      <c r="C1523" s="4" t="str">
        <f t="shared" ca="1" si="253"/>
        <v>06240906612</v>
      </c>
      <c r="D1523" s="32" t="str" cm="1">
        <f t="array" aca="1" ref="D1523" ca="1">INDEX({"niebieski";"zielony";"brązowy";"mieszany"},RANDBETWEEN(1,4))</f>
        <v>niebieski</v>
      </c>
      <c r="E1523" s="1">
        <f t="shared" ca="1" si="254"/>
        <v>18</v>
      </c>
      <c r="F1523" s="36">
        <f t="shared" ca="1" si="258"/>
        <v>190</v>
      </c>
      <c r="G1523" s="1">
        <f t="shared" ca="1" si="259"/>
        <v>76</v>
      </c>
      <c r="H1523" s="34"/>
      <c r="I1523" s="19">
        <f t="shared" ca="1" si="260"/>
        <v>21.052631578947366</v>
      </c>
      <c r="J1523" s="21" t="str">
        <f t="shared" ca="1" si="261"/>
        <v>masa prawidłowa</v>
      </c>
      <c r="K1523" s="22" t="str">
        <f t="shared" ca="1" si="262"/>
        <v>bardzo wysoki</v>
      </c>
      <c r="L1523" s="16"/>
      <c r="M1523" s="25" t="str">
        <f t="shared" ca="1" si="255"/>
        <v>Niebieski: 410
Brązowy: 354
Zielony: 426
Mieszany: 419</v>
      </c>
      <c r="N1523" s="25" t="str" cm="1">
        <f t="array" aca="1" ref="N1523" ca="1">INDEX(D$2:D$1640,MODE(MATCH(D$2:D$1640,D$2:D$1640,0)),1)</f>
        <v>zielony</v>
      </c>
      <c r="O1523" s="25" t="str">
        <f t="shared" ca="1" si="263"/>
        <v>kobiet : 791
mężczyzn: 818</v>
      </c>
      <c r="P1523" s="25" t="str" cm="1">
        <f t="array" aca="1" ref="P1523" ca="1">INDEX(B$2:B$1640,MODE(MATCH(B$2:B$1640,B$2:B$1640,0)),1)</f>
        <v>mężczyzna</v>
      </c>
      <c r="Q1523" s="16"/>
      <c r="AX1523" s="3" t="str">
        <f t="shared" ca="1" si="256"/>
        <v>0624090661</v>
      </c>
      <c r="AY1523" s="1" cm="1">
        <f t="array" aca="1" ref="AY1523" ca="1">MOD(10-MOD(SUM(MOD(MID(AX1523,{1;2;3;4;5;6;7;8;9;10},1)*{1;3;7;9;1;3;7;9;1;3},10)),10),10)</f>
        <v>2</v>
      </c>
    </row>
    <row r="1524" spans="1:51" ht="60" x14ac:dyDescent="0.25">
      <c r="A1524" s="3">
        <f t="shared" ca="1" si="257"/>
        <v>30789</v>
      </c>
      <c r="B1524" s="9" t="str" cm="1">
        <f t="array" aca="1" ref="B1524" ca="1">INDEX({"kobieta";"mężczyzna"},RANDBETWEEN(1,2))</f>
        <v>mężczyzna</v>
      </c>
      <c r="C1524" s="4" t="str">
        <f t="shared" ca="1" si="253"/>
        <v>84041709636</v>
      </c>
      <c r="D1524" s="32" t="str" cm="1">
        <f t="array" aca="1" ref="D1524" ca="1">INDEX({"niebieski";"zielony";"brązowy";"mieszany"},RANDBETWEEN(1,4))</f>
        <v>niebieski</v>
      </c>
      <c r="E1524" s="1">
        <f t="shared" ca="1" si="254"/>
        <v>40</v>
      </c>
      <c r="F1524" s="36">
        <f t="shared" ca="1" si="258"/>
        <v>171</v>
      </c>
      <c r="G1524" s="1">
        <f t="shared" ca="1" si="259"/>
        <v>85</v>
      </c>
      <c r="H1524" s="34"/>
      <c r="I1524" s="19">
        <f t="shared" ca="1" si="260"/>
        <v>29.068773297766839</v>
      </c>
      <c r="J1524" s="21" t="str">
        <f t="shared" ca="1" si="261"/>
        <v>nadwaga</v>
      </c>
      <c r="K1524" s="22" t="str">
        <f t="shared" ca="1" si="262"/>
        <v>wysoki</v>
      </c>
      <c r="L1524" s="16"/>
      <c r="M1524" s="25" t="str">
        <f t="shared" ca="1" si="255"/>
        <v>Niebieski: 410
Brązowy: 354
Zielony: 426
Mieszany: 419</v>
      </c>
      <c r="N1524" s="25" t="str" cm="1">
        <f t="array" aca="1" ref="N1524" ca="1">INDEX(D$2:D$1640,MODE(MATCH(D$2:D$1640,D$2:D$1640,0)),1)</f>
        <v>zielony</v>
      </c>
      <c r="O1524" s="25" t="str">
        <f t="shared" ca="1" si="263"/>
        <v>kobiet : 791
mężczyzn: 818</v>
      </c>
      <c r="P1524" s="25" t="str" cm="1">
        <f t="array" aca="1" ref="P1524" ca="1">INDEX(B$2:B$1640,MODE(MATCH(B$2:B$1640,B$2:B$1640,0)),1)</f>
        <v>mężczyzna</v>
      </c>
      <c r="Q1524" s="16"/>
      <c r="AX1524" s="3" t="str">
        <f t="shared" ca="1" si="256"/>
        <v>8404170963</v>
      </c>
      <c r="AY1524" s="1" cm="1">
        <f t="array" aca="1" ref="AY1524" ca="1">MOD(10-MOD(SUM(MOD(MID(AX1524,{1;2;3;4;5;6;7;8;9;10},1)*{1;3;7;9;1;3;7;9;1;3},10)),10),10)</f>
        <v>6</v>
      </c>
    </row>
    <row r="1525" spans="1:51" ht="60" x14ac:dyDescent="0.25">
      <c r="A1525" s="3">
        <f t="shared" ca="1" si="257"/>
        <v>37017</v>
      </c>
      <c r="B1525" s="9" t="str" cm="1">
        <f t="array" aca="1" ref="B1525" ca="1">INDEX({"kobieta";"mężczyzna"},RANDBETWEEN(1,2))</f>
        <v>mężczyzna</v>
      </c>
      <c r="C1525" s="4" t="str">
        <f t="shared" ca="1" si="253"/>
        <v>01250607014</v>
      </c>
      <c r="D1525" s="32" t="str" cm="1">
        <f t="array" aca="1" ref="D1525" ca="1">INDEX({"niebieski";"zielony";"brązowy";"mieszany"},RANDBETWEEN(1,4))</f>
        <v>zielony</v>
      </c>
      <c r="E1525" s="1">
        <f t="shared" ca="1" si="254"/>
        <v>22</v>
      </c>
      <c r="F1525" s="36">
        <f t="shared" ca="1" si="258"/>
        <v>155</v>
      </c>
      <c r="G1525" s="1">
        <f t="shared" ca="1" si="259"/>
        <v>90</v>
      </c>
      <c r="H1525" s="34"/>
      <c r="I1525" s="19">
        <f t="shared" ca="1" si="260"/>
        <v>37.460978147762745</v>
      </c>
      <c r="J1525" s="21" t="str">
        <f t="shared" ca="1" si="261"/>
        <v>otyłość</v>
      </c>
      <c r="K1525" s="22" t="str">
        <f t="shared" ca="1" si="262"/>
        <v>bardzo niski</v>
      </c>
      <c r="L1525" s="16"/>
      <c r="M1525" s="25" t="str">
        <f t="shared" ca="1" si="255"/>
        <v>Niebieski: 410
Brązowy: 354
Zielony: 426
Mieszany: 419</v>
      </c>
      <c r="N1525" s="25" t="str" cm="1">
        <f t="array" aca="1" ref="N1525" ca="1">INDEX(D$2:D$1640,MODE(MATCH(D$2:D$1640,D$2:D$1640,0)),1)</f>
        <v>zielony</v>
      </c>
      <c r="O1525" s="25" t="str">
        <f t="shared" ca="1" si="263"/>
        <v>kobiet : 791
mężczyzn: 818</v>
      </c>
      <c r="P1525" s="25" t="str" cm="1">
        <f t="array" aca="1" ref="P1525" ca="1">INDEX(B$2:B$1640,MODE(MATCH(B$2:B$1640,B$2:B$1640,0)),1)</f>
        <v>mężczyzna</v>
      </c>
      <c r="Q1525" s="16"/>
      <c r="AX1525" s="3" t="str">
        <f t="shared" ca="1" si="256"/>
        <v>0125060701</v>
      </c>
      <c r="AY1525" s="1" cm="1">
        <f t="array" aca="1" ref="AY1525" ca="1">MOD(10-MOD(SUM(MOD(MID(AX1525,{1;2;3;4;5;6;7;8;9;10},1)*{1;3;7;9;1;3;7;9;1;3},10)),10),10)</f>
        <v>4</v>
      </c>
    </row>
    <row r="1526" spans="1:51" ht="60" x14ac:dyDescent="0.25">
      <c r="A1526" s="3">
        <f t="shared" ca="1" si="257"/>
        <v>31333</v>
      </c>
      <c r="B1526" s="9" t="str" cm="1">
        <f t="array" aca="1" ref="B1526" ca="1">INDEX({"kobieta";"mężczyzna"},RANDBETWEEN(1,2))</f>
        <v>kobieta</v>
      </c>
      <c r="C1526" s="4" t="str">
        <f t="shared" ca="1" si="253"/>
        <v>85101302385</v>
      </c>
      <c r="D1526" s="32" t="str" cm="1">
        <f t="array" aca="1" ref="D1526" ca="1">INDEX({"niebieski";"zielony";"brązowy";"mieszany"},RANDBETWEEN(1,4))</f>
        <v>zielony</v>
      </c>
      <c r="E1526" s="1">
        <f t="shared" ca="1" si="254"/>
        <v>38</v>
      </c>
      <c r="F1526" s="36">
        <f t="shared" ca="1" si="258"/>
        <v>182</v>
      </c>
      <c r="G1526" s="1">
        <f t="shared" ca="1" si="259"/>
        <v>55</v>
      </c>
      <c r="H1526" s="34"/>
      <c r="I1526" s="19">
        <f t="shared" ca="1" si="260"/>
        <v>16.604274846033086</v>
      </c>
      <c r="J1526" s="21" t="str">
        <f t="shared" ca="1" si="261"/>
        <v>niedowaga</v>
      </c>
      <c r="K1526" s="22" t="str">
        <f t="shared" ca="1" si="262"/>
        <v>bardzo wysoki</v>
      </c>
      <c r="L1526" s="16"/>
      <c r="M1526" s="25" t="str">
        <f t="shared" ca="1" si="255"/>
        <v>Niebieski: 410
Brązowy: 354
Zielony: 426
Mieszany: 419</v>
      </c>
      <c r="N1526" s="25" t="str" cm="1">
        <f t="array" aca="1" ref="N1526" ca="1">INDEX(D$2:D$1640,MODE(MATCH(D$2:D$1640,D$2:D$1640,0)),1)</f>
        <v>zielony</v>
      </c>
      <c r="O1526" s="25" t="str">
        <f t="shared" ca="1" si="263"/>
        <v>kobiet : 791
mężczyzn: 818</v>
      </c>
      <c r="P1526" s="25" t="str" cm="1">
        <f t="array" aca="1" ref="P1526" ca="1">INDEX(B$2:B$1640,MODE(MATCH(B$2:B$1640,B$2:B$1640,0)),1)</f>
        <v>mężczyzna</v>
      </c>
      <c r="Q1526" s="16"/>
      <c r="AX1526" s="3" t="str">
        <f t="shared" ca="1" si="256"/>
        <v>8510130238</v>
      </c>
      <c r="AY1526" s="1" cm="1">
        <f t="array" aca="1" ref="AY1526" ca="1">MOD(10-MOD(SUM(MOD(MID(AX1526,{1;2;3;4;5;6;7;8;9;10},1)*{1;3;7;9;1;3;7;9;1;3},10)),10),10)</f>
        <v>5</v>
      </c>
    </row>
    <row r="1527" spans="1:51" ht="60" x14ac:dyDescent="0.25">
      <c r="A1527" s="3">
        <f t="shared" ca="1" si="257"/>
        <v>29779</v>
      </c>
      <c r="B1527" s="9" t="str" cm="1">
        <f t="array" aca="1" ref="B1527" ca="1">INDEX({"kobieta";"mężczyzna"},RANDBETWEEN(1,2))</f>
        <v>mężczyzna</v>
      </c>
      <c r="C1527" s="4" t="str">
        <f t="shared" ca="1" si="253"/>
        <v>81071200894</v>
      </c>
      <c r="D1527" s="32" t="str" cm="1">
        <f t="array" aca="1" ref="D1527" ca="1">INDEX({"niebieski";"zielony";"brązowy";"mieszany"},RANDBETWEEN(1,4))</f>
        <v>brązowy</v>
      </c>
      <c r="E1527" s="1">
        <f t="shared" ca="1" si="254"/>
        <v>42</v>
      </c>
      <c r="F1527" s="36">
        <f t="shared" ca="1" si="258"/>
        <v>164</v>
      </c>
      <c r="G1527" s="1">
        <f t="shared" ca="1" si="259"/>
        <v>84</v>
      </c>
      <c r="H1527" s="34"/>
      <c r="I1527" s="19">
        <f t="shared" ca="1" si="260"/>
        <v>31.231409875074355</v>
      </c>
      <c r="J1527" s="21" t="str">
        <f t="shared" ca="1" si="261"/>
        <v>otyłość</v>
      </c>
      <c r="K1527" s="22" t="str">
        <f t="shared" ca="1" si="262"/>
        <v>niski</v>
      </c>
      <c r="L1527" s="16"/>
      <c r="M1527" s="25" t="str">
        <f t="shared" ca="1" si="255"/>
        <v>Niebieski: 410
Brązowy: 354
Zielony: 426
Mieszany: 419</v>
      </c>
      <c r="N1527" s="25" t="str" cm="1">
        <f t="array" aca="1" ref="N1527" ca="1">INDEX(D$2:D$1640,MODE(MATCH(D$2:D$1640,D$2:D$1640,0)),1)</f>
        <v>zielony</v>
      </c>
      <c r="O1527" s="25" t="str">
        <f t="shared" ca="1" si="263"/>
        <v>kobiet : 791
mężczyzn: 818</v>
      </c>
      <c r="P1527" s="25" t="str" cm="1">
        <f t="array" aca="1" ref="P1527" ca="1">INDEX(B$2:B$1640,MODE(MATCH(B$2:B$1640,B$2:B$1640,0)),1)</f>
        <v>mężczyzna</v>
      </c>
      <c r="Q1527" s="16"/>
      <c r="AX1527" s="3" t="str">
        <f t="shared" ca="1" si="256"/>
        <v>8107120089</v>
      </c>
      <c r="AY1527" s="1" cm="1">
        <f t="array" aca="1" ref="AY1527" ca="1">MOD(10-MOD(SUM(MOD(MID(AX1527,{1;2;3;4;5;6;7;8;9;10},1)*{1;3;7;9;1;3;7;9;1;3},10)),10),10)</f>
        <v>4</v>
      </c>
    </row>
    <row r="1528" spans="1:51" ht="60" x14ac:dyDescent="0.25">
      <c r="A1528" s="3">
        <f t="shared" ca="1" si="257"/>
        <v>35254</v>
      </c>
      <c r="B1528" s="9" t="str" cm="1">
        <f t="array" aca="1" ref="B1528" ca="1">INDEX({"kobieta";"mężczyzna"},RANDBETWEEN(1,2))</f>
        <v>mężczyzna</v>
      </c>
      <c r="C1528" s="4" t="str">
        <f t="shared" ca="1" si="253"/>
        <v>96070809999</v>
      </c>
      <c r="D1528" s="32" t="str" cm="1">
        <f t="array" aca="1" ref="D1528" ca="1">INDEX({"niebieski";"zielony";"brązowy";"mieszany"},RANDBETWEEN(1,4))</f>
        <v>zielony</v>
      </c>
      <c r="E1528" s="1">
        <f t="shared" ca="1" si="254"/>
        <v>27</v>
      </c>
      <c r="F1528" s="36">
        <f t="shared" ca="1" si="258"/>
        <v>185</v>
      </c>
      <c r="G1528" s="1">
        <f t="shared" ca="1" si="259"/>
        <v>82</v>
      </c>
      <c r="H1528" s="34"/>
      <c r="I1528" s="19">
        <f t="shared" ca="1" si="260"/>
        <v>23.959094229364496</v>
      </c>
      <c r="J1528" s="21" t="str">
        <f t="shared" ca="1" si="261"/>
        <v>masa prawidłowa</v>
      </c>
      <c r="K1528" s="22" t="str">
        <f t="shared" ca="1" si="262"/>
        <v>bardzo wysoki</v>
      </c>
      <c r="L1528" s="16"/>
      <c r="M1528" s="25" t="str">
        <f t="shared" ca="1" si="255"/>
        <v>Niebieski: 410
Brązowy: 354
Zielony: 426
Mieszany: 419</v>
      </c>
      <c r="N1528" s="25" t="str" cm="1">
        <f t="array" aca="1" ref="N1528" ca="1">INDEX(D$2:D$1640,MODE(MATCH(D$2:D$1640,D$2:D$1640,0)),1)</f>
        <v>zielony</v>
      </c>
      <c r="O1528" s="25" t="str">
        <f t="shared" ca="1" si="263"/>
        <v>kobiet : 791
mężczyzn: 818</v>
      </c>
      <c r="P1528" s="25" t="str" cm="1">
        <f t="array" aca="1" ref="P1528" ca="1">INDEX(B$2:B$1640,MODE(MATCH(B$2:B$1640,B$2:B$1640,0)),1)</f>
        <v>mężczyzna</v>
      </c>
      <c r="Q1528" s="16"/>
      <c r="AX1528" s="3" t="str">
        <f t="shared" ca="1" si="256"/>
        <v>9607080999</v>
      </c>
      <c r="AY1528" s="1" cm="1">
        <f t="array" aca="1" ref="AY1528" ca="1">MOD(10-MOD(SUM(MOD(MID(AX1528,{1;2;3;4;5;6;7;8;9;10},1)*{1;3;7;9;1;3;7;9;1;3},10)),10),10)</f>
        <v>9</v>
      </c>
    </row>
    <row r="1529" spans="1:51" ht="60" x14ac:dyDescent="0.25">
      <c r="A1529" s="3">
        <f t="shared" ca="1" si="257"/>
        <v>39304</v>
      </c>
      <c r="B1529" s="9" t="str" cm="1">
        <f t="array" aca="1" ref="B1529" ca="1">INDEX({"kobieta";"mężczyzna"},RANDBETWEEN(1,2))</f>
        <v>mężczyzna</v>
      </c>
      <c r="C1529" s="4" t="str">
        <f t="shared" ca="1" si="253"/>
        <v>07281007337</v>
      </c>
      <c r="D1529" s="32" t="str" cm="1">
        <f t="array" aca="1" ref="D1529" ca="1">INDEX({"niebieski";"zielony";"brązowy";"mieszany"},RANDBETWEEN(1,4))</f>
        <v>mieszany</v>
      </c>
      <c r="E1529" s="1">
        <f t="shared" ca="1" si="254"/>
        <v>16</v>
      </c>
      <c r="F1529" s="36">
        <f t="shared" ca="1" si="258"/>
        <v>155</v>
      </c>
      <c r="G1529" s="1">
        <f t="shared" ca="1" si="259"/>
        <v>71</v>
      </c>
      <c r="H1529" s="34"/>
      <c r="I1529" s="19">
        <f t="shared" ca="1" si="260"/>
        <v>29.552549427679498</v>
      </c>
      <c r="J1529" s="21" t="str">
        <f t="shared" ca="1" si="261"/>
        <v>nadwaga</v>
      </c>
      <c r="K1529" s="22" t="str">
        <f t="shared" ca="1" si="262"/>
        <v>bardzo niski</v>
      </c>
      <c r="L1529" s="16"/>
      <c r="M1529" s="25" t="str">
        <f t="shared" ca="1" si="255"/>
        <v>Niebieski: 410
Brązowy: 354
Zielony: 426
Mieszany: 419</v>
      </c>
      <c r="N1529" s="25" t="str" cm="1">
        <f t="array" aca="1" ref="N1529" ca="1">INDEX(D$2:D$1640,MODE(MATCH(D$2:D$1640,D$2:D$1640,0)),1)</f>
        <v>zielony</v>
      </c>
      <c r="O1529" s="25" t="str">
        <f t="shared" ca="1" si="263"/>
        <v>kobiet : 791
mężczyzn: 818</v>
      </c>
      <c r="P1529" s="25" t="str" cm="1">
        <f t="array" aca="1" ref="P1529" ca="1">INDEX(B$2:B$1640,MODE(MATCH(B$2:B$1640,B$2:B$1640,0)),1)</f>
        <v>mężczyzna</v>
      </c>
      <c r="Q1529" s="16"/>
      <c r="AX1529" s="3" t="str">
        <f t="shared" ca="1" si="256"/>
        <v>0728100733</v>
      </c>
      <c r="AY1529" s="1" cm="1">
        <f t="array" aca="1" ref="AY1529" ca="1">MOD(10-MOD(SUM(MOD(MID(AX1529,{1;2;3;4;5;6;7;8;9;10},1)*{1;3;7;9;1;3;7;9;1;3},10)),10),10)</f>
        <v>7</v>
      </c>
    </row>
    <row r="1530" spans="1:51" ht="60" x14ac:dyDescent="0.25">
      <c r="A1530" s="3">
        <f t="shared" ca="1" si="257"/>
        <v>38257</v>
      </c>
      <c r="B1530" s="9" t="str" cm="1">
        <f t="array" aca="1" ref="B1530" ca="1">INDEX({"kobieta";"mężczyzna"},RANDBETWEEN(1,2))</f>
        <v>kobieta</v>
      </c>
      <c r="C1530" s="4" t="str">
        <f t="shared" ca="1" si="253"/>
        <v>04292704844</v>
      </c>
      <c r="D1530" s="32" t="str" cm="1">
        <f t="array" aca="1" ref="D1530" ca="1">INDEX({"niebieski";"zielony";"brązowy";"mieszany"},RANDBETWEEN(1,4))</f>
        <v>niebieski</v>
      </c>
      <c r="E1530" s="1">
        <f t="shared" ca="1" si="254"/>
        <v>19</v>
      </c>
      <c r="F1530" s="36">
        <f t="shared" ca="1" si="258"/>
        <v>181</v>
      </c>
      <c r="G1530" s="1">
        <f t="shared" ca="1" si="259"/>
        <v>72</v>
      </c>
      <c r="H1530" s="34"/>
      <c r="I1530" s="19">
        <f t="shared" ca="1" si="260"/>
        <v>21.977351118708221</v>
      </c>
      <c r="J1530" s="21" t="str">
        <f t="shared" ca="1" si="261"/>
        <v>masa prawidłowa</v>
      </c>
      <c r="K1530" s="22" t="str">
        <f t="shared" ca="1" si="262"/>
        <v>bardzo wysoki</v>
      </c>
      <c r="L1530" s="16"/>
      <c r="M1530" s="25" t="str">
        <f t="shared" ca="1" si="255"/>
        <v>Niebieski: 410
Brązowy: 354
Zielony: 426
Mieszany: 419</v>
      </c>
      <c r="N1530" s="25" t="str" cm="1">
        <f t="array" aca="1" ref="N1530" ca="1">INDEX(D$2:D$1640,MODE(MATCH(D$2:D$1640,D$2:D$1640,0)),1)</f>
        <v>zielony</v>
      </c>
      <c r="O1530" s="25" t="str">
        <f t="shared" ca="1" si="263"/>
        <v>kobiet : 791
mężczyzn: 818</v>
      </c>
      <c r="P1530" s="25" t="str" cm="1">
        <f t="array" aca="1" ref="P1530" ca="1">INDEX(B$2:B$1640,MODE(MATCH(B$2:B$1640,B$2:B$1640,0)),1)</f>
        <v>mężczyzna</v>
      </c>
      <c r="Q1530" s="16"/>
      <c r="AX1530" s="3" t="str">
        <f t="shared" ca="1" si="256"/>
        <v>0429270484</v>
      </c>
      <c r="AY1530" s="1" cm="1">
        <f t="array" aca="1" ref="AY1530" ca="1">MOD(10-MOD(SUM(MOD(MID(AX1530,{1;2;3;4;5;6;7;8;9;10},1)*{1;3;7;9;1;3;7;9;1;3},10)),10),10)</f>
        <v>4</v>
      </c>
    </row>
    <row r="1531" spans="1:51" ht="60" x14ac:dyDescent="0.25">
      <c r="A1531" s="3">
        <f t="shared" ca="1" si="257"/>
        <v>31472</v>
      </c>
      <c r="B1531" s="9" t="str" cm="1">
        <f t="array" aca="1" ref="B1531" ca="1">INDEX({"kobieta";"mężczyzna"},RANDBETWEEN(1,2))</f>
        <v>kobieta</v>
      </c>
      <c r="C1531" s="4" t="str">
        <f t="shared" ca="1" si="253"/>
        <v>86030100844</v>
      </c>
      <c r="D1531" s="32" t="str" cm="1">
        <f t="array" aca="1" ref="D1531" ca="1">INDEX({"niebieski";"zielony";"brązowy";"mieszany"},RANDBETWEEN(1,4))</f>
        <v>zielony</v>
      </c>
      <c r="E1531" s="1">
        <f t="shared" ca="1" si="254"/>
        <v>38</v>
      </c>
      <c r="F1531" s="36">
        <f t="shared" ca="1" si="258"/>
        <v>180</v>
      </c>
      <c r="G1531" s="1">
        <f t="shared" ca="1" si="259"/>
        <v>52</v>
      </c>
      <c r="H1531" s="34"/>
      <c r="I1531" s="19">
        <f t="shared" ca="1" si="260"/>
        <v>16.049382716049383</v>
      </c>
      <c r="J1531" s="21" t="str">
        <f t="shared" ca="1" si="261"/>
        <v>niedowaga</v>
      </c>
      <c r="K1531" s="22" t="str">
        <f t="shared" ca="1" si="262"/>
        <v>bardzo wysoki</v>
      </c>
      <c r="L1531" s="16"/>
      <c r="M1531" s="25" t="str">
        <f t="shared" ca="1" si="255"/>
        <v>Niebieski: 410
Brązowy: 354
Zielony: 426
Mieszany: 419</v>
      </c>
      <c r="N1531" s="25" t="str" cm="1">
        <f t="array" aca="1" ref="N1531" ca="1">INDEX(D$2:D$1640,MODE(MATCH(D$2:D$1640,D$2:D$1640,0)),1)</f>
        <v>zielony</v>
      </c>
      <c r="O1531" s="25" t="str">
        <f t="shared" ca="1" si="263"/>
        <v>kobiet : 791
mężczyzn: 818</v>
      </c>
      <c r="P1531" s="25" t="str" cm="1">
        <f t="array" aca="1" ref="P1531" ca="1">INDEX(B$2:B$1640,MODE(MATCH(B$2:B$1640,B$2:B$1640,0)),1)</f>
        <v>mężczyzna</v>
      </c>
      <c r="Q1531" s="16"/>
      <c r="AX1531" s="3" t="str">
        <f t="shared" ca="1" si="256"/>
        <v>8603010084</v>
      </c>
      <c r="AY1531" s="1" cm="1">
        <f t="array" aca="1" ref="AY1531" ca="1">MOD(10-MOD(SUM(MOD(MID(AX1531,{1;2;3;4;5;6;7;8;9;10},1)*{1;3;7;9;1;3;7;9;1;3},10)),10),10)</f>
        <v>4</v>
      </c>
    </row>
    <row r="1532" spans="1:51" ht="60" x14ac:dyDescent="0.25">
      <c r="A1532" s="3">
        <f t="shared" ca="1" si="257"/>
        <v>34470</v>
      </c>
      <c r="B1532" s="9" t="str" cm="1">
        <f t="array" aca="1" ref="B1532" ca="1">INDEX({"kobieta";"mężczyzna"},RANDBETWEEN(1,2))</f>
        <v>kobieta</v>
      </c>
      <c r="C1532" s="4" t="str">
        <f t="shared" ca="1" si="253"/>
        <v>94051602441</v>
      </c>
      <c r="D1532" s="32" t="str" cm="1">
        <f t="array" aca="1" ref="D1532" ca="1">INDEX({"niebieski";"zielony";"brązowy";"mieszany"},RANDBETWEEN(1,4))</f>
        <v>zielony</v>
      </c>
      <c r="E1532" s="1">
        <f t="shared" ca="1" si="254"/>
        <v>29</v>
      </c>
      <c r="F1532" s="36">
        <f t="shared" ca="1" si="258"/>
        <v>167</v>
      </c>
      <c r="G1532" s="1">
        <f t="shared" ca="1" si="259"/>
        <v>71</v>
      </c>
      <c r="H1532" s="34"/>
      <c r="I1532" s="19">
        <f t="shared" ca="1" si="260"/>
        <v>25.458065904119906</v>
      </c>
      <c r="J1532" s="21" t="str">
        <f t="shared" ca="1" si="261"/>
        <v>nadwaga</v>
      </c>
      <c r="K1532" s="22" t="str">
        <f t="shared" ca="1" si="262"/>
        <v>bardzo wysoki</v>
      </c>
      <c r="L1532" s="16"/>
      <c r="M1532" s="25" t="str">
        <f t="shared" ca="1" si="255"/>
        <v>Niebieski: 410
Brązowy: 354
Zielony: 426
Mieszany: 419</v>
      </c>
      <c r="N1532" s="25" t="str" cm="1">
        <f t="array" aca="1" ref="N1532" ca="1">INDEX(D$2:D$1640,MODE(MATCH(D$2:D$1640,D$2:D$1640,0)),1)</f>
        <v>zielony</v>
      </c>
      <c r="O1532" s="25" t="str">
        <f t="shared" ca="1" si="263"/>
        <v>kobiet : 791
mężczyzn: 818</v>
      </c>
      <c r="P1532" s="25" t="str" cm="1">
        <f t="array" aca="1" ref="P1532" ca="1">INDEX(B$2:B$1640,MODE(MATCH(B$2:B$1640,B$2:B$1640,0)),1)</f>
        <v>mężczyzna</v>
      </c>
      <c r="Q1532" s="16"/>
      <c r="AX1532" s="3" t="str">
        <f t="shared" ca="1" si="256"/>
        <v>9405160244</v>
      </c>
      <c r="AY1532" s="1" cm="1">
        <f t="array" aca="1" ref="AY1532" ca="1">MOD(10-MOD(SUM(MOD(MID(AX1532,{1;2;3;4;5;6;7;8;9;10},1)*{1;3;7;9;1;3;7;9;1;3},10)),10),10)</f>
        <v>1</v>
      </c>
    </row>
    <row r="1533" spans="1:51" ht="60" x14ac:dyDescent="0.25">
      <c r="A1533" s="3">
        <f t="shared" ca="1" si="257"/>
        <v>35548</v>
      </c>
      <c r="B1533" s="9" t="str" cm="1">
        <f t="array" aca="1" ref="B1533" ca="1">INDEX({"kobieta";"mężczyzna"},RANDBETWEEN(1,2))</f>
        <v>mężczyzna</v>
      </c>
      <c r="C1533" s="4" t="str">
        <f t="shared" ca="1" si="253"/>
        <v>97042800831</v>
      </c>
      <c r="D1533" s="32" t="str" cm="1">
        <f t="array" aca="1" ref="D1533" ca="1">INDEX({"niebieski";"zielony";"brązowy";"mieszany"},RANDBETWEEN(1,4))</f>
        <v>brązowy</v>
      </c>
      <c r="E1533" s="1">
        <f t="shared" ca="1" si="254"/>
        <v>26</v>
      </c>
      <c r="F1533" s="36">
        <f t="shared" ca="1" si="258"/>
        <v>187</v>
      </c>
      <c r="G1533" s="1">
        <f t="shared" ca="1" si="259"/>
        <v>84</v>
      </c>
      <c r="H1533" s="34"/>
      <c r="I1533" s="19">
        <f t="shared" ca="1" si="260"/>
        <v>24.021275987303035</v>
      </c>
      <c r="J1533" s="21" t="str">
        <f t="shared" ca="1" si="261"/>
        <v>masa prawidłowa</v>
      </c>
      <c r="K1533" s="22" t="str">
        <f t="shared" ca="1" si="262"/>
        <v>bardzo wysoki</v>
      </c>
      <c r="L1533" s="16"/>
      <c r="M1533" s="25" t="str">
        <f t="shared" ca="1" si="255"/>
        <v>Niebieski: 410
Brązowy: 354
Zielony: 426
Mieszany: 419</v>
      </c>
      <c r="N1533" s="25" t="str" cm="1">
        <f t="array" aca="1" ref="N1533" ca="1">INDEX(D$2:D$1640,MODE(MATCH(D$2:D$1640,D$2:D$1640,0)),1)</f>
        <v>zielony</v>
      </c>
      <c r="O1533" s="25" t="str">
        <f t="shared" ca="1" si="263"/>
        <v>kobiet : 791
mężczyzn: 818</v>
      </c>
      <c r="P1533" s="25" t="str" cm="1">
        <f t="array" aca="1" ref="P1533" ca="1">INDEX(B$2:B$1640,MODE(MATCH(B$2:B$1640,B$2:B$1640,0)),1)</f>
        <v>mężczyzna</v>
      </c>
      <c r="Q1533" s="16"/>
      <c r="AX1533" s="3" t="str">
        <f t="shared" ca="1" si="256"/>
        <v>9704280083</v>
      </c>
      <c r="AY1533" s="1" cm="1">
        <f t="array" aca="1" ref="AY1533" ca="1">MOD(10-MOD(SUM(MOD(MID(AX1533,{1;2;3;4;5;6;7;8;9;10},1)*{1;3;7;9;1;3;7;9;1;3},10)),10),10)</f>
        <v>1</v>
      </c>
    </row>
    <row r="1534" spans="1:51" ht="60" x14ac:dyDescent="0.25">
      <c r="A1534" s="3">
        <f t="shared" ca="1" si="257"/>
        <v>35667</v>
      </c>
      <c r="B1534" s="9" t="str" cm="1">
        <f t="array" aca="1" ref="B1534" ca="1">INDEX({"kobieta";"mężczyzna"},RANDBETWEEN(1,2))</f>
        <v>kobieta</v>
      </c>
      <c r="C1534" s="4" t="str">
        <f t="shared" ca="1" si="253"/>
        <v>97082503684</v>
      </c>
      <c r="D1534" s="32" t="str" cm="1">
        <f t="array" aca="1" ref="D1534" ca="1">INDEX({"niebieski";"zielony";"brązowy";"mieszany"},RANDBETWEEN(1,4))</f>
        <v>mieszany</v>
      </c>
      <c r="E1534" s="1">
        <f t="shared" ca="1" si="254"/>
        <v>26</v>
      </c>
      <c r="F1534" s="36">
        <f t="shared" ca="1" si="258"/>
        <v>185</v>
      </c>
      <c r="G1534" s="1">
        <f t="shared" ca="1" si="259"/>
        <v>66</v>
      </c>
      <c r="H1534" s="34"/>
      <c r="I1534" s="19">
        <f t="shared" ca="1" si="260"/>
        <v>19.284149013878743</v>
      </c>
      <c r="J1534" s="21" t="str">
        <f t="shared" ca="1" si="261"/>
        <v>masa prawidłowa</v>
      </c>
      <c r="K1534" s="22" t="str">
        <f t="shared" ca="1" si="262"/>
        <v>bardzo wysoki</v>
      </c>
      <c r="L1534" s="16"/>
      <c r="M1534" s="25" t="str">
        <f t="shared" ca="1" si="255"/>
        <v>Niebieski: 410
Brązowy: 354
Zielony: 426
Mieszany: 419</v>
      </c>
      <c r="N1534" s="25" t="str" cm="1">
        <f t="array" aca="1" ref="N1534" ca="1">INDEX(D$2:D$1640,MODE(MATCH(D$2:D$1640,D$2:D$1640,0)),1)</f>
        <v>zielony</v>
      </c>
      <c r="O1534" s="25" t="str">
        <f t="shared" ca="1" si="263"/>
        <v>kobiet : 791
mężczyzn: 818</v>
      </c>
      <c r="P1534" s="25" t="str" cm="1">
        <f t="array" aca="1" ref="P1534" ca="1">INDEX(B$2:B$1640,MODE(MATCH(B$2:B$1640,B$2:B$1640,0)),1)</f>
        <v>mężczyzna</v>
      </c>
      <c r="Q1534" s="16"/>
      <c r="AX1534" s="3" t="str">
        <f t="shared" ca="1" si="256"/>
        <v>9708250368</v>
      </c>
      <c r="AY1534" s="1" cm="1">
        <f t="array" aca="1" ref="AY1534" ca="1">MOD(10-MOD(SUM(MOD(MID(AX1534,{1;2;3;4;5;6;7;8;9;10},1)*{1;3;7;9;1;3;7;9;1;3},10)),10),10)</f>
        <v>4</v>
      </c>
    </row>
    <row r="1535" spans="1:51" ht="60" x14ac:dyDescent="0.25">
      <c r="A1535" s="3">
        <f t="shared" ca="1" si="257"/>
        <v>32740</v>
      </c>
      <c r="B1535" s="9" t="str" cm="1">
        <f t="array" aca="1" ref="B1535" ca="1">INDEX({"kobieta";"mężczyzna"},RANDBETWEEN(1,2))</f>
        <v>kobieta</v>
      </c>
      <c r="C1535" s="4" t="str">
        <f t="shared" ca="1" si="253"/>
        <v>89082006540</v>
      </c>
      <c r="D1535" s="32" t="str" cm="1">
        <f t="array" aca="1" ref="D1535" ca="1">INDEX({"niebieski";"zielony";"brązowy";"mieszany"},RANDBETWEEN(1,4))</f>
        <v>mieszany</v>
      </c>
      <c r="E1535" s="1">
        <f t="shared" ca="1" si="254"/>
        <v>34</v>
      </c>
      <c r="F1535" s="36">
        <f t="shared" ca="1" si="258"/>
        <v>182</v>
      </c>
      <c r="G1535" s="1">
        <f t="shared" ca="1" si="259"/>
        <v>77</v>
      </c>
      <c r="H1535" s="34"/>
      <c r="I1535" s="19">
        <f t="shared" ca="1" si="260"/>
        <v>23.245984784446321</v>
      </c>
      <c r="J1535" s="21" t="str">
        <f t="shared" ca="1" si="261"/>
        <v>masa prawidłowa</v>
      </c>
      <c r="K1535" s="22" t="str">
        <f t="shared" ca="1" si="262"/>
        <v>bardzo wysoki</v>
      </c>
      <c r="L1535" s="16"/>
      <c r="M1535" s="25" t="str">
        <f t="shared" ca="1" si="255"/>
        <v>Niebieski: 410
Brązowy: 354
Zielony: 426
Mieszany: 419</v>
      </c>
      <c r="N1535" s="25" t="str" cm="1">
        <f t="array" aca="1" ref="N1535" ca="1">INDEX(D$2:D$1640,MODE(MATCH(D$2:D$1640,D$2:D$1640,0)),1)</f>
        <v>zielony</v>
      </c>
      <c r="O1535" s="25" t="str">
        <f t="shared" ca="1" si="263"/>
        <v>kobiet : 791
mężczyzn: 818</v>
      </c>
      <c r="P1535" s="25" t="str" cm="1">
        <f t="array" aca="1" ref="P1535" ca="1">INDEX(B$2:B$1640,MODE(MATCH(B$2:B$1640,B$2:B$1640,0)),1)</f>
        <v>mężczyzna</v>
      </c>
      <c r="Q1535" s="16"/>
      <c r="AX1535" s="3" t="str">
        <f t="shared" ca="1" si="256"/>
        <v>8908200654</v>
      </c>
      <c r="AY1535" s="1" cm="1">
        <f t="array" aca="1" ref="AY1535" ca="1">MOD(10-MOD(SUM(MOD(MID(AX1535,{1;2;3;4;5;6;7;8;9;10},1)*{1;3;7;9;1;3;7;9;1;3},10)),10),10)</f>
        <v>0</v>
      </c>
    </row>
    <row r="1536" spans="1:51" ht="60" x14ac:dyDescent="0.25">
      <c r="A1536" s="3">
        <f t="shared" ca="1" si="257"/>
        <v>39572</v>
      </c>
      <c r="B1536" s="9" t="str" cm="1">
        <f t="array" aca="1" ref="B1536" ca="1">INDEX({"kobieta";"mężczyzna"},RANDBETWEEN(1,2))</f>
        <v>kobieta</v>
      </c>
      <c r="C1536" s="4" t="str">
        <f t="shared" ca="1" si="253"/>
        <v>08250409264</v>
      </c>
      <c r="D1536" s="32" t="str" cm="1">
        <f t="array" aca="1" ref="D1536" ca="1">INDEX({"niebieski";"zielony";"brązowy";"mieszany"},RANDBETWEEN(1,4))</f>
        <v>niebieski</v>
      </c>
      <c r="E1536" s="1">
        <f t="shared" ca="1" si="254"/>
        <v>15</v>
      </c>
      <c r="F1536" s="36">
        <f t="shared" ca="1" si="258"/>
        <v>159</v>
      </c>
      <c r="G1536" s="1">
        <f t="shared" ca="1" si="259"/>
        <v>62</v>
      </c>
      <c r="H1536" s="34"/>
      <c r="I1536" s="19">
        <f t="shared" ca="1" si="260"/>
        <v>24.524346347059055</v>
      </c>
      <c r="J1536" s="21" t="str">
        <f t="shared" ca="1" si="261"/>
        <v>masa prawidłowa</v>
      </c>
      <c r="K1536" s="22" t="str">
        <f t="shared" ca="1" si="262"/>
        <v>wysoki</v>
      </c>
      <c r="L1536" s="16"/>
      <c r="M1536" s="25" t="str">
        <f t="shared" ca="1" si="255"/>
        <v>Niebieski: 410
Brązowy: 354
Zielony: 426
Mieszany: 419</v>
      </c>
      <c r="N1536" s="25" t="str" cm="1">
        <f t="array" aca="1" ref="N1536" ca="1">INDEX(D$2:D$1640,MODE(MATCH(D$2:D$1640,D$2:D$1640,0)),1)</f>
        <v>zielony</v>
      </c>
      <c r="O1536" s="25" t="str">
        <f t="shared" ca="1" si="263"/>
        <v>kobiet : 791
mężczyzn: 818</v>
      </c>
      <c r="P1536" s="25" t="str" cm="1">
        <f t="array" aca="1" ref="P1536" ca="1">INDEX(B$2:B$1640,MODE(MATCH(B$2:B$1640,B$2:B$1640,0)),1)</f>
        <v>mężczyzna</v>
      </c>
      <c r="Q1536" s="16"/>
      <c r="AX1536" s="3" t="str">
        <f t="shared" ca="1" si="256"/>
        <v>0825040926</v>
      </c>
      <c r="AY1536" s="1" cm="1">
        <f t="array" aca="1" ref="AY1536" ca="1">MOD(10-MOD(SUM(MOD(MID(AX1536,{1;2;3;4;5;6;7;8;9;10},1)*{1;3;7;9;1;3;7;9;1;3},10)),10),10)</f>
        <v>4</v>
      </c>
    </row>
    <row r="1537" spans="1:51" ht="60" x14ac:dyDescent="0.25">
      <c r="A1537" s="3">
        <f t="shared" ca="1" si="257"/>
        <v>31504</v>
      </c>
      <c r="B1537" s="9" t="str" cm="1">
        <f t="array" aca="1" ref="B1537" ca="1">INDEX({"kobieta";"mężczyzna"},RANDBETWEEN(1,2))</f>
        <v>mężczyzna</v>
      </c>
      <c r="C1537" s="4" t="str">
        <f t="shared" ca="1" si="253"/>
        <v>86040205373</v>
      </c>
      <c r="D1537" s="32" t="str" cm="1">
        <f t="array" aca="1" ref="D1537" ca="1">INDEX({"niebieski";"zielony";"brązowy";"mieszany"},RANDBETWEEN(1,4))</f>
        <v>zielony</v>
      </c>
      <c r="E1537" s="1">
        <f t="shared" ca="1" si="254"/>
        <v>38</v>
      </c>
      <c r="F1537" s="36">
        <f t="shared" ca="1" si="258"/>
        <v>160</v>
      </c>
      <c r="G1537" s="1">
        <f t="shared" ca="1" si="259"/>
        <v>77</v>
      </c>
      <c r="H1537" s="34"/>
      <c r="I1537" s="19">
        <f t="shared" ca="1" si="260"/>
        <v>30.078124999999993</v>
      </c>
      <c r="J1537" s="21" t="str">
        <f t="shared" ca="1" si="261"/>
        <v>otyłość</v>
      </c>
      <c r="K1537" s="22" t="str">
        <f t="shared" ca="1" si="262"/>
        <v>niski</v>
      </c>
      <c r="L1537" s="16"/>
      <c r="M1537" s="25" t="str">
        <f t="shared" ca="1" si="255"/>
        <v>Niebieski: 410
Brązowy: 354
Zielony: 426
Mieszany: 419</v>
      </c>
      <c r="N1537" s="25" t="str" cm="1">
        <f t="array" aca="1" ref="N1537" ca="1">INDEX(D$2:D$1640,MODE(MATCH(D$2:D$1640,D$2:D$1640,0)),1)</f>
        <v>zielony</v>
      </c>
      <c r="O1537" s="25" t="str">
        <f t="shared" ca="1" si="263"/>
        <v>kobiet : 791
mężczyzn: 818</v>
      </c>
      <c r="P1537" s="25" t="str" cm="1">
        <f t="array" aca="1" ref="P1537" ca="1">INDEX(B$2:B$1640,MODE(MATCH(B$2:B$1640,B$2:B$1640,0)),1)</f>
        <v>mężczyzna</v>
      </c>
      <c r="Q1537" s="16"/>
      <c r="AX1537" s="3" t="str">
        <f t="shared" ca="1" si="256"/>
        <v>8604020537</v>
      </c>
      <c r="AY1537" s="1" cm="1">
        <f t="array" aca="1" ref="AY1537" ca="1">MOD(10-MOD(SUM(MOD(MID(AX1537,{1;2;3;4;5;6;7;8;9;10},1)*{1;3;7;9;1;3;7;9;1;3},10)),10),10)</f>
        <v>3</v>
      </c>
    </row>
    <row r="1538" spans="1:51" ht="60" x14ac:dyDescent="0.25">
      <c r="A1538" s="3">
        <f t="shared" ca="1" si="257"/>
        <v>29997</v>
      </c>
      <c r="B1538" s="9" t="str" cm="1">
        <f t="array" aca="1" ref="B1538" ca="1">INDEX({"kobieta";"mężczyzna"},RANDBETWEEN(1,2))</f>
        <v>kobieta</v>
      </c>
      <c r="C1538" s="4" t="str">
        <f t="shared" ref="C1538:C1601" ca="1" si="264">AX1538&amp;AY1538</f>
        <v>82021502585</v>
      </c>
      <c r="D1538" s="32" t="str" cm="1">
        <f t="array" aca="1" ref="D1538" ca="1">INDEX({"niebieski";"zielony";"brązowy";"mieszany"},RANDBETWEEN(1,4))</f>
        <v>brązowy</v>
      </c>
      <c r="E1538" s="1">
        <f t="shared" ref="E1538:E1601" ca="1" si="265">DATEDIF(A1538,TODAY(),"Y")</f>
        <v>42</v>
      </c>
      <c r="F1538" s="36">
        <f t="shared" ca="1" si="258"/>
        <v>182</v>
      </c>
      <c r="G1538" s="1">
        <f t="shared" ca="1" si="259"/>
        <v>61</v>
      </c>
      <c r="H1538" s="34"/>
      <c r="I1538" s="19">
        <f t="shared" ca="1" si="260"/>
        <v>18.415650283782149</v>
      </c>
      <c r="J1538" s="21" t="str">
        <f t="shared" ca="1" si="261"/>
        <v>niedowaga</v>
      </c>
      <c r="K1538" s="22" t="str">
        <f t="shared" ca="1" si="262"/>
        <v>bardzo wysoki</v>
      </c>
      <c r="L1538" s="16"/>
      <c r="M1538" s="25" t="str">
        <f t="shared" ref="M1538:M1601" ca="1" si="26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538" s="25" t="str" cm="1">
        <f t="array" aca="1" ref="N1538" ca="1">INDEX(D$2:D$1640,MODE(MATCH(D$2:D$1640,D$2:D$1640,0)),1)</f>
        <v>zielony</v>
      </c>
      <c r="O1538" s="25" t="str">
        <f t="shared" ca="1" si="263"/>
        <v>kobiet : 791
mężczyzn: 818</v>
      </c>
      <c r="P1538" s="25" t="str" cm="1">
        <f t="array" aca="1" ref="P1538" ca="1">INDEX(B$2:B$1640,MODE(MATCH(B$2:B$1640,B$2:B$1640,0)),1)</f>
        <v>mężczyzna</v>
      </c>
      <c r="Q1538" s="16"/>
      <c r="AX1538" s="3" t="str">
        <f t="shared" ref="AX1538:AX1601" ca="1" si="267">TEXT(A1538,"rr")&amp;TEXT(MONTH(A1538)+IF(YEAR(A1538)&gt;1999,20,0),"00")&amp;TEXT(A1538,"dd")&amp;TEXT(RANDBETWEEN(0,499)*2+IF(B1538="kobieta",0,1),"0000")</f>
        <v>8202150258</v>
      </c>
      <c r="AY1538" s="1" cm="1">
        <f t="array" aca="1" ref="AY1538" ca="1">MOD(10-MOD(SUM(MOD(MID(AX1538,{1;2;3;4;5;6;7;8;9;10},1)*{1;3;7;9;1;3;7;9;1;3},10)),10),10)</f>
        <v>5</v>
      </c>
    </row>
    <row r="1539" spans="1:51" ht="60" x14ac:dyDescent="0.25">
      <c r="A1539" s="3">
        <f t="shared" ref="A1539:A1602" ca="1" si="268">RANDBETWEEN("1976-01-01","2008-12-31")</f>
        <v>31539</v>
      </c>
      <c r="B1539" s="9" t="str" cm="1">
        <f t="array" aca="1" ref="B1539" ca="1">INDEX({"kobieta";"mężczyzna"},RANDBETWEEN(1,2))</f>
        <v>mężczyzna</v>
      </c>
      <c r="C1539" s="4" t="str">
        <f t="shared" ca="1" si="264"/>
        <v>86050706912</v>
      </c>
      <c r="D1539" s="32" t="str" cm="1">
        <f t="array" aca="1" ref="D1539" ca="1">INDEX({"niebieski";"zielony";"brązowy";"mieszany"},RANDBETWEEN(1,4))</f>
        <v>mieszany</v>
      </c>
      <c r="E1539" s="1">
        <f t="shared" ca="1" si="265"/>
        <v>37</v>
      </c>
      <c r="F1539" s="36">
        <f t="shared" ref="F1539:F1602" ca="1" si="269">RANDBETWEEN(155,190)</f>
        <v>179</v>
      </c>
      <c r="G1539" s="1">
        <f t="shared" ref="G1539:G1602" ca="1" si="270">IF(B1539="mężczyzna",RANDBETWEEN(70,100),RANDBETWEEN(50,80))</f>
        <v>76</v>
      </c>
      <c r="H1539" s="34"/>
      <c r="I1539" s="19">
        <f t="shared" ref="I1539:I1602" ca="1" si="271">G1539/((F1539*0.01)^2)</f>
        <v>23.719609250647608</v>
      </c>
      <c r="J1539" s="21" t="str">
        <f t="shared" ref="J1539:J1602" ca="1" si="272">IF(I1539&lt;18.5,"niedowaga",IF(I1539&gt;=18.5,IF(I1539&lt;=24.9,"masa prawidłowa",IF(I1539&lt;=29.9,"nadwaga","otyłość"))))</f>
        <v>masa prawidłowa</v>
      </c>
      <c r="K1539" s="22" t="str">
        <f t="shared" ref="K1539:K1602" ca="1" si="273">IF(B1539="kobieta",
IF(F1539&lt;=144,"bardzo niski",
IF(AND(F1539&gt;=145,F1539&lt;=151),"niski",
IF(AND(F1539&gt;=152,F1539&lt;=157),"średni",
IF(AND(F1539&gt;=158,F1539&lt;=165),"wysoki","bardzo wysoki")))),
IF(B1539="mężczyzna",
IF(F1539&lt;=156,"bardzo niski",
IF(AND(F1539&gt;=157,F1539&lt;=164),"niski",
IF(AND(F1539&gt;=165,F1539&lt;=169),"średni",
IF(AND(F1539&gt;=170,F1539&lt;=177),"wysoki","bardzo wysoki")))),
"Nieznana płeć"))</f>
        <v>bardzo wysoki</v>
      </c>
      <c r="L1539" s="16"/>
      <c r="M1539" s="25" t="str">
        <f t="shared" ca="1" si="266"/>
        <v>Niebieski: 410
Brązowy: 354
Zielony: 426
Mieszany: 419</v>
      </c>
      <c r="N1539" s="25" t="str" cm="1">
        <f t="array" aca="1" ref="N1539" ca="1">INDEX(D$2:D$1640,MODE(MATCH(D$2:D$1640,D$2:D$1640,0)),1)</f>
        <v>zielony</v>
      </c>
      <c r="O1539" s="25" t="str">
        <f t="shared" ref="O1539:O1602" ca="1" si="274">"kobiet : "&amp;COUNTIF(B$2:B$1610,"=kobieta")&amp;CHAR(10)&amp;
"mężczyzn: "&amp;COUNTIF(B$2:B$1610,"=mężczyzna")</f>
        <v>kobiet : 791
mężczyzn: 818</v>
      </c>
      <c r="P1539" s="25" t="str" cm="1">
        <f t="array" aca="1" ref="P1539" ca="1">INDEX(B$2:B$1640,MODE(MATCH(B$2:B$1640,B$2:B$1640,0)),1)</f>
        <v>mężczyzna</v>
      </c>
      <c r="Q1539" s="16"/>
      <c r="AX1539" s="3" t="str">
        <f t="shared" ca="1" si="267"/>
        <v>8605070691</v>
      </c>
      <c r="AY1539" s="1" cm="1">
        <f t="array" aca="1" ref="AY1539" ca="1">MOD(10-MOD(SUM(MOD(MID(AX1539,{1;2;3;4;5;6;7;8;9;10},1)*{1;3;7;9;1;3;7;9;1;3},10)),10),10)</f>
        <v>2</v>
      </c>
    </row>
    <row r="1540" spans="1:51" ht="60" x14ac:dyDescent="0.25">
      <c r="A1540" s="3">
        <f t="shared" ca="1" si="268"/>
        <v>31527</v>
      </c>
      <c r="B1540" s="9" t="str" cm="1">
        <f t="array" aca="1" ref="B1540" ca="1">INDEX({"kobieta";"mężczyzna"},RANDBETWEEN(1,2))</f>
        <v>mężczyzna</v>
      </c>
      <c r="C1540" s="4" t="str">
        <f t="shared" ca="1" si="264"/>
        <v>86042505655</v>
      </c>
      <c r="D1540" s="32" t="str" cm="1">
        <f t="array" aca="1" ref="D1540" ca="1">INDEX({"niebieski";"zielony";"brązowy";"mieszany"},RANDBETWEEN(1,4))</f>
        <v>zielony</v>
      </c>
      <c r="E1540" s="1">
        <f t="shared" ca="1" si="265"/>
        <v>38</v>
      </c>
      <c r="F1540" s="36">
        <f t="shared" ca="1" si="269"/>
        <v>183</v>
      </c>
      <c r="G1540" s="1">
        <f t="shared" ca="1" si="270"/>
        <v>84</v>
      </c>
      <c r="H1540" s="34"/>
      <c r="I1540" s="19">
        <f t="shared" ca="1" si="271"/>
        <v>25.082863029651524</v>
      </c>
      <c r="J1540" s="21" t="str">
        <f t="shared" ca="1" si="272"/>
        <v>nadwaga</v>
      </c>
      <c r="K1540" s="22" t="str">
        <f t="shared" ca="1" si="273"/>
        <v>bardzo wysoki</v>
      </c>
      <c r="L1540" s="16"/>
      <c r="M1540" s="25" t="str">
        <f t="shared" ca="1" si="266"/>
        <v>Niebieski: 410
Brązowy: 354
Zielony: 426
Mieszany: 419</v>
      </c>
      <c r="N1540" s="25" t="str" cm="1">
        <f t="array" aca="1" ref="N1540" ca="1">INDEX(D$2:D$1640,MODE(MATCH(D$2:D$1640,D$2:D$1640,0)),1)</f>
        <v>zielony</v>
      </c>
      <c r="O1540" s="25" t="str">
        <f t="shared" ca="1" si="274"/>
        <v>kobiet : 791
mężczyzn: 818</v>
      </c>
      <c r="P1540" s="25" t="str" cm="1">
        <f t="array" aca="1" ref="P1540" ca="1">INDEX(B$2:B$1640,MODE(MATCH(B$2:B$1640,B$2:B$1640,0)),1)</f>
        <v>mężczyzna</v>
      </c>
      <c r="Q1540" s="16"/>
      <c r="AX1540" s="3" t="str">
        <f t="shared" ca="1" si="267"/>
        <v>8604250565</v>
      </c>
      <c r="AY1540" s="1" cm="1">
        <f t="array" aca="1" ref="AY1540" ca="1">MOD(10-MOD(SUM(MOD(MID(AX1540,{1;2;3;4;5;6;7;8;9;10},1)*{1;3;7;9;1;3;7;9;1;3},10)),10),10)</f>
        <v>5</v>
      </c>
    </row>
    <row r="1541" spans="1:51" ht="60" x14ac:dyDescent="0.25">
      <c r="A1541" s="3">
        <f t="shared" ca="1" si="268"/>
        <v>33749</v>
      </c>
      <c r="B1541" s="9" t="str" cm="1">
        <f t="array" aca="1" ref="B1541" ca="1">INDEX({"kobieta";"mężczyzna"},RANDBETWEEN(1,2))</f>
        <v>kobieta</v>
      </c>
      <c r="C1541" s="4" t="str">
        <f t="shared" ca="1" si="264"/>
        <v>92052509705</v>
      </c>
      <c r="D1541" s="32" t="str" cm="1">
        <f t="array" aca="1" ref="D1541" ca="1">INDEX({"niebieski";"zielony";"brązowy";"mieszany"},RANDBETWEEN(1,4))</f>
        <v>niebieski</v>
      </c>
      <c r="E1541" s="1">
        <f t="shared" ca="1" si="265"/>
        <v>31</v>
      </c>
      <c r="F1541" s="36">
        <f t="shared" ca="1" si="269"/>
        <v>170</v>
      </c>
      <c r="G1541" s="1">
        <f t="shared" ca="1" si="270"/>
        <v>70</v>
      </c>
      <c r="H1541" s="34"/>
      <c r="I1541" s="19">
        <f t="shared" ca="1" si="271"/>
        <v>24.221453287197235</v>
      </c>
      <c r="J1541" s="21" t="str">
        <f t="shared" ca="1" si="272"/>
        <v>masa prawidłowa</v>
      </c>
      <c r="K1541" s="22" t="str">
        <f t="shared" ca="1" si="273"/>
        <v>bardzo wysoki</v>
      </c>
      <c r="L1541" s="16"/>
      <c r="M1541" s="25" t="str">
        <f t="shared" ca="1" si="266"/>
        <v>Niebieski: 410
Brązowy: 354
Zielony: 426
Mieszany: 419</v>
      </c>
      <c r="N1541" s="25" t="str" cm="1">
        <f t="array" aca="1" ref="N1541" ca="1">INDEX(D$2:D$1640,MODE(MATCH(D$2:D$1640,D$2:D$1640,0)),1)</f>
        <v>zielony</v>
      </c>
      <c r="O1541" s="25" t="str">
        <f t="shared" ca="1" si="274"/>
        <v>kobiet : 791
mężczyzn: 818</v>
      </c>
      <c r="P1541" s="25" t="str" cm="1">
        <f t="array" aca="1" ref="P1541" ca="1">INDEX(B$2:B$1640,MODE(MATCH(B$2:B$1640,B$2:B$1640,0)),1)</f>
        <v>mężczyzna</v>
      </c>
      <c r="Q1541" s="16"/>
      <c r="AX1541" s="3" t="str">
        <f t="shared" ca="1" si="267"/>
        <v>9205250970</v>
      </c>
      <c r="AY1541" s="1" cm="1">
        <f t="array" aca="1" ref="AY1541" ca="1">MOD(10-MOD(SUM(MOD(MID(AX1541,{1;2;3;4;5;6;7;8;9;10},1)*{1;3;7;9;1;3;7;9;1;3},10)),10),10)</f>
        <v>5</v>
      </c>
    </row>
    <row r="1542" spans="1:51" ht="60" x14ac:dyDescent="0.25">
      <c r="A1542" s="3">
        <f t="shared" ca="1" si="268"/>
        <v>31998</v>
      </c>
      <c r="B1542" s="9" t="str" cm="1">
        <f t="array" aca="1" ref="B1542" ca="1">INDEX({"kobieta";"mężczyzna"},RANDBETWEEN(1,2))</f>
        <v>kobieta</v>
      </c>
      <c r="C1542" s="4" t="str">
        <f t="shared" ca="1" si="264"/>
        <v>87080901164</v>
      </c>
      <c r="D1542" s="32" t="str" cm="1">
        <f t="array" aca="1" ref="D1542" ca="1">INDEX({"niebieski";"zielony";"brązowy";"mieszany"},RANDBETWEEN(1,4))</f>
        <v>mieszany</v>
      </c>
      <c r="E1542" s="1">
        <f t="shared" ca="1" si="265"/>
        <v>36</v>
      </c>
      <c r="F1542" s="36">
        <f t="shared" ca="1" si="269"/>
        <v>183</v>
      </c>
      <c r="G1542" s="1">
        <f t="shared" ca="1" si="270"/>
        <v>56</v>
      </c>
      <c r="H1542" s="34"/>
      <c r="I1542" s="19">
        <f t="shared" ca="1" si="271"/>
        <v>16.72190868643435</v>
      </c>
      <c r="J1542" s="21" t="str">
        <f t="shared" ca="1" si="272"/>
        <v>niedowaga</v>
      </c>
      <c r="K1542" s="22" t="str">
        <f t="shared" ca="1" si="273"/>
        <v>bardzo wysoki</v>
      </c>
      <c r="L1542" s="16"/>
      <c r="M1542" s="25" t="str">
        <f t="shared" ca="1" si="266"/>
        <v>Niebieski: 410
Brązowy: 354
Zielony: 426
Mieszany: 419</v>
      </c>
      <c r="N1542" s="25" t="str" cm="1">
        <f t="array" aca="1" ref="N1542" ca="1">INDEX(D$2:D$1640,MODE(MATCH(D$2:D$1640,D$2:D$1640,0)),1)</f>
        <v>zielony</v>
      </c>
      <c r="O1542" s="25" t="str">
        <f t="shared" ca="1" si="274"/>
        <v>kobiet : 791
mężczyzn: 818</v>
      </c>
      <c r="P1542" s="25" t="str" cm="1">
        <f t="array" aca="1" ref="P1542" ca="1">INDEX(B$2:B$1640,MODE(MATCH(B$2:B$1640,B$2:B$1640,0)),1)</f>
        <v>mężczyzna</v>
      </c>
      <c r="Q1542" s="16"/>
      <c r="AX1542" s="3" t="str">
        <f t="shared" ca="1" si="267"/>
        <v>8708090116</v>
      </c>
      <c r="AY1542" s="1" cm="1">
        <f t="array" aca="1" ref="AY1542" ca="1">MOD(10-MOD(SUM(MOD(MID(AX1542,{1;2;3;4;5;6;7;8;9;10},1)*{1;3;7;9;1;3;7;9;1;3},10)),10),10)</f>
        <v>4</v>
      </c>
    </row>
    <row r="1543" spans="1:51" ht="60" x14ac:dyDescent="0.25">
      <c r="A1543" s="3">
        <f t="shared" ca="1" si="268"/>
        <v>35679</v>
      </c>
      <c r="B1543" s="9" t="str" cm="1">
        <f t="array" aca="1" ref="B1543" ca="1">INDEX({"kobieta";"mężczyzna"},RANDBETWEEN(1,2))</f>
        <v>kobieta</v>
      </c>
      <c r="C1543" s="4" t="str">
        <f t="shared" ca="1" si="264"/>
        <v>97090607725</v>
      </c>
      <c r="D1543" s="32" t="str" cm="1">
        <f t="array" aca="1" ref="D1543" ca="1">INDEX({"niebieski";"zielony";"brązowy";"mieszany"},RANDBETWEEN(1,4))</f>
        <v>zielony</v>
      </c>
      <c r="E1543" s="1">
        <f t="shared" ca="1" si="265"/>
        <v>26</v>
      </c>
      <c r="F1543" s="36">
        <f t="shared" ca="1" si="269"/>
        <v>158</v>
      </c>
      <c r="G1543" s="1">
        <f t="shared" ca="1" si="270"/>
        <v>68</v>
      </c>
      <c r="H1543" s="34"/>
      <c r="I1543" s="19">
        <f t="shared" ca="1" si="271"/>
        <v>27.239224483255885</v>
      </c>
      <c r="J1543" s="21" t="str">
        <f t="shared" ca="1" si="272"/>
        <v>nadwaga</v>
      </c>
      <c r="K1543" s="22" t="str">
        <f t="shared" ca="1" si="273"/>
        <v>wysoki</v>
      </c>
      <c r="L1543" s="16"/>
      <c r="M1543" s="25" t="str">
        <f t="shared" ca="1" si="266"/>
        <v>Niebieski: 410
Brązowy: 354
Zielony: 426
Mieszany: 419</v>
      </c>
      <c r="N1543" s="25" t="str" cm="1">
        <f t="array" aca="1" ref="N1543" ca="1">INDEX(D$2:D$1640,MODE(MATCH(D$2:D$1640,D$2:D$1640,0)),1)</f>
        <v>zielony</v>
      </c>
      <c r="O1543" s="25" t="str">
        <f t="shared" ca="1" si="274"/>
        <v>kobiet : 791
mężczyzn: 818</v>
      </c>
      <c r="P1543" s="25" t="str" cm="1">
        <f t="array" aca="1" ref="P1543" ca="1">INDEX(B$2:B$1640,MODE(MATCH(B$2:B$1640,B$2:B$1640,0)),1)</f>
        <v>mężczyzna</v>
      </c>
      <c r="Q1543" s="16"/>
      <c r="AX1543" s="3" t="str">
        <f t="shared" ca="1" si="267"/>
        <v>9709060772</v>
      </c>
      <c r="AY1543" s="1" cm="1">
        <f t="array" aca="1" ref="AY1543" ca="1">MOD(10-MOD(SUM(MOD(MID(AX1543,{1;2;3;4;5;6;7;8;9;10},1)*{1;3;7;9;1;3;7;9;1;3},10)),10),10)</f>
        <v>5</v>
      </c>
    </row>
    <row r="1544" spans="1:51" ht="60" x14ac:dyDescent="0.25">
      <c r="A1544" s="3">
        <f t="shared" ca="1" si="268"/>
        <v>31815</v>
      </c>
      <c r="B1544" s="9" t="str" cm="1">
        <f t="array" aca="1" ref="B1544" ca="1">INDEX({"kobieta";"mężczyzna"},RANDBETWEEN(1,2))</f>
        <v>mężczyzna</v>
      </c>
      <c r="C1544" s="4" t="str">
        <f t="shared" ca="1" si="264"/>
        <v>87020704419</v>
      </c>
      <c r="D1544" s="32" t="str" cm="1">
        <f t="array" aca="1" ref="D1544" ca="1">INDEX({"niebieski";"zielony";"brązowy";"mieszany"},RANDBETWEEN(1,4))</f>
        <v>niebieski</v>
      </c>
      <c r="E1544" s="1">
        <f t="shared" ca="1" si="265"/>
        <v>37</v>
      </c>
      <c r="F1544" s="36">
        <f t="shared" ca="1" si="269"/>
        <v>190</v>
      </c>
      <c r="G1544" s="1">
        <f t="shared" ca="1" si="270"/>
        <v>81</v>
      </c>
      <c r="H1544" s="34"/>
      <c r="I1544" s="19">
        <f t="shared" ca="1" si="271"/>
        <v>22.437673130193904</v>
      </c>
      <c r="J1544" s="21" t="str">
        <f t="shared" ca="1" si="272"/>
        <v>masa prawidłowa</v>
      </c>
      <c r="K1544" s="22" t="str">
        <f t="shared" ca="1" si="273"/>
        <v>bardzo wysoki</v>
      </c>
      <c r="L1544" s="16"/>
      <c r="M1544" s="25" t="str">
        <f t="shared" ca="1" si="266"/>
        <v>Niebieski: 410
Brązowy: 354
Zielony: 426
Mieszany: 419</v>
      </c>
      <c r="N1544" s="25" t="str" cm="1">
        <f t="array" aca="1" ref="N1544" ca="1">INDEX(D$2:D$1640,MODE(MATCH(D$2:D$1640,D$2:D$1640,0)),1)</f>
        <v>zielony</v>
      </c>
      <c r="O1544" s="25" t="str">
        <f t="shared" ca="1" si="274"/>
        <v>kobiet : 791
mężczyzn: 818</v>
      </c>
      <c r="P1544" s="25" t="str" cm="1">
        <f t="array" aca="1" ref="P1544" ca="1">INDEX(B$2:B$1640,MODE(MATCH(B$2:B$1640,B$2:B$1640,0)),1)</f>
        <v>mężczyzna</v>
      </c>
      <c r="Q1544" s="16"/>
      <c r="AX1544" s="3" t="str">
        <f t="shared" ca="1" si="267"/>
        <v>8702070441</v>
      </c>
      <c r="AY1544" s="1" cm="1">
        <f t="array" aca="1" ref="AY1544" ca="1">MOD(10-MOD(SUM(MOD(MID(AX1544,{1;2;3;4;5;6;7;8;9;10},1)*{1;3;7;9;1;3;7;9;1;3},10)),10),10)</f>
        <v>9</v>
      </c>
    </row>
    <row r="1545" spans="1:51" ht="60" x14ac:dyDescent="0.25">
      <c r="A1545" s="3">
        <f t="shared" ca="1" si="268"/>
        <v>38022</v>
      </c>
      <c r="B1545" s="9" t="str" cm="1">
        <f t="array" aca="1" ref="B1545" ca="1">INDEX({"kobieta";"mężczyzna"},RANDBETWEEN(1,2))</f>
        <v>kobieta</v>
      </c>
      <c r="C1545" s="4" t="str">
        <f t="shared" ca="1" si="264"/>
        <v>04220501385</v>
      </c>
      <c r="D1545" s="32" t="str" cm="1">
        <f t="array" aca="1" ref="D1545" ca="1">INDEX({"niebieski";"zielony";"brązowy";"mieszany"},RANDBETWEEN(1,4))</f>
        <v>zielony</v>
      </c>
      <c r="E1545" s="1">
        <f t="shared" ca="1" si="265"/>
        <v>20</v>
      </c>
      <c r="F1545" s="36">
        <f t="shared" ca="1" si="269"/>
        <v>187</v>
      </c>
      <c r="G1545" s="1">
        <f t="shared" ca="1" si="270"/>
        <v>70</v>
      </c>
      <c r="H1545" s="34"/>
      <c r="I1545" s="19">
        <f t="shared" ca="1" si="271"/>
        <v>20.017729989419198</v>
      </c>
      <c r="J1545" s="21" t="str">
        <f t="shared" ca="1" si="272"/>
        <v>masa prawidłowa</v>
      </c>
      <c r="K1545" s="22" t="str">
        <f t="shared" ca="1" si="273"/>
        <v>bardzo wysoki</v>
      </c>
      <c r="L1545" s="16"/>
      <c r="M1545" s="25" t="str">
        <f t="shared" ca="1" si="266"/>
        <v>Niebieski: 410
Brązowy: 354
Zielony: 426
Mieszany: 419</v>
      </c>
      <c r="N1545" s="25" t="str" cm="1">
        <f t="array" aca="1" ref="N1545" ca="1">INDEX(D$2:D$1640,MODE(MATCH(D$2:D$1640,D$2:D$1640,0)),1)</f>
        <v>zielony</v>
      </c>
      <c r="O1545" s="25" t="str">
        <f t="shared" ca="1" si="274"/>
        <v>kobiet : 791
mężczyzn: 818</v>
      </c>
      <c r="P1545" s="25" t="str" cm="1">
        <f t="array" aca="1" ref="P1545" ca="1">INDEX(B$2:B$1640,MODE(MATCH(B$2:B$1640,B$2:B$1640,0)),1)</f>
        <v>mężczyzna</v>
      </c>
      <c r="Q1545" s="16"/>
      <c r="AX1545" s="3" t="str">
        <f t="shared" ca="1" si="267"/>
        <v>0422050138</v>
      </c>
      <c r="AY1545" s="1" cm="1">
        <f t="array" aca="1" ref="AY1545" ca="1">MOD(10-MOD(SUM(MOD(MID(AX1545,{1;2;3;4;5;6;7;8;9;10},1)*{1;3;7;9;1;3;7;9;1;3},10)),10),10)</f>
        <v>5</v>
      </c>
    </row>
    <row r="1546" spans="1:51" ht="60" x14ac:dyDescent="0.25">
      <c r="A1546" s="3">
        <f t="shared" ca="1" si="268"/>
        <v>37773</v>
      </c>
      <c r="B1546" s="9" t="str" cm="1">
        <f t="array" aca="1" ref="B1546" ca="1">INDEX({"kobieta";"mężczyzna"},RANDBETWEEN(1,2))</f>
        <v>mężczyzna</v>
      </c>
      <c r="C1546" s="4" t="str">
        <f t="shared" ca="1" si="264"/>
        <v>03260101193</v>
      </c>
      <c r="D1546" s="32" t="str" cm="1">
        <f t="array" aca="1" ref="D1546" ca="1">INDEX({"niebieski";"zielony";"brązowy";"mieszany"},RANDBETWEEN(1,4))</f>
        <v>niebieski</v>
      </c>
      <c r="E1546" s="1">
        <f t="shared" ca="1" si="265"/>
        <v>20</v>
      </c>
      <c r="F1546" s="36">
        <f t="shared" ca="1" si="269"/>
        <v>164</v>
      </c>
      <c r="G1546" s="1">
        <f t="shared" ca="1" si="270"/>
        <v>95</v>
      </c>
      <c r="H1546" s="34"/>
      <c r="I1546" s="19">
        <f t="shared" ca="1" si="271"/>
        <v>35.321237358715045</v>
      </c>
      <c r="J1546" s="21" t="str">
        <f t="shared" ca="1" si="272"/>
        <v>otyłość</v>
      </c>
      <c r="K1546" s="22" t="str">
        <f t="shared" ca="1" si="273"/>
        <v>niski</v>
      </c>
      <c r="L1546" s="16"/>
      <c r="M1546" s="25" t="str">
        <f t="shared" ca="1" si="266"/>
        <v>Niebieski: 410
Brązowy: 354
Zielony: 426
Mieszany: 419</v>
      </c>
      <c r="N1546" s="25" t="str" cm="1">
        <f t="array" aca="1" ref="N1546" ca="1">INDEX(D$2:D$1640,MODE(MATCH(D$2:D$1640,D$2:D$1640,0)),1)</f>
        <v>zielony</v>
      </c>
      <c r="O1546" s="25" t="str">
        <f t="shared" ca="1" si="274"/>
        <v>kobiet : 791
mężczyzn: 818</v>
      </c>
      <c r="P1546" s="25" t="str" cm="1">
        <f t="array" aca="1" ref="P1546" ca="1">INDEX(B$2:B$1640,MODE(MATCH(B$2:B$1640,B$2:B$1640,0)),1)</f>
        <v>mężczyzna</v>
      </c>
      <c r="Q1546" s="16"/>
      <c r="AX1546" s="3" t="str">
        <f t="shared" ca="1" si="267"/>
        <v>0326010119</v>
      </c>
      <c r="AY1546" s="1" cm="1">
        <f t="array" aca="1" ref="AY1546" ca="1">MOD(10-MOD(SUM(MOD(MID(AX1546,{1;2;3;4;5;6;7;8;9;10},1)*{1;3;7;9;1;3;7;9;1;3},10)),10),10)</f>
        <v>3</v>
      </c>
    </row>
    <row r="1547" spans="1:51" ht="60" x14ac:dyDescent="0.25">
      <c r="A1547" s="3">
        <f t="shared" ca="1" si="268"/>
        <v>28229</v>
      </c>
      <c r="B1547" s="9" t="str" cm="1">
        <f t="array" aca="1" ref="B1547" ca="1">INDEX({"kobieta";"mężczyzna"},RANDBETWEEN(1,2))</f>
        <v>kobieta</v>
      </c>
      <c r="C1547" s="4" t="str">
        <f t="shared" ca="1" si="264"/>
        <v>77041402746</v>
      </c>
      <c r="D1547" s="32" t="str" cm="1">
        <f t="array" aca="1" ref="D1547" ca="1">INDEX({"niebieski";"zielony";"brązowy";"mieszany"},RANDBETWEEN(1,4))</f>
        <v>zielony</v>
      </c>
      <c r="E1547" s="1">
        <f t="shared" ca="1" si="265"/>
        <v>47</v>
      </c>
      <c r="F1547" s="36">
        <f t="shared" ca="1" si="269"/>
        <v>190</v>
      </c>
      <c r="G1547" s="1">
        <f t="shared" ca="1" si="270"/>
        <v>68</v>
      </c>
      <c r="H1547" s="34"/>
      <c r="I1547" s="19">
        <f t="shared" ca="1" si="271"/>
        <v>18.836565096952906</v>
      </c>
      <c r="J1547" s="21" t="str">
        <f t="shared" ca="1" si="272"/>
        <v>masa prawidłowa</v>
      </c>
      <c r="K1547" s="22" t="str">
        <f t="shared" ca="1" si="273"/>
        <v>bardzo wysoki</v>
      </c>
      <c r="L1547" s="16"/>
      <c r="M1547" s="25" t="str">
        <f t="shared" ca="1" si="266"/>
        <v>Niebieski: 410
Brązowy: 354
Zielony: 426
Mieszany: 419</v>
      </c>
      <c r="N1547" s="25" t="str" cm="1">
        <f t="array" aca="1" ref="N1547" ca="1">INDEX(D$2:D$1640,MODE(MATCH(D$2:D$1640,D$2:D$1640,0)),1)</f>
        <v>zielony</v>
      </c>
      <c r="O1547" s="25" t="str">
        <f t="shared" ca="1" si="274"/>
        <v>kobiet : 791
mężczyzn: 818</v>
      </c>
      <c r="P1547" s="25" t="str" cm="1">
        <f t="array" aca="1" ref="P1547" ca="1">INDEX(B$2:B$1640,MODE(MATCH(B$2:B$1640,B$2:B$1640,0)),1)</f>
        <v>mężczyzna</v>
      </c>
      <c r="Q1547" s="16"/>
      <c r="AX1547" s="3" t="str">
        <f t="shared" ca="1" si="267"/>
        <v>7704140274</v>
      </c>
      <c r="AY1547" s="1" cm="1">
        <f t="array" aca="1" ref="AY1547" ca="1">MOD(10-MOD(SUM(MOD(MID(AX1547,{1;2;3;4;5;6;7;8;9;10},1)*{1;3;7;9;1;3;7;9;1;3},10)),10),10)</f>
        <v>6</v>
      </c>
    </row>
    <row r="1548" spans="1:51" ht="60" x14ac:dyDescent="0.25">
      <c r="A1548" s="3">
        <f t="shared" ca="1" si="268"/>
        <v>34088</v>
      </c>
      <c r="B1548" s="9" t="str" cm="1">
        <f t="array" aca="1" ref="B1548" ca="1">INDEX({"kobieta";"mężczyzna"},RANDBETWEEN(1,2))</f>
        <v>mężczyzna</v>
      </c>
      <c r="C1548" s="4" t="str">
        <f t="shared" ca="1" si="264"/>
        <v>93042900656</v>
      </c>
      <c r="D1548" s="32" t="str" cm="1">
        <f t="array" aca="1" ref="D1548" ca="1">INDEX({"niebieski";"zielony";"brązowy";"mieszany"},RANDBETWEEN(1,4))</f>
        <v>brązowy</v>
      </c>
      <c r="E1548" s="1">
        <f t="shared" ca="1" si="265"/>
        <v>30</v>
      </c>
      <c r="F1548" s="36">
        <f t="shared" ca="1" si="269"/>
        <v>178</v>
      </c>
      <c r="G1548" s="1">
        <f t="shared" ca="1" si="270"/>
        <v>89</v>
      </c>
      <c r="H1548" s="34"/>
      <c r="I1548" s="19">
        <f t="shared" ca="1" si="271"/>
        <v>28.089887640449437</v>
      </c>
      <c r="J1548" s="21" t="str">
        <f t="shared" ca="1" si="272"/>
        <v>nadwaga</v>
      </c>
      <c r="K1548" s="22" t="str">
        <f t="shared" ca="1" si="273"/>
        <v>bardzo wysoki</v>
      </c>
      <c r="L1548" s="16"/>
      <c r="M1548" s="25" t="str">
        <f t="shared" ca="1" si="266"/>
        <v>Niebieski: 410
Brązowy: 354
Zielony: 426
Mieszany: 419</v>
      </c>
      <c r="N1548" s="25" t="str" cm="1">
        <f t="array" aca="1" ref="N1548" ca="1">INDEX(D$2:D$1640,MODE(MATCH(D$2:D$1640,D$2:D$1640,0)),1)</f>
        <v>zielony</v>
      </c>
      <c r="O1548" s="25" t="str">
        <f t="shared" ca="1" si="274"/>
        <v>kobiet : 791
mężczyzn: 818</v>
      </c>
      <c r="P1548" s="25" t="str" cm="1">
        <f t="array" aca="1" ref="P1548" ca="1">INDEX(B$2:B$1640,MODE(MATCH(B$2:B$1640,B$2:B$1640,0)),1)</f>
        <v>mężczyzna</v>
      </c>
      <c r="Q1548" s="16"/>
      <c r="AX1548" s="3" t="str">
        <f t="shared" ca="1" si="267"/>
        <v>9304290065</v>
      </c>
      <c r="AY1548" s="1" cm="1">
        <f t="array" aca="1" ref="AY1548" ca="1">MOD(10-MOD(SUM(MOD(MID(AX1548,{1;2;3;4;5;6;7;8;9;10},1)*{1;3;7;9;1;3;7;9;1;3},10)),10),10)</f>
        <v>6</v>
      </c>
    </row>
    <row r="1549" spans="1:51" ht="60" x14ac:dyDescent="0.25">
      <c r="A1549" s="3">
        <f t="shared" ca="1" si="268"/>
        <v>35749</v>
      </c>
      <c r="B1549" s="9" t="str" cm="1">
        <f t="array" aca="1" ref="B1549" ca="1">INDEX({"kobieta";"mężczyzna"},RANDBETWEEN(1,2))</f>
        <v>kobieta</v>
      </c>
      <c r="C1549" s="4" t="str">
        <f t="shared" ca="1" si="264"/>
        <v>97111505942</v>
      </c>
      <c r="D1549" s="32" t="str" cm="1">
        <f t="array" aca="1" ref="D1549" ca="1">INDEX({"niebieski";"zielony";"brązowy";"mieszany"},RANDBETWEEN(1,4))</f>
        <v>mieszany</v>
      </c>
      <c r="E1549" s="1">
        <f t="shared" ca="1" si="265"/>
        <v>26</v>
      </c>
      <c r="F1549" s="36">
        <f t="shared" ca="1" si="269"/>
        <v>182</v>
      </c>
      <c r="G1549" s="1">
        <f t="shared" ca="1" si="270"/>
        <v>60</v>
      </c>
      <c r="H1549" s="34"/>
      <c r="I1549" s="19">
        <f t="shared" ca="1" si="271"/>
        <v>18.11375437749064</v>
      </c>
      <c r="J1549" s="21" t="str">
        <f t="shared" ca="1" si="272"/>
        <v>niedowaga</v>
      </c>
      <c r="K1549" s="22" t="str">
        <f t="shared" ca="1" si="273"/>
        <v>bardzo wysoki</v>
      </c>
      <c r="L1549" s="16"/>
      <c r="M1549" s="25" t="str">
        <f t="shared" ca="1" si="266"/>
        <v>Niebieski: 410
Brązowy: 354
Zielony: 426
Mieszany: 419</v>
      </c>
      <c r="N1549" s="25" t="str" cm="1">
        <f t="array" aca="1" ref="N1549" ca="1">INDEX(D$2:D$1640,MODE(MATCH(D$2:D$1640,D$2:D$1640,0)),1)</f>
        <v>zielony</v>
      </c>
      <c r="O1549" s="25" t="str">
        <f t="shared" ca="1" si="274"/>
        <v>kobiet : 791
mężczyzn: 818</v>
      </c>
      <c r="P1549" s="25" t="str" cm="1">
        <f t="array" aca="1" ref="P1549" ca="1">INDEX(B$2:B$1640,MODE(MATCH(B$2:B$1640,B$2:B$1640,0)),1)</f>
        <v>mężczyzna</v>
      </c>
      <c r="Q1549" s="16"/>
      <c r="AX1549" s="3" t="str">
        <f t="shared" ca="1" si="267"/>
        <v>9711150594</v>
      </c>
      <c r="AY1549" s="1" cm="1">
        <f t="array" aca="1" ref="AY1549" ca="1">MOD(10-MOD(SUM(MOD(MID(AX1549,{1;2;3;4;5;6;7;8;9;10},1)*{1;3;7;9;1;3;7;9;1;3},10)),10),10)</f>
        <v>2</v>
      </c>
    </row>
    <row r="1550" spans="1:51" ht="60" x14ac:dyDescent="0.25">
      <c r="A1550" s="3">
        <f t="shared" ca="1" si="268"/>
        <v>37921</v>
      </c>
      <c r="B1550" s="9" t="str" cm="1">
        <f t="array" aca="1" ref="B1550" ca="1">INDEX({"kobieta";"mężczyzna"},RANDBETWEEN(1,2))</f>
        <v>mężczyzna</v>
      </c>
      <c r="C1550" s="4" t="str">
        <f t="shared" ca="1" si="264"/>
        <v>03302701930</v>
      </c>
      <c r="D1550" s="32" t="str" cm="1">
        <f t="array" aca="1" ref="D1550" ca="1">INDEX({"niebieski";"zielony";"brązowy";"mieszany"},RANDBETWEEN(1,4))</f>
        <v>niebieski</v>
      </c>
      <c r="E1550" s="1">
        <f t="shared" ca="1" si="265"/>
        <v>20</v>
      </c>
      <c r="F1550" s="36">
        <f t="shared" ca="1" si="269"/>
        <v>183</v>
      </c>
      <c r="G1550" s="1">
        <f t="shared" ca="1" si="270"/>
        <v>76</v>
      </c>
      <c r="H1550" s="34"/>
      <c r="I1550" s="19">
        <f t="shared" ca="1" si="271"/>
        <v>22.694018931589476</v>
      </c>
      <c r="J1550" s="21" t="str">
        <f t="shared" ca="1" si="272"/>
        <v>masa prawidłowa</v>
      </c>
      <c r="K1550" s="22" t="str">
        <f t="shared" ca="1" si="273"/>
        <v>bardzo wysoki</v>
      </c>
      <c r="L1550" s="16"/>
      <c r="M1550" s="25" t="str">
        <f t="shared" ca="1" si="266"/>
        <v>Niebieski: 410
Brązowy: 354
Zielony: 426
Mieszany: 419</v>
      </c>
      <c r="N1550" s="25" t="str" cm="1">
        <f t="array" aca="1" ref="N1550" ca="1">INDEX(D$2:D$1640,MODE(MATCH(D$2:D$1640,D$2:D$1640,0)),1)</f>
        <v>zielony</v>
      </c>
      <c r="O1550" s="25" t="str">
        <f t="shared" ca="1" si="274"/>
        <v>kobiet : 791
mężczyzn: 818</v>
      </c>
      <c r="P1550" s="25" t="str" cm="1">
        <f t="array" aca="1" ref="P1550" ca="1">INDEX(B$2:B$1640,MODE(MATCH(B$2:B$1640,B$2:B$1640,0)),1)</f>
        <v>mężczyzna</v>
      </c>
      <c r="Q1550" s="16"/>
      <c r="AX1550" s="3" t="str">
        <f t="shared" ca="1" si="267"/>
        <v>0330270193</v>
      </c>
      <c r="AY1550" s="1" cm="1">
        <f t="array" aca="1" ref="AY1550" ca="1">MOD(10-MOD(SUM(MOD(MID(AX1550,{1;2;3;4;5;6;7;8;9;10},1)*{1;3;7;9;1;3;7;9;1;3},10)),10),10)</f>
        <v>0</v>
      </c>
    </row>
    <row r="1551" spans="1:51" ht="60" x14ac:dyDescent="0.25">
      <c r="A1551" s="3">
        <f t="shared" ca="1" si="268"/>
        <v>29304</v>
      </c>
      <c r="B1551" s="9" t="str" cm="1">
        <f t="array" aca="1" ref="B1551" ca="1">INDEX({"kobieta";"mężczyzna"},RANDBETWEEN(1,2))</f>
        <v>kobieta</v>
      </c>
      <c r="C1551" s="4" t="str">
        <f t="shared" ca="1" si="264"/>
        <v>80032405686</v>
      </c>
      <c r="D1551" s="32" t="str" cm="1">
        <f t="array" aca="1" ref="D1551" ca="1">INDEX({"niebieski";"zielony";"brązowy";"mieszany"},RANDBETWEEN(1,4))</f>
        <v>brązowy</v>
      </c>
      <c r="E1551" s="1">
        <f t="shared" ca="1" si="265"/>
        <v>44</v>
      </c>
      <c r="F1551" s="36">
        <f t="shared" ca="1" si="269"/>
        <v>181</v>
      </c>
      <c r="G1551" s="1">
        <f t="shared" ca="1" si="270"/>
        <v>52</v>
      </c>
      <c r="H1551" s="34"/>
      <c r="I1551" s="19">
        <f t="shared" ca="1" si="271"/>
        <v>15.872531363511492</v>
      </c>
      <c r="J1551" s="21" t="str">
        <f t="shared" ca="1" si="272"/>
        <v>niedowaga</v>
      </c>
      <c r="K1551" s="22" t="str">
        <f t="shared" ca="1" si="273"/>
        <v>bardzo wysoki</v>
      </c>
      <c r="L1551" s="16"/>
      <c r="M1551" s="25" t="str">
        <f t="shared" ca="1" si="266"/>
        <v>Niebieski: 410
Brązowy: 354
Zielony: 426
Mieszany: 419</v>
      </c>
      <c r="N1551" s="25" t="str" cm="1">
        <f t="array" aca="1" ref="N1551" ca="1">INDEX(D$2:D$1640,MODE(MATCH(D$2:D$1640,D$2:D$1640,0)),1)</f>
        <v>zielony</v>
      </c>
      <c r="O1551" s="25" t="str">
        <f t="shared" ca="1" si="274"/>
        <v>kobiet : 791
mężczyzn: 818</v>
      </c>
      <c r="P1551" s="25" t="str" cm="1">
        <f t="array" aca="1" ref="P1551" ca="1">INDEX(B$2:B$1640,MODE(MATCH(B$2:B$1640,B$2:B$1640,0)),1)</f>
        <v>mężczyzna</v>
      </c>
      <c r="Q1551" s="16"/>
      <c r="AX1551" s="3" t="str">
        <f t="shared" ca="1" si="267"/>
        <v>8003240568</v>
      </c>
      <c r="AY1551" s="1" cm="1">
        <f t="array" aca="1" ref="AY1551" ca="1">MOD(10-MOD(SUM(MOD(MID(AX1551,{1;2;3;4;5;6;7;8;9;10},1)*{1;3;7;9;1;3;7;9;1;3},10)),10),10)</f>
        <v>6</v>
      </c>
    </row>
    <row r="1552" spans="1:51" ht="60" x14ac:dyDescent="0.25">
      <c r="A1552" s="3">
        <f t="shared" ca="1" si="268"/>
        <v>32945</v>
      </c>
      <c r="B1552" s="9" t="str" cm="1">
        <f t="array" aca="1" ref="B1552" ca="1">INDEX({"kobieta";"mężczyzna"},RANDBETWEEN(1,2))</f>
        <v>kobieta</v>
      </c>
      <c r="C1552" s="4" t="str">
        <f t="shared" ca="1" si="264"/>
        <v>90031304947</v>
      </c>
      <c r="D1552" s="32" t="str" cm="1">
        <f t="array" aca="1" ref="D1552" ca="1">INDEX({"niebieski";"zielony";"brązowy";"mieszany"},RANDBETWEEN(1,4))</f>
        <v>zielony</v>
      </c>
      <c r="E1552" s="1">
        <f t="shared" ca="1" si="265"/>
        <v>34</v>
      </c>
      <c r="F1552" s="36">
        <f t="shared" ca="1" si="269"/>
        <v>180</v>
      </c>
      <c r="G1552" s="1">
        <f t="shared" ca="1" si="270"/>
        <v>58</v>
      </c>
      <c r="H1552" s="34"/>
      <c r="I1552" s="19">
        <f t="shared" ca="1" si="271"/>
        <v>17.901234567901234</v>
      </c>
      <c r="J1552" s="21" t="str">
        <f t="shared" ca="1" si="272"/>
        <v>niedowaga</v>
      </c>
      <c r="K1552" s="22" t="str">
        <f t="shared" ca="1" si="273"/>
        <v>bardzo wysoki</v>
      </c>
      <c r="L1552" s="16"/>
      <c r="M1552" s="25" t="str">
        <f t="shared" ca="1" si="266"/>
        <v>Niebieski: 410
Brązowy: 354
Zielony: 426
Mieszany: 419</v>
      </c>
      <c r="N1552" s="25" t="str" cm="1">
        <f t="array" aca="1" ref="N1552" ca="1">INDEX(D$2:D$1640,MODE(MATCH(D$2:D$1640,D$2:D$1640,0)),1)</f>
        <v>zielony</v>
      </c>
      <c r="O1552" s="25" t="str">
        <f t="shared" ca="1" si="274"/>
        <v>kobiet : 791
mężczyzn: 818</v>
      </c>
      <c r="P1552" s="25" t="str" cm="1">
        <f t="array" aca="1" ref="P1552" ca="1">INDEX(B$2:B$1640,MODE(MATCH(B$2:B$1640,B$2:B$1640,0)),1)</f>
        <v>mężczyzna</v>
      </c>
      <c r="Q1552" s="16"/>
      <c r="AX1552" s="3" t="str">
        <f t="shared" ca="1" si="267"/>
        <v>9003130494</v>
      </c>
      <c r="AY1552" s="1" cm="1">
        <f t="array" aca="1" ref="AY1552" ca="1">MOD(10-MOD(SUM(MOD(MID(AX1552,{1;2;3;4;5;6;7;8;9;10},1)*{1;3;7;9;1;3;7;9;1;3},10)),10),10)</f>
        <v>7</v>
      </c>
    </row>
    <row r="1553" spans="1:51" ht="60" x14ac:dyDescent="0.25">
      <c r="A1553" s="3">
        <f t="shared" ca="1" si="268"/>
        <v>34256</v>
      </c>
      <c r="B1553" s="9" t="str" cm="1">
        <f t="array" aca="1" ref="B1553" ca="1">INDEX({"kobieta";"mężczyzna"},RANDBETWEEN(1,2))</f>
        <v>kobieta</v>
      </c>
      <c r="C1553" s="4" t="str">
        <f t="shared" ca="1" si="264"/>
        <v>93101404501</v>
      </c>
      <c r="D1553" s="32" t="str" cm="1">
        <f t="array" aca="1" ref="D1553" ca="1">INDEX({"niebieski";"zielony";"brązowy";"mieszany"},RANDBETWEEN(1,4))</f>
        <v>mieszany</v>
      </c>
      <c r="E1553" s="1">
        <f t="shared" ca="1" si="265"/>
        <v>30</v>
      </c>
      <c r="F1553" s="36">
        <f t="shared" ca="1" si="269"/>
        <v>171</v>
      </c>
      <c r="G1553" s="1">
        <f t="shared" ca="1" si="270"/>
        <v>79</v>
      </c>
      <c r="H1553" s="34"/>
      <c r="I1553" s="19">
        <f t="shared" ca="1" si="271"/>
        <v>27.016859888512709</v>
      </c>
      <c r="J1553" s="21" t="str">
        <f t="shared" ca="1" si="272"/>
        <v>nadwaga</v>
      </c>
      <c r="K1553" s="22" t="str">
        <f t="shared" ca="1" si="273"/>
        <v>bardzo wysoki</v>
      </c>
      <c r="L1553" s="16"/>
      <c r="M1553" s="25" t="str">
        <f t="shared" ca="1" si="266"/>
        <v>Niebieski: 410
Brązowy: 354
Zielony: 426
Mieszany: 419</v>
      </c>
      <c r="N1553" s="25" t="str" cm="1">
        <f t="array" aca="1" ref="N1553" ca="1">INDEX(D$2:D$1640,MODE(MATCH(D$2:D$1640,D$2:D$1640,0)),1)</f>
        <v>zielony</v>
      </c>
      <c r="O1553" s="25" t="str">
        <f t="shared" ca="1" si="274"/>
        <v>kobiet : 791
mężczyzn: 818</v>
      </c>
      <c r="P1553" s="25" t="str" cm="1">
        <f t="array" aca="1" ref="P1553" ca="1">INDEX(B$2:B$1640,MODE(MATCH(B$2:B$1640,B$2:B$1640,0)),1)</f>
        <v>mężczyzna</v>
      </c>
      <c r="Q1553" s="16"/>
      <c r="AX1553" s="3" t="str">
        <f t="shared" ca="1" si="267"/>
        <v>9310140450</v>
      </c>
      <c r="AY1553" s="1" cm="1">
        <f t="array" aca="1" ref="AY1553" ca="1">MOD(10-MOD(SUM(MOD(MID(AX1553,{1;2;3;4;5;6;7;8;9;10},1)*{1;3;7;9;1;3;7;9;1;3},10)),10),10)</f>
        <v>1</v>
      </c>
    </row>
    <row r="1554" spans="1:51" ht="60" x14ac:dyDescent="0.25">
      <c r="A1554" s="3">
        <f t="shared" ca="1" si="268"/>
        <v>38832</v>
      </c>
      <c r="B1554" s="9" t="str" cm="1">
        <f t="array" aca="1" ref="B1554" ca="1">INDEX({"kobieta";"mężczyzna"},RANDBETWEEN(1,2))</f>
        <v>kobieta</v>
      </c>
      <c r="C1554" s="4" t="str">
        <f t="shared" ca="1" si="264"/>
        <v>06242500845</v>
      </c>
      <c r="D1554" s="32" t="str" cm="1">
        <f t="array" aca="1" ref="D1554" ca="1">INDEX({"niebieski";"zielony";"brązowy";"mieszany"},RANDBETWEEN(1,4))</f>
        <v>mieszany</v>
      </c>
      <c r="E1554" s="1">
        <f t="shared" ca="1" si="265"/>
        <v>18</v>
      </c>
      <c r="F1554" s="36">
        <f t="shared" ca="1" si="269"/>
        <v>171</v>
      </c>
      <c r="G1554" s="1">
        <f t="shared" ca="1" si="270"/>
        <v>52</v>
      </c>
      <c r="H1554" s="34"/>
      <c r="I1554" s="19">
        <f t="shared" ca="1" si="271"/>
        <v>17.783249546869126</v>
      </c>
      <c r="J1554" s="21" t="str">
        <f t="shared" ca="1" si="272"/>
        <v>niedowaga</v>
      </c>
      <c r="K1554" s="22" t="str">
        <f t="shared" ca="1" si="273"/>
        <v>bardzo wysoki</v>
      </c>
      <c r="L1554" s="16"/>
      <c r="M1554" s="25" t="str">
        <f t="shared" ca="1" si="266"/>
        <v>Niebieski: 410
Brązowy: 354
Zielony: 426
Mieszany: 419</v>
      </c>
      <c r="N1554" s="25" t="str" cm="1">
        <f t="array" aca="1" ref="N1554" ca="1">INDEX(D$2:D$1640,MODE(MATCH(D$2:D$1640,D$2:D$1640,0)),1)</f>
        <v>zielony</v>
      </c>
      <c r="O1554" s="25" t="str">
        <f t="shared" ca="1" si="274"/>
        <v>kobiet : 791
mężczyzn: 818</v>
      </c>
      <c r="P1554" s="25" t="str" cm="1">
        <f t="array" aca="1" ref="P1554" ca="1">INDEX(B$2:B$1640,MODE(MATCH(B$2:B$1640,B$2:B$1640,0)),1)</f>
        <v>mężczyzna</v>
      </c>
      <c r="Q1554" s="16"/>
      <c r="AX1554" s="3" t="str">
        <f t="shared" ca="1" si="267"/>
        <v>0624250084</v>
      </c>
      <c r="AY1554" s="1" cm="1">
        <f t="array" aca="1" ref="AY1554" ca="1">MOD(10-MOD(SUM(MOD(MID(AX1554,{1;2;3;4;5;6;7;8;9;10},1)*{1;3;7;9;1;3;7;9;1;3},10)),10),10)</f>
        <v>5</v>
      </c>
    </row>
    <row r="1555" spans="1:51" ht="60" x14ac:dyDescent="0.25">
      <c r="A1555" s="3">
        <f t="shared" ca="1" si="268"/>
        <v>38150</v>
      </c>
      <c r="B1555" s="9" t="str" cm="1">
        <f t="array" aca="1" ref="B1555" ca="1">INDEX({"kobieta";"mężczyzna"},RANDBETWEEN(1,2))</f>
        <v>kobieta</v>
      </c>
      <c r="C1555" s="4" t="str">
        <f t="shared" ca="1" si="264"/>
        <v>04261206467</v>
      </c>
      <c r="D1555" s="32" t="str" cm="1">
        <f t="array" aca="1" ref="D1555" ca="1">INDEX({"niebieski";"zielony";"brązowy";"mieszany"},RANDBETWEEN(1,4))</f>
        <v>brązowy</v>
      </c>
      <c r="E1555" s="1">
        <f t="shared" ca="1" si="265"/>
        <v>19</v>
      </c>
      <c r="F1555" s="36">
        <f t="shared" ca="1" si="269"/>
        <v>161</v>
      </c>
      <c r="G1555" s="1">
        <f t="shared" ca="1" si="270"/>
        <v>53</v>
      </c>
      <c r="H1555" s="34"/>
      <c r="I1555" s="19">
        <f t="shared" ca="1" si="271"/>
        <v>20.446742023841672</v>
      </c>
      <c r="J1555" s="21" t="str">
        <f t="shared" ca="1" si="272"/>
        <v>masa prawidłowa</v>
      </c>
      <c r="K1555" s="22" t="str">
        <f t="shared" ca="1" si="273"/>
        <v>wysoki</v>
      </c>
      <c r="L1555" s="16"/>
      <c r="M1555" s="25" t="str">
        <f t="shared" ca="1" si="266"/>
        <v>Niebieski: 410
Brązowy: 354
Zielony: 426
Mieszany: 419</v>
      </c>
      <c r="N1555" s="25" t="str" cm="1">
        <f t="array" aca="1" ref="N1555" ca="1">INDEX(D$2:D$1640,MODE(MATCH(D$2:D$1640,D$2:D$1640,0)),1)</f>
        <v>zielony</v>
      </c>
      <c r="O1555" s="25" t="str">
        <f t="shared" ca="1" si="274"/>
        <v>kobiet : 791
mężczyzn: 818</v>
      </c>
      <c r="P1555" s="25" t="str" cm="1">
        <f t="array" aca="1" ref="P1555" ca="1">INDEX(B$2:B$1640,MODE(MATCH(B$2:B$1640,B$2:B$1640,0)),1)</f>
        <v>mężczyzna</v>
      </c>
      <c r="Q1555" s="16"/>
      <c r="AX1555" s="3" t="str">
        <f t="shared" ca="1" si="267"/>
        <v>0426120646</v>
      </c>
      <c r="AY1555" s="1" cm="1">
        <f t="array" aca="1" ref="AY1555" ca="1">MOD(10-MOD(SUM(MOD(MID(AX1555,{1;2;3;4;5;6;7;8;9;10},1)*{1;3;7;9;1;3;7;9;1;3},10)),10),10)</f>
        <v>7</v>
      </c>
    </row>
    <row r="1556" spans="1:51" ht="60" x14ac:dyDescent="0.25">
      <c r="A1556" s="3">
        <f t="shared" ca="1" si="268"/>
        <v>36730</v>
      </c>
      <c r="B1556" s="9" t="str" cm="1">
        <f t="array" aca="1" ref="B1556" ca="1">INDEX({"kobieta";"mężczyzna"},RANDBETWEEN(1,2))</f>
        <v>mężczyzna</v>
      </c>
      <c r="C1556" s="4" t="str">
        <f t="shared" ca="1" si="264"/>
        <v>00272309810</v>
      </c>
      <c r="D1556" s="32" t="str" cm="1">
        <f t="array" aca="1" ref="D1556" ca="1">INDEX({"niebieski";"zielony";"brązowy";"mieszany"},RANDBETWEEN(1,4))</f>
        <v>mieszany</v>
      </c>
      <c r="E1556" s="1">
        <f t="shared" ca="1" si="265"/>
        <v>23</v>
      </c>
      <c r="F1556" s="36">
        <f t="shared" ca="1" si="269"/>
        <v>181</v>
      </c>
      <c r="G1556" s="1">
        <f t="shared" ca="1" si="270"/>
        <v>97</v>
      </c>
      <c r="H1556" s="34"/>
      <c r="I1556" s="19">
        <f t="shared" ca="1" si="271"/>
        <v>29.608375812704129</v>
      </c>
      <c r="J1556" s="21" t="str">
        <f t="shared" ca="1" si="272"/>
        <v>nadwaga</v>
      </c>
      <c r="K1556" s="22" t="str">
        <f t="shared" ca="1" si="273"/>
        <v>bardzo wysoki</v>
      </c>
      <c r="L1556" s="16"/>
      <c r="M1556" s="25" t="str">
        <f t="shared" ca="1" si="266"/>
        <v>Niebieski: 410
Brązowy: 354
Zielony: 426
Mieszany: 419</v>
      </c>
      <c r="N1556" s="25" t="str" cm="1">
        <f t="array" aca="1" ref="N1556" ca="1">INDEX(D$2:D$1640,MODE(MATCH(D$2:D$1640,D$2:D$1640,0)),1)</f>
        <v>zielony</v>
      </c>
      <c r="O1556" s="25" t="str">
        <f t="shared" ca="1" si="274"/>
        <v>kobiet : 791
mężczyzn: 818</v>
      </c>
      <c r="P1556" s="25" t="str" cm="1">
        <f t="array" aca="1" ref="P1556" ca="1">INDEX(B$2:B$1640,MODE(MATCH(B$2:B$1640,B$2:B$1640,0)),1)</f>
        <v>mężczyzna</v>
      </c>
      <c r="Q1556" s="16"/>
      <c r="AX1556" s="3" t="str">
        <f t="shared" ca="1" si="267"/>
        <v>0027230981</v>
      </c>
      <c r="AY1556" s="1" cm="1">
        <f t="array" aca="1" ref="AY1556" ca="1">MOD(10-MOD(SUM(MOD(MID(AX1556,{1;2;3;4;5;6;7;8;9;10},1)*{1;3;7;9;1;3;7;9;1;3},10)),10),10)</f>
        <v>0</v>
      </c>
    </row>
    <row r="1557" spans="1:51" ht="60" x14ac:dyDescent="0.25">
      <c r="A1557" s="3">
        <f t="shared" ca="1" si="268"/>
        <v>35874</v>
      </c>
      <c r="B1557" s="9" t="str" cm="1">
        <f t="array" aca="1" ref="B1557" ca="1">INDEX({"kobieta";"mężczyzna"},RANDBETWEEN(1,2))</f>
        <v>mężczyzna</v>
      </c>
      <c r="C1557" s="4" t="str">
        <f t="shared" ca="1" si="264"/>
        <v>98032007937</v>
      </c>
      <c r="D1557" s="32" t="str" cm="1">
        <f t="array" aca="1" ref="D1557" ca="1">INDEX({"niebieski";"zielony";"brązowy";"mieszany"},RANDBETWEEN(1,4))</f>
        <v>zielony</v>
      </c>
      <c r="E1557" s="1">
        <f t="shared" ca="1" si="265"/>
        <v>26</v>
      </c>
      <c r="F1557" s="36">
        <f t="shared" ca="1" si="269"/>
        <v>186</v>
      </c>
      <c r="G1557" s="1">
        <f t="shared" ca="1" si="270"/>
        <v>74</v>
      </c>
      <c r="H1557" s="34"/>
      <c r="I1557" s="19">
        <f t="shared" ca="1" si="271"/>
        <v>21.389756041160826</v>
      </c>
      <c r="J1557" s="21" t="str">
        <f t="shared" ca="1" si="272"/>
        <v>masa prawidłowa</v>
      </c>
      <c r="K1557" s="22" t="str">
        <f t="shared" ca="1" si="273"/>
        <v>bardzo wysoki</v>
      </c>
      <c r="L1557" s="16"/>
      <c r="M1557" s="25" t="str">
        <f t="shared" ca="1" si="266"/>
        <v>Niebieski: 410
Brązowy: 354
Zielony: 426
Mieszany: 419</v>
      </c>
      <c r="N1557" s="25" t="str" cm="1">
        <f t="array" aca="1" ref="N1557" ca="1">INDEX(D$2:D$1640,MODE(MATCH(D$2:D$1640,D$2:D$1640,0)),1)</f>
        <v>zielony</v>
      </c>
      <c r="O1557" s="25" t="str">
        <f t="shared" ca="1" si="274"/>
        <v>kobiet : 791
mężczyzn: 818</v>
      </c>
      <c r="P1557" s="25" t="str" cm="1">
        <f t="array" aca="1" ref="P1557" ca="1">INDEX(B$2:B$1640,MODE(MATCH(B$2:B$1640,B$2:B$1640,0)),1)</f>
        <v>mężczyzna</v>
      </c>
      <c r="Q1557" s="16"/>
      <c r="AX1557" s="3" t="str">
        <f t="shared" ca="1" si="267"/>
        <v>9803200793</v>
      </c>
      <c r="AY1557" s="1" cm="1">
        <f t="array" aca="1" ref="AY1557" ca="1">MOD(10-MOD(SUM(MOD(MID(AX1557,{1;2;3;4;5;6;7;8;9;10},1)*{1;3;7;9;1;3;7;9;1;3},10)),10),10)</f>
        <v>7</v>
      </c>
    </row>
    <row r="1558" spans="1:51" ht="60" x14ac:dyDescent="0.25">
      <c r="A1558" s="3">
        <f t="shared" ca="1" si="268"/>
        <v>33346</v>
      </c>
      <c r="B1558" s="9" t="str" cm="1">
        <f t="array" aca="1" ref="B1558" ca="1">INDEX({"kobieta";"mężczyzna"},RANDBETWEEN(1,2))</f>
        <v>kobieta</v>
      </c>
      <c r="C1558" s="4" t="str">
        <f t="shared" ca="1" si="264"/>
        <v>91041805989</v>
      </c>
      <c r="D1558" s="32" t="str" cm="1">
        <f t="array" aca="1" ref="D1558" ca="1">INDEX({"niebieski";"zielony";"brązowy";"mieszany"},RANDBETWEEN(1,4))</f>
        <v>brązowy</v>
      </c>
      <c r="E1558" s="1">
        <f t="shared" ca="1" si="265"/>
        <v>33</v>
      </c>
      <c r="F1558" s="36">
        <f t="shared" ca="1" si="269"/>
        <v>184</v>
      </c>
      <c r="G1558" s="1">
        <f t="shared" ca="1" si="270"/>
        <v>64</v>
      </c>
      <c r="H1558" s="34"/>
      <c r="I1558" s="19">
        <f t="shared" ca="1" si="271"/>
        <v>18.903591682419659</v>
      </c>
      <c r="J1558" s="21" t="str">
        <f t="shared" ca="1" si="272"/>
        <v>masa prawidłowa</v>
      </c>
      <c r="K1558" s="22" t="str">
        <f t="shared" ca="1" si="273"/>
        <v>bardzo wysoki</v>
      </c>
      <c r="L1558" s="16"/>
      <c r="M1558" s="25" t="str">
        <f t="shared" ca="1" si="266"/>
        <v>Niebieski: 410
Brązowy: 354
Zielony: 426
Mieszany: 419</v>
      </c>
      <c r="N1558" s="25" t="str" cm="1">
        <f t="array" aca="1" ref="N1558" ca="1">INDEX(D$2:D$1640,MODE(MATCH(D$2:D$1640,D$2:D$1640,0)),1)</f>
        <v>zielony</v>
      </c>
      <c r="O1558" s="25" t="str">
        <f t="shared" ca="1" si="274"/>
        <v>kobiet : 791
mężczyzn: 818</v>
      </c>
      <c r="P1558" s="25" t="str" cm="1">
        <f t="array" aca="1" ref="P1558" ca="1">INDEX(B$2:B$1640,MODE(MATCH(B$2:B$1640,B$2:B$1640,0)),1)</f>
        <v>mężczyzna</v>
      </c>
      <c r="Q1558" s="16"/>
      <c r="AX1558" s="3" t="str">
        <f t="shared" ca="1" si="267"/>
        <v>9104180598</v>
      </c>
      <c r="AY1558" s="1" cm="1">
        <f t="array" aca="1" ref="AY1558" ca="1">MOD(10-MOD(SUM(MOD(MID(AX1558,{1;2;3;4;5;6;7;8;9;10},1)*{1;3;7;9;1;3;7;9;1;3},10)),10),10)</f>
        <v>9</v>
      </c>
    </row>
    <row r="1559" spans="1:51" ht="60" x14ac:dyDescent="0.25">
      <c r="A1559" s="3">
        <f t="shared" ca="1" si="268"/>
        <v>31292</v>
      </c>
      <c r="B1559" s="9" t="str" cm="1">
        <f t="array" aca="1" ref="B1559" ca="1">INDEX({"kobieta";"mężczyzna"},RANDBETWEEN(1,2))</f>
        <v>kobieta</v>
      </c>
      <c r="C1559" s="4" t="str">
        <f t="shared" ca="1" si="264"/>
        <v>85090203362</v>
      </c>
      <c r="D1559" s="32" t="str" cm="1">
        <f t="array" aca="1" ref="D1559" ca="1">INDEX({"niebieski";"zielony";"brązowy";"mieszany"},RANDBETWEEN(1,4))</f>
        <v>brązowy</v>
      </c>
      <c r="E1559" s="1">
        <f t="shared" ca="1" si="265"/>
        <v>38</v>
      </c>
      <c r="F1559" s="36">
        <f t="shared" ca="1" si="269"/>
        <v>184</v>
      </c>
      <c r="G1559" s="1">
        <f t="shared" ca="1" si="270"/>
        <v>54</v>
      </c>
      <c r="H1559" s="34"/>
      <c r="I1559" s="19">
        <f t="shared" ca="1" si="271"/>
        <v>15.949905482041586</v>
      </c>
      <c r="J1559" s="21" t="str">
        <f t="shared" ca="1" si="272"/>
        <v>niedowaga</v>
      </c>
      <c r="K1559" s="22" t="str">
        <f t="shared" ca="1" si="273"/>
        <v>bardzo wysoki</v>
      </c>
      <c r="L1559" s="16"/>
      <c r="M1559" s="25" t="str">
        <f t="shared" ca="1" si="266"/>
        <v>Niebieski: 410
Brązowy: 354
Zielony: 426
Mieszany: 419</v>
      </c>
      <c r="N1559" s="25" t="str" cm="1">
        <f t="array" aca="1" ref="N1559" ca="1">INDEX(D$2:D$1640,MODE(MATCH(D$2:D$1640,D$2:D$1640,0)),1)</f>
        <v>zielony</v>
      </c>
      <c r="O1559" s="25" t="str">
        <f t="shared" ca="1" si="274"/>
        <v>kobiet : 791
mężczyzn: 818</v>
      </c>
      <c r="P1559" s="25" t="str" cm="1">
        <f t="array" aca="1" ref="P1559" ca="1">INDEX(B$2:B$1640,MODE(MATCH(B$2:B$1640,B$2:B$1640,0)),1)</f>
        <v>mężczyzna</v>
      </c>
      <c r="Q1559" s="16"/>
      <c r="AX1559" s="3" t="str">
        <f t="shared" ca="1" si="267"/>
        <v>8509020336</v>
      </c>
      <c r="AY1559" s="1" cm="1">
        <f t="array" aca="1" ref="AY1559" ca="1">MOD(10-MOD(SUM(MOD(MID(AX1559,{1;2;3;4;5;6;7;8;9;10},1)*{1;3;7;9;1;3;7;9;1;3},10)),10),10)</f>
        <v>2</v>
      </c>
    </row>
    <row r="1560" spans="1:51" ht="60" x14ac:dyDescent="0.25">
      <c r="A1560" s="3">
        <f t="shared" ca="1" si="268"/>
        <v>39543</v>
      </c>
      <c r="B1560" s="9" t="str" cm="1">
        <f t="array" aca="1" ref="B1560" ca="1">INDEX({"kobieta";"mężczyzna"},RANDBETWEEN(1,2))</f>
        <v>mężczyzna</v>
      </c>
      <c r="C1560" s="4" t="str">
        <f t="shared" ca="1" si="264"/>
        <v>08240500513</v>
      </c>
      <c r="D1560" s="32" t="str" cm="1">
        <f t="array" aca="1" ref="D1560" ca="1">INDEX({"niebieski";"zielony";"brązowy";"mieszany"},RANDBETWEEN(1,4))</f>
        <v>brązowy</v>
      </c>
      <c r="E1560" s="1">
        <f t="shared" ca="1" si="265"/>
        <v>16</v>
      </c>
      <c r="F1560" s="36">
        <f t="shared" ca="1" si="269"/>
        <v>176</v>
      </c>
      <c r="G1560" s="1">
        <f t="shared" ca="1" si="270"/>
        <v>95</v>
      </c>
      <c r="H1560" s="34"/>
      <c r="I1560" s="19">
        <f t="shared" ca="1" si="271"/>
        <v>30.668904958677686</v>
      </c>
      <c r="J1560" s="21" t="str">
        <f t="shared" ca="1" si="272"/>
        <v>otyłość</v>
      </c>
      <c r="K1560" s="22" t="str">
        <f t="shared" ca="1" si="273"/>
        <v>wysoki</v>
      </c>
      <c r="L1560" s="16"/>
      <c r="M1560" s="25" t="str">
        <f t="shared" ca="1" si="266"/>
        <v>Niebieski: 410
Brązowy: 354
Zielony: 426
Mieszany: 419</v>
      </c>
      <c r="N1560" s="25" t="str" cm="1">
        <f t="array" aca="1" ref="N1560" ca="1">INDEX(D$2:D$1640,MODE(MATCH(D$2:D$1640,D$2:D$1640,0)),1)</f>
        <v>zielony</v>
      </c>
      <c r="O1560" s="25" t="str">
        <f t="shared" ca="1" si="274"/>
        <v>kobiet : 791
mężczyzn: 818</v>
      </c>
      <c r="P1560" s="25" t="str" cm="1">
        <f t="array" aca="1" ref="P1560" ca="1">INDEX(B$2:B$1640,MODE(MATCH(B$2:B$1640,B$2:B$1640,0)),1)</f>
        <v>mężczyzna</v>
      </c>
      <c r="Q1560" s="16"/>
      <c r="AX1560" s="3" t="str">
        <f t="shared" ca="1" si="267"/>
        <v>0824050051</v>
      </c>
      <c r="AY1560" s="1" cm="1">
        <f t="array" aca="1" ref="AY1560" ca="1">MOD(10-MOD(SUM(MOD(MID(AX1560,{1;2;3;4;5;6;7;8;9;10},1)*{1;3;7;9;1;3;7;9;1;3},10)),10),10)</f>
        <v>3</v>
      </c>
    </row>
    <row r="1561" spans="1:51" ht="60" x14ac:dyDescent="0.25">
      <c r="A1561" s="3">
        <f t="shared" ca="1" si="268"/>
        <v>35790</v>
      </c>
      <c r="B1561" s="9" t="str" cm="1">
        <f t="array" aca="1" ref="B1561" ca="1">INDEX({"kobieta";"mężczyzna"},RANDBETWEEN(1,2))</f>
        <v>mężczyzna</v>
      </c>
      <c r="C1561" s="4" t="str">
        <f t="shared" ca="1" si="264"/>
        <v>97122605512</v>
      </c>
      <c r="D1561" s="32" t="str" cm="1">
        <f t="array" aca="1" ref="D1561" ca="1">INDEX({"niebieski";"zielony";"brązowy";"mieszany"},RANDBETWEEN(1,4))</f>
        <v>brązowy</v>
      </c>
      <c r="E1561" s="1">
        <f t="shared" ca="1" si="265"/>
        <v>26</v>
      </c>
      <c r="F1561" s="36">
        <f t="shared" ca="1" si="269"/>
        <v>165</v>
      </c>
      <c r="G1561" s="1">
        <f t="shared" ca="1" si="270"/>
        <v>75</v>
      </c>
      <c r="H1561" s="34"/>
      <c r="I1561" s="19">
        <f t="shared" ca="1" si="271"/>
        <v>27.548209366391177</v>
      </c>
      <c r="J1561" s="21" t="str">
        <f t="shared" ca="1" si="272"/>
        <v>nadwaga</v>
      </c>
      <c r="K1561" s="22" t="str">
        <f t="shared" ca="1" si="273"/>
        <v>średni</v>
      </c>
      <c r="L1561" s="16"/>
      <c r="M1561" s="25" t="str">
        <f t="shared" ca="1" si="266"/>
        <v>Niebieski: 410
Brązowy: 354
Zielony: 426
Mieszany: 419</v>
      </c>
      <c r="N1561" s="25" t="str" cm="1">
        <f t="array" aca="1" ref="N1561" ca="1">INDEX(D$2:D$1640,MODE(MATCH(D$2:D$1640,D$2:D$1640,0)),1)</f>
        <v>zielony</v>
      </c>
      <c r="O1561" s="25" t="str">
        <f t="shared" ca="1" si="274"/>
        <v>kobiet : 791
mężczyzn: 818</v>
      </c>
      <c r="P1561" s="25" t="str" cm="1">
        <f t="array" aca="1" ref="P1561" ca="1">INDEX(B$2:B$1640,MODE(MATCH(B$2:B$1640,B$2:B$1640,0)),1)</f>
        <v>mężczyzna</v>
      </c>
      <c r="Q1561" s="16"/>
      <c r="AX1561" s="3" t="str">
        <f t="shared" ca="1" si="267"/>
        <v>9712260551</v>
      </c>
      <c r="AY1561" s="1" cm="1">
        <f t="array" aca="1" ref="AY1561" ca="1">MOD(10-MOD(SUM(MOD(MID(AX1561,{1;2;3;4;5;6;7;8;9;10},1)*{1;3;7;9;1;3;7;9;1;3},10)),10),10)</f>
        <v>2</v>
      </c>
    </row>
    <row r="1562" spans="1:51" ht="60" x14ac:dyDescent="0.25">
      <c r="A1562" s="3">
        <f t="shared" ca="1" si="268"/>
        <v>36861</v>
      </c>
      <c r="B1562" s="9" t="str" cm="1">
        <f t="array" aca="1" ref="B1562" ca="1">INDEX({"kobieta";"mężczyzna"},RANDBETWEEN(1,2))</f>
        <v>mężczyzna</v>
      </c>
      <c r="C1562" s="4" t="str">
        <f t="shared" ca="1" si="264"/>
        <v>00320101450</v>
      </c>
      <c r="D1562" s="32" t="str" cm="1">
        <f t="array" aca="1" ref="D1562" ca="1">INDEX({"niebieski";"zielony";"brązowy";"mieszany"},RANDBETWEEN(1,4))</f>
        <v>mieszany</v>
      </c>
      <c r="E1562" s="1">
        <f t="shared" ca="1" si="265"/>
        <v>23</v>
      </c>
      <c r="F1562" s="36">
        <f t="shared" ca="1" si="269"/>
        <v>161</v>
      </c>
      <c r="G1562" s="1">
        <f t="shared" ca="1" si="270"/>
        <v>74</v>
      </c>
      <c r="H1562" s="34"/>
      <c r="I1562" s="19">
        <f t="shared" ca="1" si="271"/>
        <v>28.548281316307239</v>
      </c>
      <c r="J1562" s="21" t="str">
        <f t="shared" ca="1" si="272"/>
        <v>nadwaga</v>
      </c>
      <c r="K1562" s="22" t="str">
        <f t="shared" ca="1" si="273"/>
        <v>niski</v>
      </c>
      <c r="L1562" s="16"/>
      <c r="M1562" s="25" t="str">
        <f t="shared" ca="1" si="266"/>
        <v>Niebieski: 410
Brązowy: 354
Zielony: 426
Mieszany: 419</v>
      </c>
      <c r="N1562" s="25" t="str" cm="1">
        <f t="array" aca="1" ref="N1562" ca="1">INDEX(D$2:D$1640,MODE(MATCH(D$2:D$1640,D$2:D$1640,0)),1)</f>
        <v>zielony</v>
      </c>
      <c r="O1562" s="25" t="str">
        <f t="shared" ca="1" si="274"/>
        <v>kobiet : 791
mężczyzn: 818</v>
      </c>
      <c r="P1562" s="25" t="str" cm="1">
        <f t="array" aca="1" ref="P1562" ca="1">INDEX(B$2:B$1640,MODE(MATCH(B$2:B$1640,B$2:B$1640,0)),1)</f>
        <v>mężczyzna</v>
      </c>
      <c r="Q1562" s="16"/>
      <c r="AX1562" s="3" t="str">
        <f t="shared" ca="1" si="267"/>
        <v>0032010145</v>
      </c>
      <c r="AY1562" s="1" cm="1">
        <f t="array" aca="1" ref="AY1562" ca="1">MOD(10-MOD(SUM(MOD(MID(AX1562,{1;2;3;4;5;6;7;8;9;10},1)*{1;3;7;9;1;3;7;9;1;3},10)),10),10)</f>
        <v>0</v>
      </c>
    </row>
    <row r="1563" spans="1:51" ht="60" x14ac:dyDescent="0.25">
      <c r="A1563" s="3">
        <f t="shared" ca="1" si="268"/>
        <v>35092</v>
      </c>
      <c r="B1563" s="9" t="str" cm="1">
        <f t="array" aca="1" ref="B1563" ca="1">INDEX({"kobieta";"mężczyzna"},RANDBETWEEN(1,2))</f>
        <v>mężczyzna</v>
      </c>
      <c r="C1563" s="4" t="str">
        <f t="shared" ca="1" si="264"/>
        <v>96012808570</v>
      </c>
      <c r="D1563" s="32" t="str" cm="1">
        <f t="array" aca="1" ref="D1563" ca="1">INDEX({"niebieski";"zielony";"brązowy";"mieszany"},RANDBETWEEN(1,4))</f>
        <v>zielony</v>
      </c>
      <c r="E1563" s="1">
        <f t="shared" ca="1" si="265"/>
        <v>28</v>
      </c>
      <c r="F1563" s="36">
        <f t="shared" ca="1" si="269"/>
        <v>159</v>
      </c>
      <c r="G1563" s="1">
        <f t="shared" ca="1" si="270"/>
        <v>93</v>
      </c>
      <c r="H1563" s="34"/>
      <c r="I1563" s="19">
        <f t="shared" ca="1" si="271"/>
        <v>36.786519520588584</v>
      </c>
      <c r="J1563" s="21" t="str">
        <f t="shared" ca="1" si="272"/>
        <v>otyłość</v>
      </c>
      <c r="K1563" s="22" t="str">
        <f t="shared" ca="1" si="273"/>
        <v>niski</v>
      </c>
      <c r="L1563" s="16"/>
      <c r="M1563" s="25" t="str">
        <f t="shared" ca="1" si="266"/>
        <v>Niebieski: 410
Brązowy: 354
Zielony: 426
Mieszany: 419</v>
      </c>
      <c r="N1563" s="25" t="str" cm="1">
        <f t="array" aca="1" ref="N1563" ca="1">INDEX(D$2:D$1640,MODE(MATCH(D$2:D$1640,D$2:D$1640,0)),1)</f>
        <v>zielony</v>
      </c>
      <c r="O1563" s="25" t="str">
        <f t="shared" ca="1" si="274"/>
        <v>kobiet : 791
mężczyzn: 818</v>
      </c>
      <c r="P1563" s="25" t="str" cm="1">
        <f t="array" aca="1" ref="P1563" ca="1">INDEX(B$2:B$1640,MODE(MATCH(B$2:B$1640,B$2:B$1640,0)),1)</f>
        <v>mężczyzna</v>
      </c>
      <c r="Q1563" s="16"/>
      <c r="AX1563" s="3" t="str">
        <f t="shared" ca="1" si="267"/>
        <v>9601280857</v>
      </c>
      <c r="AY1563" s="1" cm="1">
        <f t="array" aca="1" ref="AY1563" ca="1">MOD(10-MOD(SUM(MOD(MID(AX1563,{1;2;3;4;5;6;7;8;9;10},1)*{1;3;7;9;1;3;7;9;1;3},10)),10),10)</f>
        <v>0</v>
      </c>
    </row>
    <row r="1564" spans="1:51" ht="60" x14ac:dyDescent="0.25">
      <c r="A1564" s="3">
        <f t="shared" ca="1" si="268"/>
        <v>32443</v>
      </c>
      <c r="B1564" s="9" t="str" cm="1">
        <f t="array" aca="1" ref="B1564" ca="1">INDEX({"kobieta";"mężczyzna"},RANDBETWEEN(1,2))</f>
        <v>kobieta</v>
      </c>
      <c r="C1564" s="4" t="str">
        <f t="shared" ca="1" si="264"/>
        <v>88102708808</v>
      </c>
      <c r="D1564" s="32" t="str" cm="1">
        <f t="array" aca="1" ref="D1564" ca="1">INDEX({"niebieski";"zielony";"brązowy";"mieszany"},RANDBETWEEN(1,4))</f>
        <v>brązowy</v>
      </c>
      <c r="E1564" s="1">
        <f t="shared" ca="1" si="265"/>
        <v>35</v>
      </c>
      <c r="F1564" s="36">
        <f t="shared" ca="1" si="269"/>
        <v>160</v>
      </c>
      <c r="G1564" s="1">
        <f t="shared" ca="1" si="270"/>
        <v>71</v>
      </c>
      <c r="H1564" s="34"/>
      <c r="I1564" s="19">
        <f t="shared" ca="1" si="271"/>
        <v>27.734374999999993</v>
      </c>
      <c r="J1564" s="21" t="str">
        <f t="shared" ca="1" si="272"/>
        <v>nadwaga</v>
      </c>
      <c r="K1564" s="22" t="str">
        <f t="shared" ca="1" si="273"/>
        <v>wysoki</v>
      </c>
      <c r="L1564" s="16"/>
      <c r="M1564" s="25" t="str">
        <f t="shared" ca="1" si="266"/>
        <v>Niebieski: 410
Brązowy: 354
Zielony: 426
Mieszany: 419</v>
      </c>
      <c r="N1564" s="25" t="str" cm="1">
        <f t="array" aca="1" ref="N1564" ca="1">INDEX(D$2:D$1640,MODE(MATCH(D$2:D$1640,D$2:D$1640,0)),1)</f>
        <v>zielony</v>
      </c>
      <c r="O1564" s="25" t="str">
        <f t="shared" ca="1" si="274"/>
        <v>kobiet : 791
mężczyzn: 818</v>
      </c>
      <c r="P1564" s="25" t="str" cm="1">
        <f t="array" aca="1" ref="P1564" ca="1">INDEX(B$2:B$1640,MODE(MATCH(B$2:B$1640,B$2:B$1640,0)),1)</f>
        <v>mężczyzna</v>
      </c>
      <c r="Q1564" s="16"/>
      <c r="AX1564" s="3" t="str">
        <f t="shared" ca="1" si="267"/>
        <v>8810270880</v>
      </c>
      <c r="AY1564" s="1" cm="1">
        <f t="array" aca="1" ref="AY1564" ca="1">MOD(10-MOD(SUM(MOD(MID(AX1564,{1;2;3;4;5;6;7;8;9;10},1)*{1;3;7;9;1;3;7;9;1;3},10)),10),10)</f>
        <v>8</v>
      </c>
    </row>
    <row r="1565" spans="1:51" ht="60" x14ac:dyDescent="0.25">
      <c r="A1565" s="3">
        <f t="shared" ca="1" si="268"/>
        <v>36351</v>
      </c>
      <c r="B1565" s="9" t="str" cm="1">
        <f t="array" aca="1" ref="B1565" ca="1">INDEX({"kobieta";"mężczyzna"},RANDBETWEEN(1,2))</f>
        <v>kobieta</v>
      </c>
      <c r="C1565" s="4" t="str">
        <f t="shared" ca="1" si="264"/>
        <v>99071002323</v>
      </c>
      <c r="D1565" s="32" t="str" cm="1">
        <f t="array" aca="1" ref="D1565" ca="1">INDEX({"niebieski";"zielony";"brązowy";"mieszany"},RANDBETWEEN(1,4))</f>
        <v>mieszany</v>
      </c>
      <c r="E1565" s="1">
        <f t="shared" ca="1" si="265"/>
        <v>24</v>
      </c>
      <c r="F1565" s="36">
        <f t="shared" ca="1" si="269"/>
        <v>187</v>
      </c>
      <c r="G1565" s="1">
        <f t="shared" ca="1" si="270"/>
        <v>76</v>
      </c>
      <c r="H1565" s="34"/>
      <c r="I1565" s="19">
        <f t="shared" ca="1" si="271"/>
        <v>21.733535417083701</v>
      </c>
      <c r="J1565" s="21" t="str">
        <f t="shared" ca="1" si="272"/>
        <v>masa prawidłowa</v>
      </c>
      <c r="K1565" s="22" t="str">
        <f t="shared" ca="1" si="273"/>
        <v>bardzo wysoki</v>
      </c>
      <c r="L1565" s="16"/>
      <c r="M1565" s="25" t="str">
        <f t="shared" ca="1" si="266"/>
        <v>Niebieski: 410
Brązowy: 354
Zielony: 426
Mieszany: 419</v>
      </c>
      <c r="N1565" s="25" t="str" cm="1">
        <f t="array" aca="1" ref="N1565" ca="1">INDEX(D$2:D$1640,MODE(MATCH(D$2:D$1640,D$2:D$1640,0)),1)</f>
        <v>zielony</v>
      </c>
      <c r="O1565" s="25" t="str">
        <f t="shared" ca="1" si="274"/>
        <v>kobiet : 791
mężczyzn: 818</v>
      </c>
      <c r="P1565" s="25" t="str" cm="1">
        <f t="array" aca="1" ref="P1565" ca="1">INDEX(B$2:B$1640,MODE(MATCH(B$2:B$1640,B$2:B$1640,0)),1)</f>
        <v>mężczyzna</v>
      </c>
      <c r="Q1565" s="16"/>
      <c r="AX1565" s="3" t="str">
        <f t="shared" ca="1" si="267"/>
        <v>9907100232</v>
      </c>
      <c r="AY1565" s="1" cm="1">
        <f t="array" aca="1" ref="AY1565" ca="1">MOD(10-MOD(SUM(MOD(MID(AX1565,{1;2;3;4;5;6;7;8;9;10},1)*{1;3;7;9;1;3;7;9;1;3},10)),10),10)</f>
        <v>3</v>
      </c>
    </row>
    <row r="1566" spans="1:51" ht="60" x14ac:dyDescent="0.25">
      <c r="A1566" s="3">
        <f t="shared" ca="1" si="268"/>
        <v>30695</v>
      </c>
      <c r="B1566" s="9" t="str" cm="1">
        <f t="array" aca="1" ref="B1566" ca="1">INDEX({"kobieta";"mężczyzna"},RANDBETWEEN(1,2))</f>
        <v>kobieta</v>
      </c>
      <c r="C1566" s="4" t="str">
        <f t="shared" ca="1" si="264"/>
        <v>84011405140</v>
      </c>
      <c r="D1566" s="32" t="str" cm="1">
        <f t="array" aca="1" ref="D1566" ca="1">INDEX({"niebieski";"zielony";"brązowy";"mieszany"},RANDBETWEEN(1,4))</f>
        <v>brązowy</v>
      </c>
      <c r="E1566" s="1">
        <f t="shared" ca="1" si="265"/>
        <v>40</v>
      </c>
      <c r="F1566" s="36">
        <f t="shared" ca="1" si="269"/>
        <v>175</v>
      </c>
      <c r="G1566" s="1">
        <f t="shared" ca="1" si="270"/>
        <v>70</v>
      </c>
      <c r="H1566" s="34"/>
      <c r="I1566" s="19">
        <f t="shared" ca="1" si="271"/>
        <v>22.857142857142858</v>
      </c>
      <c r="J1566" s="21" t="str">
        <f t="shared" ca="1" si="272"/>
        <v>masa prawidłowa</v>
      </c>
      <c r="K1566" s="22" t="str">
        <f t="shared" ca="1" si="273"/>
        <v>bardzo wysoki</v>
      </c>
      <c r="L1566" s="16"/>
      <c r="M1566" s="25" t="str">
        <f t="shared" ca="1" si="266"/>
        <v>Niebieski: 410
Brązowy: 354
Zielony: 426
Mieszany: 419</v>
      </c>
      <c r="N1566" s="25" t="str" cm="1">
        <f t="array" aca="1" ref="N1566" ca="1">INDEX(D$2:D$1640,MODE(MATCH(D$2:D$1640,D$2:D$1640,0)),1)</f>
        <v>zielony</v>
      </c>
      <c r="O1566" s="25" t="str">
        <f t="shared" ca="1" si="274"/>
        <v>kobiet : 791
mężczyzn: 818</v>
      </c>
      <c r="P1566" s="25" t="str" cm="1">
        <f t="array" aca="1" ref="P1566" ca="1">INDEX(B$2:B$1640,MODE(MATCH(B$2:B$1640,B$2:B$1640,0)),1)</f>
        <v>mężczyzna</v>
      </c>
      <c r="Q1566" s="16"/>
      <c r="AX1566" s="3" t="str">
        <f t="shared" ca="1" si="267"/>
        <v>8401140514</v>
      </c>
      <c r="AY1566" s="1" cm="1">
        <f t="array" aca="1" ref="AY1566" ca="1">MOD(10-MOD(SUM(MOD(MID(AX1566,{1;2;3;4;5;6;7;8;9;10},1)*{1;3;7;9;1;3;7;9;1;3},10)),10),10)</f>
        <v>0</v>
      </c>
    </row>
    <row r="1567" spans="1:51" ht="60" x14ac:dyDescent="0.25">
      <c r="A1567" s="3">
        <f t="shared" ca="1" si="268"/>
        <v>31335</v>
      </c>
      <c r="B1567" s="9" t="str" cm="1">
        <f t="array" aca="1" ref="B1567" ca="1">INDEX({"kobieta";"mężczyzna"},RANDBETWEEN(1,2))</f>
        <v>mężczyzna</v>
      </c>
      <c r="C1567" s="4" t="str">
        <f t="shared" ca="1" si="264"/>
        <v>85101505993</v>
      </c>
      <c r="D1567" s="32" t="str" cm="1">
        <f t="array" aca="1" ref="D1567" ca="1">INDEX({"niebieski";"zielony";"brązowy";"mieszany"},RANDBETWEEN(1,4))</f>
        <v>mieszany</v>
      </c>
      <c r="E1567" s="1">
        <f t="shared" ca="1" si="265"/>
        <v>38</v>
      </c>
      <c r="F1567" s="36">
        <f t="shared" ca="1" si="269"/>
        <v>171</v>
      </c>
      <c r="G1567" s="1">
        <f t="shared" ca="1" si="270"/>
        <v>84</v>
      </c>
      <c r="H1567" s="34"/>
      <c r="I1567" s="19">
        <f t="shared" ca="1" si="271"/>
        <v>28.726787729557817</v>
      </c>
      <c r="J1567" s="21" t="str">
        <f t="shared" ca="1" si="272"/>
        <v>nadwaga</v>
      </c>
      <c r="K1567" s="22" t="str">
        <f t="shared" ca="1" si="273"/>
        <v>wysoki</v>
      </c>
      <c r="L1567" s="16"/>
      <c r="M1567" s="25" t="str">
        <f t="shared" ca="1" si="266"/>
        <v>Niebieski: 410
Brązowy: 354
Zielony: 426
Mieszany: 419</v>
      </c>
      <c r="N1567" s="25" t="str" cm="1">
        <f t="array" aca="1" ref="N1567" ca="1">INDEX(D$2:D$1640,MODE(MATCH(D$2:D$1640,D$2:D$1640,0)),1)</f>
        <v>zielony</v>
      </c>
      <c r="O1567" s="25" t="str">
        <f t="shared" ca="1" si="274"/>
        <v>kobiet : 791
mężczyzn: 818</v>
      </c>
      <c r="P1567" s="25" t="str" cm="1">
        <f t="array" aca="1" ref="P1567" ca="1">INDEX(B$2:B$1640,MODE(MATCH(B$2:B$1640,B$2:B$1640,0)),1)</f>
        <v>mężczyzna</v>
      </c>
      <c r="Q1567" s="16"/>
      <c r="AX1567" s="3" t="str">
        <f t="shared" ca="1" si="267"/>
        <v>8510150599</v>
      </c>
      <c r="AY1567" s="1" cm="1">
        <f t="array" aca="1" ref="AY1567" ca="1">MOD(10-MOD(SUM(MOD(MID(AX1567,{1;2;3;4;5;6;7;8;9;10},1)*{1;3;7;9;1;3;7;9;1;3},10)),10),10)</f>
        <v>3</v>
      </c>
    </row>
    <row r="1568" spans="1:51" ht="60" x14ac:dyDescent="0.25">
      <c r="A1568" s="3">
        <f t="shared" ca="1" si="268"/>
        <v>32216</v>
      </c>
      <c r="B1568" s="9" t="str" cm="1">
        <f t="array" aca="1" ref="B1568" ca="1">INDEX({"kobieta";"mężczyzna"},RANDBETWEEN(1,2))</f>
        <v>mężczyzna</v>
      </c>
      <c r="C1568" s="4" t="str">
        <f t="shared" ca="1" si="264"/>
        <v>88031402635</v>
      </c>
      <c r="D1568" s="32" t="str" cm="1">
        <f t="array" aca="1" ref="D1568" ca="1">INDEX({"niebieski";"zielony";"brązowy";"mieszany"},RANDBETWEEN(1,4))</f>
        <v>zielony</v>
      </c>
      <c r="E1568" s="1">
        <f t="shared" ca="1" si="265"/>
        <v>36</v>
      </c>
      <c r="F1568" s="36">
        <f t="shared" ca="1" si="269"/>
        <v>161</v>
      </c>
      <c r="G1568" s="1">
        <f t="shared" ca="1" si="270"/>
        <v>74</v>
      </c>
      <c r="H1568" s="34"/>
      <c r="I1568" s="19">
        <f t="shared" ca="1" si="271"/>
        <v>28.548281316307239</v>
      </c>
      <c r="J1568" s="21" t="str">
        <f t="shared" ca="1" si="272"/>
        <v>nadwaga</v>
      </c>
      <c r="K1568" s="22" t="str">
        <f t="shared" ca="1" si="273"/>
        <v>niski</v>
      </c>
      <c r="L1568" s="16"/>
      <c r="M1568" s="25" t="str">
        <f t="shared" ca="1" si="266"/>
        <v>Niebieski: 410
Brązowy: 354
Zielony: 426
Mieszany: 419</v>
      </c>
      <c r="N1568" s="25" t="str" cm="1">
        <f t="array" aca="1" ref="N1568" ca="1">INDEX(D$2:D$1640,MODE(MATCH(D$2:D$1640,D$2:D$1640,0)),1)</f>
        <v>zielony</v>
      </c>
      <c r="O1568" s="25" t="str">
        <f t="shared" ca="1" si="274"/>
        <v>kobiet : 791
mężczyzn: 818</v>
      </c>
      <c r="P1568" s="25" t="str" cm="1">
        <f t="array" aca="1" ref="P1568" ca="1">INDEX(B$2:B$1640,MODE(MATCH(B$2:B$1640,B$2:B$1640,0)),1)</f>
        <v>mężczyzna</v>
      </c>
      <c r="Q1568" s="16"/>
      <c r="AX1568" s="3" t="str">
        <f t="shared" ca="1" si="267"/>
        <v>8803140263</v>
      </c>
      <c r="AY1568" s="1" cm="1">
        <f t="array" aca="1" ref="AY1568" ca="1">MOD(10-MOD(SUM(MOD(MID(AX1568,{1;2;3;4;5;6;7;8;9;10},1)*{1;3;7;9;1;3;7;9;1;3},10)),10),10)</f>
        <v>5</v>
      </c>
    </row>
    <row r="1569" spans="1:51" ht="60" x14ac:dyDescent="0.25">
      <c r="A1569" s="3">
        <f t="shared" ca="1" si="268"/>
        <v>35822</v>
      </c>
      <c r="B1569" s="9" t="str" cm="1">
        <f t="array" aca="1" ref="B1569" ca="1">INDEX({"kobieta";"mężczyzna"},RANDBETWEEN(1,2))</f>
        <v>mężczyzna</v>
      </c>
      <c r="C1569" s="4" t="str">
        <f t="shared" ca="1" si="264"/>
        <v>98012707897</v>
      </c>
      <c r="D1569" s="32" t="str" cm="1">
        <f t="array" aca="1" ref="D1569" ca="1">INDEX({"niebieski";"zielony";"brązowy";"mieszany"},RANDBETWEEN(1,4))</f>
        <v>zielony</v>
      </c>
      <c r="E1569" s="1">
        <f t="shared" ca="1" si="265"/>
        <v>26</v>
      </c>
      <c r="F1569" s="36">
        <f t="shared" ca="1" si="269"/>
        <v>185</v>
      </c>
      <c r="G1569" s="1">
        <f t="shared" ca="1" si="270"/>
        <v>98</v>
      </c>
      <c r="H1569" s="34"/>
      <c r="I1569" s="19">
        <f t="shared" ca="1" si="271"/>
        <v>28.634039444850252</v>
      </c>
      <c r="J1569" s="21" t="str">
        <f t="shared" ca="1" si="272"/>
        <v>nadwaga</v>
      </c>
      <c r="K1569" s="22" t="str">
        <f t="shared" ca="1" si="273"/>
        <v>bardzo wysoki</v>
      </c>
      <c r="L1569" s="16"/>
      <c r="M1569" s="25" t="str">
        <f t="shared" ca="1" si="266"/>
        <v>Niebieski: 410
Brązowy: 354
Zielony: 426
Mieszany: 419</v>
      </c>
      <c r="N1569" s="25" t="str" cm="1">
        <f t="array" aca="1" ref="N1569" ca="1">INDEX(D$2:D$1640,MODE(MATCH(D$2:D$1640,D$2:D$1640,0)),1)</f>
        <v>zielony</v>
      </c>
      <c r="O1569" s="25" t="str">
        <f t="shared" ca="1" si="274"/>
        <v>kobiet : 791
mężczyzn: 818</v>
      </c>
      <c r="P1569" s="25" t="str" cm="1">
        <f t="array" aca="1" ref="P1569" ca="1">INDEX(B$2:B$1640,MODE(MATCH(B$2:B$1640,B$2:B$1640,0)),1)</f>
        <v>mężczyzna</v>
      </c>
      <c r="Q1569" s="16"/>
      <c r="AX1569" s="3" t="str">
        <f t="shared" ca="1" si="267"/>
        <v>9801270789</v>
      </c>
      <c r="AY1569" s="1" cm="1">
        <f t="array" aca="1" ref="AY1569" ca="1">MOD(10-MOD(SUM(MOD(MID(AX1569,{1;2;3;4;5;6;7;8;9;10},1)*{1;3;7;9;1;3;7;9;1;3},10)),10),10)</f>
        <v>7</v>
      </c>
    </row>
    <row r="1570" spans="1:51" ht="60" x14ac:dyDescent="0.25">
      <c r="A1570" s="3">
        <f t="shared" ca="1" si="268"/>
        <v>37322</v>
      </c>
      <c r="B1570" s="9" t="str" cm="1">
        <f t="array" aca="1" ref="B1570" ca="1">INDEX({"kobieta";"mężczyzna"},RANDBETWEEN(1,2))</f>
        <v>mężczyzna</v>
      </c>
      <c r="C1570" s="4" t="str">
        <f t="shared" ca="1" si="264"/>
        <v>02230700156</v>
      </c>
      <c r="D1570" s="32" t="str" cm="1">
        <f t="array" aca="1" ref="D1570" ca="1">INDEX({"niebieski";"zielony";"brązowy";"mieszany"},RANDBETWEEN(1,4))</f>
        <v>niebieski</v>
      </c>
      <c r="E1570" s="1">
        <f t="shared" ca="1" si="265"/>
        <v>22</v>
      </c>
      <c r="F1570" s="36">
        <f t="shared" ca="1" si="269"/>
        <v>155</v>
      </c>
      <c r="G1570" s="1">
        <f t="shared" ca="1" si="270"/>
        <v>89</v>
      </c>
      <c r="H1570" s="34"/>
      <c r="I1570" s="19">
        <f t="shared" ca="1" si="271"/>
        <v>37.044745057232042</v>
      </c>
      <c r="J1570" s="21" t="str">
        <f t="shared" ca="1" si="272"/>
        <v>otyłość</v>
      </c>
      <c r="K1570" s="22" t="str">
        <f t="shared" ca="1" si="273"/>
        <v>bardzo niski</v>
      </c>
      <c r="L1570" s="16"/>
      <c r="M1570" s="25" t="str">
        <f t="shared" ca="1" si="266"/>
        <v>Niebieski: 410
Brązowy: 354
Zielony: 426
Mieszany: 419</v>
      </c>
      <c r="N1570" s="25" t="str" cm="1">
        <f t="array" aca="1" ref="N1570" ca="1">INDEX(D$2:D$1640,MODE(MATCH(D$2:D$1640,D$2:D$1640,0)),1)</f>
        <v>zielony</v>
      </c>
      <c r="O1570" s="25" t="str">
        <f t="shared" ca="1" si="274"/>
        <v>kobiet : 791
mężczyzn: 818</v>
      </c>
      <c r="P1570" s="25" t="str" cm="1">
        <f t="array" aca="1" ref="P1570" ca="1">INDEX(B$2:B$1640,MODE(MATCH(B$2:B$1640,B$2:B$1640,0)),1)</f>
        <v>mężczyzna</v>
      </c>
      <c r="Q1570" s="16"/>
      <c r="AX1570" s="3" t="str">
        <f t="shared" ca="1" si="267"/>
        <v>0223070015</v>
      </c>
      <c r="AY1570" s="1" cm="1">
        <f t="array" aca="1" ref="AY1570" ca="1">MOD(10-MOD(SUM(MOD(MID(AX1570,{1;2;3;4;5;6;7;8;9;10},1)*{1;3;7;9;1;3;7;9;1;3},10)),10),10)</f>
        <v>6</v>
      </c>
    </row>
    <row r="1571" spans="1:51" ht="60" x14ac:dyDescent="0.25">
      <c r="A1571" s="3">
        <f t="shared" ca="1" si="268"/>
        <v>37718</v>
      </c>
      <c r="B1571" s="9" t="str" cm="1">
        <f t="array" aca="1" ref="B1571" ca="1">INDEX({"kobieta";"mężczyzna"},RANDBETWEEN(1,2))</f>
        <v>kobieta</v>
      </c>
      <c r="C1571" s="4" t="str">
        <f t="shared" ca="1" si="264"/>
        <v>03240707465</v>
      </c>
      <c r="D1571" s="32" t="str" cm="1">
        <f t="array" aca="1" ref="D1571" ca="1">INDEX({"niebieski";"zielony";"brązowy";"mieszany"},RANDBETWEEN(1,4))</f>
        <v>brązowy</v>
      </c>
      <c r="E1571" s="1">
        <f t="shared" ca="1" si="265"/>
        <v>21</v>
      </c>
      <c r="F1571" s="36">
        <f t="shared" ca="1" si="269"/>
        <v>158</v>
      </c>
      <c r="G1571" s="1">
        <f t="shared" ca="1" si="270"/>
        <v>56</v>
      </c>
      <c r="H1571" s="34"/>
      <c r="I1571" s="19">
        <f t="shared" ca="1" si="271"/>
        <v>22.432302515622492</v>
      </c>
      <c r="J1571" s="21" t="str">
        <f t="shared" ca="1" si="272"/>
        <v>masa prawidłowa</v>
      </c>
      <c r="K1571" s="22" t="str">
        <f t="shared" ca="1" si="273"/>
        <v>wysoki</v>
      </c>
      <c r="L1571" s="16"/>
      <c r="M1571" s="25" t="str">
        <f t="shared" ca="1" si="266"/>
        <v>Niebieski: 410
Brązowy: 354
Zielony: 426
Mieszany: 419</v>
      </c>
      <c r="N1571" s="25" t="str" cm="1">
        <f t="array" aca="1" ref="N1571" ca="1">INDEX(D$2:D$1640,MODE(MATCH(D$2:D$1640,D$2:D$1640,0)),1)</f>
        <v>zielony</v>
      </c>
      <c r="O1571" s="25" t="str">
        <f t="shared" ca="1" si="274"/>
        <v>kobiet : 791
mężczyzn: 818</v>
      </c>
      <c r="P1571" s="25" t="str" cm="1">
        <f t="array" aca="1" ref="P1571" ca="1">INDEX(B$2:B$1640,MODE(MATCH(B$2:B$1640,B$2:B$1640,0)),1)</f>
        <v>mężczyzna</v>
      </c>
      <c r="Q1571" s="16"/>
      <c r="AX1571" s="3" t="str">
        <f t="shared" ca="1" si="267"/>
        <v>0324070746</v>
      </c>
      <c r="AY1571" s="1" cm="1">
        <f t="array" aca="1" ref="AY1571" ca="1">MOD(10-MOD(SUM(MOD(MID(AX1571,{1;2;3;4;5;6;7;8;9;10},1)*{1;3;7;9;1;3;7;9;1;3},10)),10),10)</f>
        <v>5</v>
      </c>
    </row>
    <row r="1572" spans="1:51" ht="60" x14ac:dyDescent="0.25">
      <c r="A1572" s="3">
        <f t="shared" ca="1" si="268"/>
        <v>37941</v>
      </c>
      <c r="B1572" s="9" t="str" cm="1">
        <f t="array" aca="1" ref="B1572" ca="1">INDEX({"kobieta";"mężczyzna"},RANDBETWEEN(1,2))</f>
        <v>kobieta</v>
      </c>
      <c r="C1572" s="4" t="str">
        <f t="shared" ca="1" si="264"/>
        <v>03311604068</v>
      </c>
      <c r="D1572" s="32" t="str" cm="1">
        <f t="array" aca="1" ref="D1572" ca="1">INDEX({"niebieski";"zielony";"brązowy";"mieszany"},RANDBETWEEN(1,4))</f>
        <v>mieszany</v>
      </c>
      <c r="E1572" s="1">
        <f t="shared" ca="1" si="265"/>
        <v>20</v>
      </c>
      <c r="F1572" s="36">
        <f t="shared" ca="1" si="269"/>
        <v>177</v>
      </c>
      <c r="G1572" s="1">
        <f t="shared" ca="1" si="270"/>
        <v>50</v>
      </c>
      <c r="H1572" s="34"/>
      <c r="I1572" s="19">
        <f t="shared" ca="1" si="271"/>
        <v>15.959653994701394</v>
      </c>
      <c r="J1572" s="21" t="str">
        <f t="shared" ca="1" si="272"/>
        <v>niedowaga</v>
      </c>
      <c r="K1572" s="22" t="str">
        <f t="shared" ca="1" si="273"/>
        <v>bardzo wysoki</v>
      </c>
      <c r="L1572" s="16"/>
      <c r="M1572" s="25" t="str">
        <f t="shared" ca="1" si="266"/>
        <v>Niebieski: 410
Brązowy: 354
Zielony: 426
Mieszany: 419</v>
      </c>
      <c r="N1572" s="25" t="str" cm="1">
        <f t="array" aca="1" ref="N1572" ca="1">INDEX(D$2:D$1640,MODE(MATCH(D$2:D$1640,D$2:D$1640,0)),1)</f>
        <v>zielony</v>
      </c>
      <c r="O1572" s="25" t="str">
        <f t="shared" ca="1" si="274"/>
        <v>kobiet : 791
mężczyzn: 818</v>
      </c>
      <c r="P1572" s="25" t="str" cm="1">
        <f t="array" aca="1" ref="P1572" ca="1">INDEX(B$2:B$1640,MODE(MATCH(B$2:B$1640,B$2:B$1640,0)),1)</f>
        <v>mężczyzna</v>
      </c>
      <c r="Q1572" s="16"/>
      <c r="AX1572" s="3" t="str">
        <f t="shared" ca="1" si="267"/>
        <v>0331160406</v>
      </c>
      <c r="AY1572" s="1" cm="1">
        <f t="array" aca="1" ref="AY1572" ca="1">MOD(10-MOD(SUM(MOD(MID(AX1572,{1;2;3;4;5;6;7;8;9;10},1)*{1;3;7;9;1;3;7;9;1;3},10)),10),10)</f>
        <v>8</v>
      </c>
    </row>
    <row r="1573" spans="1:51" ht="60" x14ac:dyDescent="0.25">
      <c r="A1573" s="3">
        <f t="shared" ca="1" si="268"/>
        <v>35267</v>
      </c>
      <c r="B1573" s="9" t="str" cm="1">
        <f t="array" aca="1" ref="B1573" ca="1">INDEX({"kobieta";"mężczyzna"},RANDBETWEEN(1,2))</f>
        <v>mężczyzna</v>
      </c>
      <c r="C1573" s="4" t="str">
        <f t="shared" ca="1" si="264"/>
        <v>96072106179</v>
      </c>
      <c r="D1573" s="32" t="str" cm="1">
        <f t="array" aca="1" ref="D1573" ca="1">INDEX({"niebieski";"zielony";"brązowy";"mieszany"},RANDBETWEEN(1,4))</f>
        <v>mieszany</v>
      </c>
      <c r="E1573" s="1">
        <f t="shared" ca="1" si="265"/>
        <v>27</v>
      </c>
      <c r="F1573" s="36">
        <f t="shared" ca="1" si="269"/>
        <v>178</v>
      </c>
      <c r="G1573" s="1">
        <f t="shared" ca="1" si="270"/>
        <v>80</v>
      </c>
      <c r="H1573" s="34"/>
      <c r="I1573" s="19">
        <f t="shared" ca="1" si="271"/>
        <v>25.249337204898371</v>
      </c>
      <c r="J1573" s="21" t="str">
        <f t="shared" ca="1" si="272"/>
        <v>nadwaga</v>
      </c>
      <c r="K1573" s="22" t="str">
        <f t="shared" ca="1" si="273"/>
        <v>bardzo wysoki</v>
      </c>
      <c r="L1573" s="16"/>
      <c r="M1573" s="25" t="str">
        <f t="shared" ca="1" si="266"/>
        <v>Niebieski: 410
Brązowy: 354
Zielony: 426
Mieszany: 419</v>
      </c>
      <c r="N1573" s="25" t="str" cm="1">
        <f t="array" aca="1" ref="N1573" ca="1">INDEX(D$2:D$1640,MODE(MATCH(D$2:D$1640,D$2:D$1640,0)),1)</f>
        <v>zielony</v>
      </c>
      <c r="O1573" s="25" t="str">
        <f t="shared" ca="1" si="274"/>
        <v>kobiet : 791
mężczyzn: 818</v>
      </c>
      <c r="P1573" s="25" t="str" cm="1">
        <f t="array" aca="1" ref="P1573" ca="1">INDEX(B$2:B$1640,MODE(MATCH(B$2:B$1640,B$2:B$1640,0)),1)</f>
        <v>mężczyzna</v>
      </c>
      <c r="Q1573" s="16"/>
      <c r="AX1573" s="3" t="str">
        <f t="shared" ca="1" si="267"/>
        <v>9607210617</v>
      </c>
      <c r="AY1573" s="1" cm="1">
        <f t="array" aca="1" ref="AY1573" ca="1">MOD(10-MOD(SUM(MOD(MID(AX1573,{1;2;3;4;5;6;7;8;9;10},1)*{1;3;7;9;1;3;7;9;1;3},10)),10),10)</f>
        <v>9</v>
      </c>
    </row>
    <row r="1574" spans="1:51" ht="60" x14ac:dyDescent="0.25">
      <c r="A1574" s="3">
        <f t="shared" ca="1" si="268"/>
        <v>34389</v>
      </c>
      <c r="B1574" s="9" t="str" cm="1">
        <f t="array" aca="1" ref="B1574" ca="1">INDEX({"kobieta";"mężczyzna"},RANDBETWEEN(1,2))</f>
        <v>kobieta</v>
      </c>
      <c r="C1574" s="4" t="str">
        <f t="shared" ca="1" si="264"/>
        <v>94022403963</v>
      </c>
      <c r="D1574" s="32" t="str" cm="1">
        <f t="array" aca="1" ref="D1574" ca="1">INDEX({"niebieski";"zielony";"brązowy";"mieszany"},RANDBETWEEN(1,4))</f>
        <v>brązowy</v>
      </c>
      <c r="E1574" s="1">
        <f t="shared" ca="1" si="265"/>
        <v>30</v>
      </c>
      <c r="F1574" s="36">
        <f t="shared" ca="1" si="269"/>
        <v>174</v>
      </c>
      <c r="G1574" s="1">
        <f t="shared" ca="1" si="270"/>
        <v>77</v>
      </c>
      <c r="H1574" s="34"/>
      <c r="I1574" s="19">
        <f t="shared" ca="1" si="271"/>
        <v>25.432685955872639</v>
      </c>
      <c r="J1574" s="21" t="str">
        <f t="shared" ca="1" si="272"/>
        <v>nadwaga</v>
      </c>
      <c r="K1574" s="22" t="str">
        <f t="shared" ca="1" si="273"/>
        <v>bardzo wysoki</v>
      </c>
      <c r="L1574" s="16"/>
      <c r="M1574" s="25" t="str">
        <f t="shared" ca="1" si="266"/>
        <v>Niebieski: 410
Brązowy: 354
Zielony: 426
Mieszany: 419</v>
      </c>
      <c r="N1574" s="25" t="str" cm="1">
        <f t="array" aca="1" ref="N1574" ca="1">INDEX(D$2:D$1640,MODE(MATCH(D$2:D$1640,D$2:D$1640,0)),1)</f>
        <v>zielony</v>
      </c>
      <c r="O1574" s="25" t="str">
        <f t="shared" ca="1" si="274"/>
        <v>kobiet : 791
mężczyzn: 818</v>
      </c>
      <c r="P1574" s="25" t="str" cm="1">
        <f t="array" aca="1" ref="P1574" ca="1">INDEX(B$2:B$1640,MODE(MATCH(B$2:B$1640,B$2:B$1640,0)),1)</f>
        <v>mężczyzna</v>
      </c>
      <c r="Q1574" s="16"/>
      <c r="AX1574" s="3" t="str">
        <f t="shared" ca="1" si="267"/>
        <v>9402240396</v>
      </c>
      <c r="AY1574" s="1" cm="1">
        <f t="array" aca="1" ref="AY1574" ca="1">MOD(10-MOD(SUM(MOD(MID(AX1574,{1;2;3;4;5;6;7;8;9;10},1)*{1;3;7;9;1;3;7;9;1;3},10)),10),10)</f>
        <v>3</v>
      </c>
    </row>
    <row r="1575" spans="1:51" ht="60" x14ac:dyDescent="0.25">
      <c r="A1575" s="3">
        <f t="shared" ca="1" si="268"/>
        <v>38967</v>
      </c>
      <c r="B1575" s="9" t="str" cm="1">
        <f t="array" aca="1" ref="B1575" ca="1">INDEX({"kobieta";"mężczyzna"},RANDBETWEEN(1,2))</f>
        <v>mężczyzna</v>
      </c>
      <c r="C1575" s="4" t="str">
        <f t="shared" ca="1" si="264"/>
        <v>06290709975</v>
      </c>
      <c r="D1575" s="32" t="str" cm="1">
        <f t="array" aca="1" ref="D1575" ca="1">INDEX({"niebieski";"zielony";"brązowy";"mieszany"},RANDBETWEEN(1,4))</f>
        <v>zielony</v>
      </c>
      <c r="E1575" s="1">
        <f t="shared" ca="1" si="265"/>
        <v>17</v>
      </c>
      <c r="F1575" s="36">
        <f t="shared" ca="1" si="269"/>
        <v>165</v>
      </c>
      <c r="G1575" s="1">
        <f t="shared" ca="1" si="270"/>
        <v>82</v>
      </c>
      <c r="H1575" s="34"/>
      <c r="I1575" s="19">
        <f t="shared" ca="1" si="271"/>
        <v>30.119375573921022</v>
      </c>
      <c r="J1575" s="21" t="str">
        <f t="shared" ca="1" si="272"/>
        <v>otyłość</v>
      </c>
      <c r="K1575" s="22" t="str">
        <f t="shared" ca="1" si="273"/>
        <v>średni</v>
      </c>
      <c r="L1575" s="16"/>
      <c r="M1575" s="25" t="str">
        <f t="shared" ca="1" si="266"/>
        <v>Niebieski: 410
Brązowy: 354
Zielony: 426
Mieszany: 419</v>
      </c>
      <c r="N1575" s="25" t="str" cm="1">
        <f t="array" aca="1" ref="N1575" ca="1">INDEX(D$2:D$1640,MODE(MATCH(D$2:D$1640,D$2:D$1640,0)),1)</f>
        <v>zielony</v>
      </c>
      <c r="O1575" s="25" t="str">
        <f t="shared" ca="1" si="274"/>
        <v>kobiet : 791
mężczyzn: 818</v>
      </c>
      <c r="P1575" s="25" t="str" cm="1">
        <f t="array" aca="1" ref="P1575" ca="1">INDEX(B$2:B$1640,MODE(MATCH(B$2:B$1640,B$2:B$1640,0)),1)</f>
        <v>mężczyzna</v>
      </c>
      <c r="Q1575" s="16"/>
      <c r="AX1575" s="3" t="str">
        <f t="shared" ca="1" si="267"/>
        <v>0629070997</v>
      </c>
      <c r="AY1575" s="1" cm="1">
        <f t="array" aca="1" ref="AY1575" ca="1">MOD(10-MOD(SUM(MOD(MID(AX1575,{1;2;3;4;5;6;7;8;9;10},1)*{1;3;7;9;1;3;7;9;1;3},10)),10),10)</f>
        <v>5</v>
      </c>
    </row>
    <row r="1576" spans="1:51" ht="60" x14ac:dyDescent="0.25">
      <c r="A1576" s="3">
        <f t="shared" ca="1" si="268"/>
        <v>33942</v>
      </c>
      <c r="B1576" s="9" t="str" cm="1">
        <f t="array" aca="1" ref="B1576" ca="1">INDEX({"kobieta";"mężczyzna"},RANDBETWEEN(1,2))</f>
        <v>kobieta</v>
      </c>
      <c r="C1576" s="4" t="str">
        <f t="shared" ca="1" si="264"/>
        <v>92120406967</v>
      </c>
      <c r="D1576" s="32" t="str" cm="1">
        <f t="array" aca="1" ref="D1576" ca="1">INDEX({"niebieski";"zielony";"brązowy";"mieszany"},RANDBETWEEN(1,4))</f>
        <v>brązowy</v>
      </c>
      <c r="E1576" s="1">
        <f t="shared" ca="1" si="265"/>
        <v>31</v>
      </c>
      <c r="F1576" s="36">
        <f t="shared" ca="1" si="269"/>
        <v>163</v>
      </c>
      <c r="G1576" s="1">
        <f t="shared" ca="1" si="270"/>
        <v>53</v>
      </c>
      <c r="H1576" s="34"/>
      <c r="I1576" s="19">
        <f t="shared" ca="1" si="271"/>
        <v>19.948059768903608</v>
      </c>
      <c r="J1576" s="21" t="str">
        <f t="shared" ca="1" si="272"/>
        <v>masa prawidłowa</v>
      </c>
      <c r="K1576" s="22" t="str">
        <f t="shared" ca="1" si="273"/>
        <v>wysoki</v>
      </c>
      <c r="L1576" s="16"/>
      <c r="M1576" s="25" t="str">
        <f t="shared" ca="1" si="266"/>
        <v>Niebieski: 410
Brązowy: 354
Zielony: 426
Mieszany: 419</v>
      </c>
      <c r="N1576" s="25" t="str" cm="1">
        <f t="array" aca="1" ref="N1576" ca="1">INDEX(D$2:D$1640,MODE(MATCH(D$2:D$1640,D$2:D$1640,0)),1)</f>
        <v>zielony</v>
      </c>
      <c r="O1576" s="25" t="str">
        <f t="shared" ca="1" si="274"/>
        <v>kobiet : 791
mężczyzn: 818</v>
      </c>
      <c r="P1576" s="25" t="str" cm="1">
        <f t="array" aca="1" ref="P1576" ca="1">INDEX(B$2:B$1640,MODE(MATCH(B$2:B$1640,B$2:B$1640,0)),1)</f>
        <v>mężczyzna</v>
      </c>
      <c r="Q1576" s="16"/>
      <c r="AX1576" s="3" t="str">
        <f t="shared" ca="1" si="267"/>
        <v>9212040696</v>
      </c>
      <c r="AY1576" s="1" cm="1">
        <f t="array" aca="1" ref="AY1576" ca="1">MOD(10-MOD(SUM(MOD(MID(AX1576,{1;2;3;4;5;6;7;8;9;10},1)*{1;3;7;9;1;3;7;9;1;3},10)),10),10)</f>
        <v>7</v>
      </c>
    </row>
    <row r="1577" spans="1:51" ht="60" x14ac:dyDescent="0.25">
      <c r="A1577" s="3">
        <f t="shared" ca="1" si="268"/>
        <v>38645</v>
      </c>
      <c r="B1577" s="9" t="str" cm="1">
        <f t="array" aca="1" ref="B1577" ca="1">INDEX({"kobieta";"mężczyzna"},RANDBETWEEN(1,2))</f>
        <v>kobieta</v>
      </c>
      <c r="C1577" s="4" t="str">
        <f t="shared" ca="1" si="264"/>
        <v>05302008246</v>
      </c>
      <c r="D1577" s="32" t="str" cm="1">
        <f t="array" aca="1" ref="D1577" ca="1">INDEX({"niebieski";"zielony";"brązowy";"mieszany"},RANDBETWEEN(1,4))</f>
        <v>mieszany</v>
      </c>
      <c r="E1577" s="1">
        <f t="shared" ca="1" si="265"/>
        <v>18</v>
      </c>
      <c r="F1577" s="36">
        <f t="shared" ca="1" si="269"/>
        <v>172</v>
      </c>
      <c r="G1577" s="1">
        <f t="shared" ca="1" si="270"/>
        <v>76</v>
      </c>
      <c r="H1577" s="34"/>
      <c r="I1577" s="19">
        <f t="shared" ca="1" si="271"/>
        <v>25.689561925365066</v>
      </c>
      <c r="J1577" s="21" t="str">
        <f t="shared" ca="1" si="272"/>
        <v>nadwaga</v>
      </c>
      <c r="K1577" s="22" t="str">
        <f t="shared" ca="1" si="273"/>
        <v>bardzo wysoki</v>
      </c>
      <c r="L1577" s="16"/>
      <c r="M1577" s="25" t="str">
        <f t="shared" ca="1" si="266"/>
        <v>Niebieski: 410
Brązowy: 354
Zielony: 426
Mieszany: 419</v>
      </c>
      <c r="N1577" s="25" t="str" cm="1">
        <f t="array" aca="1" ref="N1577" ca="1">INDEX(D$2:D$1640,MODE(MATCH(D$2:D$1640,D$2:D$1640,0)),1)</f>
        <v>zielony</v>
      </c>
      <c r="O1577" s="25" t="str">
        <f t="shared" ca="1" si="274"/>
        <v>kobiet : 791
mężczyzn: 818</v>
      </c>
      <c r="P1577" s="25" t="str" cm="1">
        <f t="array" aca="1" ref="P1577" ca="1">INDEX(B$2:B$1640,MODE(MATCH(B$2:B$1640,B$2:B$1640,0)),1)</f>
        <v>mężczyzna</v>
      </c>
      <c r="Q1577" s="16"/>
      <c r="AX1577" s="3" t="str">
        <f t="shared" ca="1" si="267"/>
        <v>0530200824</v>
      </c>
      <c r="AY1577" s="1" cm="1">
        <f t="array" aca="1" ref="AY1577" ca="1">MOD(10-MOD(SUM(MOD(MID(AX1577,{1;2;3;4;5;6;7;8;9;10},1)*{1;3;7;9;1;3;7;9;1;3},10)),10),10)</f>
        <v>6</v>
      </c>
    </row>
    <row r="1578" spans="1:51" ht="60" x14ac:dyDescent="0.25">
      <c r="A1578" s="3">
        <f t="shared" ca="1" si="268"/>
        <v>36984</v>
      </c>
      <c r="B1578" s="9" t="str" cm="1">
        <f t="array" aca="1" ref="B1578" ca="1">INDEX({"kobieta";"mężczyzna"},RANDBETWEEN(1,2))</f>
        <v>mężczyzna</v>
      </c>
      <c r="C1578" s="4" t="str">
        <f t="shared" ca="1" si="264"/>
        <v>01240309731</v>
      </c>
      <c r="D1578" s="32" t="str" cm="1">
        <f t="array" aca="1" ref="D1578" ca="1">INDEX({"niebieski";"zielony";"brązowy";"mieszany"},RANDBETWEEN(1,4))</f>
        <v>brązowy</v>
      </c>
      <c r="E1578" s="1">
        <f t="shared" ca="1" si="265"/>
        <v>23</v>
      </c>
      <c r="F1578" s="36">
        <f t="shared" ca="1" si="269"/>
        <v>186</v>
      </c>
      <c r="G1578" s="1">
        <f t="shared" ca="1" si="270"/>
        <v>78</v>
      </c>
      <c r="H1578" s="34"/>
      <c r="I1578" s="19">
        <f t="shared" ca="1" si="271"/>
        <v>22.54595907041276</v>
      </c>
      <c r="J1578" s="21" t="str">
        <f t="shared" ca="1" si="272"/>
        <v>masa prawidłowa</v>
      </c>
      <c r="K1578" s="22" t="str">
        <f t="shared" ca="1" si="273"/>
        <v>bardzo wysoki</v>
      </c>
      <c r="L1578" s="16"/>
      <c r="M1578" s="25" t="str">
        <f t="shared" ca="1" si="266"/>
        <v>Niebieski: 410
Brązowy: 354
Zielony: 426
Mieszany: 419</v>
      </c>
      <c r="N1578" s="25" t="str" cm="1">
        <f t="array" aca="1" ref="N1578" ca="1">INDEX(D$2:D$1640,MODE(MATCH(D$2:D$1640,D$2:D$1640,0)),1)</f>
        <v>zielony</v>
      </c>
      <c r="O1578" s="25" t="str">
        <f t="shared" ca="1" si="274"/>
        <v>kobiet : 791
mężczyzn: 818</v>
      </c>
      <c r="P1578" s="25" t="str" cm="1">
        <f t="array" aca="1" ref="P1578" ca="1">INDEX(B$2:B$1640,MODE(MATCH(B$2:B$1640,B$2:B$1640,0)),1)</f>
        <v>mężczyzna</v>
      </c>
      <c r="Q1578" s="16"/>
      <c r="AX1578" s="3" t="str">
        <f t="shared" ca="1" si="267"/>
        <v>0124030973</v>
      </c>
      <c r="AY1578" s="1" cm="1">
        <f t="array" aca="1" ref="AY1578" ca="1">MOD(10-MOD(SUM(MOD(MID(AX1578,{1;2;3;4;5;6;7;8;9;10},1)*{1;3;7;9;1;3;7;9;1;3},10)),10),10)</f>
        <v>1</v>
      </c>
    </row>
    <row r="1579" spans="1:51" ht="60" x14ac:dyDescent="0.25">
      <c r="A1579" s="3">
        <f t="shared" ca="1" si="268"/>
        <v>29806</v>
      </c>
      <c r="B1579" s="9" t="str" cm="1">
        <f t="array" aca="1" ref="B1579" ca="1">INDEX({"kobieta";"mężczyzna"},RANDBETWEEN(1,2))</f>
        <v>kobieta</v>
      </c>
      <c r="C1579" s="4" t="str">
        <f t="shared" ca="1" si="264"/>
        <v>81080804403</v>
      </c>
      <c r="D1579" s="32" t="str" cm="1">
        <f t="array" aca="1" ref="D1579" ca="1">INDEX({"niebieski";"zielony";"brązowy";"mieszany"},RANDBETWEEN(1,4))</f>
        <v>brązowy</v>
      </c>
      <c r="E1579" s="1">
        <f t="shared" ca="1" si="265"/>
        <v>42</v>
      </c>
      <c r="F1579" s="36">
        <f t="shared" ca="1" si="269"/>
        <v>172</v>
      </c>
      <c r="G1579" s="1">
        <f t="shared" ca="1" si="270"/>
        <v>65</v>
      </c>
      <c r="H1579" s="34"/>
      <c r="I1579" s="19">
        <f t="shared" ca="1" si="271"/>
        <v>21.971335857220122</v>
      </c>
      <c r="J1579" s="21" t="str">
        <f t="shared" ca="1" si="272"/>
        <v>masa prawidłowa</v>
      </c>
      <c r="K1579" s="22" t="str">
        <f t="shared" ca="1" si="273"/>
        <v>bardzo wysoki</v>
      </c>
      <c r="L1579" s="16"/>
      <c r="M1579" s="25" t="str">
        <f t="shared" ca="1" si="266"/>
        <v>Niebieski: 410
Brązowy: 354
Zielony: 426
Mieszany: 419</v>
      </c>
      <c r="N1579" s="25" t="str" cm="1">
        <f t="array" aca="1" ref="N1579" ca="1">INDEX(D$2:D$1640,MODE(MATCH(D$2:D$1640,D$2:D$1640,0)),1)</f>
        <v>zielony</v>
      </c>
      <c r="O1579" s="25" t="str">
        <f t="shared" ca="1" si="274"/>
        <v>kobiet : 791
mężczyzn: 818</v>
      </c>
      <c r="P1579" s="25" t="str" cm="1">
        <f t="array" aca="1" ref="P1579" ca="1">INDEX(B$2:B$1640,MODE(MATCH(B$2:B$1640,B$2:B$1640,0)),1)</f>
        <v>mężczyzna</v>
      </c>
      <c r="Q1579" s="16"/>
      <c r="AX1579" s="3" t="str">
        <f t="shared" ca="1" si="267"/>
        <v>8108080440</v>
      </c>
      <c r="AY1579" s="1" cm="1">
        <f t="array" aca="1" ref="AY1579" ca="1">MOD(10-MOD(SUM(MOD(MID(AX1579,{1;2;3;4;5;6;7;8;9;10},1)*{1;3;7;9;1;3;7;9;1;3},10)),10),10)</f>
        <v>3</v>
      </c>
    </row>
    <row r="1580" spans="1:51" ht="60" x14ac:dyDescent="0.25">
      <c r="A1580" s="3">
        <f t="shared" ca="1" si="268"/>
        <v>36143</v>
      </c>
      <c r="B1580" s="9" t="str" cm="1">
        <f t="array" aca="1" ref="B1580" ca="1">INDEX({"kobieta";"mężczyzna"},RANDBETWEEN(1,2))</f>
        <v>kobieta</v>
      </c>
      <c r="C1580" s="4" t="str">
        <f t="shared" ca="1" si="264"/>
        <v>98121407068</v>
      </c>
      <c r="D1580" s="32" t="str" cm="1">
        <f t="array" aca="1" ref="D1580" ca="1">INDEX({"niebieski";"zielony";"brązowy";"mieszany"},RANDBETWEEN(1,4))</f>
        <v>zielony</v>
      </c>
      <c r="E1580" s="1">
        <f t="shared" ca="1" si="265"/>
        <v>25</v>
      </c>
      <c r="F1580" s="36">
        <f t="shared" ca="1" si="269"/>
        <v>157</v>
      </c>
      <c r="G1580" s="1">
        <f t="shared" ca="1" si="270"/>
        <v>71</v>
      </c>
      <c r="H1580" s="34"/>
      <c r="I1580" s="19">
        <f t="shared" ca="1" si="271"/>
        <v>28.804413972169254</v>
      </c>
      <c r="J1580" s="21" t="str">
        <f t="shared" ca="1" si="272"/>
        <v>nadwaga</v>
      </c>
      <c r="K1580" s="22" t="str">
        <f t="shared" ca="1" si="273"/>
        <v>średni</v>
      </c>
      <c r="L1580" s="16"/>
      <c r="M1580" s="25" t="str">
        <f t="shared" ca="1" si="266"/>
        <v>Niebieski: 410
Brązowy: 354
Zielony: 426
Mieszany: 419</v>
      </c>
      <c r="N1580" s="25" t="str" cm="1">
        <f t="array" aca="1" ref="N1580" ca="1">INDEX(D$2:D$1640,MODE(MATCH(D$2:D$1640,D$2:D$1640,0)),1)</f>
        <v>zielony</v>
      </c>
      <c r="O1580" s="25" t="str">
        <f t="shared" ca="1" si="274"/>
        <v>kobiet : 791
mężczyzn: 818</v>
      </c>
      <c r="P1580" s="25" t="str" cm="1">
        <f t="array" aca="1" ref="P1580" ca="1">INDEX(B$2:B$1640,MODE(MATCH(B$2:B$1640,B$2:B$1640,0)),1)</f>
        <v>mężczyzna</v>
      </c>
      <c r="Q1580" s="16"/>
      <c r="AX1580" s="3" t="str">
        <f t="shared" ca="1" si="267"/>
        <v>9812140706</v>
      </c>
      <c r="AY1580" s="1" cm="1">
        <f t="array" aca="1" ref="AY1580" ca="1">MOD(10-MOD(SUM(MOD(MID(AX1580,{1;2;3;4;5;6;7;8;9;10},1)*{1;3;7;9;1;3;7;9;1;3},10)),10),10)</f>
        <v>8</v>
      </c>
    </row>
    <row r="1581" spans="1:51" ht="60" x14ac:dyDescent="0.25">
      <c r="A1581" s="3">
        <f t="shared" ca="1" si="268"/>
        <v>28847</v>
      </c>
      <c r="B1581" s="9" t="str" cm="1">
        <f t="array" aca="1" ref="B1581" ca="1">INDEX({"kobieta";"mężczyzna"},RANDBETWEEN(1,2))</f>
        <v>mężczyzna</v>
      </c>
      <c r="C1581" s="4" t="str">
        <f t="shared" ca="1" si="264"/>
        <v>78122305237</v>
      </c>
      <c r="D1581" s="32" t="str" cm="1">
        <f t="array" aca="1" ref="D1581" ca="1">INDEX({"niebieski";"zielony";"brązowy";"mieszany"},RANDBETWEEN(1,4))</f>
        <v>mieszany</v>
      </c>
      <c r="E1581" s="1">
        <f t="shared" ca="1" si="265"/>
        <v>45</v>
      </c>
      <c r="F1581" s="36">
        <f t="shared" ca="1" si="269"/>
        <v>183</v>
      </c>
      <c r="G1581" s="1">
        <f t="shared" ca="1" si="270"/>
        <v>70</v>
      </c>
      <c r="H1581" s="34"/>
      <c r="I1581" s="19">
        <f t="shared" ca="1" si="271"/>
        <v>20.902385858042937</v>
      </c>
      <c r="J1581" s="21" t="str">
        <f t="shared" ca="1" si="272"/>
        <v>masa prawidłowa</v>
      </c>
      <c r="K1581" s="22" t="str">
        <f t="shared" ca="1" si="273"/>
        <v>bardzo wysoki</v>
      </c>
      <c r="L1581" s="16"/>
      <c r="M1581" s="25" t="str">
        <f t="shared" ca="1" si="266"/>
        <v>Niebieski: 410
Brązowy: 354
Zielony: 426
Mieszany: 419</v>
      </c>
      <c r="N1581" s="25" t="str" cm="1">
        <f t="array" aca="1" ref="N1581" ca="1">INDEX(D$2:D$1640,MODE(MATCH(D$2:D$1640,D$2:D$1640,0)),1)</f>
        <v>zielony</v>
      </c>
      <c r="O1581" s="25" t="str">
        <f t="shared" ca="1" si="274"/>
        <v>kobiet : 791
mężczyzn: 818</v>
      </c>
      <c r="P1581" s="25" t="str" cm="1">
        <f t="array" aca="1" ref="P1581" ca="1">INDEX(B$2:B$1640,MODE(MATCH(B$2:B$1640,B$2:B$1640,0)),1)</f>
        <v>mężczyzna</v>
      </c>
      <c r="Q1581" s="16"/>
      <c r="AX1581" s="3" t="str">
        <f t="shared" ca="1" si="267"/>
        <v>7812230523</v>
      </c>
      <c r="AY1581" s="1" cm="1">
        <f t="array" aca="1" ref="AY1581" ca="1">MOD(10-MOD(SUM(MOD(MID(AX1581,{1;2;3;4;5;6;7;8;9;10},1)*{1;3;7;9;1;3;7;9;1;3},10)),10),10)</f>
        <v>7</v>
      </c>
    </row>
    <row r="1582" spans="1:51" ht="60" x14ac:dyDescent="0.25">
      <c r="A1582" s="3">
        <f t="shared" ca="1" si="268"/>
        <v>30577</v>
      </c>
      <c r="B1582" s="9" t="str" cm="1">
        <f t="array" aca="1" ref="B1582" ca="1">INDEX({"kobieta";"mężczyzna"},RANDBETWEEN(1,2))</f>
        <v>mężczyzna</v>
      </c>
      <c r="C1582" s="4" t="str">
        <f t="shared" ca="1" si="264"/>
        <v>83091804933</v>
      </c>
      <c r="D1582" s="32" t="str" cm="1">
        <f t="array" aca="1" ref="D1582" ca="1">INDEX({"niebieski";"zielony";"brązowy";"mieszany"},RANDBETWEEN(1,4))</f>
        <v>niebieski</v>
      </c>
      <c r="E1582" s="1">
        <f t="shared" ca="1" si="265"/>
        <v>40</v>
      </c>
      <c r="F1582" s="36">
        <f t="shared" ca="1" si="269"/>
        <v>172</v>
      </c>
      <c r="G1582" s="1">
        <f t="shared" ca="1" si="270"/>
        <v>75</v>
      </c>
      <c r="H1582" s="34"/>
      <c r="I1582" s="19">
        <f t="shared" ca="1" si="271"/>
        <v>25.351541373715524</v>
      </c>
      <c r="J1582" s="21" t="str">
        <f t="shared" ca="1" si="272"/>
        <v>nadwaga</v>
      </c>
      <c r="K1582" s="22" t="str">
        <f t="shared" ca="1" si="273"/>
        <v>wysoki</v>
      </c>
      <c r="L1582" s="16"/>
      <c r="M1582" s="25" t="str">
        <f t="shared" ca="1" si="266"/>
        <v>Niebieski: 410
Brązowy: 354
Zielony: 426
Mieszany: 419</v>
      </c>
      <c r="N1582" s="25" t="str" cm="1">
        <f t="array" aca="1" ref="N1582" ca="1">INDEX(D$2:D$1640,MODE(MATCH(D$2:D$1640,D$2:D$1640,0)),1)</f>
        <v>zielony</v>
      </c>
      <c r="O1582" s="25" t="str">
        <f t="shared" ca="1" si="274"/>
        <v>kobiet : 791
mężczyzn: 818</v>
      </c>
      <c r="P1582" s="25" t="str" cm="1">
        <f t="array" aca="1" ref="P1582" ca="1">INDEX(B$2:B$1640,MODE(MATCH(B$2:B$1640,B$2:B$1640,0)),1)</f>
        <v>mężczyzna</v>
      </c>
      <c r="Q1582" s="16"/>
      <c r="AX1582" s="3" t="str">
        <f t="shared" ca="1" si="267"/>
        <v>8309180493</v>
      </c>
      <c r="AY1582" s="1" cm="1">
        <f t="array" aca="1" ref="AY1582" ca="1">MOD(10-MOD(SUM(MOD(MID(AX1582,{1;2;3;4;5;6;7;8;9;10},1)*{1;3;7;9;1;3;7;9;1;3},10)),10),10)</f>
        <v>3</v>
      </c>
    </row>
    <row r="1583" spans="1:51" ht="60" x14ac:dyDescent="0.25">
      <c r="A1583" s="3">
        <f t="shared" ca="1" si="268"/>
        <v>30798</v>
      </c>
      <c r="B1583" s="9" t="str" cm="1">
        <f t="array" aca="1" ref="B1583" ca="1">INDEX({"kobieta";"mężczyzna"},RANDBETWEEN(1,2))</f>
        <v>mężczyzna</v>
      </c>
      <c r="C1583" s="4" t="str">
        <f t="shared" ca="1" si="264"/>
        <v>84042608613</v>
      </c>
      <c r="D1583" s="32" t="str" cm="1">
        <f t="array" aca="1" ref="D1583" ca="1">INDEX({"niebieski";"zielony";"brązowy";"mieszany"},RANDBETWEEN(1,4))</f>
        <v>brązowy</v>
      </c>
      <c r="E1583" s="1">
        <f t="shared" ca="1" si="265"/>
        <v>39</v>
      </c>
      <c r="F1583" s="36">
        <f t="shared" ca="1" si="269"/>
        <v>162</v>
      </c>
      <c r="G1583" s="1">
        <f t="shared" ca="1" si="270"/>
        <v>80</v>
      </c>
      <c r="H1583" s="34"/>
      <c r="I1583" s="19">
        <f t="shared" ca="1" si="271"/>
        <v>30.48315805517451</v>
      </c>
      <c r="J1583" s="21" t="str">
        <f t="shared" ca="1" si="272"/>
        <v>otyłość</v>
      </c>
      <c r="K1583" s="22" t="str">
        <f t="shared" ca="1" si="273"/>
        <v>niski</v>
      </c>
      <c r="L1583" s="16"/>
      <c r="M1583" s="25" t="str">
        <f t="shared" ca="1" si="266"/>
        <v>Niebieski: 410
Brązowy: 354
Zielony: 426
Mieszany: 419</v>
      </c>
      <c r="N1583" s="25" t="str" cm="1">
        <f t="array" aca="1" ref="N1583" ca="1">INDEX(D$2:D$1640,MODE(MATCH(D$2:D$1640,D$2:D$1640,0)),1)</f>
        <v>zielony</v>
      </c>
      <c r="O1583" s="25" t="str">
        <f t="shared" ca="1" si="274"/>
        <v>kobiet : 791
mężczyzn: 818</v>
      </c>
      <c r="P1583" s="25" t="str" cm="1">
        <f t="array" aca="1" ref="P1583" ca="1">INDEX(B$2:B$1640,MODE(MATCH(B$2:B$1640,B$2:B$1640,0)),1)</f>
        <v>mężczyzna</v>
      </c>
      <c r="Q1583" s="16"/>
      <c r="AX1583" s="3" t="str">
        <f t="shared" ca="1" si="267"/>
        <v>8404260861</v>
      </c>
      <c r="AY1583" s="1" cm="1">
        <f t="array" aca="1" ref="AY1583" ca="1">MOD(10-MOD(SUM(MOD(MID(AX1583,{1;2;3;4;5;6;7;8;9;10},1)*{1;3;7;9;1;3;7;9;1;3},10)),10),10)</f>
        <v>3</v>
      </c>
    </row>
    <row r="1584" spans="1:51" ht="60" x14ac:dyDescent="0.25">
      <c r="A1584" s="3">
        <f t="shared" ca="1" si="268"/>
        <v>32092</v>
      </c>
      <c r="B1584" s="9" t="str" cm="1">
        <f t="array" aca="1" ref="B1584" ca="1">INDEX({"kobieta";"mężczyzna"},RANDBETWEEN(1,2))</f>
        <v>mężczyzna</v>
      </c>
      <c r="C1584" s="4" t="str">
        <f t="shared" ca="1" si="264"/>
        <v>87111106410</v>
      </c>
      <c r="D1584" s="32" t="str" cm="1">
        <f t="array" aca="1" ref="D1584" ca="1">INDEX({"niebieski";"zielony";"brązowy";"mieszany"},RANDBETWEEN(1,4))</f>
        <v>niebieski</v>
      </c>
      <c r="E1584" s="1">
        <f t="shared" ca="1" si="265"/>
        <v>36</v>
      </c>
      <c r="F1584" s="36">
        <f t="shared" ca="1" si="269"/>
        <v>181</v>
      </c>
      <c r="G1584" s="1">
        <f t="shared" ca="1" si="270"/>
        <v>89</v>
      </c>
      <c r="H1584" s="34"/>
      <c r="I1584" s="19">
        <f t="shared" ca="1" si="271"/>
        <v>27.16644791062544</v>
      </c>
      <c r="J1584" s="21" t="str">
        <f t="shared" ca="1" si="272"/>
        <v>nadwaga</v>
      </c>
      <c r="K1584" s="22" t="str">
        <f t="shared" ca="1" si="273"/>
        <v>bardzo wysoki</v>
      </c>
      <c r="L1584" s="16"/>
      <c r="M1584" s="25" t="str">
        <f t="shared" ca="1" si="266"/>
        <v>Niebieski: 410
Brązowy: 354
Zielony: 426
Mieszany: 419</v>
      </c>
      <c r="N1584" s="25" t="str" cm="1">
        <f t="array" aca="1" ref="N1584" ca="1">INDEX(D$2:D$1640,MODE(MATCH(D$2:D$1640,D$2:D$1640,0)),1)</f>
        <v>zielony</v>
      </c>
      <c r="O1584" s="25" t="str">
        <f t="shared" ca="1" si="274"/>
        <v>kobiet : 791
mężczyzn: 818</v>
      </c>
      <c r="P1584" s="25" t="str" cm="1">
        <f t="array" aca="1" ref="P1584" ca="1">INDEX(B$2:B$1640,MODE(MATCH(B$2:B$1640,B$2:B$1640,0)),1)</f>
        <v>mężczyzna</v>
      </c>
      <c r="Q1584" s="16"/>
      <c r="AX1584" s="3" t="str">
        <f t="shared" ca="1" si="267"/>
        <v>8711110641</v>
      </c>
      <c r="AY1584" s="1" cm="1">
        <f t="array" aca="1" ref="AY1584" ca="1">MOD(10-MOD(SUM(MOD(MID(AX1584,{1;2;3;4;5;6;7;8;9;10},1)*{1;3;7;9;1;3;7;9;1;3},10)),10),10)</f>
        <v>0</v>
      </c>
    </row>
    <row r="1585" spans="1:51" ht="60" x14ac:dyDescent="0.25">
      <c r="A1585" s="3">
        <f t="shared" ca="1" si="268"/>
        <v>30255</v>
      </c>
      <c r="B1585" s="9" t="str" cm="1">
        <f t="array" aca="1" ref="B1585" ca="1">INDEX({"kobieta";"mężczyzna"},RANDBETWEEN(1,2))</f>
        <v>kobieta</v>
      </c>
      <c r="C1585" s="4" t="str">
        <f t="shared" ca="1" si="264"/>
        <v>82103102944</v>
      </c>
      <c r="D1585" s="32" t="str" cm="1">
        <f t="array" aca="1" ref="D1585" ca="1">INDEX({"niebieski";"zielony";"brązowy";"mieszany"},RANDBETWEEN(1,4))</f>
        <v>zielony</v>
      </c>
      <c r="E1585" s="1">
        <f t="shared" ca="1" si="265"/>
        <v>41</v>
      </c>
      <c r="F1585" s="36">
        <f t="shared" ca="1" si="269"/>
        <v>155</v>
      </c>
      <c r="G1585" s="1">
        <f t="shared" ca="1" si="270"/>
        <v>70</v>
      </c>
      <c r="H1585" s="34"/>
      <c r="I1585" s="19">
        <f t="shared" ca="1" si="271"/>
        <v>29.136316337148799</v>
      </c>
      <c r="J1585" s="21" t="str">
        <f t="shared" ca="1" si="272"/>
        <v>nadwaga</v>
      </c>
      <c r="K1585" s="22" t="str">
        <f t="shared" ca="1" si="273"/>
        <v>średni</v>
      </c>
      <c r="L1585" s="16"/>
      <c r="M1585" s="25" t="str">
        <f t="shared" ca="1" si="266"/>
        <v>Niebieski: 410
Brązowy: 354
Zielony: 426
Mieszany: 419</v>
      </c>
      <c r="N1585" s="25" t="str" cm="1">
        <f t="array" aca="1" ref="N1585" ca="1">INDEX(D$2:D$1640,MODE(MATCH(D$2:D$1640,D$2:D$1640,0)),1)</f>
        <v>zielony</v>
      </c>
      <c r="O1585" s="25" t="str">
        <f t="shared" ca="1" si="274"/>
        <v>kobiet : 791
mężczyzn: 818</v>
      </c>
      <c r="P1585" s="25" t="str" cm="1">
        <f t="array" aca="1" ref="P1585" ca="1">INDEX(B$2:B$1640,MODE(MATCH(B$2:B$1640,B$2:B$1640,0)),1)</f>
        <v>mężczyzna</v>
      </c>
      <c r="Q1585" s="16"/>
      <c r="AX1585" s="3" t="str">
        <f t="shared" ca="1" si="267"/>
        <v>8210310294</v>
      </c>
      <c r="AY1585" s="1" cm="1">
        <f t="array" aca="1" ref="AY1585" ca="1">MOD(10-MOD(SUM(MOD(MID(AX1585,{1;2;3;4;5;6;7;8;9;10},1)*{1;3;7;9;1;3;7;9;1;3},10)),10),10)</f>
        <v>4</v>
      </c>
    </row>
    <row r="1586" spans="1:51" ht="60" x14ac:dyDescent="0.25">
      <c r="A1586" s="3">
        <f t="shared" ca="1" si="268"/>
        <v>28262</v>
      </c>
      <c r="B1586" s="9" t="str" cm="1">
        <f t="array" aca="1" ref="B1586" ca="1">INDEX({"kobieta";"mężczyzna"},RANDBETWEEN(1,2))</f>
        <v>kobieta</v>
      </c>
      <c r="C1586" s="4" t="str">
        <f t="shared" ca="1" si="264"/>
        <v>77051706247</v>
      </c>
      <c r="D1586" s="32" t="str" cm="1">
        <f t="array" aca="1" ref="D1586" ca="1">INDEX({"niebieski";"zielony";"brązowy";"mieszany"},RANDBETWEEN(1,4))</f>
        <v>niebieski</v>
      </c>
      <c r="E1586" s="1">
        <f t="shared" ca="1" si="265"/>
        <v>46</v>
      </c>
      <c r="F1586" s="36">
        <f t="shared" ca="1" si="269"/>
        <v>188</v>
      </c>
      <c r="G1586" s="1">
        <f t="shared" ca="1" si="270"/>
        <v>68</v>
      </c>
      <c r="H1586" s="34"/>
      <c r="I1586" s="19">
        <f t="shared" ca="1" si="271"/>
        <v>19.239474875509277</v>
      </c>
      <c r="J1586" s="21" t="str">
        <f t="shared" ca="1" si="272"/>
        <v>masa prawidłowa</v>
      </c>
      <c r="K1586" s="22" t="str">
        <f t="shared" ca="1" si="273"/>
        <v>bardzo wysoki</v>
      </c>
      <c r="L1586" s="16"/>
      <c r="M1586" s="25" t="str">
        <f t="shared" ca="1" si="266"/>
        <v>Niebieski: 410
Brązowy: 354
Zielony: 426
Mieszany: 419</v>
      </c>
      <c r="N1586" s="25" t="str" cm="1">
        <f t="array" aca="1" ref="N1586" ca="1">INDEX(D$2:D$1640,MODE(MATCH(D$2:D$1640,D$2:D$1640,0)),1)</f>
        <v>zielony</v>
      </c>
      <c r="O1586" s="25" t="str">
        <f t="shared" ca="1" si="274"/>
        <v>kobiet : 791
mężczyzn: 818</v>
      </c>
      <c r="P1586" s="25" t="str" cm="1">
        <f t="array" aca="1" ref="P1586" ca="1">INDEX(B$2:B$1640,MODE(MATCH(B$2:B$1640,B$2:B$1640,0)),1)</f>
        <v>mężczyzna</v>
      </c>
      <c r="Q1586" s="16"/>
      <c r="AX1586" s="3" t="str">
        <f t="shared" ca="1" si="267"/>
        <v>7705170624</v>
      </c>
      <c r="AY1586" s="1" cm="1">
        <f t="array" aca="1" ref="AY1586" ca="1">MOD(10-MOD(SUM(MOD(MID(AX1586,{1;2;3;4;5;6;7;8;9;10},1)*{1;3;7;9;1;3;7;9;1;3},10)),10),10)</f>
        <v>7</v>
      </c>
    </row>
    <row r="1587" spans="1:51" ht="60" x14ac:dyDescent="0.25">
      <c r="A1587" s="3">
        <f t="shared" ca="1" si="268"/>
        <v>33524</v>
      </c>
      <c r="B1587" s="9" t="str" cm="1">
        <f t="array" aca="1" ref="B1587" ca="1">INDEX({"kobieta";"mężczyzna"},RANDBETWEEN(1,2))</f>
        <v>kobieta</v>
      </c>
      <c r="C1587" s="4" t="str">
        <f t="shared" ca="1" si="264"/>
        <v>91101304302</v>
      </c>
      <c r="D1587" s="32" t="str" cm="1">
        <f t="array" aca="1" ref="D1587" ca="1">INDEX({"niebieski";"zielony";"brązowy";"mieszany"},RANDBETWEEN(1,4))</f>
        <v>niebieski</v>
      </c>
      <c r="E1587" s="1">
        <f t="shared" ca="1" si="265"/>
        <v>32</v>
      </c>
      <c r="F1587" s="36">
        <f t="shared" ca="1" si="269"/>
        <v>167</v>
      </c>
      <c r="G1587" s="1">
        <f t="shared" ca="1" si="270"/>
        <v>59</v>
      </c>
      <c r="H1587" s="34"/>
      <c r="I1587" s="19">
        <f t="shared" ca="1" si="271"/>
        <v>21.155294202015131</v>
      </c>
      <c r="J1587" s="21" t="str">
        <f t="shared" ca="1" si="272"/>
        <v>masa prawidłowa</v>
      </c>
      <c r="K1587" s="22" t="str">
        <f t="shared" ca="1" si="273"/>
        <v>bardzo wysoki</v>
      </c>
      <c r="L1587" s="16"/>
      <c r="M1587" s="25" t="str">
        <f t="shared" ca="1" si="266"/>
        <v>Niebieski: 410
Brązowy: 354
Zielony: 426
Mieszany: 419</v>
      </c>
      <c r="N1587" s="25" t="str" cm="1">
        <f t="array" aca="1" ref="N1587" ca="1">INDEX(D$2:D$1640,MODE(MATCH(D$2:D$1640,D$2:D$1640,0)),1)</f>
        <v>zielony</v>
      </c>
      <c r="O1587" s="25" t="str">
        <f t="shared" ca="1" si="274"/>
        <v>kobiet : 791
mężczyzn: 818</v>
      </c>
      <c r="P1587" s="25" t="str" cm="1">
        <f t="array" aca="1" ref="P1587" ca="1">INDEX(B$2:B$1640,MODE(MATCH(B$2:B$1640,B$2:B$1640,0)),1)</f>
        <v>mężczyzna</v>
      </c>
      <c r="Q1587" s="16"/>
      <c r="AX1587" s="3" t="str">
        <f t="shared" ca="1" si="267"/>
        <v>9110130430</v>
      </c>
      <c r="AY1587" s="1" cm="1">
        <f t="array" aca="1" ref="AY1587" ca="1">MOD(10-MOD(SUM(MOD(MID(AX1587,{1;2;3;4;5;6;7;8;9;10},1)*{1;3;7;9;1;3;7;9;1;3},10)),10),10)</f>
        <v>2</v>
      </c>
    </row>
    <row r="1588" spans="1:51" ht="60" x14ac:dyDescent="0.25">
      <c r="A1588" s="3">
        <f t="shared" ca="1" si="268"/>
        <v>31085</v>
      </c>
      <c r="B1588" s="9" t="str" cm="1">
        <f t="array" aca="1" ref="B1588" ca="1">INDEX({"kobieta";"mężczyzna"},RANDBETWEEN(1,2))</f>
        <v>mężczyzna</v>
      </c>
      <c r="C1588" s="4" t="str">
        <f t="shared" ca="1" si="264"/>
        <v>85020702536</v>
      </c>
      <c r="D1588" s="32" t="str" cm="1">
        <f t="array" aca="1" ref="D1588" ca="1">INDEX({"niebieski";"zielony";"brązowy";"mieszany"},RANDBETWEEN(1,4))</f>
        <v>niebieski</v>
      </c>
      <c r="E1588" s="1">
        <f t="shared" ca="1" si="265"/>
        <v>39</v>
      </c>
      <c r="F1588" s="36">
        <f t="shared" ca="1" si="269"/>
        <v>190</v>
      </c>
      <c r="G1588" s="1">
        <f t="shared" ca="1" si="270"/>
        <v>88</v>
      </c>
      <c r="H1588" s="34"/>
      <c r="I1588" s="19">
        <f t="shared" ca="1" si="271"/>
        <v>24.376731301939056</v>
      </c>
      <c r="J1588" s="21" t="str">
        <f t="shared" ca="1" si="272"/>
        <v>masa prawidłowa</v>
      </c>
      <c r="K1588" s="22" t="str">
        <f t="shared" ca="1" si="273"/>
        <v>bardzo wysoki</v>
      </c>
      <c r="L1588" s="16"/>
      <c r="M1588" s="25" t="str">
        <f t="shared" ca="1" si="266"/>
        <v>Niebieski: 410
Brązowy: 354
Zielony: 426
Mieszany: 419</v>
      </c>
      <c r="N1588" s="25" t="str" cm="1">
        <f t="array" aca="1" ref="N1588" ca="1">INDEX(D$2:D$1640,MODE(MATCH(D$2:D$1640,D$2:D$1640,0)),1)</f>
        <v>zielony</v>
      </c>
      <c r="O1588" s="25" t="str">
        <f t="shared" ca="1" si="274"/>
        <v>kobiet : 791
mężczyzn: 818</v>
      </c>
      <c r="P1588" s="25" t="str" cm="1">
        <f t="array" aca="1" ref="P1588" ca="1">INDEX(B$2:B$1640,MODE(MATCH(B$2:B$1640,B$2:B$1640,0)),1)</f>
        <v>mężczyzna</v>
      </c>
      <c r="Q1588" s="16"/>
      <c r="AX1588" s="3" t="str">
        <f t="shared" ca="1" si="267"/>
        <v>8502070253</v>
      </c>
      <c r="AY1588" s="1" cm="1">
        <f t="array" aca="1" ref="AY1588" ca="1">MOD(10-MOD(SUM(MOD(MID(AX1588,{1;2;3;4;5;6;7;8;9;10},1)*{1;3;7;9;1;3;7;9;1;3},10)),10),10)</f>
        <v>6</v>
      </c>
    </row>
    <row r="1589" spans="1:51" ht="60" x14ac:dyDescent="0.25">
      <c r="A1589" s="3">
        <f t="shared" ca="1" si="268"/>
        <v>28892</v>
      </c>
      <c r="B1589" s="9" t="str" cm="1">
        <f t="array" aca="1" ref="B1589" ca="1">INDEX({"kobieta";"mężczyzna"},RANDBETWEEN(1,2))</f>
        <v>mężczyzna</v>
      </c>
      <c r="C1589" s="4" t="str">
        <f t="shared" ca="1" si="264"/>
        <v>79020607274</v>
      </c>
      <c r="D1589" s="32" t="str" cm="1">
        <f t="array" aca="1" ref="D1589" ca="1">INDEX({"niebieski";"zielony";"brązowy";"mieszany"},RANDBETWEEN(1,4))</f>
        <v>mieszany</v>
      </c>
      <c r="E1589" s="1">
        <f t="shared" ca="1" si="265"/>
        <v>45</v>
      </c>
      <c r="F1589" s="36">
        <f t="shared" ca="1" si="269"/>
        <v>162</v>
      </c>
      <c r="G1589" s="1">
        <f t="shared" ca="1" si="270"/>
        <v>80</v>
      </c>
      <c r="H1589" s="34"/>
      <c r="I1589" s="19">
        <f t="shared" ca="1" si="271"/>
        <v>30.48315805517451</v>
      </c>
      <c r="J1589" s="21" t="str">
        <f t="shared" ca="1" si="272"/>
        <v>otyłość</v>
      </c>
      <c r="K1589" s="22" t="str">
        <f t="shared" ca="1" si="273"/>
        <v>niski</v>
      </c>
      <c r="L1589" s="16"/>
      <c r="M1589" s="25" t="str">
        <f t="shared" ca="1" si="266"/>
        <v>Niebieski: 410
Brązowy: 354
Zielony: 426
Mieszany: 419</v>
      </c>
      <c r="N1589" s="25" t="str" cm="1">
        <f t="array" aca="1" ref="N1589" ca="1">INDEX(D$2:D$1640,MODE(MATCH(D$2:D$1640,D$2:D$1640,0)),1)</f>
        <v>zielony</v>
      </c>
      <c r="O1589" s="25" t="str">
        <f t="shared" ca="1" si="274"/>
        <v>kobiet : 791
mężczyzn: 818</v>
      </c>
      <c r="P1589" s="25" t="str" cm="1">
        <f t="array" aca="1" ref="P1589" ca="1">INDEX(B$2:B$1640,MODE(MATCH(B$2:B$1640,B$2:B$1640,0)),1)</f>
        <v>mężczyzna</v>
      </c>
      <c r="Q1589" s="16"/>
      <c r="AX1589" s="3" t="str">
        <f t="shared" ca="1" si="267"/>
        <v>7902060727</v>
      </c>
      <c r="AY1589" s="1" cm="1">
        <f t="array" aca="1" ref="AY1589" ca="1">MOD(10-MOD(SUM(MOD(MID(AX1589,{1;2;3;4;5;6;7;8;9;10},1)*{1;3;7;9;1;3;7;9;1;3},10)),10),10)</f>
        <v>4</v>
      </c>
    </row>
    <row r="1590" spans="1:51" ht="60" x14ac:dyDescent="0.25">
      <c r="A1590" s="3">
        <f t="shared" ca="1" si="268"/>
        <v>33960</v>
      </c>
      <c r="B1590" s="9" t="str" cm="1">
        <f t="array" aca="1" ref="B1590" ca="1">INDEX({"kobieta";"mężczyzna"},RANDBETWEEN(1,2))</f>
        <v>kobieta</v>
      </c>
      <c r="C1590" s="4" t="str">
        <f t="shared" ca="1" si="264"/>
        <v>92122205007</v>
      </c>
      <c r="D1590" s="32" t="str" cm="1">
        <f t="array" aca="1" ref="D1590" ca="1">INDEX({"niebieski";"zielony";"brązowy";"mieszany"},RANDBETWEEN(1,4))</f>
        <v>niebieski</v>
      </c>
      <c r="E1590" s="1">
        <f t="shared" ca="1" si="265"/>
        <v>31</v>
      </c>
      <c r="F1590" s="36">
        <f t="shared" ca="1" si="269"/>
        <v>175</v>
      </c>
      <c r="G1590" s="1">
        <f t="shared" ca="1" si="270"/>
        <v>77</v>
      </c>
      <c r="H1590" s="34"/>
      <c r="I1590" s="19">
        <f t="shared" ca="1" si="271"/>
        <v>25.142857142857142</v>
      </c>
      <c r="J1590" s="21" t="str">
        <f t="shared" ca="1" si="272"/>
        <v>nadwaga</v>
      </c>
      <c r="K1590" s="22" t="str">
        <f t="shared" ca="1" si="273"/>
        <v>bardzo wysoki</v>
      </c>
      <c r="L1590" s="16"/>
      <c r="M1590" s="25" t="str">
        <f t="shared" ca="1" si="266"/>
        <v>Niebieski: 410
Brązowy: 354
Zielony: 426
Mieszany: 419</v>
      </c>
      <c r="N1590" s="25" t="str" cm="1">
        <f t="array" aca="1" ref="N1590" ca="1">INDEX(D$2:D$1640,MODE(MATCH(D$2:D$1640,D$2:D$1640,0)),1)</f>
        <v>zielony</v>
      </c>
      <c r="O1590" s="25" t="str">
        <f t="shared" ca="1" si="274"/>
        <v>kobiet : 791
mężczyzn: 818</v>
      </c>
      <c r="P1590" s="25" t="str" cm="1">
        <f t="array" aca="1" ref="P1590" ca="1">INDEX(B$2:B$1640,MODE(MATCH(B$2:B$1640,B$2:B$1640,0)),1)</f>
        <v>mężczyzna</v>
      </c>
      <c r="Q1590" s="16"/>
      <c r="AX1590" s="3" t="str">
        <f t="shared" ca="1" si="267"/>
        <v>9212220500</v>
      </c>
      <c r="AY1590" s="1" cm="1">
        <f t="array" aca="1" ref="AY1590" ca="1">MOD(10-MOD(SUM(MOD(MID(AX1590,{1;2;3;4;5;6;7;8;9;10},1)*{1;3;7;9;1;3;7;9;1;3},10)),10),10)</f>
        <v>7</v>
      </c>
    </row>
    <row r="1591" spans="1:51" ht="60" x14ac:dyDescent="0.25">
      <c r="A1591" s="3">
        <f t="shared" ca="1" si="268"/>
        <v>30938</v>
      </c>
      <c r="B1591" s="9" t="str" cm="1">
        <f t="array" aca="1" ref="B1591" ca="1">INDEX({"kobieta";"mężczyzna"},RANDBETWEEN(1,2))</f>
        <v>mężczyzna</v>
      </c>
      <c r="C1591" s="4" t="str">
        <f t="shared" ca="1" si="264"/>
        <v>84091303972</v>
      </c>
      <c r="D1591" s="32" t="str" cm="1">
        <f t="array" aca="1" ref="D1591" ca="1">INDEX({"niebieski";"zielony";"brązowy";"mieszany"},RANDBETWEEN(1,4))</f>
        <v>niebieski</v>
      </c>
      <c r="E1591" s="1">
        <f t="shared" ca="1" si="265"/>
        <v>39</v>
      </c>
      <c r="F1591" s="36">
        <f t="shared" ca="1" si="269"/>
        <v>164</v>
      </c>
      <c r="G1591" s="1">
        <f t="shared" ca="1" si="270"/>
        <v>85</v>
      </c>
      <c r="H1591" s="34"/>
      <c r="I1591" s="19">
        <f t="shared" ca="1" si="271"/>
        <v>31.603212373587144</v>
      </c>
      <c r="J1591" s="21" t="str">
        <f t="shared" ca="1" si="272"/>
        <v>otyłość</v>
      </c>
      <c r="K1591" s="22" t="str">
        <f t="shared" ca="1" si="273"/>
        <v>niski</v>
      </c>
      <c r="L1591" s="16"/>
      <c r="M1591" s="25" t="str">
        <f t="shared" ca="1" si="266"/>
        <v>Niebieski: 410
Brązowy: 354
Zielony: 426
Mieszany: 419</v>
      </c>
      <c r="N1591" s="25" t="str" cm="1">
        <f t="array" aca="1" ref="N1591" ca="1">INDEX(D$2:D$1640,MODE(MATCH(D$2:D$1640,D$2:D$1640,0)),1)</f>
        <v>zielony</v>
      </c>
      <c r="O1591" s="25" t="str">
        <f t="shared" ca="1" si="274"/>
        <v>kobiet : 791
mężczyzn: 818</v>
      </c>
      <c r="P1591" s="25" t="str" cm="1">
        <f t="array" aca="1" ref="P1591" ca="1">INDEX(B$2:B$1640,MODE(MATCH(B$2:B$1640,B$2:B$1640,0)),1)</f>
        <v>mężczyzna</v>
      </c>
      <c r="Q1591" s="16"/>
      <c r="AX1591" s="3" t="str">
        <f t="shared" ca="1" si="267"/>
        <v>8409130397</v>
      </c>
      <c r="AY1591" s="1" cm="1">
        <f t="array" aca="1" ref="AY1591" ca="1">MOD(10-MOD(SUM(MOD(MID(AX1591,{1;2;3;4;5;6;7;8;9;10},1)*{1;3;7;9;1;3;7;9;1;3},10)),10),10)</f>
        <v>2</v>
      </c>
    </row>
    <row r="1592" spans="1:51" ht="60" x14ac:dyDescent="0.25">
      <c r="A1592" s="3">
        <f t="shared" ca="1" si="268"/>
        <v>31552</v>
      </c>
      <c r="B1592" s="9" t="str" cm="1">
        <f t="array" aca="1" ref="B1592" ca="1">INDEX({"kobieta";"mężczyzna"},RANDBETWEEN(1,2))</f>
        <v>mężczyzna</v>
      </c>
      <c r="C1592" s="4" t="str">
        <f t="shared" ca="1" si="264"/>
        <v>86052006997</v>
      </c>
      <c r="D1592" s="32" t="str" cm="1">
        <f t="array" aca="1" ref="D1592" ca="1">INDEX({"niebieski";"zielony";"brązowy";"mieszany"},RANDBETWEEN(1,4))</f>
        <v>brązowy</v>
      </c>
      <c r="E1592" s="1">
        <f t="shared" ca="1" si="265"/>
        <v>37</v>
      </c>
      <c r="F1592" s="36">
        <f t="shared" ca="1" si="269"/>
        <v>163</v>
      </c>
      <c r="G1592" s="1">
        <f t="shared" ca="1" si="270"/>
        <v>84</v>
      </c>
      <c r="H1592" s="34"/>
      <c r="I1592" s="19">
        <f t="shared" ca="1" si="271"/>
        <v>31.615792841281188</v>
      </c>
      <c r="J1592" s="21" t="str">
        <f t="shared" ca="1" si="272"/>
        <v>otyłość</v>
      </c>
      <c r="K1592" s="22" t="str">
        <f t="shared" ca="1" si="273"/>
        <v>niski</v>
      </c>
      <c r="L1592" s="16"/>
      <c r="M1592" s="25" t="str">
        <f t="shared" ca="1" si="266"/>
        <v>Niebieski: 410
Brązowy: 354
Zielony: 426
Mieszany: 419</v>
      </c>
      <c r="N1592" s="25" t="str" cm="1">
        <f t="array" aca="1" ref="N1592" ca="1">INDEX(D$2:D$1640,MODE(MATCH(D$2:D$1640,D$2:D$1640,0)),1)</f>
        <v>zielony</v>
      </c>
      <c r="O1592" s="25" t="str">
        <f t="shared" ca="1" si="274"/>
        <v>kobiet : 791
mężczyzn: 818</v>
      </c>
      <c r="P1592" s="25" t="str" cm="1">
        <f t="array" aca="1" ref="P1592" ca="1">INDEX(B$2:B$1640,MODE(MATCH(B$2:B$1640,B$2:B$1640,0)),1)</f>
        <v>mężczyzna</v>
      </c>
      <c r="Q1592" s="16"/>
      <c r="AX1592" s="3" t="str">
        <f t="shared" ca="1" si="267"/>
        <v>8605200699</v>
      </c>
      <c r="AY1592" s="1" cm="1">
        <f t="array" aca="1" ref="AY1592" ca="1">MOD(10-MOD(SUM(MOD(MID(AX1592,{1;2;3;4;5;6;7;8;9;10},1)*{1;3;7;9;1;3;7;9;1;3},10)),10),10)</f>
        <v>7</v>
      </c>
    </row>
    <row r="1593" spans="1:51" ht="60" x14ac:dyDescent="0.25">
      <c r="A1593" s="3">
        <f t="shared" ca="1" si="268"/>
        <v>35150</v>
      </c>
      <c r="B1593" s="9" t="str" cm="1">
        <f t="array" aca="1" ref="B1593" ca="1">INDEX({"kobieta";"mężczyzna"},RANDBETWEEN(1,2))</f>
        <v>mężczyzna</v>
      </c>
      <c r="C1593" s="4" t="str">
        <f t="shared" ca="1" si="264"/>
        <v>96032605919</v>
      </c>
      <c r="D1593" s="32" t="str" cm="1">
        <f t="array" aca="1" ref="D1593" ca="1">INDEX({"niebieski";"zielony";"brązowy";"mieszany"},RANDBETWEEN(1,4))</f>
        <v>brązowy</v>
      </c>
      <c r="E1593" s="1">
        <f t="shared" ca="1" si="265"/>
        <v>28</v>
      </c>
      <c r="F1593" s="36">
        <f t="shared" ca="1" si="269"/>
        <v>180</v>
      </c>
      <c r="G1593" s="1">
        <f t="shared" ca="1" si="270"/>
        <v>87</v>
      </c>
      <c r="H1593" s="34"/>
      <c r="I1593" s="19">
        <f t="shared" ca="1" si="271"/>
        <v>26.851851851851851</v>
      </c>
      <c r="J1593" s="21" t="str">
        <f t="shared" ca="1" si="272"/>
        <v>nadwaga</v>
      </c>
      <c r="K1593" s="22" t="str">
        <f t="shared" ca="1" si="273"/>
        <v>bardzo wysoki</v>
      </c>
      <c r="L1593" s="16"/>
      <c r="M1593" s="25" t="str">
        <f t="shared" ca="1" si="266"/>
        <v>Niebieski: 410
Brązowy: 354
Zielony: 426
Mieszany: 419</v>
      </c>
      <c r="N1593" s="25" t="str" cm="1">
        <f t="array" aca="1" ref="N1593" ca="1">INDEX(D$2:D$1640,MODE(MATCH(D$2:D$1640,D$2:D$1640,0)),1)</f>
        <v>zielony</v>
      </c>
      <c r="O1593" s="25" t="str">
        <f t="shared" ca="1" si="274"/>
        <v>kobiet : 791
mężczyzn: 818</v>
      </c>
      <c r="P1593" s="25" t="str" cm="1">
        <f t="array" aca="1" ref="P1593" ca="1">INDEX(B$2:B$1640,MODE(MATCH(B$2:B$1640,B$2:B$1640,0)),1)</f>
        <v>mężczyzna</v>
      </c>
      <c r="Q1593" s="16"/>
      <c r="AX1593" s="3" t="str">
        <f t="shared" ca="1" si="267"/>
        <v>9603260591</v>
      </c>
      <c r="AY1593" s="1" cm="1">
        <f t="array" aca="1" ref="AY1593" ca="1">MOD(10-MOD(SUM(MOD(MID(AX1593,{1;2;3;4;5;6;7;8;9;10},1)*{1;3;7;9;1;3;7;9;1;3},10)),10),10)</f>
        <v>9</v>
      </c>
    </row>
    <row r="1594" spans="1:51" ht="60" x14ac:dyDescent="0.25">
      <c r="A1594" s="3">
        <f t="shared" ca="1" si="268"/>
        <v>36275</v>
      </c>
      <c r="B1594" s="9" t="str" cm="1">
        <f t="array" aca="1" ref="B1594" ca="1">INDEX({"kobieta";"mężczyzna"},RANDBETWEEN(1,2))</f>
        <v>kobieta</v>
      </c>
      <c r="C1594" s="4" t="str">
        <f t="shared" ca="1" si="264"/>
        <v>99042502140</v>
      </c>
      <c r="D1594" s="32" t="str" cm="1">
        <f t="array" aca="1" ref="D1594" ca="1">INDEX({"niebieski";"zielony";"brązowy";"mieszany"},RANDBETWEEN(1,4))</f>
        <v>niebieski</v>
      </c>
      <c r="E1594" s="1">
        <f t="shared" ca="1" si="265"/>
        <v>25</v>
      </c>
      <c r="F1594" s="36">
        <f t="shared" ca="1" si="269"/>
        <v>182</v>
      </c>
      <c r="G1594" s="1">
        <f t="shared" ca="1" si="270"/>
        <v>56</v>
      </c>
      <c r="H1594" s="34"/>
      <c r="I1594" s="19">
        <f t="shared" ca="1" si="271"/>
        <v>16.906170752324599</v>
      </c>
      <c r="J1594" s="21" t="str">
        <f t="shared" ca="1" si="272"/>
        <v>niedowaga</v>
      </c>
      <c r="K1594" s="22" t="str">
        <f t="shared" ca="1" si="273"/>
        <v>bardzo wysoki</v>
      </c>
      <c r="L1594" s="16"/>
      <c r="M1594" s="25" t="str">
        <f t="shared" ca="1" si="266"/>
        <v>Niebieski: 410
Brązowy: 354
Zielony: 426
Mieszany: 419</v>
      </c>
      <c r="N1594" s="25" t="str" cm="1">
        <f t="array" aca="1" ref="N1594" ca="1">INDEX(D$2:D$1640,MODE(MATCH(D$2:D$1640,D$2:D$1640,0)),1)</f>
        <v>zielony</v>
      </c>
      <c r="O1594" s="25" t="str">
        <f t="shared" ca="1" si="274"/>
        <v>kobiet : 791
mężczyzn: 818</v>
      </c>
      <c r="P1594" s="25" t="str" cm="1">
        <f t="array" aca="1" ref="P1594" ca="1">INDEX(B$2:B$1640,MODE(MATCH(B$2:B$1640,B$2:B$1640,0)),1)</f>
        <v>mężczyzna</v>
      </c>
      <c r="Q1594" s="16"/>
      <c r="AX1594" s="3" t="str">
        <f t="shared" ca="1" si="267"/>
        <v>9904250214</v>
      </c>
      <c r="AY1594" s="1" cm="1">
        <f t="array" aca="1" ref="AY1594" ca="1">MOD(10-MOD(SUM(MOD(MID(AX1594,{1;2;3;4;5;6;7;8;9;10},1)*{1;3;7;9;1;3;7;9;1;3},10)),10),10)</f>
        <v>0</v>
      </c>
    </row>
    <row r="1595" spans="1:51" ht="60" x14ac:dyDescent="0.25">
      <c r="A1595" s="3">
        <f t="shared" ca="1" si="268"/>
        <v>31889</v>
      </c>
      <c r="B1595" s="9" t="str" cm="1">
        <f t="array" aca="1" ref="B1595" ca="1">INDEX({"kobieta";"mężczyzna"},RANDBETWEEN(1,2))</f>
        <v>kobieta</v>
      </c>
      <c r="C1595" s="4" t="str">
        <f t="shared" ca="1" si="264"/>
        <v>87042204469</v>
      </c>
      <c r="D1595" s="32" t="str" cm="1">
        <f t="array" aca="1" ref="D1595" ca="1">INDEX({"niebieski";"zielony";"brązowy";"mieszany"},RANDBETWEEN(1,4))</f>
        <v>niebieski</v>
      </c>
      <c r="E1595" s="1">
        <f t="shared" ca="1" si="265"/>
        <v>37</v>
      </c>
      <c r="F1595" s="36">
        <f t="shared" ca="1" si="269"/>
        <v>182</v>
      </c>
      <c r="G1595" s="1">
        <f t="shared" ca="1" si="270"/>
        <v>72</v>
      </c>
      <c r="H1595" s="34"/>
      <c r="I1595" s="19">
        <f t="shared" ca="1" si="271"/>
        <v>21.736505252988767</v>
      </c>
      <c r="J1595" s="21" t="str">
        <f t="shared" ca="1" si="272"/>
        <v>masa prawidłowa</v>
      </c>
      <c r="K1595" s="22" t="str">
        <f t="shared" ca="1" si="273"/>
        <v>bardzo wysoki</v>
      </c>
      <c r="L1595" s="16"/>
      <c r="M1595" s="25" t="str">
        <f t="shared" ca="1" si="266"/>
        <v>Niebieski: 410
Brązowy: 354
Zielony: 426
Mieszany: 419</v>
      </c>
      <c r="N1595" s="25" t="str" cm="1">
        <f t="array" aca="1" ref="N1595" ca="1">INDEX(D$2:D$1640,MODE(MATCH(D$2:D$1640,D$2:D$1640,0)),1)</f>
        <v>zielony</v>
      </c>
      <c r="O1595" s="25" t="str">
        <f t="shared" ca="1" si="274"/>
        <v>kobiet : 791
mężczyzn: 818</v>
      </c>
      <c r="P1595" s="25" t="str" cm="1">
        <f t="array" aca="1" ref="P1595" ca="1">INDEX(B$2:B$1640,MODE(MATCH(B$2:B$1640,B$2:B$1640,0)),1)</f>
        <v>mężczyzna</v>
      </c>
      <c r="Q1595" s="16"/>
      <c r="AX1595" s="3" t="str">
        <f t="shared" ca="1" si="267"/>
        <v>8704220446</v>
      </c>
      <c r="AY1595" s="1" cm="1">
        <f t="array" aca="1" ref="AY1595" ca="1">MOD(10-MOD(SUM(MOD(MID(AX1595,{1;2;3;4;5;6;7;8;9;10},1)*{1;3;7;9;1;3;7;9;1;3},10)),10),10)</f>
        <v>9</v>
      </c>
    </row>
    <row r="1596" spans="1:51" ht="60" x14ac:dyDescent="0.25">
      <c r="A1596" s="3">
        <f t="shared" ca="1" si="268"/>
        <v>32249</v>
      </c>
      <c r="B1596" s="9" t="str" cm="1">
        <f t="array" aca="1" ref="B1596" ca="1">INDEX({"kobieta";"mężczyzna"},RANDBETWEEN(1,2))</f>
        <v>mężczyzna</v>
      </c>
      <c r="C1596" s="4" t="str">
        <f t="shared" ca="1" si="264"/>
        <v>88041601813</v>
      </c>
      <c r="D1596" s="32" t="str" cm="1">
        <f t="array" aca="1" ref="D1596" ca="1">INDEX({"niebieski";"zielony";"brązowy";"mieszany"},RANDBETWEEN(1,4))</f>
        <v>zielony</v>
      </c>
      <c r="E1596" s="1">
        <f t="shared" ca="1" si="265"/>
        <v>36</v>
      </c>
      <c r="F1596" s="36">
        <f t="shared" ca="1" si="269"/>
        <v>165</v>
      </c>
      <c r="G1596" s="1">
        <f t="shared" ca="1" si="270"/>
        <v>82</v>
      </c>
      <c r="H1596" s="34"/>
      <c r="I1596" s="19">
        <f t="shared" ca="1" si="271"/>
        <v>30.119375573921022</v>
      </c>
      <c r="J1596" s="21" t="str">
        <f t="shared" ca="1" si="272"/>
        <v>otyłość</v>
      </c>
      <c r="K1596" s="22" t="str">
        <f t="shared" ca="1" si="273"/>
        <v>średni</v>
      </c>
      <c r="L1596" s="16"/>
      <c r="M1596" s="25" t="str">
        <f t="shared" ca="1" si="266"/>
        <v>Niebieski: 410
Brązowy: 354
Zielony: 426
Mieszany: 419</v>
      </c>
      <c r="N1596" s="25" t="str" cm="1">
        <f t="array" aca="1" ref="N1596" ca="1">INDEX(D$2:D$1640,MODE(MATCH(D$2:D$1640,D$2:D$1640,0)),1)</f>
        <v>zielony</v>
      </c>
      <c r="O1596" s="25" t="str">
        <f t="shared" ca="1" si="274"/>
        <v>kobiet : 791
mężczyzn: 818</v>
      </c>
      <c r="P1596" s="25" t="str" cm="1">
        <f t="array" aca="1" ref="P1596" ca="1">INDEX(B$2:B$1640,MODE(MATCH(B$2:B$1640,B$2:B$1640,0)),1)</f>
        <v>mężczyzna</v>
      </c>
      <c r="Q1596" s="16"/>
      <c r="AX1596" s="3" t="str">
        <f t="shared" ca="1" si="267"/>
        <v>8804160181</v>
      </c>
      <c r="AY1596" s="1" cm="1">
        <f t="array" aca="1" ref="AY1596" ca="1">MOD(10-MOD(SUM(MOD(MID(AX1596,{1;2;3;4;5;6;7;8;9;10},1)*{1;3;7;9;1;3;7;9;1;3},10)),10),10)</f>
        <v>3</v>
      </c>
    </row>
    <row r="1597" spans="1:51" ht="60" x14ac:dyDescent="0.25">
      <c r="A1597" s="3">
        <f t="shared" ca="1" si="268"/>
        <v>35759</v>
      </c>
      <c r="B1597" s="9" t="str" cm="1">
        <f t="array" aca="1" ref="B1597" ca="1">INDEX({"kobieta";"mężczyzna"},RANDBETWEEN(1,2))</f>
        <v>mężczyzna</v>
      </c>
      <c r="C1597" s="4" t="str">
        <f t="shared" ca="1" si="264"/>
        <v>97112509716</v>
      </c>
      <c r="D1597" s="32" t="str" cm="1">
        <f t="array" aca="1" ref="D1597" ca="1">INDEX({"niebieski";"zielony";"brązowy";"mieszany"},RANDBETWEEN(1,4))</f>
        <v>niebieski</v>
      </c>
      <c r="E1597" s="1">
        <f t="shared" ca="1" si="265"/>
        <v>26</v>
      </c>
      <c r="F1597" s="36">
        <f t="shared" ca="1" si="269"/>
        <v>171</v>
      </c>
      <c r="G1597" s="1">
        <f t="shared" ca="1" si="270"/>
        <v>83</v>
      </c>
      <c r="H1597" s="34"/>
      <c r="I1597" s="19">
        <f t="shared" ca="1" si="271"/>
        <v>28.384802161348794</v>
      </c>
      <c r="J1597" s="21" t="str">
        <f t="shared" ca="1" si="272"/>
        <v>nadwaga</v>
      </c>
      <c r="K1597" s="22" t="str">
        <f t="shared" ca="1" si="273"/>
        <v>wysoki</v>
      </c>
      <c r="L1597" s="16"/>
      <c r="M1597" s="25" t="str">
        <f t="shared" ca="1" si="266"/>
        <v>Niebieski: 410
Brązowy: 354
Zielony: 426
Mieszany: 419</v>
      </c>
      <c r="N1597" s="25" t="str" cm="1">
        <f t="array" aca="1" ref="N1597" ca="1">INDEX(D$2:D$1640,MODE(MATCH(D$2:D$1640,D$2:D$1640,0)),1)</f>
        <v>zielony</v>
      </c>
      <c r="O1597" s="25" t="str">
        <f t="shared" ca="1" si="274"/>
        <v>kobiet : 791
mężczyzn: 818</v>
      </c>
      <c r="P1597" s="25" t="str" cm="1">
        <f t="array" aca="1" ref="P1597" ca="1">INDEX(B$2:B$1640,MODE(MATCH(B$2:B$1640,B$2:B$1640,0)),1)</f>
        <v>mężczyzna</v>
      </c>
      <c r="Q1597" s="16"/>
      <c r="AX1597" s="3" t="str">
        <f t="shared" ca="1" si="267"/>
        <v>9711250971</v>
      </c>
      <c r="AY1597" s="1" cm="1">
        <f t="array" aca="1" ref="AY1597" ca="1">MOD(10-MOD(SUM(MOD(MID(AX1597,{1;2;3;4;5;6;7;8;9;10},1)*{1;3;7;9;1;3;7;9;1;3},10)),10),10)</f>
        <v>6</v>
      </c>
    </row>
    <row r="1598" spans="1:51" ht="60" x14ac:dyDescent="0.25">
      <c r="A1598" s="3">
        <f t="shared" ca="1" si="268"/>
        <v>28026</v>
      </c>
      <c r="B1598" s="9" t="str" cm="1">
        <f t="array" aca="1" ref="B1598" ca="1">INDEX({"kobieta";"mężczyzna"},RANDBETWEEN(1,2))</f>
        <v>mężczyzna</v>
      </c>
      <c r="C1598" s="4" t="str">
        <f t="shared" ca="1" si="264"/>
        <v>76092303334</v>
      </c>
      <c r="D1598" s="32" t="str" cm="1">
        <f t="array" aca="1" ref="D1598" ca="1">INDEX({"niebieski";"zielony";"brązowy";"mieszany"},RANDBETWEEN(1,4))</f>
        <v>mieszany</v>
      </c>
      <c r="E1598" s="1">
        <f t="shared" ca="1" si="265"/>
        <v>47</v>
      </c>
      <c r="F1598" s="36">
        <f t="shared" ca="1" si="269"/>
        <v>173</v>
      </c>
      <c r="G1598" s="1">
        <f t="shared" ca="1" si="270"/>
        <v>94</v>
      </c>
      <c r="H1598" s="34"/>
      <c r="I1598" s="19">
        <f t="shared" ca="1" si="271"/>
        <v>31.40766480670921</v>
      </c>
      <c r="J1598" s="21" t="str">
        <f t="shared" ca="1" si="272"/>
        <v>otyłość</v>
      </c>
      <c r="K1598" s="22" t="str">
        <f t="shared" ca="1" si="273"/>
        <v>wysoki</v>
      </c>
      <c r="L1598" s="16"/>
      <c r="M1598" s="25" t="str">
        <f t="shared" ca="1" si="266"/>
        <v>Niebieski: 410
Brązowy: 354
Zielony: 426
Mieszany: 419</v>
      </c>
      <c r="N1598" s="25" t="str" cm="1">
        <f t="array" aca="1" ref="N1598" ca="1">INDEX(D$2:D$1640,MODE(MATCH(D$2:D$1640,D$2:D$1640,0)),1)</f>
        <v>zielony</v>
      </c>
      <c r="O1598" s="25" t="str">
        <f t="shared" ca="1" si="274"/>
        <v>kobiet : 791
mężczyzn: 818</v>
      </c>
      <c r="P1598" s="25" t="str" cm="1">
        <f t="array" aca="1" ref="P1598" ca="1">INDEX(B$2:B$1640,MODE(MATCH(B$2:B$1640,B$2:B$1640,0)),1)</f>
        <v>mężczyzna</v>
      </c>
      <c r="Q1598" s="16"/>
      <c r="AX1598" s="3" t="str">
        <f t="shared" ca="1" si="267"/>
        <v>7609230333</v>
      </c>
      <c r="AY1598" s="1" cm="1">
        <f t="array" aca="1" ref="AY1598" ca="1">MOD(10-MOD(SUM(MOD(MID(AX1598,{1;2;3;4;5;6;7;8;9;10},1)*{1;3;7;9;1;3;7;9;1;3},10)),10),10)</f>
        <v>4</v>
      </c>
    </row>
    <row r="1599" spans="1:51" ht="60" x14ac:dyDescent="0.25">
      <c r="A1599" s="3">
        <f t="shared" ca="1" si="268"/>
        <v>36984</v>
      </c>
      <c r="B1599" s="9" t="str" cm="1">
        <f t="array" aca="1" ref="B1599" ca="1">INDEX({"kobieta";"mężczyzna"},RANDBETWEEN(1,2))</f>
        <v>mężczyzna</v>
      </c>
      <c r="C1599" s="4" t="str">
        <f t="shared" ca="1" si="264"/>
        <v>01240309397</v>
      </c>
      <c r="D1599" s="32" t="str" cm="1">
        <f t="array" aca="1" ref="D1599" ca="1">INDEX({"niebieski";"zielony";"brązowy";"mieszany"},RANDBETWEEN(1,4))</f>
        <v>niebieski</v>
      </c>
      <c r="E1599" s="1">
        <f t="shared" ca="1" si="265"/>
        <v>23</v>
      </c>
      <c r="F1599" s="36">
        <f t="shared" ca="1" si="269"/>
        <v>166</v>
      </c>
      <c r="G1599" s="1">
        <f t="shared" ca="1" si="270"/>
        <v>70</v>
      </c>
      <c r="H1599" s="34"/>
      <c r="I1599" s="19">
        <f t="shared" ca="1" si="271"/>
        <v>25.402816083611551</v>
      </c>
      <c r="J1599" s="21" t="str">
        <f t="shared" ca="1" si="272"/>
        <v>nadwaga</v>
      </c>
      <c r="K1599" s="22" t="str">
        <f t="shared" ca="1" si="273"/>
        <v>średni</v>
      </c>
      <c r="L1599" s="16"/>
      <c r="M1599" s="25" t="str">
        <f t="shared" ca="1" si="266"/>
        <v>Niebieski: 410
Brązowy: 354
Zielony: 426
Mieszany: 419</v>
      </c>
      <c r="N1599" s="25" t="str" cm="1">
        <f t="array" aca="1" ref="N1599" ca="1">INDEX(D$2:D$1640,MODE(MATCH(D$2:D$1640,D$2:D$1640,0)),1)</f>
        <v>zielony</v>
      </c>
      <c r="O1599" s="25" t="str">
        <f t="shared" ca="1" si="274"/>
        <v>kobiet : 791
mężczyzn: 818</v>
      </c>
      <c r="P1599" s="25" t="str" cm="1">
        <f t="array" aca="1" ref="P1599" ca="1">INDEX(B$2:B$1640,MODE(MATCH(B$2:B$1640,B$2:B$1640,0)),1)</f>
        <v>mężczyzna</v>
      </c>
      <c r="Q1599" s="16"/>
      <c r="AX1599" s="3" t="str">
        <f t="shared" ca="1" si="267"/>
        <v>0124030939</v>
      </c>
      <c r="AY1599" s="1" cm="1">
        <f t="array" aca="1" ref="AY1599" ca="1">MOD(10-MOD(SUM(MOD(MID(AX1599,{1;2;3;4;5;6;7;8;9;10},1)*{1;3;7;9;1;3;7;9;1;3},10)),10),10)</f>
        <v>7</v>
      </c>
    </row>
    <row r="1600" spans="1:51" ht="60" x14ac:dyDescent="0.25">
      <c r="A1600" s="3">
        <f t="shared" ca="1" si="268"/>
        <v>29457</v>
      </c>
      <c r="B1600" s="9" t="str" cm="1">
        <f t="array" aca="1" ref="B1600" ca="1">INDEX({"kobieta";"mężczyzna"},RANDBETWEEN(1,2))</f>
        <v>mężczyzna</v>
      </c>
      <c r="C1600" s="4" t="str">
        <f t="shared" ca="1" si="264"/>
        <v>80082405018</v>
      </c>
      <c r="D1600" s="32" t="str" cm="1">
        <f t="array" aca="1" ref="D1600" ca="1">INDEX({"niebieski";"zielony";"brązowy";"mieszany"},RANDBETWEEN(1,4))</f>
        <v>zielony</v>
      </c>
      <c r="E1600" s="1">
        <f t="shared" ca="1" si="265"/>
        <v>43</v>
      </c>
      <c r="F1600" s="36">
        <f t="shared" ca="1" si="269"/>
        <v>185</v>
      </c>
      <c r="G1600" s="1">
        <f t="shared" ca="1" si="270"/>
        <v>75</v>
      </c>
      <c r="H1600" s="34"/>
      <c r="I1600" s="19">
        <f t="shared" ca="1" si="271"/>
        <v>21.913805697589478</v>
      </c>
      <c r="J1600" s="21" t="str">
        <f t="shared" ca="1" si="272"/>
        <v>masa prawidłowa</v>
      </c>
      <c r="K1600" s="22" t="str">
        <f t="shared" ca="1" si="273"/>
        <v>bardzo wysoki</v>
      </c>
      <c r="L1600" s="16"/>
      <c r="M1600" s="25" t="str">
        <f t="shared" ca="1" si="266"/>
        <v>Niebieski: 410
Brązowy: 354
Zielony: 426
Mieszany: 419</v>
      </c>
      <c r="N1600" s="25" t="str" cm="1">
        <f t="array" aca="1" ref="N1600" ca="1">INDEX(D$2:D$1640,MODE(MATCH(D$2:D$1640,D$2:D$1640,0)),1)</f>
        <v>zielony</v>
      </c>
      <c r="O1600" s="25" t="str">
        <f t="shared" ca="1" si="274"/>
        <v>kobiet : 791
mężczyzn: 818</v>
      </c>
      <c r="P1600" s="25" t="str" cm="1">
        <f t="array" aca="1" ref="P1600" ca="1">INDEX(B$2:B$1640,MODE(MATCH(B$2:B$1640,B$2:B$1640,0)),1)</f>
        <v>mężczyzna</v>
      </c>
      <c r="Q1600" s="16"/>
      <c r="AX1600" s="3" t="str">
        <f t="shared" ca="1" si="267"/>
        <v>8008240501</v>
      </c>
      <c r="AY1600" s="1" cm="1">
        <f t="array" aca="1" ref="AY1600" ca="1">MOD(10-MOD(SUM(MOD(MID(AX1600,{1;2;3;4;5;6;7;8;9;10},1)*{1;3;7;9;1;3;7;9;1;3},10)),10),10)</f>
        <v>8</v>
      </c>
    </row>
    <row r="1601" spans="1:51" ht="60" x14ac:dyDescent="0.25">
      <c r="A1601" s="3">
        <f t="shared" ca="1" si="268"/>
        <v>30796</v>
      </c>
      <c r="B1601" s="9" t="str" cm="1">
        <f t="array" aca="1" ref="B1601" ca="1">INDEX({"kobieta";"mężczyzna"},RANDBETWEEN(1,2))</f>
        <v>kobieta</v>
      </c>
      <c r="C1601" s="4" t="str">
        <f t="shared" ca="1" si="264"/>
        <v>84042403867</v>
      </c>
      <c r="D1601" s="32" t="str" cm="1">
        <f t="array" aca="1" ref="D1601" ca="1">INDEX({"niebieski";"zielony";"brązowy";"mieszany"},RANDBETWEEN(1,4))</f>
        <v>zielony</v>
      </c>
      <c r="E1601" s="1">
        <f t="shared" ca="1" si="265"/>
        <v>40</v>
      </c>
      <c r="F1601" s="36">
        <f t="shared" ca="1" si="269"/>
        <v>166</v>
      </c>
      <c r="G1601" s="1">
        <f t="shared" ca="1" si="270"/>
        <v>71</v>
      </c>
      <c r="H1601" s="34"/>
      <c r="I1601" s="19">
        <f t="shared" ca="1" si="271"/>
        <v>25.765713456234575</v>
      </c>
      <c r="J1601" s="21" t="str">
        <f t="shared" ca="1" si="272"/>
        <v>nadwaga</v>
      </c>
      <c r="K1601" s="22" t="str">
        <f t="shared" ca="1" si="273"/>
        <v>bardzo wysoki</v>
      </c>
      <c r="L1601" s="16"/>
      <c r="M1601" s="25" t="str">
        <f t="shared" ca="1" si="266"/>
        <v>Niebieski: 410
Brązowy: 354
Zielony: 426
Mieszany: 419</v>
      </c>
      <c r="N1601" s="25" t="str" cm="1">
        <f t="array" aca="1" ref="N1601" ca="1">INDEX(D$2:D$1640,MODE(MATCH(D$2:D$1640,D$2:D$1640,0)),1)</f>
        <v>zielony</v>
      </c>
      <c r="O1601" s="25" t="str">
        <f t="shared" ca="1" si="274"/>
        <v>kobiet : 791
mężczyzn: 818</v>
      </c>
      <c r="P1601" s="25" t="str" cm="1">
        <f t="array" aca="1" ref="P1601" ca="1">INDEX(B$2:B$1640,MODE(MATCH(B$2:B$1640,B$2:B$1640,0)),1)</f>
        <v>mężczyzna</v>
      </c>
      <c r="Q1601" s="16"/>
      <c r="AX1601" s="3" t="str">
        <f t="shared" ca="1" si="267"/>
        <v>8404240386</v>
      </c>
      <c r="AY1601" s="1" cm="1">
        <f t="array" aca="1" ref="AY1601" ca="1">MOD(10-MOD(SUM(MOD(MID(AX1601,{1;2;3;4;5;6;7;8;9;10},1)*{1;3;7;9;1;3;7;9;1;3},10)),10),10)</f>
        <v>7</v>
      </c>
    </row>
    <row r="1602" spans="1:51" ht="60" x14ac:dyDescent="0.25">
      <c r="A1602" s="3">
        <f t="shared" ca="1" si="268"/>
        <v>35911</v>
      </c>
      <c r="B1602" s="9" t="str" cm="1">
        <f t="array" aca="1" ref="B1602" ca="1">INDEX({"kobieta";"mężczyzna"},RANDBETWEEN(1,2))</f>
        <v>mężczyzna</v>
      </c>
      <c r="C1602" s="4" t="str">
        <f t="shared" ref="C1602:C1640" ca="1" si="275">AX1602&amp;AY1602</f>
        <v>98042607916</v>
      </c>
      <c r="D1602" s="32" t="str" cm="1">
        <f t="array" aca="1" ref="D1602" ca="1">INDEX({"niebieski";"zielony";"brązowy";"mieszany"},RANDBETWEEN(1,4))</f>
        <v>mieszany</v>
      </c>
      <c r="E1602" s="1">
        <f t="shared" ref="E1602:E1640" ca="1" si="276">DATEDIF(A1602,TODAY(),"Y")</f>
        <v>25</v>
      </c>
      <c r="F1602" s="36">
        <f t="shared" ca="1" si="269"/>
        <v>189</v>
      </c>
      <c r="G1602" s="1">
        <f t="shared" ca="1" si="270"/>
        <v>71</v>
      </c>
      <c r="H1602" s="34"/>
      <c r="I1602" s="19">
        <f t="shared" ca="1" si="271"/>
        <v>19.876263262506647</v>
      </c>
      <c r="J1602" s="21" t="str">
        <f t="shared" ca="1" si="272"/>
        <v>masa prawidłowa</v>
      </c>
      <c r="K1602" s="22" t="str">
        <f t="shared" ca="1" si="273"/>
        <v>bardzo wysoki</v>
      </c>
      <c r="L1602" s="16"/>
      <c r="M1602" s="25" t="str">
        <f t="shared" ref="M1602:M1610" ca="1" si="27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602" s="25" t="str" cm="1">
        <f t="array" aca="1" ref="N1602" ca="1">INDEX(D$2:D$1640,MODE(MATCH(D$2:D$1640,D$2:D$1640,0)),1)</f>
        <v>zielony</v>
      </c>
      <c r="O1602" s="25" t="str">
        <f t="shared" ca="1" si="274"/>
        <v>kobiet : 791
mężczyzn: 818</v>
      </c>
      <c r="P1602" s="25" t="str" cm="1">
        <f t="array" aca="1" ref="P1602" ca="1">INDEX(B$2:B$1640,MODE(MATCH(B$2:B$1640,B$2:B$1640,0)),1)</f>
        <v>mężczyzna</v>
      </c>
      <c r="Q1602" s="16"/>
      <c r="AX1602" s="3" t="str">
        <f t="shared" ref="AX1602:AX1640" ca="1" si="278">TEXT(A1602,"rr")&amp;TEXT(MONTH(A1602)+IF(YEAR(A1602)&gt;1999,20,0),"00")&amp;TEXT(A1602,"dd")&amp;TEXT(RANDBETWEEN(0,499)*2+IF(B1602="kobieta",0,1),"0000")</f>
        <v>9804260791</v>
      </c>
      <c r="AY1602" s="1" cm="1">
        <f t="array" aca="1" ref="AY1602" ca="1">MOD(10-MOD(SUM(MOD(MID(AX1602,{1;2;3;4;5;6;7;8;9;10},1)*{1;3;7;9;1;3;7;9;1;3},10)),10),10)</f>
        <v>6</v>
      </c>
    </row>
    <row r="1603" spans="1:51" ht="60" x14ac:dyDescent="0.25">
      <c r="A1603" s="3">
        <f t="shared" ref="A1603:A1640" ca="1" si="279">RANDBETWEEN("1976-01-01","2008-12-31")</f>
        <v>34140</v>
      </c>
      <c r="B1603" s="9" t="str" cm="1">
        <f t="array" aca="1" ref="B1603" ca="1">INDEX({"kobieta";"mężczyzna"},RANDBETWEEN(1,2))</f>
        <v>mężczyzna</v>
      </c>
      <c r="C1603" s="4" t="str">
        <f t="shared" ca="1" si="275"/>
        <v>93062001755</v>
      </c>
      <c r="D1603" s="32" t="str" cm="1">
        <f t="array" aca="1" ref="D1603" ca="1">INDEX({"niebieski";"zielony";"brązowy";"mieszany"},RANDBETWEEN(1,4))</f>
        <v>zielony</v>
      </c>
      <c r="E1603" s="1">
        <f t="shared" ca="1" si="276"/>
        <v>30</v>
      </c>
      <c r="F1603" s="36">
        <f t="shared" ref="F1603:F1640" ca="1" si="280">RANDBETWEEN(155,190)</f>
        <v>163</v>
      </c>
      <c r="G1603" s="1">
        <f t="shared" ref="G1603:G1610" ca="1" si="281">IF(B1603="mężczyzna",RANDBETWEEN(70,100),RANDBETWEEN(50,80))</f>
        <v>96</v>
      </c>
      <c r="H1603" s="34"/>
      <c r="I1603" s="19">
        <f t="shared" ref="I1603:I1610" ca="1" si="282">G1603/((F1603*0.01)^2)</f>
        <v>36.132334675749931</v>
      </c>
      <c r="J1603" s="21" t="str">
        <f t="shared" ref="J1603:J1610" ca="1" si="283">IF(I1603&lt;18.5,"niedowaga",IF(I1603&gt;=18.5,IF(I1603&lt;=24.9,"masa prawidłowa",IF(I1603&lt;=29.9,"nadwaga","otyłość"))))</f>
        <v>otyłość</v>
      </c>
      <c r="K1603" s="22" t="str">
        <f t="shared" ref="K1603:K1610" ca="1" si="284">IF(B1603="kobieta",
IF(F1603&lt;=144,"bardzo niski",
IF(AND(F1603&gt;=145,F1603&lt;=151),"niski",
IF(AND(F1603&gt;=152,F1603&lt;=157),"średni",
IF(AND(F1603&gt;=158,F1603&lt;=165),"wysoki","bardzo wysoki")))),
IF(B1603="mężczyzna",
IF(F1603&lt;=156,"bardzo niski",
IF(AND(F1603&gt;=157,F1603&lt;=164),"niski",
IF(AND(F1603&gt;=165,F1603&lt;=169),"średni",
IF(AND(F1603&gt;=170,F1603&lt;=177),"wysoki","bardzo wysoki")))),
"Nieznana płeć"))</f>
        <v>niski</v>
      </c>
      <c r="L1603" s="16"/>
      <c r="M1603" s="25" t="str">
        <f t="shared" ca="1" si="277"/>
        <v>Niebieski: 410
Brązowy: 354
Zielony: 426
Mieszany: 419</v>
      </c>
      <c r="N1603" s="25" t="str" cm="1">
        <f t="array" aca="1" ref="N1603" ca="1">INDEX(D$2:D$1640,MODE(MATCH(D$2:D$1640,D$2:D$1640,0)),1)</f>
        <v>zielony</v>
      </c>
      <c r="O1603" s="25" t="str">
        <f t="shared" ref="O1603:O1610" ca="1" si="285">"kobiet : "&amp;COUNTIF(B$2:B$1610,"=kobieta")&amp;CHAR(10)&amp;
"mężczyzn: "&amp;COUNTIF(B$2:B$1610,"=mężczyzna")</f>
        <v>kobiet : 791
mężczyzn: 818</v>
      </c>
      <c r="P1603" s="25" t="str" cm="1">
        <f t="array" aca="1" ref="P1603" ca="1">INDEX(B$2:B$1640,MODE(MATCH(B$2:B$1640,B$2:B$1640,0)),1)</f>
        <v>mężczyzna</v>
      </c>
      <c r="Q1603" s="16"/>
      <c r="AX1603" s="3" t="str">
        <f t="shared" ca="1" si="278"/>
        <v>9306200175</v>
      </c>
      <c r="AY1603" s="1" cm="1">
        <f t="array" aca="1" ref="AY1603" ca="1">MOD(10-MOD(SUM(MOD(MID(AX1603,{1;2;3;4;5;6;7;8;9;10},1)*{1;3;7;9;1;3;7;9;1;3},10)),10),10)</f>
        <v>5</v>
      </c>
    </row>
    <row r="1604" spans="1:51" ht="60" x14ac:dyDescent="0.25">
      <c r="A1604" s="3">
        <f t="shared" ca="1" si="279"/>
        <v>34376</v>
      </c>
      <c r="B1604" s="9" t="str" cm="1">
        <f t="array" aca="1" ref="B1604" ca="1">INDEX({"kobieta";"mężczyzna"},RANDBETWEEN(1,2))</f>
        <v>kobieta</v>
      </c>
      <c r="C1604" s="4" t="str">
        <f t="shared" ca="1" si="275"/>
        <v>94021103260</v>
      </c>
      <c r="D1604" s="32" t="str" cm="1">
        <f t="array" aca="1" ref="D1604" ca="1">INDEX({"niebieski";"zielony";"brązowy";"mieszany"},RANDBETWEEN(1,4))</f>
        <v>mieszany</v>
      </c>
      <c r="E1604" s="1">
        <f t="shared" ca="1" si="276"/>
        <v>30</v>
      </c>
      <c r="F1604" s="36">
        <f t="shared" ca="1" si="280"/>
        <v>162</v>
      </c>
      <c r="G1604" s="1">
        <f t="shared" ca="1" si="281"/>
        <v>77</v>
      </c>
      <c r="H1604" s="34"/>
      <c r="I1604" s="19">
        <f t="shared" ca="1" si="282"/>
        <v>29.340039628105465</v>
      </c>
      <c r="J1604" s="21" t="str">
        <f t="shared" ca="1" si="283"/>
        <v>nadwaga</v>
      </c>
      <c r="K1604" s="22" t="str">
        <f t="shared" ca="1" si="284"/>
        <v>wysoki</v>
      </c>
      <c r="L1604" s="16"/>
      <c r="M1604" s="25" t="str">
        <f t="shared" ca="1" si="277"/>
        <v>Niebieski: 410
Brązowy: 354
Zielony: 426
Mieszany: 419</v>
      </c>
      <c r="N1604" s="25" t="str" cm="1">
        <f t="array" aca="1" ref="N1604" ca="1">INDEX(D$2:D$1640,MODE(MATCH(D$2:D$1640,D$2:D$1640,0)),1)</f>
        <v>zielony</v>
      </c>
      <c r="O1604" s="25" t="str">
        <f t="shared" ca="1" si="285"/>
        <v>kobiet : 791
mężczyzn: 818</v>
      </c>
      <c r="P1604" s="25" t="str" cm="1">
        <f t="array" aca="1" ref="P1604" ca="1">INDEX(B$2:B$1640,MODE(MATCH(B$2:B$1640,B$2:B$1640,0)),1)</f>
        <v>mężczyzna</v>
      </c>
      <c r="Q1604" s="16"/>
      <c r="AX1604" s="3" t="str">
        <f t="shared" ca="1" si="278"/>
        <v>9402110326</v>
      </c>
      <c r="AY1604" s="1" cm="1">
        <f t="array" aca="1" ref="AY1604" ca="1">MOD(10-MOD(SUM(MOD(MID(AX1604,{1;2;3;4;5;6;7;8;9;10},1)*{1;3;7;9;1;3;7;9;1;3},10)),10),10)</f>
        <v>0</v>
      </c>
    </row>
    <row r="1605" spans="1:51" ht="60" x14ac:dyDescent="0.25">
      <c r="A1605" s="3">
        <f t="shared" ca="1" si="279"/>
        <v>36407</v>
      </c>
      <c r="B1605" s="9" t="str" cm="1">
        <f t="array" aca="1" ref="B1605" ca="1">INDEX({"kobieta";"mężczyzna"},RANDBETWEEN(1,2))</f>
        <v>mężczyzna</v>
      </c>
      <c r="C1605" s="4" t="str">
        <f t="shared" ca="1" si="275"/>
        <v>99090404456</v>
      </c>
      <c r="D1605" s="32" t="str" cm="1">
        <f t="array" aca="1" ref="D1605" ca="1">INDEX({"niebieski";"zielony";"brązowy";"mieszany"},RANDBETWEEN(1,4))</f>
        <v>zielony</v>
      </c>
      <c r="E1605" s="1">
        <f t="shared" ca="1" si="276"/>
        <v>24</v>
      </c>
      <c r="F1605" s="36">
        <f t="shared" ca="1" si="280"/>
        <v>160</v>
      </c>
      <c r="G1605" s="1">
        <f t="shared" ca="1" si="281"/>
        <v>81</v>
      </c>
      <c r="H1605" s="34"/>
      <c r="I1605" s="19">
        <f t="shared" ca="1" si="282"/>
        <v>31.640624999999993</v>
      </c>
      <c r="J1605" s="21" t="str">
        <f t="shared" ca="1" si="283"/>
        <v>otyłość</v>
      </c>
      <c r="K1605" s="22" t="str">
        <f t="shared" ca="1" si="284"/>
        <v>niski</v>
      </c>
      <c r="L1605" s="16"/>
      <c r="M1605" s="25" t="str">
        <f t="shared" ca="1" si="277"/>
        <v>Niebieski: 410
Brązowy: 354
Zielony: 426
Mieszany: 419</v>
      </c>
      <c r="N1605" s="25" t="str" cm="1">
        <f t="array" aca="1" ref="N1605" ca="1">INDEX(D$2:D$1640,MODE(MATCH(D$2:D$1640,D$2:D$1640,0)),1)</f>
        <v>zielony</v>
      </c>
      <c r="O1605" s="25" t="str">
        <f t="shared" ca="1" si="285"/>
        <v>kobiet : 791
mężczyzn: 818</v>
      </c>
      <c r="P1605" s="25" t="str" cm="1">
        <f t="array" aca="1" ref="P1605" ca="1">INDEX(B$2:B$1640,MODE(MATCH(B$2:B$1640,B$2:B$1640,0)),1)</f>
        <v>mężczyzna</v>
      </c>
      <c r="Q1605" s="16"/>
      <c r="AX1605" s="3" t="str">
        <f t="shared" ca="1" si="278"/>
        <v>9909040445</v>
      </c>
      <c r="AY1605" s="1" cm="1">
        <f t="array" aca="1" ref="AY1605" ca="1">MOD(10-MOD(SUM(MOD(MID(AX1605,{1;2;3;4;5;6;7;8;9;10},1)*{1;3;7;9;1;3;7;9;1;3},10)),10),10)</f>
        <v>6</v>
      </c>
    </row>
    <row r="1606" spans="1:51" ht="60" x14ac:dyDescent="0.25">
      <c r="A1606" s="3">
        <f t="shared" ca="1" si="279"/>
        <v>32405</v>
      </c>
      <c r="B1606" s="9" t="str" cm="1">
        <f t="array" aca="1" ref="B1606" ca="1">INDEX({"kobieta";"mężczyzna"},RANDBETWEEN(1,2))</f>
        <v>kobieta</v>
      </c>
      <c r="C1606" s="4" t="str">
        <f t="shared" ca="1" si="275"/>
        <v>88091903842</v>
      </c>
      <c r="D1606" s="32" t="str" cm="1">
        <f t="array" aca="1" ref="D1606" ca="1">INDEX({"niebieski";"zielony";"brązowy";"mieszany"},RANDBETWEEN(1,4))</f>
        <v>niebieski</v>
      </c>
      <c r="E1606" s="1">
        <f t="shared" ca="1" si="276"/>
        <v>35</v>
      </c>
      <c r="F1606" s="36">
        <f t="shared" ca="1" si="280"/>
        <v>158</v>
      </c>
      <c r="G1606" s="1">
        <f t="shared" ca="1" si="281"/>
        <v>64</v>
      </c>
      <c r="H1606" s="34"/>
      <c r="I1606" s="19">
        <f t="shared" ca="1" si="282"/>
        <v>25.63691716071142</v>
      </c>
      <c r="J1606" s="21" t="str">
        <f t="shared" ca="1" si="283"/>
        <v>nadwaga</v>
      </c>
      <c r="K1606" s="22" t="str">
        <f t="shared" ca="1" si="284"/>
        <v>wysoki</v>
      </c>
      <c r="L1606" s="16"/>
      <c r="M1606" s="25" t="str">
        <f t="shared" ca="1" si="277"/>
        <v>Niebieski: 410
Brązowy: 354
Zielony: 426
Mieszany: 419</v>
      </c>
      <c r="N1606" s="25" t="str" cm="1">
        <f t="array" aca="1" ref="N1606" ca="1">INDEX(D$2:D$1640,MODE(MATCH(D$2:D$1640,D$2:D$1640,0)),1)</f>
        <v>zielony</v>
      </c>
      <c r="O1606" s="25" t="str">
        <f t="shared" ca="1" si="285"/>
        <v>kobiet : 791
mężczyzn: 818</v>
      </c>
      <c r="P1606" s="25" t="str" cm="1">
        <f t="array" aca="1" ref="P1606" ca="1">INDEX(B$2:B$1640,MODE(MATCH(B$2:B$1640,B$2:B$1640,0)),1)</f>
        <v>mężczyzna</v>
      </c>
      <c r="Q1606" s="16"/>
      <c r="AX1606" s="3" t="str">
        <f t="shared" ca="1" si="278"/>
        <v>8809190384</v>
      </c>
      <c r="AY1606" s="1" cm="1">
        <f t="array" aca="1" ref="AY1606" ca="1">MOD(10-MOD(SUM(MOD(MID(AX1606,{1;2;3;4;5;6;7;8;9;10},1)*{1;3;7;9;1;3;7;9;1;3},10)),10),10)</f>
        <v>2</v>
      </c>
    </row>
    <row r="1607" spans="1:51" ht="60" x14ac:dyDescent="0.25">
      <c r="A1607" s="3">
        <f t="shared" ca="1" si="279"/>
        <v>38706</v>
      </c>
      <c r="B1607" s="9" t="str" cm="1">
        <f t="array" aca="1" ref="B1607" ca="1">INDEX({"kobieta";"mężczyzna"},RANDBETWEEN(1,2))</f>
        <v>mężczyzna</v>
      </c>
      <c r="C1607" s="4" t="str">
        <f t="shared" ca="1" si="275"/>
        <v>05322000530</v>
      </c>
      <c r="D1607" s="32" t="str" cm="1">
        <f t="array" aca="1" ref="D1607" ca="1">INDEX({"niebieski";"zielony";"brązowy";"mieszany"},RANDBETWEEN(1,4))</f>
        <v>zielony</v>
      </c>
      <c r="E1607" s="1">
        <f t="shared" ca="1" si="276"/>
        <v>18</v>
      </c>
      <c r="F1607" s="36">
        <f t="shared" ca="1" si="280"/>
        <v>173</v>
      </c>
      <c r="G1607" s="1">
        <f t="shared" ca="1" si="281"/>
        <v>99</v>
      </c>
      <c r="H1607" s="34"/>
      <c r="I1607" s="19">
        <f t="shared" ca="1" si="282"/>
        <v>33.078285275151188</v>
      </c>
      <c r="J1607" s="21" t="str">
        <f t="shared" ca="1" si="283"/>
        <v>otyłość</v>
      </c>
      <c r="K1607" s="22" t="str">
        <f t="shared" ca="1" si="284"/>
        <v>wysoki</v>
      </c>
      <c r="L1607" s="16"/>
      <c r="M1607" s="25" t="str">
        <f t="shared" ca="1" si="277"/>
        <v>Niebieski: 410
Brązowy: 354
Zielony: 426
Mieszany: 419</v>
      </c>
      <c r="N1607" s="25" t="str" cm="1">
        <f t="array" aca="1" ref="N1607" ca="1">INDEX(D$2:D$1640,MODE(MATCH(D$2:D$1640,D$2:D$1640,0)),1)</f>
        <v>zielony</v>
      </c>
      <c r="O1607" s="25" t="str">
        <f t="shared" ca="1" si="285"/>
        <v>kobiet : 791
mężczyzn: 818</v>
      </c>
      <c r="P1607" s="25" t="str" cm="1">
        <f t="array" aca="1" ref="P1607" ca="1">INDEX(B$2:B$1640,MODE(MATCH(B$2:B$1640,B$2:B$1640,0)),1)</f>
        <v>mężczyzna</v>
      </c>
      <c r="Q1607" s="16"/>
      <c r="AX1607" s="3" t="str">
        <f t="shared" ca="1" si="278"/>
        <v>0532200053</v>
      </c>
      <c r="AY1607" s="1" cm="1">
        <f t="array" aca="1" ref="AY1607" ca="1">MOD(10-MOD(SUM(MOD(MID(AX1607,{1;2;3;4;5;6;7;8;9;10},1)*{1;3;7;9;1;3;7;9;1;3},10)),10),10)</f>
        <v>0</v>
      </c>
    </row>
    <row r="1608" spans="1:51" ht="60" x14ac:dyDescent="0.25">
      <c r="A1608" s="3">
        <f t="shared" ca="1" si="279"/>
        <v>31145</v>
      </c>
      <c r="B1608" s="9" t="str" cm="1">
        <f t="array" aca="1" ref="B1608" ca="1">INDEX({"kobieta";"mężczyzna"},RANDBETWEEN(1,2))</f>
        <v>kobieta</v>
      </c>
      <c r="C1608" s="4" t="str">
        <f t="shared" ca="1" si="275"/>
        <v>85040801541</v>
      </c>
      <c r="D1608" s="32" t="str" cm="1">
        <f t="array" aca="1" ref="D1608" ca="1">INDEX({"niebieski";"zielony";"brązowy";"mieszany"},RANDBETWEEN(1,4))</f>
        <v>niebieski</v>
      </c>
      <c r="E1608" s="1">
        <f t="shared" ca="1" si="276"/>
        <v>39</v>
      </c>
      <c r="F1608" s="36">
        <f t="shared" ca="1" si="280"/>
        <v>177</v>
      </c>
      <c r="G1608" s="1">
        <f t="shared" ca="1" si="281"/>
        <v>73</v>
      </c>
      <c r="H1608" s="34"/>
      <c r="I1608" s="19">
        <f t="shared" ca="1" si="282"/>
        <v>23.301094832264035</v>
      </c>
      <c r="J1608" s="21" t="str">
        <f t="shared" ca="1" si="283"/>
        <v>masa prawidłowa</v>
      </c>
      <c r="K1608" s="22" t="str">
        <f t="shared" ca="1" si="284"/>
        <v>bardzo wysoki</v>
      </c>
      <c r="L1608" s="16"/>
      <c r="M1608" s="25" t="str">
        <f t="shared" ca="1" si="277"/>
        <v>Niebieski: 410
Brązowy: 354
Zielony: 426
Mieszany: 419</v>
      </c>
      <c r="N1608" s="25" t="str" cm="1">
        <f t="array" aca="1" ref="N1608" ca="1">INDEX(D$2:D$1640,MODE(MATCH(D$2:D$1640,D$2:D$1640,0)),1)</f>
        <v>zielony</v>
      </c>
      <c r="O1608" s="25" t="str">
        <f t="shared" ca="1" si="285"/>
        <v>kobiet : 791
mężczyzn: 818</v>
      </c>
      <c r="P1608" s="25" t="str" cm="1">
        <f t="array" aca="1" ref="P1608" ca="1">INDEX(B$2:B$1640,MODE(MATCH(B$2:B$1640,B$2:B$1640,0)),1)</f>
        <v>mężczyzna</v>
      </c>
      <c r="Q1608" s="16"/>
      <c r="AX1608" s="3" t="str">
        <f t="shared" ca="1" si="278"/>
        <v>8504080154</v>
      </c>
      <c r="AY1608" s="1" cm="1">
        <f t="array" aca="1" ref="AY1608" ca="1">MOD(10-MOD(SUM(MOD(MID(AX1608,{1;2;3;4;5;6;7;8;9;10},1)*{1;3;7;9;1;3;7;9;1;3},10)),10),10)</f>
        <v>1</v>
      </c>
    </row>
    <row r="1609" spans="1:51" ht="60" x14ac:dyDescent="0.25">
      <c r="A1609" s="3">
        <f t="shared" ca="1" si="279"/>
        <v>28377</v>
      </c>
      <c r="B1609" s="9" t="str" cm="1">
        <f t="array" aca="1" ref="B1609" ca="1">INDEX({"kobieta";"mężczyzna"},RANDBETWEEN(1,2))</f>
        <v>mężczyzna</v>
      </c>
      <c r="C1609" s="4" t="str">
        <f t="shared" ca="1" si="275"/>
        <v>77090906376</v>
      </c>
      <c r="D1609" s="32" t="str" cm="1">
        <f t="array" aca="1" ref="D1609" ca="1">INDEX({"niebieski";"zielony";"brązowy";"mieszany"},RANDBETWEEN(1,4))</f>
        <v>brązowy</v>
      </c>
      <c r="E1609" s="1">
        <f t="shared" ca="1" si="276"/>
        <v>46</v>
      </c>
      <c r="F1609" s="36">
        <f t="shared" ca="1" si="280"/>
        <v>166</v>
      </c>
      <c r="G1609" s="1">
        <f t="shared" ca="1" si="281"/>
        <v>96</v>
      </c>
      <c r="H1609" s="34"/>
      <c r="I1609" s="19">
        <f t="shared" ca="1" si="282"/>
        <v>34.838147771810128</v>
      </c>
      <c r="J1609" s="21" t="str">
        <f t="shared" ca="1" si="283"/>
        <v>otyłość</v>
      </c>
      <c r="K1609" s="22" t="str">
        <f t="shared" ca="1" si="284"/>
        <v>średni</v>
      </c>
      <c r="L1609" s="16"/>
      <c r="M1609" s="25" t="str">
        <f t="shared" ca="1" si="277"/>
        <v>Niebieski: 410
Brązowy: 354
Zielony: 426
Mieszany: 419</v>
      </c>
      <c r="N1609" s="25" t="str" cm="1">
        <f t="array" aca="1" ref="N1609" ca="1">INDEX(D$2:D$1640,MODE(MATCH(D$2:D$1640,D$2:D$1640,0)),1)</f>
        <v>zielony</v>
      </c>
      <c r="O1609" s="25" t="str">
        <f t="shared" ca="1" si="285"/>
        <v>kobiet : 791
mężczyzn: 818</v>
      </c>
      <c r="P1609" s="25" t="str" cm="1">
        <f t="array" aca="1" ref="P1609" ca="1">INDEX(B$2:B$1640,MODE(MATCH(B$2:B$1640,B$2:B$1640,0)),1)</f>
        <v>mężczyzna</v>
      </c>
      <c r="Q1609" s="16"/>
      <c r="AX1609" s="3" t="str">
        <f t="shared" ca="1" si="278"/>
        <v>7709090637</v>
      </c>
      <c r="AY1609" s="1" cm="1">
        <f t="array" aca="1" ref="AY1609" ca="1">MOD(10-MOD(SUM(MOD(MID(AX1609,{1;2;3;4;5;6;7;8;9;10},1)*{1;3;7;9;1;3;7;9;1;3},10)),10),10)</f>
        <v>6</v>
      </c>
    </row>
    <row r="1610" spans="1:51" ht="60" x14ac:dyDescent="0.25">
      <c r="A1610" s="11">
        <f t="shared" ca="1" si="279"/>
        <v>35029</v>
      </c>
      <c r="B1610" s="10" t="str" cm="1">
        <f t="array" aca="1" ref="B1610" ca="1">INDEX({"kobieta";"mężczyzna"},RANDBETWEEN(1,2))</f>
        <v>kobieta</v>
      </c>
      <c r="C1610" s="12" t="str">
        <f t="shared" ca="1" si="275"/>
        <v>95112604349</v>
      </c>
      <c r="D1610" s="31" t="str" cm="1">
        <f t="array" aca="1" ref="D1610" ca="1">INDEX({"niebieski";"zielony";"brązowy";"mieszany"},RANDBETWEEN(1,4))</f>
        <v>mieszany</v>
      </c>
      <c r="E1610" s="1">
        <f t="shared" ca="1" si="276"/>
        <v>28</v>
      </c>
      <c r="F1610" s="36">
        <f t="shared" ca="1" si="280"/>
        <v>181</v>
      </c>
      <c r="G1610" s="1">
        <f t="shared" ca="1" si="281"/>
        <v>72</v>
      </c>
      <c r="H1610" s="35"/>
      <c r="I1610" s="20">
        <f t="shared" ca="1" si="282"/>
        <v>21.977351118708221</v>
      </c>
      <c r="J1610" s="21" t="str">
        <f t="shared" ca="1" si="283"/>
        <v>masa prawidłowa</v>
      </c>
      <c r="K1610" s="22" t="str">
        <f t="shared" ca="1" si="284"/>
        <v>bardzo wysoki</v>
      </c>
      <c r="L1610" s="17"/>
      <c r="M1610" s="25" t="str">
        <f t="shared" ca="1" si="277"/>
        <v>Niebieski: 410
Brązowy: 354
Zielony: 426
Mieszany: 419</v>
      </c>
      <c r="N1610" s="25" t="str" cm="1">
        <f t="array" aca="1" ref="N1610" ca="1">INDEX(D$2:D$1640,MODE(MATCH(D$2:D$1640,D$2:D$1640,0)),1)</f>
        <v>zielony</v>
      </c>
      <c r="O1610" s="25" t="str">
        <f t="shared" ca="1" si="285"/>
        <v>kobiet : 791
mężczyzn: 818</v>
      </c>
      <c r="P1610" s="25" t="str" cm="1">
        <f t="array" aca="1" ref="P1610" ca="1">INDEX(B$2:B$1640,MODE(MATCH(B$2:B$1640,B$2:B$1640,0)),1)</f>
        <v>mężczyzna</v>
      </c>
      <c r="Q1610" s="17"/>
      <c r="AX1610" s="3" t="str">
        <f t="shared" ca="1" si="278"/>
        <v>9511260434</v>
      </c>
      <c r="AY1610" s="1" cm="1">
        <f t="array" aca="1" ref="AY1610" ca="1">MOD(10-MOD(SUM(MOD(MID(AX1610,{1;2;3;4;5;6;7;8;9;10},1)*{1;3;7;9;1;3;7;9;1;3},10)),10),10)</f>
        <v>9</v>
      </c>
    </row>
    <row r="1611" spans="1:51" ht="60" x14ac:dyDescent="0.25">
      <c r="A1611" s="11">
        <f t="shared" ca="1" si="279"/>
        <v>39057</v>
      </c>
      <c r="B1611" s="10" t="str" cm="1">
        <f t="array" aca="1" ref="B1611" ca="1">INDEX({"kobieta";"mężczyzna"},RANDBETWEEN(1,2))</f>
        <v>mężczyzna</v>
      </c>
      <c r="C1611" s="12" t="str">
        <f t="shared" ca="1" si="275"/>
        <v>06320609899</v>
      </c>
      <c r="D1611" s="31" t="str" cm="1">
        <f t="array" aca="1" ref="D1611" ca="1">INDEX({"niebieski";"zielony";"brązowy";"mieszany"},RANDBETWEEN(1,4))</f>
        <v>mieszany</v>
      </c>
      <c r="E1611" s="1">
        <f t="shared" ca="1" si="276"/>
        <v>17</v>
      </c>
      <c r="F1611" s="36">
        <f t="shared" ca="1" si="280"/>
        <v>156</v>
      </c>
      <c r="G1611" s="1">
        <f t="shared" ref="G1611:G1619" ca="1" si="286">IF(B1611="mężczyzna",RANDBETWEEN(70,100),RANDBETWEEN(50,80))</f>
        <v>99</v>
      </c>
      <c r="H1611" s="35"/>
      <c r="I1611" s="20">
        <f t="shared" ref="I1611:I1619" ca="1" si="287">G1611/((F1611*0.01)^2)</f>
        <v>40.680473372781059</v>
      </c>
      <c r="J1611" s="21" t="str">
        <f t="shared" ref="J1611:J1619" ca="1" si="288">IF(I1611&lt;18.5,"niedowaga",IF(I1611&gt;=18.5,IF(I1611&lt;=24.9,"masa prawidłowa",IF(I1611&lt;=29.9,"nadwaga","otyłość"))))</f>
        <v>otyłość</v>
      </c>
      <c r="K1611" s="22" t="str">
        <f t="shared" ref="K1611:K1619" ca="1" si="289">IF(B1611="kobieta",
IF(F1611&lt;=144,"bardzo niski",
IF(AND(F1611&gt;=145,F1611&lt;=151),"niski",
IF(AND(F1611&gt;=152,F1611&lt;=157),"średni",
IF(AND(F1611&gt;=158,F1611&lt;=165),"wysoki","bardzo wysoki")))),
IF(B1611="mężczyzna",
IF(F1611&lt;=156,"bardzo niski",
IF(AND(F1611&gt;=157,F1611&lt;=164),"niski",
IF(AND(F1611&gt;=165,F1611&lt;=169),"średni",
IF(AND(F1611&gt;=170,F1611&lt;=177),"wysoki","bardzo wysoki")))),
"Nieznana płeć"))</f>
        <v>bardzo niski</v>
      </c>
      <c r="L1611" s="17"/>
      <c r="M1611" s="25" t="str">
        <f t="shared" ref="M1611:M1619" ca="1" si="29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611" s="25" t="str" cm="1">
        <f t="array" aca="1" ref="N1611" ca="1">INDEX(D$2:D$1640,MODE(MATCH(D$2:D$1640,D$2:D$1640,0)),1)</f>
        <v>zielony</v>
      </c>
      <c r="O1611" s="25" t="str">
        <f t="shared" ref="O1611:O1619" ca="1" si="291">"kobiet : "&amp;COUNTIF(B$2:B$1610,"=kobieta")&amp;CHAR(10)&amp;
"mężczyzn: "&amp;COUNTIF(B$2:B$1610,"=mężczyzna")</f>
        <v>kobiet : 791
mężczyzn: 818</v>
      </c>
      <c r="P1611" s="25" t="str" cm="1">
        <f t="array" aca="1" ref="P1611" ca="1">INDEX(B$2:B$1640,MODE(MATCH(B$2:B$1640,B$2:B$1640,0)),1)</f>
        <v>mężczyzna</v>
      </c>
      <c r="Q1611" s="17"/>
      <c r="AX1611" s="3" t="str">
        <f t="shared" ca="1" si="278"/>
        <v>0632060989</v>
      </c>
      <c r="AY1611" s="1" cm="1">
        <f t="array" aca="1" ref="AY1611" ca="1">MOD(10-MOD(SUM(MOD(MID(AX1611,{1;2;3;4;5;6;7;8;9;10},1)*{1;3;7;9;1;3;7;9;1;3},10)),10),10)</f>
        <v>9</v>
      </c>
    </row>
    <row r="1612" spans="1:51" ht="60" x14ac:dyDescent="0.25">
      <c r="A1612" s="11">
        <f t="shared" ca="1" si="279"/>
        <v>30736</v>
      </c>
      <c r="B1612" s="10" t="str" cm="1">
        <f t="array" aca="1" ref="B1612" ca="1">INDEX({"kobieta";"mężczyzna"},RANDBETWEEN(1,2))</f>
        <v>kobieta</v>
      </c>
      <c r="C1612" s="12" t="str">
        <f t="shared" ca="1" si="275"/>
        <v>84022406028</v>
      </c>
      <c r="D1612" s="31" t="str" cm="1">
        <f t="array" aca="1" ref="D1612" ca="1">INDEX({"niebieski";"zielony";"brązowy";"mieszany"},RANDBETWEEN(1,4))</f>
        <v>niebieski</v>
      </c>
      <c r="E1612" s="1">
        <f t="shared" ca="1" si="276"/>
        <v>40</v>
      </c>
      <c r="F1612" s="36">
        <f t="shared" ca="1" si="280"/>
        <v>176</v>
      </c>
      <c r="G1612" s="1">
        <f t="shared" ca="1" si="286"/>
        <v>62</v>
      </c>
      <c r="H1612" s="35"/>
      <c r="I1612" s="20">
        <f t="shared" ca="1" si="287"/>
        <v>20.015495867768596</v>
      </c>
      <c r="J1612" s="21" t="str">
        <f t="shared" ca="1" si="288"/>
        <v>masa prawidłowa</v>
      </c>
      <c r="K1612" s="22" t="str">
        <f t="shared" ca="1" si="289"/>
        <v>bardzo wysoki</v>
      </c>
      <c r="L1612" s="17"/>
      <c r="M1612" s="25" t="str">
        <f t="shared" ca="1" si="290"/>
        <v>Niebieski: 410
Brązowy: 354
Zielony: 426
Mieszany: 419</v>
      </c>
      <c r="N1612" s="25" t="str" cm="1">
        <f t="array" aca="1" ref="N1612" ca="1">INDEX(D$2:D$1640,MODE(MATCH(D$2:D$1640,D$2:D$1640,0)),1)</f>
        <v>zielony</v>
      </c>
      <c r="O1612" s="25" t="str">
        <f t="shared" ca="1" si="291"/>
        <v>kobiet : 791
mężczyzn: 818</v>
      </c>
      <c r="P1612" s="25" t="str" cm="1">
        <f t="array" aca="1" ref="P1612" ca="1">INDEX(B$2:B$1640,MODE(MATCH(B$2:B$1640,B$2:B$1640,0)),1)</f>
        <v>mężczyzna</v>
      </c>
      <c r="Q1612" s="17"/>
      <c r="AX1612" s="3" t="str">
        <f t="shared" ca="1" si="278"/>
        <v>8402240602</v>
      </c>
      <c r="AY1612" s="1" cm="1">
        <f t="array" aca="1" ref="AY1612" ca="1">MOD(10-MOD(SUM(MOD(MID(AX1612,{1;2;3;4;5;6;7;8;9;10},1)*{1;3;7;9;1;3;7;9;1;3},10)),10),10)</f>
        <v>8</v>
      </c>
    </row>
    <row r="1613" spans="1:51" ht="60" x14ac:dyDescent="0.25">
      <c r="A1613" s="11">
        <f t="shared" ca="1" si="279"/>
        <v>28421</v>
      </c>
      <c r="B1613" s="10" t="str" cm="1">
        <f t="array" aca="1" ref="B1613" ca="1">INDEX({"kobieta";"mężczyzna"},RANDBETWEEN(1,2))</f>
        <v>mężczyzna</v>
      </c>
      <c r="C1613" s="12" t="str">
        <f t="shared" ca="1" si="275"/>
        <v>77102308354</v>
      </c>
      <c r="D1613" s="31" t="str" cm="1">
        <f t="array" aca="1" ref="D1613" ca="1">INDEX({"niebieski";"zielony";"brązowy";"mieszany"},RANDBETWEEN(1,4))</f>
        <v>niebieski</v>
      </c>
      <c r="E1613" s="1">
        <f t="shared" ca="1" si="276"/>
        <v>46</v>
      </c>
      <c r="F1613" s="36">
        <f t="shared" ca="1" si="280"/>
        <v>155</v>
      </c>
      <c r="G1613" s="1">
        <f t="shared" ca="1" si="286"/>
        <v>90</v>
      </c>
      <c r="H1613" s="35"/>
      <c r="I1613" s="20">
        <f t="shared" ca="1" si="287"/>
        <v>37.460978147762745</v>
      </c>
      <c r="J1613" s="21" t="str">
        <f t="shared" ca="1" si="288"/>
        <v>otyłość</v>
      </c>
      <c r="K1613" s="22" t="str">
        <f t="shared" ca="1" si="289"/>
        <v>bardzo niski</v>
      </c>
      <c r="L1613" s="17"/>
      <c r="M1613" s="25" t="str">
        <f t="shared" ca="1" si="290"/>
        <v>Niebieski: 410
Brązowy: 354
Zielony: 426
Mieszany: 419</v>
      </c>
      <c r="N1613" s="25" t="str" cm="1">
        <f t="array" aca="1" ref="N1613" ca="1">INDEX(D$2:D$1640,MODE(MATCH(D$2:D$1640,D$2:D$1640,0)),1)</f>
        <v>zielony</v>
      </c>
      <c r="O1613" s="25" t="str">
        <f t="shared" ca="1" si="291"/>
        <v>kobiet : 791
mężczyzn: 818</v>
      </c>
      <c r="P1613" s="25" t="str" cm="1">
        <f t="array" aca="1" ref="P1613" ca="1">INDEX(B$2:B$1640,MODE(MATCH(B$2:B$1640,B$2:B$1640,0)),1)</f>
        <v>mężczyzna</v>
      </c>
      <c r="Q1613" s="17"/>
      <c r="AX1613" s="3" t="str">
        <f t="shared" ca="1" si="278"/>
        <v>7710230835</v>
      </c>
      <c r="AY1613" s="1" cm="1">
        <f t="array" aca="1" ref="AY1613" ca="1">MOD(10-MOD(SUM(MOD(MID(AX1613,{1;2;3;4;5;6;7;8;9;10},1)*{1;3;7;9;1;3;7;9;1;3},10)),10),10)</f>
        <v>4</v>
      </c>
    </row>
    <row r="1614" spans="1:51" ht="60" x14ac:dyDescent="0.25">
      <c r="A1614" s="11">
        <f t="shared" ca="1" si="279"/>
        <v>36551</v>
      </c>
      <c r="B1614" s="10" t="str" cm="1">
        <f t="array" aca="1" ref="B1614" ca="1">INDEX({"kobieta";"mężczyzna"},RANDBETWEEN(1,2))</f>
        <v>kobieta</v>
      </c>
      <c r="C1614" s="12" t="str">
        <f t="shared" ca="1" si="275"/>
        <v>00212608364</v>
      </c>
      <c r="D1614" s="31" t="str" cm="1">
        <f t="array" aca="1" ref="D1614" ca="1">INDEX({"niebieski";"zielony";"brązowy";"mieszany"},RANDBETWEEN(1,4))</f>
        <v>niebieski</v>
      </c>
      <c r="E1614" s="1">
        <f t="shared" ca="1" si="276"/>
        <v>24</v>
      </c>
      <c r="F1614" s="36">
        <f t="shared" ca="1" si="280"/>
        <v>174</v>
      </c>
      <c r="G1614" s="1">
        <f t="shared" ca="1" si="286"/>
        <v>59</v>
      </c>
      <c r="H1614" s="35"/>
      <c r="I1614" s="20">
        <f t="shared" ca="1" si="287"/>
        <v>19.487382745408905</v>
      </c>
      <c r="J1614" s="21" t="str">
        <f t="shared" ca="1" si="288"/>
        <v>masa prawidłowa</v>
      </c>
      <c r="K1614" s="22" t="str">
        <f t="shared" ca="1" si="289"/>
        <v>bardzo wysoki</v>
      </c>
      <c r="L1614" s="17"/>
      <c r="M1614" s="25" t="str">
        <f t="shared" ca="1" si="290"/>
        <v>Niebieski: 410
Brązowy: 354
Zielony: 426
Mieszany: 419</v>
      </c>
      <c r="N1614" s="25" t="str" cm="1">
        <f t="array" aca="1" ref="N1614" ca="1">INDEX(D$2:D$1640,MODE(MATCH(D$2:D$1640,D$2:D$1640,0)),1)</f>
        <v>zielony</v>
      </c>
      <c r="O1614" s="25" t="str">
        <f t="shared" ca="1" si="291"/>
        <v>kobiet : 791
mężczyzn: 818</v>
      </c>
      <c r="P1614" s="25" t="str" cm="1">
        <f t="array" aca="1" ref="P1614" ca="1">INDEX(B$2:B$1640,MODE(MATCH(B$2:B$1640,B$2:B$1640,0)),1)</f>
        <v>mężczyzna</v>
      </c>
      <c r="Q1614" s="17"/>
      <c r="AX1614" s="3" t="str">
        <f t="shared" ca="1" si="278"/>
        <v>0021260836</v>
      </c>
      <c r="AY1614" s="1" cm="1">
        <f t="array" aca="1" ref="AY1614" ca="1">MOD(10-MOD(SUM(MOD(MID(AX1614,{1;2;3;4;5;6;7;8;9;10},1)*{1;3;7;9;1;3;7;9;1;3},10)),10),10)</f>
        <v>4</v>
      </c>
    </row>
    <row r="1615" spans="1:51" ht="60" x14ac:dyDescent="0.25">
      <c r="A1615" s="11">
        <f t="shared" ca="1" si="279"/>
        <v>36550</v>
      </c>
      <c r="B1615" s="10" t="str" cm="1">
        <f t="array" aca="1" ref="B1615" ca="1">INDEX({"kobieta";"mężczyzna"},RANDBETWEEN(1,2))</f>
        <v>kobieta</v>
      </c>
      <c r="C1615" s="12" t="str">
        <f t="shared" ca="1" si="275"/>
        <v>00212506389</v>
      </c>
      <c r="D1615" s="31" t="str" cm="1">
        <f t="array" aca="1" ref="D1615" ca="1">INDEX({"niebieski";"zielony";"brązowy";"mieszany"},RANDBETWEEN(1,4))</f>
        <v>zielony</v>
      </c>
      <c r="E1615" s="1">
        <f t="shared" ca="1" si="276"/>
        <v>24</v>
      </c>
      <c r="F1615" s="36">
        <f t="shared" ca="1" si="280"/>
        <v>163</v>
      </c>
      <c r="G1615" s="1">
        <f t="shared" ca="1" si="286"/>
        <v>64</v>
      </c>
      <c r="H1615" s="35"/>
      <c r="I1615" s="20">
        <f t="shared" ca="1" si="287"/>
        <v>24.088223117166621</v>
      </c>
      <c r="J1615" s="21" t="str">
        <f t="shared" ca="1" si="288"/>
        <v>masa prawidłowa</v>
      </c>
      <c r="K1615" s="22" t="str">
        <f t="shared" ca="1" si="289"/>
        <v>wysoki</v>
      </c>
      <c r="L1615" s="17"/>
      <c r="M1615" s="25" t="str">
        <f t="shared" ca="1" si="290"/>
        <v>Niebieski: 410
Brązowy: 354
Zielony: 426
Mieszany: 419</v>
      </c>
      <c r="N1615" s="25" t="str" cm="1">
        <f t="array" aca="1" ref="N1615" ca="1">INDEX(D$2:D$1640,MODE(MATCH(D$2:D$1640,D$2:D$1640,0)),1)</f>
        <v>zielony</v>
      </c>
      <c r="O1615" s="25" t="str">
        <f t="shared" ca="1" si="291"/>
        <v>kobiet : 791
mężczyzn: 818</v>
      </c>
      <c r="P1615" s="25" t="str" cm="1">
        <f t="array" aca="1" ref="P1615" ca="1">INDEX(B$2:B$1640,MODE(MATCH(B$2:B$1640,B$2:B$1640,0)),1)</f>
        <v>mężczyzna</v>
      </c>
      <c r="Q1615" s="17"/>
      <c r="AX1615" s="3" t="str">
        <f t="shared" ca="1" si="278"/>
        <v>0021250638</v>
      </c>
      <c r="AY1615" s="1" cm="1">
        <f t="array" aca="1" ref="AY1615" ca="1">MOD(10-MOD(SUM(MOD(MID(AX1615,{1;2;3;4;5;6;7;8;9;10},1)*{1;3;7;9;1;3;7;9;1;3},10)),10),10)</f>
        <v>9</v>
      </c>
    </row>
    <row r="1616" spans="1:51" ht="60" x14ac:dyDescent="0.25">
      <c r="A1616" s="11">
        <f t="shared" ca="1" si="279"/>
        <v>32989</v>
      </c>
      <c r="B1616" s="10" t="str" cm="1">
        <f t="array" aca="1" ref="B1616" ca="1">INDEX({"kobieta";"mężczyzna"},RANDBETWEEN(1,2))</f>
        <v>mężczyzna</v>
      </c>
      <c r="C1616" s="12" t="str">
        <f t="shared" ca="1" si="275"/>
        <v>90042604092</v>
      </c>
      <c r="D1616" s="31" t="str" cm="1">
        <f t="array" aca="1" ref="D1616" ca="1">INDEX({"niebieski";"zielony";"brązowy";"mieszany"},RANDBETWEEN(1,4))</f>
        <v>niebieski</v>
      </c>
      <c r="E1616" s="1">
        <f t="shared" ca="1" si="276"/>
        <v>33</v>
      </c>
      <c r="F1616" s="36">
        <f t="shared" ca="1" si="280"/>
        <v>159</v>
      </c>
      <c r="G1616" s="1">
        <f t="shared" ca="1" si="286"/>
        <v>82</v>
      </c>
      <c r="H1616" s="35"/>
      <c r="I1616" s="20">
        <f t="shared" ca="1" si="287"/>
        <v>32.435425813852298</v>
      </c>
      <c r="J1616" s="21" t="str">
        <f t="shared" ca="1" si="288"/>
        <v>otyłość</v>
      </c>
      <c r="K1616" s="22" t="str">
        <f t="shared" ca="1" si="289"/>
        <v>niski</v>
      </c>
      <c r="L1616" s="17"/>
      <c r="M1616" s="25" t="str">
        <f t="shared" ca="1" si="290"/>
        <v>Niebieski: 410
Brązowy: 354
Zielony: 426
Mieszany: 419</v>
      </c>
      <c r="N1616" s="25" t="str" cm="1">
        <f t="array" aca="1" ref="N1616" ca="1">INDEX(D$2:D$1640,MODE(MATCH(D$2:D$1640,D$2:D$1640,0)),1)</f>
        <v>zielony</v>
      </c>
      <c r="O1616" s="25" t="str">
        <f t="shared" ca="1" si="291"/>
        <v>kobiet : 791
mężczyzn: 818</v>
      </c>
      <c r="P1616" s="25" t="str" cm="1">
        <f t="array" aca="1" ref="P1616" ca="1">INDEX(B$2:B$1640,MODE(MATCH(B$2:B$1640,B$2:B$1640,0)),1)</f>
        <v>mężczyzna</v>
      </c>
      <c r="Q1616" s="17"/>
      <c r="AX1616" s="3" t="str">
        <f t="shared" ca="1" si="278"/>
        <v>9004260409</v>
      </c>
      <c r="AY1616" s="1" cm="1">
        <f t="array" aca="1" ref="AY1616" ca="1">MOD(10-MOD(SUM(MOD(MID(AX1616,{1;2;3;4;5;6;7;8;9;10},1)*{1;3;7;9;1;3;7;9;1;3},10)),10),10)</f>
        <v>2</v>
      </c>
    </row>
    <row r="1617" spans="1:51" ht="60" x14ac:dyDescent="0.25">
      <c r="A1617" s="11">
        <f t="shared" ca="1" si="279"/>
        <v>34758</v>
      </c>
      <c r="B1617" s="10" t="str" cm="1">
        <f t="array" aca="1" ref="B1617" ca="1">INDEX({"kobieta";"mężczyzna"},RANDBETWEEN(1,2))</f>
        <v>mężczyzna</v>
      </c>
      <c r="C1617" s="12" t="str">
        <f t="shared" ca="1" si="275"/>
        <v>95022805236</v>
      </c>
      <c r="D1617" s="31" t="str" cm="1">
        <f t="array" aca="1" ref="D1617" ca="1">INDEX({"niebieski";"zielony";"brązowy";"mieszany"},RANDBETWEEN(1,4))</f>
        <v>brązowy</v>
      </c>
      <c r="E1617" s="1">
        <f t="shared" ca="1" si="276"/>
        <v>29</v>
      </c>
      <c r="F1617" s="36">
        <f t="shared" ca="1" si="280"/>
        <v>178</v>
      </c>
      <c r="G1617" s="1">
        <f t="shared" ca="1" si="286"/>
        <v>85</v>
      </c>
      <c r="H1617" s="35"/>
      <c r="I1617" s="20">
        <f t="shared" ca="1" si="287"/>
        <v>26.82742078020452</v>
      </c>
      <c r="J1617" s="21" t="str">
        <f t="shared" ca="1" si="288"/>
        <v>nadwaga</v>
      </c>
      <c r="K1617" s="22" t="str">
        <f t="shared" ca="1" si="289"/>
        <v>bardzo wysoki</v>
      </c>
      <c r="L1617" s="17"/>
      <c r="M1617" s="25" t="str">
        <f t="shared" ca="1" si="290"/>
        <v>Niebieski: 410
Brązowy: 354
Zielony: 426
Mieszany: 419</v>
      </c>
      <c r="N1617" s="25" t="str" cm="1">
        <f t="array" aca="1" ref="N1617" ca="1">INDEX(D$2:D$1640,MODE(MATCH(D$2:D$1640,D$2:D$1640,0)),1)</f>
        <v>zielony</v>
      </c>
      <c r="O1617" s="25" t="str">
        <f t="shared" ca="1" si="291"/>
        <v>kobiet : 791
mężczyzn: 818</v>
      </c>
      <c r="P1617" s="25" t="str" cm="1">
        <f t="array" aca="1" ref="P1617" ca="1">INDEX(B$2:B$1640,MODE(MATCH(B$2:B$1640,B$2:B$1640,0)),1)</f>
        <v>mężczyzna</v>
      </c>
      <c r="Q1617" s="17"/>
      <c r="AX1617" s="3" t="str">
        <f t="shared" ca="1" si="278"/>
        <v>9502280523</v>
      </c>
      <c r="AY1617" s="1" cm="1">
        <f t="array" aca="1" ref="AY1617" ca="1">MOD(10-MOD(SUM(MOD(MID(AX1617,{1;2;3;4;5;6;7;8;9;10},1)*{1;3;7;9;1;3;7;9;1;3},10)),10),10)</f>
        <v>6</v>
      </c>
    </row>
    <row r="1618" spans="1:51" ht="60" x14ac:dyDescent="0.25">
      <c r="A1618" s="11">
        <f t="shared" ca="1" si="279"/>
        <v>30626</v>
      </c>
      <c r="B1618" s="10" t="str" cm="1">
        <f t="array" aca="1" ref="B1618" ca="1">INDEX({"kobieta";"mężczyzna"},RANDBETWEEN(1,2))</f>
        <v>kobieta</v>
      </c>
      <c r="C1618" s="12" t="str">
        <f t="shared" ca="1" si="275"/>
        <v>83110604461</v>
      </c>
      <c r="D1618" s="31" t="str" cm="1">
        <f t="array" aca="1" ref="D1618" ca="1">INDEX({"niebieski";"zielony";"brązowy";"mieszany"},RANDBETWEEN(1,4))</f>
        <v>brązowy</v>
      </c>
      <c r="E1618" s="1">
        <f t="shared" ca="1" si="276"/>
        <v>40</v>
      </c>
      <c r="F1618" s="36">
        <f t="shared" ca="1" si="280"/>
        <v>166</v>
      </c>
      <c r="G1618" s="1">
        <f t="shared" ca="1" si="286"/>
        <v>69</v>
      </c>
      <c r="H1618" s="35"/>
      <c r="I1618" s="20">
        <f t="shared" ca="1" si="287"/>
        <v>25.03991871098853</v>
      </c>
      <c r="J1618" s="21" t="str">
        <f t="shared" ca="1" si="288"/>
        <v>nadwaga</v>
      </c>
      <c r="K1618" s="22" t="str">
        <f t="shared" ca="1" si="289"/>
        <v>bardzo wysoki</v>
      </c>
      <c r="L1618" s="17"/>
      <c r="M1618" s="25" t="str">
        <f t="shared" ca="1" si="290"/>
        <v>Niebieski: 410
Brązowy: 354
Zielony: 426
Mieszany: 419</v>
      </c>
      <c r="N1618" s="25" t="str" cm="1">
        <f t="array" aca="1" ref="N1618" ca="1">INDEX(D$2:D$1640,MODE(MATCH(D$2:D$1640,D$2:D$1640,0)),1)</f>
        <v>zielony</v>
      </c>
      <c r="O1618" s="25" t="str">
        <f t="shared" ca="1" si="291"/>
        <v>kobiet : 791
mężczyzn: 818</v>
      </c>
      <c r="P1618" s="25" t="str" cm="1">
        <f t="array" aca="1" ref="P1618" ca="1">INDEX(B$2:B$1640,MODE(MATCH(B$2:B$1640,B$2:B$1640,0)),1)</f>
        <v>mężczyzna</v>
      </c>
      <c r="Q1618" s="17"/>
      <c r="AX1618" s="3" t="str">
        <f t="shared" ca="1" si="278"/>
        <v>8311060446</v>
      </c>
      <c r="AY1618" s="1" cm="1">
        <f t="array" aca="1" ref="AY1618" ca="1">MOD(10-MOD(SUM(MOD(MID(AX1618,{1;2;3;4;5;6;7;8;9;10},1)*{1;3;7;9;1;3;7;9;1;3},10)),10),10)</f>
        <v>1</v>
      </c>
    </row>
    <row r="1619" spans="1:51" ht="60" x14ac:dyDescent="0.25">
      <c r="A1619" s="11">
        <f t="shared" ca="1" si="279"/>
        <v>33991</v>
      </c>
      <c r="B1619" s="10" t="str" cm="1">
        <f t="array" aca="1" ref="B1619" ca="1">INDEX({"kobieta";"mężczyzna"},RANDBETWEEN(1,2))</f>
        <v>kobieta</v>
      </c>
      <c r="C1619" s="12" t="str">
        <f t="shared" ca="1" si="275"/>
        <v>93012202281</v>
      </c>
      <c r="D1619" s="31" t="str" cm="1">
        <f t="array" aca="1" ref="D1619" ca="1">INDEX({"niebieski";"zielony";"brązowy";"mieszany"},RANDBETWEEN(1,4))</f>
        <v>niebieski</v>
      </c>
      <c r="E1619" s="1">
        <f t="shared" ca="1" si="276"/>
        <v>31</v>
      </c>
      <c r="F1619" s="36">
        <f t="shared" ca="1" si="280"/>
        <v>156</v>
      </c>
      <c r="G1619" s="1">
        <f t="shared" ca="1" si="286"/>
        <v>71</v>
      </c>
      <c r="H1619" s="35"/>
      <c r="I1619" s="20">
        <f t="shared" ca="1" si="287"/>
        <v>29.174884944115711</v>
      </c>
      <c r="J1619" s="21" t="str">
        <f t="shared" ca="1" si="288"/>
        <v>nadwaga</v>
      </c>
      <c r="K1619" s="22" t="str">
        <f t="shared" ca="1" si="289"/>
        <v>średni</v>
      </c>
      <c r="L1619" s="17"/>
      <c r="M1619" s="25" t="str">
        <f t="shared" ca="1" si="290"/>
        <v>Niebieski: 410
Brązowy: 354
Zielony: 426
Mieszany: 419</v>
      </c>
      <c r="N1619" s="25" t="str" cm="1">
        <f t="array" aca="1" ref="N1619" ca="1">INDEX(D$2:D$1640,MODE(MATCH(D$2:D$1640,D$2:D$1640,0)),1)</f>
        <v>zielony</v>
      </c>
      <c r="O1619" s="25" t="str">
        <f t="shared" ca="1" si="291"/>
        <v>kobiet : 791
mężczyzn: 818</v>
      </c>
      <c r="P1619" s="25" t="str" cm="1">
        <f t="array" aca="1" ref="P1619" ca="1">INDEX(B$2:B$1640,MODE(MATCH(B$2:B$1640,B$2:B$1640,0)),1)</f>
        <v>mężczyzna</v>
      </c>
      <c r="Q1619" s="17"/>
      <c r="AX1619" s="3" t="str">
        <f t="shared" ca="1" si="278"/>
        <v>9301220228</v>
      </c>
      <c r="AY1619" s="1" cm="1">
        <f t="array" aca="1" ref="AY1619" ca="1">MOD(10-MOD(SUM(MOD(MID(AX1619,{1;2;3;4;5;6;7;8;9;10},1)*{1;3;7;9;1;3;7;9;1;3},10)),10),10)</f>
        <v>1</v>
      </c>
    </row>
    <row r="1620" spans="1:51" ht="60" x14ac:dyDescent="0.25">
      <c r="A1620" s="11">
        <f t="shared" ca="1" si="279"/>
        <v>35903</v>
      </c>
      <c r="B1620" s="10" t="str" cm="1">
        <f t="array" aca="1" ref="B1620" ca="1">INDEX({"kobieta";"mężczyzna"},RANDBETWEEN(1,2))</f>
        <v>mężczyzna</v>
      </c>
      <c r="C1620" s="12" t="str">
        <f t="shared" ca="1" si="275"/>
        <v>98041807751</v>
      </c>
      <c r="D1620" s="31" t="str" cm="1">
        <f t="array" aca="1" ref="D1620" ca="1">INDEX({"niebieski";"zielony";"brązowy";"mieszany"},RANDBETWEEN(1,4))</f>
        <v>niebieski</v>
      </c>
      <c r="E1620" s="1">
        <f t="shared" ca="1" si="276"/>
        <v>26</v>
      </c>
      <c r="F1620" s="36">
        <f t="shared" ca="1" si="280"/>
        <v>181</v>
      </c>
      <c r="G1620" s="1">
        <f t="shared" ref="G1620:G1640" ca="1" si="292">IF(B1620="mężczyzna",RANDBETWEEN(70,100),RANDBETWEEN(50,80))</f>
        <v>99</v>
      </c>
      <c r="H1620" s="35"/>
      <c r="I1620" s="20">
        <f t="shared" ref="I1620:I1640" ca="1" si="293">G1620/((F1620*0.01)^2)</f>
        <v>30.218857788223804</v>
      </c>
      <c r="J1620" s="21" t="str">
        <f t="shared" ref="J1620:J1640" ca="1" si="294">IF(I1620&lt;18.5,"niedowaga",IF(I1620&gt;=18.5,IF(I1620&lt;=24.9,"masa prawidłowa",IF(I1620&lt;=29.9,"nadwaga","otyłość"))))</f>
        <v>otyłość</v>
      </c>
      <c r="K1620" s="22" t="str">
        <f t="shared" ref="K1620:K1640" ca="1" si="295">IF(B1620="kobieta",
IF(F1620&lt;=144,"bardzo niski",
IF(AND(F1620&gt;=145,F1620&lt;=151),"niski",
IF(AND(F1620&gt;=152,F1620&lt;=157),"średni",
IF(AND(F1620&gt;=158,F1620&lt;=165),"wysoki","bardzo wysoki")))),
IF(B1620="mężczyzna",
IF(F1620&lt;=156,"bardzo niski",
IF(AND(F1620&gt;=157,F1620&lt;=164),"niski",
IF(AND(F1620&gt;=165,F1620&lt;=169),"średni",
IF(AND(F1620&gt;=170,F1620&lt;=177),"wysoki","bardzo wysoki")))),
"Nieznana płeć"))</f>
        <v>bardzo wysoki</v>
      </c>
      <c r="L1620" s="17"/>
      <c r="M1620" s="25" t="str">
        <f t="shared" ref="M1620:M1640" ca="1" si="29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410
Brązowy: 354
Zielony: 426
Mieszany: 419</v>
      </c>
      <c r="N1620" s="25" t="str" cm="1">
        <f t="array" aca="1" ref="N1620" ca="1">INDEX(D$2:D$1640,MODE(MATCH(D$2:D$1640,D$2:D$1640,0)),1)</f>
        <v>zielony</v>
      </c>
      <c r="O1620" s="25" t="str">
        <f t="shared" ref="O1620:O1640" ca="1" si="297">"kobiet : "&amp;COUNTIF(B$2:B$1610,"=kobieta")&amp;CHAR(10)&amp;
"mężczyzn: "&amp;COUNTIF(B$2:B$1610,"=mężczyzna")</f>
        <v>kobiet : 791
mężczyzn: 818</v>
      </c>
      <c r="P1620" s="25" t="str" cm="1">
        <f t="array" aca="1" ref="P1620" ca="1">INDEX(B$2:B$1640,MODE(MATCH(B$2:B$1640,B$2:B$1640,0)),1)</f>
        <v>mężczyzna</v>
      </c>
      <c r="Q1620" s="17"/>
      <c r="AX1620" s="3" t="str">
        <f t="shared" ca="1" si="278"/>
        <v>9804180775</v>
      </c>
      <c r="AY1620" s="1" cm="1">
        <f t="array" aca="1" ref="AY1620" ca="1">MOD(10-MOD(SUM(MOD(MID(AX1620,{1;2;3;4;5;6;7;8;9;10},1)*{1;3;7;9;1;3;7;9;1;3},10)),10),10)</f>
        <v>1</v>
      </c>
    </row>
    <row r="1621" spans="1:51" ht="60" x14ac:dyDescent="0.25">
      <c r="A1621" s="11">
        <f t="shared" ca="1" si="279"/>
        <v>39334</v>
      </c>
      <c r="B1621" s="10" t="str" cm="1">
        <f t="array" aca="1" ref="B1621" ca="1">INDEX({"kobieta";"mężczyzna"},RANDBETWEEN(1,2))</f>
        <v>kobieta</v>
      </c>
      <c r="C1621" s="12" t="str">
        <f t="shared" ca="1" si="275"/>
        <v>07290901282</v>
      </c>
      <c r="D1621" s="31" t="str" cm="1">
        <f t="array" aca="1" ref="D1621" ca="1">INDEX({"niebieski";"zielony";"brązowy";"mieszany"},RANDBETWEEN(1,4))</f>
        <v>mieszany</v>
      </c>
      <c r="E1621" s="1">
        <f t="shared" ca="1" si="276"/>
        <v>16</v>
      </c>
      <c r="F1621" s="36">
        <f t="shared" ca="1" si="280"/>
        <v>167</v>
      </c>
      <c r="G1621" s="1">
        <f t="shared" ca="1" si="292"/>
        <v>61</v>
      </c>
      <c r="H1621" s="35"/>
      <c r="I1621" s="20">
        <f t="shared" ca="1" si="293"/>
        <v>21.872422819032593</v>
      </c>
      <c r="J1621" s="21" t="str">
        <f t="shared" ca="1" si="294"/>
        <v>masa prawidłowa</v>
      </c>
      <c r="K1621" s="22" t="str">
        <f t="shared" ca="1" si="295"/>
        <v>bardzo wysoki</v>
      </c>
      <c r="L1621" s="17"/>
      <c r="M1621" s="25" t="str">
        <f t="shared" ca="1" si="296"/>
        <v>Niebieski: 410
Brązowy: 354
Zielony: 426
Mieszany: 419</v>
      </c>
      <c r="N1621" s="25" t="str" cm="1">
        <f t="array" aca="1" ref="N1621" ca="1">INDEX(D$2:D$1640,MODE(MATCH(D$2:D$1640,D$2:D$1640,0)),1)</f>
        <v>zielony</v>
      </c>
      <c r="O1621" s="25" t="str">
        <f t="shared" ca="1" si="297"/>
        <v>kobiet : 791
mężczyzn: 818</v>
      </c>
      <c r="P1621" s="25" t="str" cm="1">
        <f t="array" aca="1" ref="P1621" ca="1">INDEX(B$2:B$1640,MODE(MATCH(B$2:B$1640,B$2:B$1640,0)),1)</f>
        <v>mężczyzna</v>
      </c>
      <c r="Q1621" s="17"/>
      <c r="AX1621" s="3" t="str">
        <f t="shared" ca="1" si="278"/>
        <v>0729090128</v>
      </c>
      <c r="AY1621" s="1" cm="1">
        <f t="array" aca="1" ref="AY1621" ca="1">MOD(10-MOD(SUM(MOD(MID(AX1621,{1;2;3;4;5;6;7;8;9;10},1)*{1;3;7;9;1;3;7;9;1;3},10)),10),10)</f>
        <v>2</v>
      </c>
    </row>
    <row r="1622" spans="1:51" ht="60" x14ac:dyDescent="0.25">
      <c r="A1622" s="11">
        <f t="shared" ca="1" si="279"/>
        <v>28084</v>
      </c>
      <c r="B1622" s="10" t="str" cm="1">
        <f t="array" aca="1" ref="B1622" ca="1">INDEX({"kobieta";"mężczyzna"},RANDBETWEEN(1,2))</f>
        <v>kobieta</v>
      </c>
      <c r="C1622" s="12" t="str">
        <f t="shared" ca="1" si="275"/>
        <v>76112001947</v>
      </c>
      <c r="D1622" s="31" t="str" cm="1">
        <f t="array" aca="1" ref="D1622" ca="1">INDEX({"niebieski";"zielony";"brązowy";"mieszany"},RANDBETWEEN(1,4))</f>
        <v>niebieski</v>
      </c>
      <c r="E1622" s="1">
        <f t="shared" ca="1" si="276"/>
        <v>47</v>
      </c>
      <c r="F1622" s="36">
        <f t="shared" ca="1" si="280"/>
        <v>158</v>
      </c>
      <c r="G1622" s="1">
        <f t="shared" ca="1" si="292"/>
        <v>51</v>
      </c>
      <c r="H1622" s="35"/>
      <c r="I1622" s="20">
        <f t="shared" ca="1" si="293"/>
        <v>20.429418362441915</v>
      </c>
      <c r="J1622" s="21" t="str">
        <f t="shared" ca="1" si="294"/>
        <v>masa prawidłowa</v>
      </c>
      <c r="K1622" s="22" t="str">
        <f t="shared" ca="1" si="295"/>
        <v>wysoki</v>
      </c>
      <c r="L1622" s="17"/>
      <c r="M1622" s="25" t="str">
        <f t="shared" ca="1" si="296"/>
        <v>Niebieski: 410
Brązowy: 354
Zielony: 426
Mieszany: 419</v>
      </c>
      <c r="N1622" s="25" t="str" cm="1">
        <f t="array" aca="1" ref="N1622" ca="1">INDEX(D$2:D$1640,MODE(MATCH(D$2:D$1640,D$2:D$1640,0)),1)</f>
        <v>zielony</v>
      </c>
      <c r="O1622" s="25" t="str">
        <f t="shared" ca="1" si="297"/>
        <v>kobiet : 791
mężczyzn: 818</v>
      </c>
      <c r="P1622" s="25" t="str" cm="1">
        <f t="array" aca="1" ref="P1622" ca="1">INDEX(B$2:B$1640,MODE(MATCH(B$2:B$1640,B$2:B$1640,0)),1)</f>
        <v>mężczyzna</v>
      </c>
      <c r="Q1622" s="17"/>
      <c r="AX1622" s="3" t="str">
        <f t="shared" ca="1" si="278"/>
        <v>7611200194</v>
      </c>
      <c r="AY1622" s="1" cm="1">
        <f t="array" aca="1" ref="AY1622" ca="1">MOD(10-MOD(SUM(MOD(MID(AX1622,{1;2;3;4;5;6;7;8;9;10},1)*{1;3;7;9;1;3;7;9;1;3},10)),10),10)</f>
        <v>7</v>
      </c>
    </row>
    <row r="1623" spans="1:51" ht="60" x14ac:dyDescent="0.25">
      <c r="A1623" s="11">
        <f t="shared" ca="1" si="279"/>
        <v>39391</v>
      </c>
      <c r="B1623" s="10" t="str" cm="1">
        <f t="array" aca="1" ref="B1623" ca="1">INDEX({"kobieta";"mężczyzna"},RANDBETWEEN(1,2))</f>
        <v>mężczyzna</v>
      </c>
      <c r="C1623" s="12" t="str">
        <f t="shared" ca="1" si="275"/>
        <v>07310500653</v>
      </c>
      <c r="D1623" s="31" t="str" cm="1">
        <f t="array" aca="1" ref="D1623" ca="1">INDEX({"niebieski";"zielony";"brązowy";"mieszany"},RANDBETWEEN(1,4))</f>
        <v>niebieski</v>
      </c>
      <c r="E1623" s="1">
        <f t="shared" ca="1" si="276"/>
        <v>16</v>
      </c>
      <c r="F1623" s="36">
        <f t="shared" ca="1" si="280"/>
        <v>159</v>
      </c>
      <c r="G1623" s="1">
        <f t="shared" ca="1" si="292"/>
        <v>100</v>
      </c>
      <c r="H1623" s="35"/>
      <c r="I1623" s="20">
        <f t="shared" ca="1" si="293"/>
        <v>39.555397333966219</v>
      </c>
      <c r="J1623" s="21" t="str">
        <f t="shared" ca="1" si="294"/>
        <v>otyłość</v>
      </c>
      <c r="K1623" s="22" t="str">
        <f t="shared" ca="1" si="295"/>
        <v>niski</v>
      </c>
      <c r="L1623" s="17"/>
      <c r="M1623" s="25" t="str">
        <f t="shared" ca="1" si="296"/>
        <v>Niebieski: 410
Brązowy: 354
Zielony: 426
Mieszany: 419</v>
      </c>
      <c r="N1623" s="25" t="str" cm="1">
        <f t="array" aca="1" ref="N1623" ca="1">INDEX(D$2:D$1640,MODE(MATCH(D$2:D$1640,D$2:D$1640,0)),1)</f>
        <v>zielony</v>
      </c>
      <c r="O1623" s="25" t="str">
        <f t="shared" ca="1" si="297"/>
        <v>kobiet : 791
mężczyzn: 818</v>
      </c>
      <c r="P1623" s="25" t="str" cm="1">
        <f t="array" aca="1" ref="P1623" ca="1">INDEX(B$2:B$1640,MODE(MATCH(B$2:B$1640,B$2:B$1640,0)),1)</f>
        <v>mężczyzna</v>
      </c>
      <c r="Q1623" s="17"/>
      <c r="AX1623" s="3" t="str">
        <f t="shared" ca="1" si="278"/>
        <v>0731050065</v>
      </c>
      <c r="AY1623" s="1" cm="1">
        <f t="array" aca="1" ref="AY1623" ca="1">MOD(10-MOD(SUM(MOD(MID(AX1623,{1;2;3;4;5;6;7;8;9;10},1)*{1;3;7;9;1;3;7;9;1;3},10)),10),10)</f>
        <v>3</v>
      </c>
    </row>
    <row r="1624" spans="1:51" ht="60" x14ac:dyDescent="0.25">
      <c r="A1624" s="11">
        <f t="shared" ca="1" si="279"/>
        <v>39705</v>
      </c>
      <c r="B1624" s="10" t="str" cm="1">
        <f t="array" aca="1" ref="B1624" ca="1">INDEX({"kobieta";"mężczyzna"},RANDBETWEEN(1,2))</f>
        <v>mężczyzna</v>
      </c>
      <c r="C1624" s="12" t="str">
        <f t="shared" ca="1" si="275"/>
        <v>08291408556</v>
      </c>
      <c r="D1624" s="31" t="str" cm="1">
        <f t="array" aca="1" ref="D1624" ca="1">INDEX({"niebieski";"zielony";"brązowy";"mieszany"},RANDBETWEEN(1,4))</f>
        <v>niebieski</v>
      </c>
      <c r="E1624" s="1">
        <f t="shared" ca="1" si="276"/>
        <v>15</v>
      </c>
      <c r="F1624" s="36">
        <f t="shared" ca="1" si="280"/>
        <v>172</v>
      </c>
      <c r="G1624" s="1">
        <f t="shared" ca="1" si="292"/>
        <v>77</v>
      </c>
      <c r="H1624" s="35"/>
      <c r="I1624" s="20">
        <f t="shared" ca="1" si="293"/>
        <v>26.027582477014604</v>
      </c>
      <c r="J1624" s="21" t="str">
        <f t="shared" ca="1" si="294"/>
        <v>nadwaga</v>
      </c>
      <c r="K1624" s="22" t="str">
        <f t="shared" ca="1" si="295"/>
        <v>wysoki</v>
      </c>
      <c r="L1624" s="17"/>
      <c r="M1624" s="25" t="str">
        <f t="shared" ca="1" si="296"/>
        <v>Niebieski: 410
Brązowy: 354
Zielony: 426
Mieszany: 419</v>
      </c>
      <c r="N1624" s="25" t="str" cm="1">
        <f t="array" aca="1" ref="N1624" ca="1">INDEX(D$2:D$1640,MODE(MATCH(D$2:D$1640,D$2:D$1640,0)),1)</f>
        <v>zielony</v>
      </c>
      <c r="O1624" s="25" t="str">
        <f t="shared" ca="1" si="297"/>
        <v>kobiet : 791
mężczyzn: 818</v>
      </c>
      <c r="P1624" s="25" t="str" cm="1">
        <f t="array" aca="1" ref="P1624" ca="1">INDEX(B$2:B$1640,MODE(MATCH(B$2:B$1640,B$2:B$1640,0)),1)</f>
        <v>mężczyzna</v>
      </c>
      <c r="Q1624" s="17"/>
      <c r="AX1624" s="3" t="str">
        <f t="shared" ca="1" si="278"/>
        <v>0829140855</v>
      </c>
      <c r="AY1624" s="1" cm="1">
        <f t="array" aca="1" ref="AY1624" ca="1">MOD(10-MOD(SUM(MOD(MID(AX1624,{1;2;3;4;5;6;7;8;9;10},1)*{1;3;7;9;1;3;7;9;1;3},10)),10),10)</f>
        <v>6</v>
      </c>
    </row>
    <row r="1625" spans="1:51" ht="60" x14ac:dyDescent="0.25">
      <c r="A1625" s="11">
        <f t="shared" ca="1" si="279"/>
        <v>29145</v>
      </c>
      <c r="B1625" s="10" t="str" cm="1">
        <f t="array" aca="1" ref="B1625" ca="1">INDEX({"kobieta";"mężczyzna"},RANDBETWEEN(1,2))</f>
        <v>kobieta</v>
      </c>
      <c r="C1625" s="12" t="str">
        <f t="shared" ca="1" si="275"/>
        <v>79101700502</v>
      </c>
      <c r="D1625" s="31" t="str" cm="1">
        <f t="array" aca="1" ref="D1625" ca="1">INDEX({"niebieski";"zielony";"brązowy";"mieszany"},RANDBETWEEN(1,4))</f>
        <v>zielony</v>
      </c>
      <c r="E1625" s="1">
        <f t="shared" ca="1" si="276"/>
        <v>44</v>
      </c>
      <c r="F1625" s="36">
        <f t="shared" ca="1" si="280"/>
        <v>173</v>
      </c>
      <c r="G1625" s="1">
        <f t="shared" ca="1" si="292"/>
        <v>60</v>
      </c>
      <c r="H1625" s="35"/>
      <c r="I1625" s="20">
        <f t="shared" ca="1" si="293"/>
        <v>20.047445621303751</v>
      </c>
      <c r="J1625" s="21" t="str">
        <f t="shared" ca="1" si="294"/>
        <v>masa prawidłowa</v>
      </c>
      <c r="K1625" s="22" t="str">
        <f t="shared" ca="1" si="295"/>
        <v>bardzo wysoki</v>
      </c>
      <c r="L1625" s="17"/>
      <c r="M1625" s="25" t="str">
        <f t="shared" ca="1" si="296"/>
        <v>Niebieski: 410
Brązowy: 354
Zielony: 426
Mieszany: 419</v>
      </c>
      <c r="N1625" s="25" t="str" cm="1">
        <f t="array" aca="1" ref="N1625" ca="1">INDEX(D$2:D$1640,MODE(MATCH(D$2:D$1640,D$2:D$1640,0)),1)</f>
        <v>zielony</v>
      </c>
      <c r="O1625" s="25" t="str">
        <f t="shared" ca="1" si="297"/>
        <v>kobiet : 791
mężczyzn: 818</v>
      </c>
      <c r="P1625" s="25" t="str" cm="1">
        <f t="array" aca="1" ref="P1625" ca="1">INDEX(B$2:B$1640,MODE(MATCH(B$2:B$1640,B$2:B$1640,0)),1)</f>
        <v>mężczyzna</v>
      </c>
      <c r="Q1625" s="17"/>
      <c r="AX1625" s="3" t="str">
        <f t="shared" ca="1" si="278"/>
        <v>7910170050</v>
      </c>
      <c r="AY1625" s="1" cm="1">
        <f t="array" aca="1" ref="AY1625" ca="1">MOD(10-MOD(SUM(MOD(MID(AX1625,{1;2;3;4;5;6;7;8;9;10},1)*{1;3;7;9;1;3;7;9;1;3},10)),10),10)</f>
        <v>2</v>
      </c>
    </row>
    <row r="1626" spans="1:51" ht="60" x14ac:dyDescent="0.25">
      <c r="A1626" s="11">
        <f t="shared" ca="1" si="279"/>
        <v>33127</v>
      </c>
      <c r="B1626" s="10" t="str" cm="1">
        <f t="array" aca="1" ref="B1626" ca="1">INDEX({"kobieta";"mężczyzna"},RANDBETWEEN(1,2))</f>
        <v>mężczyzna</v>
      </c>
      <c r="C1626" s="12" t="str">
        <f t="shared" ca="1" si="275"/>
        <v>90091108752</v>
      </c>
      <c r="D1626" s="31" t="str" cm="1">
        <f t="array" aca="1" ref="D1626" ca="1">INDEX({"niebieski";"zielony";"brązowy";"mieszany"},RANDBETWEEN(1,4))</f>
        <v>mieszany</v>
      </c>
      <c r="E1626" s="1">
        <f t="shared" ca="1" si="276"/>
        <v>33</v>
      </c>
      <c r="F1626" s="36">
        <f t="shared" ca="1" si="280"/>
        <v>180</v>
      </c>
      <c r="G1626" s="1">
        <f t="shared" ca="1" si="292"/>
        <v>86</v>
      </c>
      <c r="H1626" s="35"/>
      <c r="I1626" s="20">
        <f t="shared" ca="1" si="293"/>
        <v>26.543209876543209</v>
      </c>
      <c r="J1626" s="21" t="str">
        <f t="shared" ca="1" si="294"/>
        <v>nadwaga</v>
      </c>
      <c r="K1626" s="22" t="str">
        <f t="shared" ca="1" si="295"/>
        <v>bardzo wysoki</v>
      </c>
      <c r="L1626" s="17"/>
      <c r="M1626" s="25" t="str">
        <f t="shared" ca="1" si="296"/>
        <v>Niebieski: 410
Brązowy: 354
Zielony: 426
Mieszany: 419</v>
      </c>
      <c r="N1626" s="25" t="str" cm="1">
        <f t="array" aca="1" ref="N1626" ca="1">INDEX(D$2:D$1640,MODE(MATCH(D$2:D$1640,D$2:D$1640,0)),1)</f>
        <v>zielony</v>
      </c>
      <c r="O1626" s="25" t="str">
        <f t="shared" ca="1" si="297"/>
        <v>kobiet : 791
mężczyzn: 818</v>
      </c>
      <c r="P1626" s="25" t="str" cm="1">
        <f t="array" aca="1" ref="P1626" ca="1">INDEX(B$2:B$1640,MODE(MATCH(B$2:B$1640,B$2:B$1640,0)),1)</f>
        <v>mężczyzna</v>
      </c>
      <c r="Q1626" s="17"/>
      <c r="AX1626" s="3" t="str">
        <f t="shared" ca="1" si="278"/>
        <v>9009110875</v>
      </c>
      <c r="AY1626" s="1" cm="1">
        <f t="array" aca="1" ref="AY1626" ca="1">MOD(10-MOD(SUM(MOD(MID(AX1626,{1;2;3;4;5;6;7;8;9;10},1)*{1;3;7;9;1;3;7;9;1;3},10)),10),10)</f>
        <v>2</v>
      </c>
    </row>
    <row r="1627" spans="1:51" ht="60" x14ac:dyDescent="0.25">
      <c r="A1627" s="11">
        <f t="shared" ca="1" si="279"/>
        <v>38036</v>
      </c>
      <c r="B1627" s="10" t="str" cm="1">
        <f t="array" aca="1" ref="B1627" ca="1">INDEX({"kobieta";"mężczyzna"},RANDBETWEEN(1,2))</f>
        <v>mężczyzna</v>
      </c>
      <c r="C1627" s="12" t="str">
        <f t="shared" ca="1" si="275"/>
        <v>04221908372</v>
      </c>
      <c r="D1627" s="31" t="str" cm="1">
        <f t="array" aca="1" ref="D1627" ca="1">INDEX({"niebieski";"zielony";"brązowy";"mieszany"},RANDBETWEEN(1,4))</f>
        <v>niebieski</v>
      </c>
      <c r="E1627" s="1">
        <f t="shared" ca="1" si="276"/>
        <v>20</v>
      </c>
      <c r="F1627" s="36">
        <f t="shared" ca="1" si="280"/>
        <v>190</v>
      </c>
      <c r="G1627" s="1">
        <f t="shared" ca="1" si="292"/>
        <v>100</v>
      </c>
      <c r="H1627" s="35"/>
      <c r="I1627" s="20">
        <f t="shared" ca="1" si="293"/>
        <v>27.700831024930746</v>
      </c>
      <c r="J1627" s="21" t="str">
        <f t="shared" ca="1" si="294"/>
        <v>nadwaga</v>
      </c>
      <c r="K1627" s="22" t="str">
        <f t="shared" ca="1" si="295"/>
        <v>bardzo wysoki</v>
      </c>
      <c r="L1627" s="17"/>
      <c r="M1627" s="25" t="str">
        <f t="shared" ca="1" si="296"/>
        <v>Niebieski: 410
Brązowy: 354
Zielony: 426
Mieszany: 419</v>
      </c>
      <c r="N1627" s="25" t="str" cm="1">
        <f t="array" aca="1" ref="N1627" ca="1">INDEX(D$2:D$1640,MODE(MATCH(D$2:D$1640,D$2:D$1640,0)),1)</f>
        <v>zielony</v>
      </c>
      <c r="O1627" s="25" t="str">
        <f t="shared" ca="1" si="297"/>
        <v>kobiet : 791
mężczyzn: 818</v>
      </c>
      <c r="P1627" s="25" t="str" cm="1">
        <f t="array" aca="1" ref="P1627" ca="1">INDEX(B$2:B$1640,MODE(MATCH(B$2:B$1640,B$2:B$1640,0)),1)</f>
        <v>mężczyzna</v>
      </c>
      <c r="Q1627" s="17"/>
      <c r="AX1627" s="3" t="str">
        <f t="shared" ca="1" si="278"/>
        <v>0422190837</v>
      </c>
      <c r="AY1627" s="1" cm="1">
        <f t="array" aca="1" ref="AY1627" ca="1">MOD(10-MOD(SUM(MOD(MID(AX1627,{1;2;3;4;5;6;7;8;9;10},1)*{1;3;7;9;1;3;7;9;1;3},10)),10),10)</f>
        <v>2</v>
      </c>
    </row>
    <row r="1628" spans="1:51" ht="60" x14ac:dyDescent="0.25">
      <c r="A1628" s="11">
        <f t="shared" ca="1" si="279"/>
        <v>37896</v>
      </c>
      <c r="B1628" s="10" t="str" cm="1">
        <f t="array" aca="1" ref="B1628" ca="1">INDEX({"kobieta";"mężczyzna"},RANDBETWEEN(1,2))</f>
        <v>mężczyzna</v>
      </c>
      <c r="C1628" s="12" t="str">
        <f t="shared" ca="1" si="275"/>
        <v>03300209911</v>
      </c>
      <c r="D1628" s="31" t="str" cm="1">
        <f t="array" aca="1" ref="D1628" ca="1">INDEX({"niebieski";"zielony";"brązowy";"mieszany"},RANDBETWEEN(1,4))</f>
        <v>zielony</v>
      </c>
      <c r="E1628" s="1">
        <f t="shared" ca="1" si="276"/>
        <v>20</v>
      </c>
      <c r="F1628" s="36">
        <f t="shared" ca="1" si="280"/>
        <v>188</v>
      </c>
      <c r="G1628" s="1">
        <f t="shared" ca="1" si="292"/>
        <v>72</v>
      </c>
      <c r="H1628" s="35"/>
      <c r="I1628" s="20">
        <f t="shared" ca="1" si="293"/>
        <v>20.371208691715704</v>
      </c>
      <c r="J1628" s="21" t="str">
        <f t="shared" ca="1" si="294"/>
        <v>masa prawidłowa</v>
      </c>
      <c r="K1628" s="22" t="str">
        <f t="shared" ca="1" si="295"/>
        <v>bardzo wysoki</v>
      </c>
      <c r="L1628" s="17"/>
      <c r="M1628" s="25" t="str">
        <f t="shared" ca="1" si="296"/>
        <v>Niebieski: 410
Brązowy: 354
Zielony: 426
Mieszany: 419</v>
      </c>
      <c r="N1628" s="25" t="str" cm="1">
        <f t="array" aca="1" ref="N1628" ca="1">INDEX(D$2:D$1640,MODE(MATCH(D$2:D$1640,D$2:D$1640,0)),1)</f>
        <v>zielony</v>
      </c>
      <c r="O1628" s="25" t="str">
        <f t="shared" ca="1" si="297"/>
        <v>kobiet : 791
mężczyzn: 818</v>
      </c>
      <c r="P1628" s="25" t="str" cm="1">
        <f t="array" aca="1" ref="P1628" ca="1">INDEX(B$2:B$1640,MODE(MATCH(B$2:B$1640,B$2:B$1640,0)),1)</f>
        <v>mężczyzna</v>
      </c>
      <c r="Q1628" s="17"/>
      <c r="AX1628" s="3" t="str">
        <f t="shared" ca="1" si="278"/>
        <v>0330020991</v>
      </c>
      <c r="AY1628" s="1" cm="1">
        <f t="array" aca="1" ref="AY1628" ca="1">MOD(10-MOD(SUM(MOD(MID(AX1628,{1;2;3;4;5;6;7;8;9;10},1)*{1;3;7;9;1;3;7;9;1;3},10)),10),10)</f>
        <v>1</v>
      </c>
    </row>
    <row r="1629" spans="1:51" ht="60" x14ac:dyDescent="0.25">
      <c r="A1629" s="11">
        <f t="shared" ca="1" si="279"/>
        <v>28761</v>
      </c>
      <c r="B1629" s="10" t="str" cm="1">
        <f t="array" aca="1" ref="B1629" ca="1">INDEX({"kobieta";"mężczyzna"},RANDBETWEEN(1,2))</f>
        <v>mężczyzna</v>
      </c>
      <c r="C1629" s="12" t="str">
        <f t="shared" ca="1" si="275"/>
        <v>78092809612</v>
      </c>
      <c r="D1629" s="31" t="str" cm="1">
        <f t="array" aca="1" ref="D1629" ca="1">INDEX({"niebieski";"zielony";"brązowy";"mieszany"},RANDBETWEEN(1,4))</f>
        <v>brązowy</v>
      </c>
      <c r="E1629" s="1">
        <f t="shared" ca="1" si="276"/>
        <v>45</v>
      </c>
      <c r="F1629" s="36">
        <f t="shared" ca="1" si="280"/>
        <v>155</v>
      </c>
      <c r="G1629" s="1">
        <f t="shared" ca="1" si="292"/>
        <v>83</v>
      </c>
      <c r="H1629" s="35"/>
      <c r="I1629" s="20">
        <f t="shared" ca="1" si="293"/>
        <v>34.54734651404786</v>
      </c>
      <c r="J1629" s="21" t="str">
        <f t="shared" ca="1" si="294"/>
        <v>otyłość</v>
      </c>
      <c r="K1629" s="22" t="str">
        <f t="shared" ca="1" si="295"/>
        <v>bardzo niski</v>
      </c>
      <c r="L1629" s="17"/>
      <c r="M1629" s="25" t="str">
        <f t="shared" ca="1" si="296"/>
        <v>Niebieski: 410
Brązowy: 354
Zielony: 426
Mieszany: 419</v>
      </c>
      <c r="N1629" s="25" t="str" cm="1">
        <f t="array" aca="1" ref="N1629" ca="1">INDEX(D$2:D$1640,MODE(MATCH(D$2:D$1640,D$2:D$1640,0)),1)</f>
        <v>zielony</v>
      </c>
      <c r="O1629" s="25" t="str">
        <f t="shared" ca="1" si="297"/>
        <v>kobiet : 791
mężczyzn: 818</v>
      </c>
      <c r="P1629" s="25" t="str" cm="1">
        <f t="array" aca="1" ref="P1629" ca="1">INDEX(B$2:B$1640,MODE(MATCH(B$2:B$1640,B$2:B$1640,0)),1)</f>
        <v>mężczyzna</v>
      </c>
      <c r="Q1629" s="17"/>
      <c r="AX1629" s="3" t="str">
        <f t="shared" ca="1" si="278"/>
        <v>7809280961</v>
      </c>
      <c r="AY1629" s="1" cm="1">
        <f t="array" aca="1" ref="AY1629" ca="1">MOD(10-MOD(SUM(MOD(MID(AX1629,{1;2;3;4;5;6;7;8;9;10},1)*{1;3;7;9;1;3;7;9;1;3},10)),10),10)</f>
        <v>2</v>
      </c>
    </row>
    <row r="1630" spans="1:51" ht="60" x14ac:dyDescent="0.25">
      <c r="A1630" s="11">
        <f t="shared" ca="1" si="279"/>
        <v>28706</v>
      </c>
      <c r="B1630" s="10" t="str" cm="1">
        <f t="array" aca="1" ref="B1630" ca="1">INDEX({"kobieta";"mężczyzna"},RANDBETWEEN(1,2))</f>
        <v>kobieta</v>
      </c>
      <c r="C1630" s="12" t="str">
        <f t="shared" ca="1" si="275"/>
        <v>78080403909</v>
      </c>
      <c r="D1630" s="31" t="str" cm="1">
        <f t="array" aca="1" ref="D1630" ca="1">INDEX({"niebieski";"zielony";"brązowy";"mieszany"},RANDBETWEEN(1,4))</f>
        <v>niebieski</v>
      </c>
      <c r="E1630" s="1">
        <f t="shared" ca="1" si="276"/>
        <v>45</v>
      </c>
      <c r="F1630" s="36">
        <f t="shared" ca="1" si="280"/>
        <v>158</v>
      </c>
      <c r="G1630" s="1">
        <f t="shared" ca="1" si="292"/>
        <v>70</v>
      </c>
      <c r="H1630" s="35"/>
      <c r="I1630" s="20">
        <f t="shared" ca="1" si="293"/>
        <v>28.040378144528116</v>
      </c>
      <c r="J1630" s="21" t="str">
        <f t="shared" ca="1" si="294"/>
        <v>nadwaga</v>
      </c>
      <c r="K1630" s="22" t="str">
        <f t="shared" ca="1" si="295"/>
        <v>wysoki</v>
      </c>
      <c r="L1630" s="17"/>
      <c r="M1630" s="25" t="str">
        <f t="shared" ca="1" si="296"/>
        <v>Niebieski: 410
Brązowy: 354
Zielony: 426
Mieszany: 419</v>
      </c>
      <c r="N1630" s="25" t="str" cm="1">
        <f t="array" aca="1" ref="N1630" ca="1">INDEX(D$2:D$1640,MODE(MATCH(D$2:D$1640,D$2:D$1640,0)),1)</f>
        <v>zielony</v>
      </c>
      <c r="O1630" s="25" t="str">
        <f t="shared" ca="1" si="297"/>
        <v>kobiet : 791
mężczyzn: 818</v>
      </c>
      <c r="P1630" s="25" t="str" cm="1">
        <f t="array" aca="1" ref="P1630" ca="1">INDEX(B$2:B$1640,MODE(MATCH(B$2:B$1640,B$2:B$1640,0)),1)</f>
        <v>mężczyzna</v>
      </c>
      <c r="Q1630" s="17"/>
      <c r="AX1630" s="3" t="str">
        <f t="shared" ca="1" si="278"/>
        <v>7808040390</v>
      </c>
      <c r="AY1630" s="1" cm="1">
        <f t="array" aca="1" ref="AY1630" ca="1">MOD(10-MOD(SUM(MOD(MID(AX1630,{1;2;3;4;5;6;7;8;9;10},1)*{1;3;7;9;1;3;7;9;1;3},10)),10),10)</f>
        <v>9</v>
      </c>
    </row>
    <row r="1631" spans="1:51" ht="60" x14ac:dyDescent="0.25">
      <c r="A1631" s="11">
        <f t="shared" ca="1" si="279"/>
        <v>28800</v>
      </c>
      <c r="B1631" s="10" t="str" cm="1">
        <f t="array" aca="1" ref="B1631" ca="1">INDEX({"kobieta";"mężczyzna"},RANDBETWEEN(1,2))</f>
        <v>kobieta</v>
      </c>
      <c r="C1631" s="12" t="str">
        <f t="shared" ca="1" si="275"/>
        <v>78110603961</v>
      </c>
      <c r="D1631" s="31" t="str" cm="1">
        <f t="array" aca="1" ref="D1631" ca="1">INDEX({"niebieski";"zielony";"brązowy";"mieszany"},RANDBETWEEN(1,4))</f>
        <v>niebieski</v>
      </c>
      <c r="E1631" s="1">
        <f t="shared" ca="1" si="276"/>
        <v>45</v>
      </c>
      <c r="F1631" s="36">
        <f t="shared" ca="1" si="280"/>
        <v>165</v>
      </c>
      <c r="G1631" s="1">
        <f t="shared" ca="1" si="292"/>
        <v>50</v>
      </c>
      <c r="H1631" s="35"/>
      <c r="I1631" s="20">
        <f t="shared" ca="1" si="293"/>
        <v>18.365472910927451</v>
      </c>
      <c r="J1631" s="21" t="str">
        <f t="shared" ca="1" si="294"/>
        <v>niedowaga</v>
      </c>
      <c r="K1631" s="22" t="str">
        <f t="shared" ca="1" si="295"/>
        <v>wysoki</v>
      </c>
      <c r="L1631" s="17"/>
      <c r="M1631" s="25" t="str">
        <f t="shared" ca="1" si="296"/>
        <v>Niebieski: 410
Brązowy: 354
Zielony: 426
Mieszany: 419</v>
      </c>
      <c r="N1631" s="25" t="str" cm="1">
        <f t="array" aca="1" ref="N1631" ca="1">INDEX(D$2:D$1640,MODE(MATCH(D$2:D$1640,D$2:D$1640,0)),1)</f>
        <v>zielony</v>
      </c>
      <c r="O1631" s="25" t="str">
        <f t="shared" ca="1" si="297"/>
        <v>kobiet : 791
mężczyzn: 818</v>
      </c>
      <c r="P1631" s="25" t="str" cm="1">
        <f t="array" aca="1" ref="P1631" ca="1">INDEX(B$2:B$1640,MODE(MATCH(B$2:B$1640,B$2:B$1640,0)),1)</f>
        <v>mężczyzna</v>
      </c>
      <c r="Q1631" s="17"/>
      <c r="AX1631" s="3" t="str">
        <f t="shared" ca="1" si="278"/>
        <v>7811060396</v>
      </c>
      <c r="AY1631" s="1" cm="1">
        <f t="array" aca="1" ref="AY1631" ca="1">MOD(10-MOD(SUM(MOD(MID(AX1631,{1;2;3;4;5;6;7;8;9;10},1)*{1;3;7;9;1;3;7;9;1;3},10)),10),10)</f>
        <v>1</v>
      </c>
    </row>
    <row r="1632" spans="1:51" ht="60" x14ac:dyDescent="0.25">
      <c r="A1632" s="11">
        <f t="shared" ca="1" si="279"/>
        <v>31976</v>
      </c>
      <c r="B1632" s="10" t="str" cm="1">
        <f t="array" aca="1" ref="B1632" ca="1">INDEX({"kobieta";"mężczyzna"},RANDBETWEEN(1,2))</f>
        <v>kobieta</v>
      </c>
      <c r="C1632" s="12" t="str">
        <f t="shared" ca="1" si="275"/>
        <v>87071804465</v>
      </c>
      <c r="D1632" s="31" t="str" cm="1">
        <f t="array" aca="1" ref="D1632" ca="1">INDEX({"niebieski";"zielony";"brązowy";"mieszany"},RANDBETWEEN(1,4))</f>
        <v>brązowy</v>
      </c>
      <c r="E1632" s="1">
        <f t="shared" ca="1" si="276"/>
        <v>36</v>
      </c>
      <c r="F1632" s="36">
        <f t="shared" ca="1" si="280"/>
        <v>190</v>
      </c>
      <c r="G1632" s="1">
        <f t="shared" ca="1" si="292"/>
        <v>73</v>
      </c>
      <c r="H1632" s="35"/>
      <c r="I1632" s="20">
        <f t="shared" ca="1" si="293"/>
        <v>20.221606648199444</v>
      </c>
      <c r="J1632" s="21" t="str">
        <f t="shared" ca="1" si="294"/>
        <v>masa prawidłowa</v>
      </c>
      <c r="K1632" s="22" t="str">
        <f t="shared" ca="1" si="295"/>
        <v>bardzo wysoki</v>
      </c>
      <c r="L1632" s="17"/>
      <c r="M1632" s="25" t="str">
        <f t="shared" ca="1" si="296"/>
        <v>Niebieski: 410
Brązowy: 354
Zielony: 426
Mieszany: 419</v>
      </c>
      <c r="N1632" s="25" t="str" cm="1">
        <f t="array" aca="1" ref="N1632" ca="1">INDEX(D$2:D$1640,MODE(MATCH(D$2:D$1640,D$2:D$1640,0)),1)</f>
        <v>zielony</v>
      </c>
      <c r="O1632" s="25" t="str">
        <f t="shared" ca="1" si="297"/>
        <v>kobiet : 791
mężczyzn: 818</v>
      </c>
      <c r="P1632" s="25" t="str" cm="1">
        <f t="array" aca="1" ref="P1632" ca="1">INDEX(B$2:B$1640,MODE(MATCH(B$2:B$1640,B$2:B$1640,0)),1)</f>
        <v>mężczyzna</v>
      </c>
      <c r="Q1632" s="17"/>
      <c r="AX1632" s="3" t="str">
        <f t="shared" ca="1" si="278"/>
        <v>8707180446</v>
      </c>
      <c r="AY1632" s="1" cm="1">
        <f t="array" aca="1" ref="AY1632" ca="1">MOD(10-MOD(SUM(MOD(MID(AX1632,{1;2;3;4;5;6;7;8;9;10},1)*{1;3;7;9;1;3;7;9;1;3},10)),10),10)</f>
        <v>5</v>
      </c>
    </row>
    <row r="1633" spans="1:51" ht="60" x14ac:dyDescent="0.25">
      <c r="A1633" s="11">
        <f t="shared" ca="1" si="279"/>
        <v>35438</v>
      </c>
      <c r="B1633" s="10" t="str" cm="1">
        <f t="array" aca="1" ref="B1633" ca="1">INDEX({"kobieta";"mężczyzna"},RANDBETWEEN(1,2))</f>
        <v>kobieta</v>
      </c>
      <c r="C1633" s="12" t="str">
        <f t="shared" ca="1" si="275"/>
        <v>97010802269</v>
      </c>
      <c r="D1633" s="31" t="str" cm="1">
        <f t="array" aca="1" ref="D1633" ca="1">INDEX({"niebieski";"zielony";"brązowy";"mieszany"},RANDBETWEEN(1,4))</f>
        <v>brązowy</v>
      </c>
      <c r="E1633" s="1">
        <f t="shared" ca="1" si="276"/>
        <v>27</v>
      </c>
      <c r="F1633" s="36">
        <f t="shared" ca="1" si="280"/>
        <v>162</v>
      </c>
      <c r="G1633" s="1">
        <f t="shared" ca="1" si="292"/>
        <v>60</v>
      </c>
      <c r="H1633" s="35"/>
      <c r="I1633" s="20">
        <f t="shared" ca="1" si="293"/>
        <v>22.862368541380881</v>
      </c>
      <c r="J1633" s="21" t="str">
        <f t="shared" ca="1" si="294"/>
        <v>masa prawidłowa</v>
      </c>
      <c r="K1633" s="22" t="str">
        <f t="shared" ca="1" si="295"/>
        <v>wysoki</v>
      </c>
      <c r="L1633" s="17"/>
      <c r="M1633" s="25" t="str">
        <f t="shared" ca="1" si="296"/>
        <v>Niebieski: 410
Brązowy: 354
Zielony: 426
Mieszany: 419</v>
      </c>
      <c r="N1633" s="25" t="str" cm="1">
        <f t="array" aca="1" ref="N1633" ca="1">INDEX(D$2:D$1640,MODE(MATCH(D$2:D$1640,D$2:D$1640,0)),1)</f>
        <v>zielony</v>
      </c>
      <c r="O1633" s="25" t="str">
        <f t="shared" ca="1" si="297"/>
        <v>kobiet : 791
mężczyzn: 818</v>
      </c>
      <c r="P1633" s="25" t="str" cm="1">
        <f t="array" aca="1" ref="P1633" ca="1">INDEX(B$2:B$1640,MODE(MATCH(B$2:B$1640,B$2:B$1640,0)),1)</f>
        <v>mężczyzna</v>
      </c>
      <c r="Q1633" s="17"/>
      <c r="AX1633" s="3" t="str">
        <f t="shared" ca="1" si="278"/>
        <v>9701080226</v>
      </c>
      <c r="AY1633" s="1" cm="1">
        <f t="array" aca="1" ref="AY1633" ca="1">MOD(10-MOD(SUM(MOD(MID(AX1633,{1;2;3;4;5;6;7;8;9;10},1)*{1;3;7;9;1;3;7;9;1;3},10)),10),10)</f>
        <v>9</v>
      </c>
    </row>
    <row r="1634" spans="1:51" ht="60" x14ac:dyDescent="0.25">
      <c r="A1634" s="11">
        <f t="shared" ca="1" si="279"/>
        <v>37901</v>
      </c>
      <c r="B1634" s="10" t="str" cm="1">
        <f t="array" aca="1" ref="B1634" ca="1">INDEX({"kobieta";"mężczyzna"},RANDBETWEEN(1,2))</f>
        <v>kobieta</v>
      </c>
      <c r="C1634" s="12" t="str">
        <f t="shared" ca="1" si="275"/>
        <v>03300703644</v>
      </c>
      <c r="D1634" s="31" t="str" cm="1">
        <f t="array" aca="1" ref="D1634" ca="1">INDEX({"niebieski";"zielony";"brązowy";"mieszany"},RANDBETWEEN(1,4))</f>
        <v>mieszany</v>
      </c>
      <c r="E1634" s="1">
        <f t="shared" ca="1" si="276"/>
        <v>20</v>
      </c>
      <c r="F1634" s="36">
        <f t="shared" ca="1" si="280"/>
        <v>168</v>
      </c>
      <c r="G1634" s="1">
        <f t="shared" ca="1" si="292"/>
        <v>76</v>
      </c>
      <c r="H1634" s="35"/>
      <c r="I1634" s="20">
        <f t="shared" ca="1" si="293"/>
        <v>26.927437641723358</v>
      </c>
      <c r="J1634" s="21" t="str">
        <f t="shared" ca="1" si="294"/>
        <v>nadwaga</v>
      </c>
      <c r="K1634" s="22" t="str">
        <f t="shared" ca="1" si="295"/>
        <v>bardzo wysoki</v>
      </c>
      <c r="L1634" s="17"/>
      <c r="M1634" s="25" t="str">
        <f t="shared" ca="1" si="296"/>
        <v>Niebieski: 410
Brązowy: 354
Zielony: 426
Mieszany: 419</v>
      </c>
      <c r="N1634" s="25" t="str" cm="1">
        <f t="array" aca="1" ref="N1634" ca="1">INDEX(D$2:D$1640,MODE(MATCH(D$2:D$1640,D$2:D$1640,0)),1)</f>
        <v>zielony</v>
      </c>
      <c r="O1634" s="25" t="str">
        <f t="shared" ca="1" si="297"/>
        <v>kobiet : 791
mężczyzn: 818</v>
      </c>
      <c r="P1634" s="25" t="str" cm="1">
        <f t="array" aca="1" ref="P1634" ca="1">INDEX(B$2:B$1640,MODE(MATCH(B$2:B$1640,B$2:B$1640,0)),1)</f>
        <v>mężczyzna</v>
      </c>
      <c r="Q1634" s="17"/>
      <c r="AX1634" s="3" t="str">
        <f t="shared" ca="1" si="278"/>
        <v>0330070364</v>
      </c>
      <c r="AY1634" s="1" cm="1">
        <f t="array" aca="1" ref="AY1634" ca="1">MOD(10-MOD(SUM(MOD(MID(AX1634,{1;2;3;4;5;6;7;8;9;10},1)*{1;3;7;9;1;3;7;9;1;3},10)),10),10)</f>
        <v>4</v>
      </c>
    </row>
    <row r="1635" spans="1:51" ht="60" x14ac:dyDescent="0.25">
      <c r="A1635" s="11">
        <f t="shared" ca="1" si="279"/>
        <v>28425</v>
      </c>
      <c r="B1635" s="10" t="str" cm="1">
        <f t="array" aca="1" ref="B1635" ca="1">INDEX({"kobieta";"mężczyzna"},RANDBETWEEN(1,2))</f>
        <v>mężczyzna</v>
      </c>
      <c r="C1635" s="12" t="str">
        <f t="shared" ca="1" si="275"/>
        <v>77102707030</v>
      </c>
      <c r="D1635" s="31" t="str" cm="1">
        <f t="array" aca="1" ref="D1635" ca="1">INDEX({"niebieski";"zielony";"brązowy";"mieszany"},RANDBETWEEN(1,4))</f>
        <v>mieszany</v>
      </c>
      <c r="E1635" s="1">
        <f t="shared" ca="1" si="276"/>
        <v>46</v>
      </c>
      <c r="F1635" s="36">
        <f t="shared" ca="1" si="280"/>
        <v>165</v>
      </c>
      <c r="G1635" s="1">
        <f t="shared" ca="1" si="292"/>
        <v>81</v>
      </c>
      <c r="H1635" s="35"/>
      <c r="I1635" s="20">
        <f t="shared" ca="1" si="293"/>
        <v>29.752066115702473</v>
      </c>
      <c r="J1635" s="21" t="str">
        <f t="shared" ca="1" si="294"/>
        <v>nadwaga</v>
      </c>
      <c r="K1635" s="22" t="str">
        <f t="shared" ca="1" si="295"/>
        <v>średni</v>
      </c>
      <c r="L1635" s="17"/>
      <c r="M1635" s="25" t="str">
        <f t="shared" ca="1" si="296"/>
        <v>Niebieski: 410
Brązowy: 354
Zielony: 426
Mieszany: 419</v>
      </c>
      <c r="N1635" s="25" t="str" cm="1">
        <f t="array" aca="1" ref="N1635" ca="1">INDEX(D$2:D$1640,MODE(MATCH(D$2:D$1640,D$2:D$1640,0)),1)</f>
        <v>zielony</v>
      </c>
      <c r="O1635" s="25" t="str">
        <f t="shared" ca="1" si="297"/>
        <v>kobiet : 791
mężczyzn: 818</v>
      </c>
      <c r="P1635" s="25" t="str" cm="1">
        <f t="array" aca="1" ref="P1635" ca="1">INDEX(B$2:B$1640,MODE(MATCH(B$2:B$1640,B$2:B$1640,0)),1)</f>
        <v>mężczyzna</v>
      </c>
      <c r="Q1635" s="17"/>
      <c r="AX1635" s="3" t="str">
        <f t="shared" ca="1" si="278"/>
        <v>7710270703</v>
      </c>
      <c r="AY1635" s="1" cm="1">
        <f t="array" aca="1" ref="AY1635" ca="1">MOD(10-MOD(SUM(MOD(MID(AX1635,{1;2;3;4;5;6;7;8;9;10},1)*{1;3;7;9;1;3;7;9;1;3},10)),10),10)</f>
        <v>0</v>
      </c>
    </row>
    <row r="1636" spans="1:51" ht="60" x14ac:dyDescent="0.25">
      <c r="A1636" s="11">
        <f t="shared" ca="1" si="279"/>
        <v>39677</v>
      </c>
      <c r="B1636" s="10" t="str" cm="1">
        <f t="array" aca="1" ref="B1636" ca="1">INDEX({"kobieta";"mężczyzna"},RANDBETWEEN(1,2))</f>
        <v>mężczyzna</v>
      </c>
      <c r="C1636" s="12" t="str">
        <f t="shared" ca="1" si="275"/>
        <v>08281703612</v>
      </c>
      <c r="D1636" s="31" t="str" cm="1">
        <f t="array" aca="1" ref="D1636" ca="1">INDEX({"niebieski";"zielony";"brązowy";"mieszany"},RANDBETWEEN(1,4))</f>
        <v>mieszany</v>
      </c>
      <c r="E1636" s="1">
        <f t="shared" ca="1" si="276"/>
        <v>15</v>
      </c>
      <c r="F1636" s="36">
        <f t="shared" ca="1" si="280"/>
        <v>171</v>
      </c>
      <c r="G1636" s="1">
        <f t="shared" ca="1" si="292"/>
        <v>89</v>
      </c>
      <c r="H1636" s="35"/>
      <c r="I1636" s="20">
        <f t="shared" ca="1" si="293"/>
        <v>30.436715570602924</v>
      </c>
      <c r="J1636" s="21" t="str">
        <f t="shared" ca="1" si="294"/>
        <v>otyłość</v>
      </c>
      <c r="K1636" s="22" t="str">
        <f t="shared" ca="1" si="295"/>
        <v>wysoki</v>
      </c>
      <c r="L1636" s="17"/>
      <c r="M1636" s="25" t="str">
        <f t="shared" ca="1" si="296"/>
        <v>Niebieski: 410
Brązowy: 354
Zielony: 426
Mieszany: 419</v>
      </c>
      <c r="N1636" s="25" t="str" cm="1">
        <f t="array" aca="1" ref="N1636" ca="1">INDEX(D$2:D$1640,MODE(MATCH(D$2:D$1640,D$2:D$1640,0)),1)</f>
        <v>zielony</v>
      </c>
      <c r="O1636" s="25" t="str">
        <f t="shared" ca="1" si="297"/>
        <v>kobiet : 791
mężczyzn: 818</v>
      </c>
      <c r="P1636" s="25" t="str" cm="1">
        <f t="array" aca="1" ref="P1636" ca="1">INDEX(B$2:B$1640,MODE(MATCH(B$2:B$1640,B$2:B$1640,0)),1)</f>
        <v>mężczyzna</v>
      </c>
      <c r="Q1636" s="17"/>
      <c r="AX1636" s="3" t="str">
        <f t="shared" ca="1" si="278"/>
        <v>0828170361</v>
      </c>
      <c r="AY1636" s="1" cm="1">
        <f t="array" aca="1" ref="AY1636" ca="1">MOD(10-MOD(SUM(MOD(MID(AX1636,{1;2;3;4;5;6;7;8;9;10},1)*{1;3;7;9;1;3;7;9;1;3},10)),10),10)</f>
        <v>2</v>
      </c>
    </row>
    <row r="1637" spans="1:51" ht="60" x14ac:dyDescent="0.25">
      <c r="A1637" s="11">
        <f t="shared" ca="1" si="279"/>
        <v>30647</v>
      </c>
      <c r="B1637" s="10" t="str" cm="1">
        <f t="array" aca="1" ref="B1637" ca="1">INDEX({"kobieta";"mężczyzna"},RANDBETWEEN(1,2))</f>
        <v>mężczyzna</v>
      </c>
      <c r="C1637" s="12" t="str">
        <f t="shared" ca="1" si="275"/>
        <v>83112702556</v>
      </c>
      <c r="D1637" s="31" t="str" cm="1">
        <f t="array" aca="1" ref="D1637" ca="1">INDEX({"niebieski";"zielony";"brązowy";"mieszany"},RANDBETWEEN(1,4))</f>
        <v>brązowy</v>
      </c>
      <c r="E1637" s="1">
        <f t="shared" ca="1" si="276"/>
        <v>40</v>
      </c>
      <c r="F1637" s="36">
        <f t="shared" ca="1" si="280"/>
        <v>186</v>
      </c>
      <c r="G1637" s="1">
        <f t="shared" ca="1" si="292"/>
        <v>97</v>
      </c>
      <c r="H1637" s="35"/>
      <c r="I1637" s="20">
        <f t="shared" ca="1" si="293"/>
        <v>28.037923459359458</v>
      </c>
      <c r="J1637" s="21" t="str">
        <f t="shared" ca="1" si="294"/>
        <v>nadwaga</v>
      </c>
      <c r="K1637" s="22" t="str">
        <f t="shared" ca="1" si="295"/>
        <v>bardzo wysoki</v>
      </c>
      <c r="L1637" s="17"/>
      <c r="M1637" s="25" t="str">
        <f t="shared" ca="1" si="296"/>
        <v>Niebieski: 410
Brązowy: 354
Zielony: 426
Mieszany: 419</v>
      </c>
      <c r="N1637" s="25" t="str" cm="1">
        <f t="array" aca="1" ref="N1637" ca="1">INDEX(D$2:D$1640,MODE(MATCH(D$2:D$1640,D$2:D$1640,0)),1)</f>
        <v>zielony</v>
      </c>
      <c r="O1637" s="25" t="str">
        <f t="shared" ca="1" si="297"/>
        <v>kobiet : 791
mężczyzn: 818</v>
      </c>
      <c r="P1637" s="25" t="str" cm="1">
        <f t="array" aca="1" ref="P1637" ca="1">INDEX(B$2:B$1640,MODE(MATCH(B$2:B$1640,B$2:B$1640,0)),1)</f>
        <v>mężczyzna</v>
      </c>
      <c r="Q1637" s="17"/>
      <c r="AX1637" s="3" t="str">
        <f t="shared" ca="1" si="278"/>
        <v>8311270255</v>
      </c>
      <c r="AY1637" s="1" cm="1">
        <f t="array" aca="1" ref="AY1637" ca="1">MOD(10-MOD(SUM(MOD(MID(AX1637,{1;2;3;4;5;6;7;8;9;10},1)*{1;3;7;9;1;3;7;9;1;3},10)),10),10)</f>
        <v>6</v>
      </c>
    </row>
    <row r="1638" spans="1:51" ht="60" x14ac:dyDescent="0.25">
      <c r="A1638" s="11">
        <f t="shared" ca="1" si="279"/>
        <v>34185</v>
      </c>
      <c r="B1638" s="10" t="str" cm="1">
        <f t="array" aca="1" ref="B1638" ca="1">INDEX({"kobieta";"mężczyzna"},RANDBETWEEN(1,2))</f>
        <v>kobieta</v>
      </c>
      <c r="C1638" s="12" t="str">
        <f t="shared" ca="1" si="275"/>
        <v>93080400022</v>
      </c>
      <c r="D1638" s="31" t="str" cm="1">
        <f t="array" aca="1" ref="D1638" ca="1">INDEX({"niebieski";"zielony";"brązowy";"mieszany"},RANDBETWEEN(1,4))</f>
        <v>zielony</v>
      </c>
      <c r="E1638" s="1">
        <f t="shared" ca="1" si="276"/>
        <v>30</v>
      </c>
      <c r="F1638" s="36">
        <f t="shared" ca="1" si="280"/>
        <v>178</v>
      </c>
      <c r="G1638" s="1">
        <f t="shared" ca="1" si="292"/>
        <v>77</v>
      </c>
      <c r="H1638" s="35"/>
      <c r="I1638" s="20">
        <f t="shared" ca="1" si="293"/>
        <v>24.302487059714682</v>
      </c>
      <c r="J1638" s="21" t="str">
        <f t="shared" ca="1" si="294"/>
        <v>masa prawidłowa</v>
      </c>
      <c r="K1638" s="22" t="str">
        <f t="shared" ca="1" si="295"/>
        <v>bardzo wysoki</v>
      </c>
      <c r="L1638" s="17"/>
      <c r="M1638" s="25" t="str">
        <f t="shared" ca="1" si="296"/>
        <v>Niebieski: 410
Brązowy: 354
Zielony: 426
Mieszany: 419</v>
      </c>
      <c r="N1638" s="25" t="str" cm="1">
        <f t="array" aca="1" ref="N1638" ca="1">INDEX(D$2:D$1640,MODE(MATCH(D$2:D$1640,D$2:D$1640,0)),1)</f>
        <v>zielony</v>
      </c>
      <c r="O1638" s="25" t="str">
        <f t="shared" ca="1" si="297"/>
        <v>kobiet : 791
mężczyzn: 818</v>
      </c>
      <c r="P1638" s="25" t="str" cm="1">
        <f t="array" aca="1" ref="P1638" ca="1">INDEX(B$2:B$1640,MODE(MATCH(B$2:B$1640,B$2:B$1640,0)),1)</f>
        <v>mężczyzna</v>
      </c>
      <c r="Q1638" s="17"/>
      <c r="AX1638" s="3" t="str">
        <f t="shared" ca="1" si="278"/>
        <v>9308040002</v>
      </c>
      <c r="AY1638" s="1" cm="1">
        <f t="array" aca="1" ref="AY1638" ca="1">MOD(10-MOD(SUM(MOD(MID(AX1638,{1;2;3;4;5;6;7;8;9;10},1)*{1;3;7;9;1;3;7;9;1;3},10)),10),10)</f>
        <v>2</v>
      </c>
    </row>
    <row r="1639" spans="1:51" ht="60" x14ac:dyDescent="0.25">
      <c r="A1639" s="11">
        <f t="shared" ca="1" si="279"/>
        <v>27879</v>
      </c>
      <c r="B1639" s="10" t="str" cm="1">
        <f t="array" aca="1" ref="B1639" ca="1">INDEX({"kobieta";"mężczyzna"},RANDBETWEEN(1,2))</f>
        <v>mężczyzna</v>
      </c>
      <c r="C1639" s="12" t="str">
        <f t="shared" ca="1" si="275"/>
        <v>76042905739</v>
      </c>
      <c r="D1639" s="31" t="str" cm="1">
        <f t="array" aca="1" ref="D1639" ca="1">INDEX({"niebieski";"zielony";"brązowy";"mieszany"},RANDBETWEEN(1,4))</f>
        <v>zielony</v>
      </c>
      <c r="E1639" s="1">
        <f t="shared" ca="1" si="276"/>
        <v>47</v>
      </c>
      <c r="F1639" s="36">
        <f t="shared" ca="1" si="280"/>
        <v>181</v>
      </c>
      <c r="G1639" s="1">
        <f t="shared" ca="1" si="292"/>
        <v>97</v>
      </c>
      <c r="H1639" s="35"/>
      <c r="I1639" s="20">
        <f t="shared" ca="1" si="293"/>
        <v>29.608375812704129</v>
      </c>
      <c r="J1639" s="21" t="str">
        <f t="shared" ca="1" si="294"/>
        <v>nadwaga</v>
      </c>
      <c r="K1639" s="22" t="str">
        <f t="shared" ca="1" si="295"/>
        <v>bardzo wysoki</v>
      </c>
      <c r="L1639" s="17"/>
      <c r="M1639" s="25" t="str">
        <f t="shared" ca="1" si="296"/>
        <v>Niebieski: 410
Brązowy: 354
Zielony: 426
Mieszany: 419</v>
      </c>
      <c r="N1639" s="25" t="str" cm="1">
        <f t="array" aca="1" ref="N1639" ca="1">INDEX(D$2:D$1640,MODE(MATCH(D$2:D$1640,D$2:D$1640,0)),1)</f>
        <v>zielony</v>
      </c>
      <c r="O1639" s="25" t="str">
        <f t="shared" ca="1" si="297"/>
        <v>kobiet : 791
mężczyzn: 818</v>
      </c>
      <c r="P1639" s="25" t="str" cm="1">
        <f t="array" aca="1" ref="P1639" ca="1">INDEX(B$2:B$1640,MODE(MATCH(B$2:B$1640,B$2:B$1640,0)),1)</f>
        <v>mężczyzna</v>
      </c>
      <c r="Q1639" s="17"/>
      <c r="AX1639" s="3" t="str">
        <f t="shared" ca="1" si="278"/>
        <v>7604290573</v>
      </c>
      <c r="AY1639" s="1" cm="1">
        <f t="array" aca="1" ref="AY1639" ca="1">MOD(10-MOD(SUM(MOD(MID(AX1639,{1;2;3;4;5;6;7;8;9;10},1)*{1;3;7;9;1;3;7;9;1;3},10)),10),10)</f>
        <v>9</v>
      </c>
    </row>
    <row r="1640" spans="1:51" ht="60" x14ac:dyDescent="0.25">
      <c r="A1640" s="11">
        <f t="shared" ca="1" si="279"/>
        <v>30914</v>
      </c>
      <c r="B1640" s="10" t="str" cm="1">
        <f t="array" aca="1" ref="B1640" ca="1">INDEX({"kobieta";"mężczyzna"},RANDBETWEEN(1,2))</f>
        <v>kobieta</v>
      </c>
      <c r="C1640" s="12" t="str">
        <f t="shared" ca="1" si="275"/>
        <v>84082001380</v>
      </c>
      <c r="D1640" s="31" t="str" cm="1">
        <f t="array" aca="1" ref="D1640" ca="1">INDEX({"niebieski";"zielony";"brązowy";"mieszany"},RANDBETWEEN(1,4))</f>
        <v>zielony</v>
      </c>
      <c r="E1640" s="1">
        <f t="shared" ca="1" si="276"/>
        <v>39</v>
      </c>
      <c r="F1640" s="36">
        <f t="shared" ca="1" si="280"/>
        <v>188</v>
      </c>
      <c r="G1640" s="1">
        <f t="shared" ca="1" si="292"/>
        <v>78</v>
      </c>
      <c r="H1640" s="35"/>
      <c r="I1640" s="20">
        <f t="shared" ca="1" si="293"/>
        <v>22.068809416025346</v>
      </c>
      <c r="J1640" s="21" t="str">
        <f t="shared" ca="1" si="294"/>
        <v>masa prawidłowa</v>
      </c>
      <c r="K1640" s="22" t="str">
        <f t="shared" ca="1" si="295"/>
        <v>bardzo wysoki</v>
      </c>
      <c r="L1640" s="17"/>
      <c r="M1640" s="28" t="str">
        <f t="shared" ca="1" si="296"/>
        <v>Niebieski: 410
Brązowy: 354
Zielony: 426
Mieszany: 419</v>
      </c>
      <c r="N1640" s="29" t="str" cm="1">
        <f t="array" aca="1" ref="N1640" ca="1">INDEX(D$2:D$1640,MODE(MATCH(D$2:D$1640,D$2:D$1640,0)),1)</f>
        <v>zielony</v>
      </c>
      <c r="O1640" s="29" t="str">
        <f t="shared" ca="1" si="297"/>
        <v>kobiet : 791
mężczyzn: 818</v>
      </c>
      <c r="P1640" s="30" t="str" cm="1">
        <f t="array" aca="1" ref="P1640" ca="1">INDEX(B$2:B$1640,MODE(MATCH(B$2:B$1640,B$2:B$1640,0)),1)</f>
        <v>mężczyzna</v>
      </c>
      <c r="Q1640" s="17"/>
      <c r="AX1640" s="3" t="str">
        <f t="shared" ca="1" si="278"/>
        <v>8408200138</v>
      </c>
      <c r="AY1640" s="1" cm="1">
        <f t="array" aca="1" ref="AY1640" ca="1">MOD(10-MOD(SUM(MOD(MID(AX1640,{1;2;3;4;5;6;7;8;9;10},1)*{1;3;7;9;1;3;7;9;1;3},10)),10),10)</f>
        <v>0</v>
      </c>
    </row>
  </sheetData>
  <mergeCells count="1">
    <mergeCell ref="AS1:AU1"/>
  </mergeCells>
  <pageMargins left="0.7" right="0.7" top="0.75" bottom="0.75" header="0.3" footer="0.3"/>
  <pageSetup paperSize="9" orientation="portrait" horizontalDpi="30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��ZZZZZZ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��BeBBeB
</file>

<file path=customXml/item15.xml>��
</file>

<file path=customXml/item16.xml>��BeB
</file>

<file path=customXml/item17.xml>��B[B[BBBB[[[B[[B[B[BBBB[ZZBZ[ZBZBBZB[ZZBZ[BeBeBBe[B[B[B[B[ZZBZ[ZZBZ[ZZBZ[B[B[B[B[B[B[B[B[B[BeBBBBBBB[[[BBBBBBZZZZBBZBBZBBZZZBeBeBeBeBeBeB[B[BBBB[[[B[[B[B[BBBB[ZZBZ[ZBZBBZB[ZZBZ[BeBeBBe[B[B[B[B[ZZBZ[ZZBZ[ZZBZ[B[B[B[B[B[B[B[B[B[BeBBBBBBB[[[BBBBBBZZZZBBZBBZBBZZZBeBeBeBeBeBe
</file>

<file path=customXml/item18.xml>��
</file>

<file path=customXml/itemProps1.xml><?xml version="1.0" encoding="utf-8"?>
<ds:datastoreItem xmlns:ds="http://schemas.openxmlformats.org/officeDocument/2006/customXml" ds:itemID="{5798EB5A-923D-4AAE-B581-C2F03C540529}">
  <ds:schemaRefs/>
</ds:datastoreItem>
</file>

<file path=customXml/itemProps2.xml><?xml version="1.0" encoding="utf-8"?>
<ds:datastoreItem xmlns:ds="http://schemas.openxmlformats.org/officeDocument/2006/customXml" ds:itemID="{20A183CE-F2EF-40CB-A97A-E18D6A734B41}">
  <ds:schemaRefs/>
</ds:datastoreItem>
</file>

<file path=customXml/itemProps3.xml><?xml version="1.0" encoding="utf-8"?>
<ds:datastoreItem xmlns:ds="http://schemas.openxmlformats.org/officeDocument/2006/customXml" ds:itemID="{AC1A0F60-0BA1-4DFC-A5DC-72F80F1773AC}">
  <ds:schemaRefs/>
</ds:datastoreItem>
</file>

<file path=customXml/itemProps4.xml><?xml version="1.0" encoding="utf-8"?>
<ds:datastoreItem xmlns:ds="http://schemas.openxmlformats.org/officeDocument/2006/customXml" ds:itemID="{43A3F016-DD5B-482E-8105-4DF47113FE18}">
  <ds:schemaRefs/>
</ds:datastoreItem>
</file>

<file path=customXml/itemProps5.xml><?xml version="1.0" encoding="utf-8"?>
<ds:datastoreItem xmlns:ds="http://schemas.openxmlformats.org/officeDocument/2006/customXml" ds:itemID="{28E90120-1D0B-45CB-9A4F-DF5FDEEDEC80}">
  <ds:schemaRefs/>
</ds:datastoreItem>
</file>

<file path=customXml/itemProps6.xml><?xml version="1.0" encoding="utf-8"?>
<ds:datastoreItem xmlns:ds="http://schemas.openxmlformats.org/officeDocument/2006/customXml" ds:itemID="{36B35A20-B7A6-4F2E-AA2A-9B6E2BCC2AFB}">
  <ds:schemaRefs/>
</ds:datastoreItem>
</file>

<file path=customXml/itemProps7.xml><?xml version="1.0" encoding="utf-8"?>
<ds:datastoreItem xmlns:ds="http://schemas.openxmlformats.org/officeDocument/2006/customXml" ds:itemID="{7B136E51-B225-4B5D-9BFA-B95C8E347C13}">
  <ds:schemaRefs/>
</ds:datastoreItem>
</file>

<file path=customXml/itemProps8.xml><?xml version="1.0" encoding="utf-8"?>
<ds:datastoreItem xmlns:ds="http://schemas.openxmlformats.org/officeDocument/2006/customXml" ds:itemID="{A36A7DD5-C5AE-4BFF-BC79-EDB632C70342}">
  <ds:schemaRefs/>
</ds:datastoreItem>
</file>

<file path=customXml/itemProps9.xml><?xml version="1.0" encoding="utf-8"?>
<ds:datastoreItem xmlns:ds="http://schemas.openxmlformats.org/officeDocument/2006/customXml" ds:itemID="{1A682B85-74AE-43A1-9C40-5D2AA99C5029}">
  <ds:schemaRefs/>
</ds:datastoreItem>
</file>

<file path=customXml/itemProps10.xml><?xml version="1.0" encoding="utf-8"?>
<ds:datastoreItem xmlns:ds="http://schemas.openxmlformats.org/officeDocument/2006/customXml" ds:itemID="{4D23DD9B-69AF-4191-8D11-9FC2EE71791B}">
  <ds:schemaRefs/>
</ds:datastoreItem>
</file>

<file path=customXml/itemProps11.xml><?xml version="1.0" encoding="utf-8"?>
<ds:datastoreItem xmlns:ds="http://schemas.openxmlformats.org/officeDocument/2006/customXml" ds:itemID="{4DF685E3-F274-46A3-9162-9A23DBA82FBD}">
  <ds:schemaRefs/>
</ds:datastoreItem>
</file>

<file path=customXml/itemProps12.xml><?xml version="1.0" encoding="utf-8"?>
<ds:datastoreItem xmlns:ds="http://schemas.openxmlformats.org/officeDocument/2006/customXml" ds:itemID="{0BB4E84E-D830-4A28-8AFB-A7FBABAA5C72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36DE7DFB-09CA-4DBC-A404-568C65FF84BB}">
  <ds:schemaRefs/>
</ds:datastoreItem>
</file>

<file path=customXml/itemProps14.xml><?xml version="1.0" encoding="utf-8"?>
<ds:datastoreItem xmlns:ds="http://schemas.openxmlformats.org/officeDocument/2006/customXml" ds:itemID="{FA4BC204-9DB1-4CA5-8C2C-EA41463C5395}">
  <ds:schemaRefs/>
</ds:datastoreItem>
</file>

<file path=customXml/itemProps15.xml><?xml version="1.0" encoding="utf-8"?>
<ds:datastoreItem xmlns:ds="http://schemas.openxmlformats.org/officeDocument/2006/customXml" ds:itemID="{72A99007-FCE0-4FE1-B56B-259D13AFDF1E}">
  <ds:schemaRefs/>
</ds:datastoreItem>
</file>

<file path=customXml/itemProps16.xml><?xml version="1.0" encoding="utf-8"?>
<ds:datastoreItem xmlns:ds="http://schemas.openxmlformats.org/officeDocument/2006/customXml" ds:itemID="{1CB6C764-6898-4360-BAE7-59B8D8C512AC}">
  <ds:schemaRefs/>
</ds:datastoreItem>
</file>

<file path=customXml/itemProps17.xml><?xml version="1.0" encoding="utf-8"?>
<ds:datastoreItem xmlns:ds="http://schemas.openxmlformats.org/officeDocument/2006/customXml" ds:itemID="{EBFD4DBB-3725-417F-932A-58CB0565E213}">
  <ds:schemaRefs/>
</ds:datastoreItem>
</file>

<file path=customXml/itemProps18.xml><?xml version="1.0" encoding="utf-8"?>
<ds:datastoreItem xmlns:ds="http://schemas.openxmlformats.org/officeDocument/2006/customXml" ds:itemID="{7475F0AC-6EFF-4FF2-B87B-F40A10C2C2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Joasia R</dc:creator>
  <cp:keywords/>
  <dc:description/>
  <cp:lastModifiedBy>Rakoczy Joanna</cp:lastModifiedBy>
  <cp:revision/>
  <dcterms:created xsi:type="dcterms:W3CDTF">2023-05-17T15:29:32Z</dcterms:created>
  <dcterms:modified xsi:type="dcterms:W3CDTF">2024-04-25T14:38:15Z</dcterms:modified>
  <cp:category/>
  <cp:contentStatus/>
</cp:coreProperties>
</file>