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60" windowHeight="7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B38" i="1"/>
  <c r="C37" i="1"/>
  <c r="D37" i="1"/>
  <c r="B37" i="1"/>
  <c r="D35" i="1"/>
  <c r="C33" i="1"/>
  <c r="D33" i="1"/>
  <c r="B33" i="1"/>
  <c r="C32" i="1"/>
  <c r="D32" i="1"/>
  <c r="B32" i="1"/>
  <c r="C30" i="1"/>
  <c r="D30" i="1"/>
  <c r="B30" i="1"/>
  <c r="C29" i="1"/>
  <c r="D29" i="1"/>
  <c r="C28" i="1"/>
  <c r="D28" i="1"/>
  <c r="B29" i="1"/>
  <c r="B28" i="1"/>
  <c r="C25" i="1"/>
  <c r="D25" i="1"/>
  <c r="B25" i="1"/>
  <c r="C24" i="1"/>
  <c r="D24" i="1"/>
  <c r="B24" i="1"/>
  <c r="C22" i="1"/>
  <c r="D22" i="1"/>
  <c r="B22" i="1"/>
  <c r="C21" i="1"/>
  <c r="D21" i="1"/>
  <c r="B21" i="1"/>
</calcChain>
</file>

<file path=xl/sharedStrings.xml><?xml version="1.0" encoding="utf-8"?>
<sst xmlns="http://schemas.openxmlformats.org/spreadsheetml/2006/main" count="25" uniqueCount="20">
  <si>
    <t>Basic Financial Model</t>
  </si>
  <si>
    <t>Assumptions</t>
  </si>
  <si>
    <t>Revenue</t>
  </si>
  <si>
    <t>COGS</t>
  </si>
  <si>
    <t>Operating Expenses</t>
  </si>
  <si>
    <t>Units</t>
  </si>
  <si>
    <t>Price</t>
  </si>
  <si>
    <t>Unit Cost</t>
  </si>
  <si>
    <t>Labor</t>
  </si>
  <si>
    <t>Marketing</t>
  </si>
  <si>
    <t>Income Statement</t>
  </si>
  <si>
    <t>Net Revenue</t>
  </si>
  <si>
    <t>Gross Profit</t>
  </si>
  <si>
    <t>GP%</t>
  </si>
  <si>
    <t>Operating Income</t>
  </si>
  <si>
    <t>Total</t>
  </si>
  <si>
    <t>Operating Margin%</t>
  </si>
  <si>
    <t>Tax</t>
  </si>
  <si>
    <t>Net Income</t>
  </si>
  <si>
    <t>NI%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</si>
</sst>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_-[$$-409]* #,##0.00_ ;_-[$$-409]* \-#,##0.00\ ;_-[$$-409]* &quot;-&quot;??_ ;_-@_ "/>
    <numFmt numFmtId="170" formatCode="_-[$$-409]* #,##0_ ;_-[$$-409]* \-#,##0\ ;_-[$$-409]* &quot;-&quot;??_ ;_-@_ "/>
    <numFmt numFmtId="172" formatCode="0.0%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4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70" fontId="2" fillId="0" borderId="0" xfId="0" applyNumberFormat="1" applyFont="1"/>
    <xf numFmtId="166" fontId="0" fillId="0" borderId="0" xfId="0" applyNumberFormat="1"/>
    <xf numFmtId="170" fontId="0" fillId="0" borderId="0" xfId="0" applyNumberFormat="1"/>
    <xf numFmtId="9" fontId="0" fillId="0" borderId="0" xfId="1" applyFont="1"/>
    <xf numFmtId="0" fontId="0" fillId="0" borderId="0" xfId="0" applyAlignment="1">
      <alignment horizontal="left" indent="1"/>
    </xf>
    <xf numFmtId="172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20" workbookViewId="0">
      <selection activeCell="G31" sqref="G31"/>
    </sheetView>
  </sheetViews>
  <sheetFormatPr defaultRowHeight="15" x14ac:dyDescent="0.25"/>
  <cols>
    <col min="1" max="1" width="20.140625" bestFit="1" customWidth="1"/>
    <col min="2" max="4" width="12.28515625" bestFit="1" customWidth="1"/>
  </cols>
  <sheetData>
    <row r="1" spans="1:4" x14ac:dyDescent="0.25">
      <c r="A1" t="s">
        <v>0</v>
      </c>
    </row>
    <row r="4" spans="1:4" x14ac:dyDescent="0.25">
      <c r="A4" t="s">
        <v>1</v>
      </c>
      <c r="B4">
        <v>2016</v>
      </c>
      <c r="C4">
        <v>2017</v>
      </c>
      <c r="D4">
        <v>2018</v>
      </c>
    </row>
    <row r="8" spans="1:4" x14ac:dyDescent="0.25">
      <c r="A8" t="s">
        <v>2</v>
      </c>
    </row>
    <row r="9" spans="1:4" x14ac:dyDescent="0.25">
      <c r="A9" t="s">
        <v>5</v>
      </c>
      <c r="B9" s="1">
        <v>100</v>
      </c>
      <c r="C9" s="1">
        <v>180</v>
      </c>
      <c r="D9" s="1">
        <v>350</v>
      </c>
    </row>
    <row r="10" spans="1:4" x14ac:dyDescent="0.25">
      <c r="A10" t="s">
        <v>6</v>
      </c>
      <c r="B10" s="2">
        <v>250</v>
      </c>
      <c r="C10" s="2">
        <v>250</v>
      </c>
      <c r="D10" s="2">
        <v>250</v>
      </c>
    </row>
    <row r="11" spans="1:4" x14ac:dyDescent="0.25">
      <c r="A11" t="s">
        <v>3</v>
      </c>
    </row>
    <row r="12" spans="1:4" x14ac:dyDescent="0.25">
      <c r="A12" t="s">
        <v>7</v>
      </c>
      <c r="B12" s="2">
        <v>150</v>
      </c>
      <c r="C12" s="2">
        <v>150</v>
      </c>
      <c r="D12" s="2">
        <v>150</v>
      </c>
    </row>
    <row r="14" spans="1:4" x14ac:dyDescent="0.25">
      <c r="A14" t="s">
        <v>4</v>
      </c>
    </row>
    <row r="15" spans="1:4" x14ac:dyDescent="0.25">
      <c r="A15" t="s">
        <v>8</v>
      </c>
      <c r="B15" s="3">
        <v>10000</v>
      </c>
      <c r="C15" s="3">
        <v>15000</v>
      </c>
      <c r="D15" s="3">
        <v>20000</v>
      </c>
    </row>
    <row r="16" spans="1:4" x14ac:dyDescent="0.25">
      <c r="A16" t="s">
        <v>9</v>
      </c>
      <c r="B16" s="3">
        <v>5000</v>
      </c>
      <c r="C16" s="3">
        <v>6000</v>
      </c>
      <c r="D16" s="3">
        <v>7000</v>
      </c>
    </row>
    <row r="18" spans="1:4" x14ac:dyDescent="0.25">
      <c r="A18" t="s">
        <v>17</v>
      </c>
      <c r="B18" s="8">
        <v>0.4</v>
      </c>
      <c r="C18" s="8">
        <v>0.4</v>
      </c>
      <c r="D18" s="8">
        <v>0.4</v>
      </c>
    </row>
    <row r="19" spans="1:4" x14ac:dyDescent="0.25">
      <c r="A19" t="s">
        <v>10</v>
      </c>
    </row>
    <row r="21" spans="1:4" x14ac:dyDescent="0.25">
      <c r="A21" t="s">
        <v>11</v>
      </c>
      <c r="B21" s="4">
        <f>B9*B10</f>
        <v>25000</v>
      </c>
      <c r="C21" s="4">
        <f t="shared" ref="C21:D21" si="0">C9*C10</f>
        <v>45000</v>
      </c>
      <c r="D21" s="4">
        <f t="shared" si="0"/>
        <v>87500</v>
      </c>
    </row>
    <row r="22" spans="1:4" x14ac:dyDescent="0.25">
      <c r="A22" t="s">
        <v>3</v>
      </c>
      <c r="B22" s="4">
        <f>B9*B12</f>
        <v>15000</v>
      </c>
      <c r="C22" s="4">
        <f t="shared" ref="C22:D22" si="1">C9*C12</f>
        <v>27000</v>
      </c>
      <c r="D22" s="4">
        <f t="shared" si="1"/>
        <v>52500</v>
      </c>
    </row>
    <row r="24" spans="1:4" x14ac:dyDescent="0.25">
      <c r="A24" t="s">
        <v>12</v>
      </c>
      <c r="B24" s="4">
        <f>B21-B22</f>
        <v>10000</v>
      </c>
      <c r="C24" s="4">
        <f t="shared" ref="C24:D24" si="2">C21-C22</f>
        <v>18000</v>
      </c>
      <c r="D24" s="4">
        <f t="shared" si="2"/>
        <v>35000</v>
      </c>
    </row>
    <row r="25" spans="1:4" x14ac:dyDescent="0.25">
      <c r="A25" t="s">
        <v>13</v>
      </c>
      <c r="B25" s="5">
        <f>B24/B21</f>
        <v>0.4</v>
      </c>
      <c r="C25" s="5">
        <f t="shared" ref="C25:D25" si="3">C24/C21</f>
        <v>0.4</v>
      </c>
      <c r="D25" s="5">
        <f t="shared" si="3"/>
        <v>0.4</v>
      </c>
    </row>
    <row r="27" spans="1:4" x14ac:dyDescent="0.25">
      <c r="A27" t="s">
        <v>4</v>
      </c>
    </row>
    <row r="28" spans="1:4" x14ac:dyDescent="0.25">
      <c r="A28" s="6" t="s">
        <v>8</v>
      </c>
      <c r="B28" s="3">
        <f>B15</f>
        <v>10000</v>
      </c>
      <c r="C28" s="3">
        <f t="shared" ref="C28:D28" si="4">C15</f>
        <v>15000</v>
      </c>
      <c r="D28" s="3">
        <f t="shared" si="4"/>
        <v>20000</v>
      </c>
    </row>
    <row r="29" spans="1:4" x14ac:dyDescent="0.25">
      <c r="A29" s="6" t="s">
        <v>9</v>
      </c>
      <c r="B29" s="3">
        <f>B16</f>
        <v>5000</v>
      </c>
      <c r="C29" s="3">
        <f t="shared" ref="C29:D29" si="5">C16</f>
        <v>6000</v>
      </c>
      <c r="D29" s="3">
        <f t="shared" si="5"/>
        <v>7000</v>
      </c>
    </row>
    <row r="30" spans="1:4" x14ac:dyDescent="0.25">
      <c r="A30" t="s">
        <v>15</v>
      </c>
      <c r="B30" s="3">
        <f>SUM(B28:B29)</f>
        <v>15000</v>
      </c>
      <c r="C30" s="3">
        <f t="shared" ref="C30:D30" si="6">SUM(C28:C29)</f>
        <v>21000</v>
      </c>
      <c r="D30" s="3">
        <f t="shared" si="6"/>
        <v>27000</v>
      </c>
    </row>
    <row r="32" spans="1:4" x14ac:dyDescent="0.25">
      <c r="A32" t="s">
        <v>14</v>
      </c>
      <c r="B32" s="3">
        <f>B24-B30</f>
        <v>-5000</v>
      </c>
      <c r="C32" s="3">
        <f t="shared" ref="C32:D32" si="7">C24-C30</f>
        <v>-3000</v>
      </c>
      <c r="D32" s="3">
        <f t="shared" si="7"/>
        <v>8000</v>
      </c>
    </row>
    <row r="33" spans="1:4" x14ac:dyDescent="0.25">
      <c r="A33" t="s">
        <v>16</v>
      </c>
      <c r="B33" s="7">
        <f>B32/B21</f>
        <v>-0.2</v>
      </c>
      <c r="C33" s="7">
        <f t="shared" ref="C33:D33" si="8">C32/C21</f>
        <v>-6.6666666666666666E-2</v>
      </c>
      <c r="D33" s="7">
        <f t="shared" si="8"/>
        <v>9.1428571428571428E-2</v>
      </c>
    </row>
    <row r="35" spans="1:4" x14ac:dyDescent="0.25">
      <c r="A35" t="s">
        <v>17</v>
      </c>
      <c r="D35" s="3">
        <f>D25*D32</f>
        <v>3200</v>
      </c>
    </row>
    <row r="37" spans="1:4" x14ac:dyDescent="0.25">
      <c r="A37" t="s">
        <v>18</v>
      </c>
      <c r="B37" s="3">
        <f>B32-B35</f>
        <v>-5000</v>
      </c>
      <c r="C37" s="3">
        <f t="shared" ref="C37:D37" si="9">C32-C35</f>
        <v>-3000</v>
      </c>
      <c r="D37" s="3">
        <f t="shared" si="9"/>
        <v>4800</v>
      </c>
    </row>
    <row r="38" spans="1:4" x14ac:dyDescent="0.25">
      <c r="A38" t="s">
        <v>19</v>
      </c>
      <c r="B38" s="5">
        <f>B37/B21</f>
        <v>-0.2</v>
      </c>
      <c r="C38" s="5">
        <f t="shared" ref="C38:D38" si="10">C37/C21</f>
        <v>-6.6666666666666666E-2</v>
      </c>
      <c r="D38" s="5">
        <f t="shared" si="10"/>
        <v>5.4857142857142854E-2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joan</cp:lastModifiedBy>
  <dcterms:created xsi:type="dcterms:W3CDTF">2023-02-22T19:07:24Z</dcterms:created>
  <dcterms:modified xsi:type="dcterms:W3CDTF">2023-02-22T19:46:44Z</dcterms:modified>
</cp:coreProperties>
</file>