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24226"/>
  <mc:AlternateContent xmlns:mc="http://schemas.openxmlformats.org/markup-compatibility/2006">
    <mc:Choice Requires="x15">
      <x15ac:absPath xmlns:x15ac="http://schemas.microsoft.com/office/spreadsheetml/2010/11/ac" url="/Users/LuisDias/Desktop/Doutoramento DEGI/G-Propostas e Projetos/Projeto Transformers 4.0/PATH/"/>
    </mc:Choice>
  </mc:AlternateContent>
  <xr:revisionPtr revIDLastSave="0" documentId="13_ncr:1_{D11A4A9E-ADF5-BF41-BCDC-20D58B2C00FA}" xr6:coauthVersionLast="46" xr6:coauthVersionMax="46" xr10:uidLastSave="{00000000-0000-0000-0000-000000000000}"/>
  <bookViews>
    <workbookView xWindow="-68860" yWindow="540" windowWidth="68800" windowHeight="28340" xr2:uid="{00000000-000D-0000-FFFF-FFFF00000000}"/>
  </bookViews>
  <sheets>
    <sheet name="TP" sheetId="16" r:id="rId1"/>
    <sheet name="Modo Falha_Causas" sheetId="18" r:id="rId2"/>
  </sheets>
  <definedNames>
    <definedName name="_xlnm._FilterDatabase" localSheetId="0" hidden="1">TP!$A$1:$AK$75</definedName>
    <definedName name="Danos_mecâncicos__nocomutador._Desvio_do_comutador_relativamente_ao_alinhamento_correcto.">#REF!</definedName>
    <definedName name="_xlnm.Print_Area" localSheetId="0">TP!$A$1:$AD$75</definedName>
    <definedName name="Tipo_de_Avari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9" i="16" l="1"/>
  <c r="M70" i="16" l="1"/>
  <c r="H70" i="16" s="1"/>
  <c r="H61" i="16" l="1"/>
  <c r="M66" i="16" l="1"/>
  <c r="H66" i="16" s="1"/>
  <c r="M67" i="16" l="1"/>
  <c r="H67" i="16" s="1"/>
  <c r="M68" i="16" l="1"/>
  <c r="H68" i="16" s="1"/>
  <c r="H63" i="16" l="1"/>
  <c r="H60" i="16"/>
  <c r="H57" i="16"/>
  <c r="H62" i="16" l="1"/>
  <c r="H59" i="16"/>
  <c r="H58" i="16"/>
  <c r="H65" i="16"/>
  <c r="H64" i="16"/>
  <c r="H56" i="16"/>
  <c r="H46" i="16"/>
  <c r="H55" i="16" l="1"/>
  <c r="H54" i="16"/>
  <c r="H53" i="16"/>
  <c r="H52" i="16"/>
  <c r="H51" i="16"/>
  <c r="H50" i="16"/>
  <c r="H49" i="16"/>
  <c r="H48" i="16"/>
  <c r="H47"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11" authorId="0" shapeId="0" xr:uid="{00000000-0006-0000-0000-000001000000}">
      <text>
        <r>
          <rPr>
            <b/>
            <sz val="9"/>
            <color indexed="81"/>
            <rFont val="Tahoma"/>
            <family val="2"/>
          </rPr>
          <t>Windows User:</t>
        </r>
        <r>
          <rPr>
            <sz val="9"/>
            <color indexed="81"/>
            <rFont val="Tahoma"/>
            <family val="2"/>
          </rPr>
          <t xml:space="preserve">
Sem informação..!</t>
        </r>
      </text>
    </comment>
    <comment ref="C15" authorId="0" shapeId="0" xr:uid="{00000000-0006-0000-0000-000002000000}">
      <text>
        <r>
          <rPr>
            <b/>
            <sz val="9"/>
            <color indexed="81"/>
            <rFont val="Tahoma"/>
            <family val="2"/>
          </rPr>
          <t>Windows User:</t>
        </r>
        <r>
          <rPr>
            <sz val="9"/>
            <color indexed="81"/>
            <rFont val="Tahoma"/>
            <family val="2"/>
          </rPr>
          <t xml:space="preserve">
Sem informação..!</t>
        </r>
      </text>
    </comment>
    <comment ref="C16" authorId="0" shapeId="0" xr:uid="{00000000-0006-0000-0000-000003000000}">
      <text>
        <r>
          <rPr>
            <b/>
            <sz val="9"/>
            <color indexed="81"/>
            <rFont val="Tahoma"/>
            <family val="2"/>
          </rPr>
          <t>Windows User:</t>
        </r>
        <r>
          <rPr>
            <sz val="9"/>
            <color indexed="81"/>
            <rFont val="Tahoma"/>
            <family val="2"/>
          </rPr>
          <t xml:space="preserve">
Sem informação..!</t>
        </r>
      </text>
    </comment>
    <comment ref="C17" authorId="0" shapeId="0" xr:uid="{00000000-0006-0000-0000-000004000000}">
      <text>
        <r>
          <rPr>
            <b/>
            <sz val="9"/>
            <color indexed="81"/>
            <rFont val="Tahoma"/>
            <family val="2"/>
          </rPr>
          <t>Windows User:</t>
        </r>
        <r>
          <rPr>
            <sz val="9"/>
            <color indexed="81"/>
            <rFont val="Tahoma"/>
            <family val="2"/>
          </rPr>
          <t xml:space="preserve">
Sem informação..!</t>
        </r>
      </text>
    </comment>
    <comment ref="C18" authorId="0" shapeId="0" xr:uid="{00000000-0006-0000-0000-000005000000}">
      <text>
        <r>
          <rPr>
            <b/>
            <sz val="9"/>
            <color indexed="81"/>
            <rFont val="Tahoma"/>
            <family val="2"/>
          </rPr>
          <t>Windows User:</t>
        </r>
        <r>
          <rPr>
            <sz val="9"/>
            <color indexed="81"/>
            <rFont val="Tahoma"/>
            <family val="2"/>
          </rPr>
          <t xml:space="preserve">
Sem informação..!</t>
        </r>
      </text>
    </comment>
    <comment ref="C25" authorId="0" shapeId="0" xr:uid="{00000000-0006-0000-0000-000006000000}">
      <text>
        <r>
          <rPr>
            <b/>
            <sz val="9"/>
            <color indexed="81"/>
            <rFont val="Tahoma"/>
            <family val="2"/>
          </rPr>
          <t>Windows User:</t>
        </r>
        <r>
          <rPr>
            <sz val="9"/>
            <color indexed="81"/>
            <rFont val="Tahoma"/>
            <family val="2"/>
          </rPr>
          <t xml:space="preserve">
Sem informação..!</t>
        </r>
      </text>
    </comment>
    <comment ref="C26" authorId="0" shapeId="0" xr:uid="{00000000-0006-0000-0000-000007000000}">
      <text>
        <r>
          <rPr>
            <b/>
            <sz val="9"/>
            <color indexed="81"/>
            <rFont val="Tahoma"/>
            <family val="2"/>
          </rPr>
          <t>Windows User:</t>
        </r>
        <r>
          <rPr>
            <sz val="9"/>
            <color indexed="81"/>
            <rFont val="Tahoma"/>
            <family val="2"/>
          </rPr>
          <t xml:space="preserve">
Sem informação..!</t>
        </r>
      </text>
    </comment>
    <comment ref="AB45" authorId="0" shapeId="0" xr:uid="{00000000-0006-0000-0000-000008000000}">
      <text>
        <r>
          <rPr>
            <sz val="9"/>
            <color indexed="81"/>
            <rFont val="Tahoma"/>
            <family val="2"/>
          </rPr>
          <t xml:space="preserve">Custo aquisição inferior à reparação (570k€)
</t>
        </r>
      </text>
    </comment>
    <comment ref="AB47" authorId="0" shapeId="0" xr:uid="{00000000-0006-0000-0000-000009000000}">
      <text>
        <r>
          <rPr>
            <sz val="9"/>
            <color indexed="81"/>
            <rFont val="Tahoma"/>
            <family val="2"/>
          </rPr>
          <t xml:space="preserve">Custo aquisição inferior à reparação (280k€)
</t>
        </r>
      </text>
    </comment>
    <comment ref="AB52" authorId="0" shapeId="0" xr:uid="{00000000-0006-0000-0000-00000A000000}">
      <text>
        <r>
          <rPr>
            <b/>
            <sz val="9"/>
            <color indexed="81"/>
            <rFont val="Tahoma"/>
            <family val="2"/>
          </rPr>
          <t>Windows User:</t>
        </r>
        <r>
          <rPr>
            <sz val="9"/>
            <color indexed="81"/>
            <rFont val="Tahoma"/>
            <family val="2"/>
          </rPr>
          <t xml:space="preserve">
entretanto, terá sido substituido pelo TP Siemens LEL94566</t>
        </r>
      </text>
    </comment>
  </commentList>
</comments>
</file>

<file path=xl/sharedStrings.xml><?xml version="1.0" encoding="utf-8"?>
<sst xmlns="http://schemas.openxmlformats.org/spreadsheetml/2006/main" count="800" uniqueCount="342">
  <si>
    <t>Avaria no comutador em carga</t>
  </si>
  <si>
    <t>Avaria nos enrolamentos</t>
  </si>
  <si>
    <t xml:space="preserve">Avaria nas Travessias </t>
  </si>
  <si>
    <t>Avaria no núcleo magnético</t>
  </si>
  <si>
    <t>Subestação</t>
  </si>
  <si>
    <t>U (kV)</t>
  </si>
  <si>
    <t>P (MVA)</t>
  </si>
  <si>
    <t>SE Bragança</t>
  </si>
  <si>
    <t>ABB</t>
  </si>
  <si>
    <t>60/30</t>
  </si>
  <si>
    <t>SE Estoril</t>
  </si>
  <si>
    <t>Pauwells</t>
  </si>
  <si>
    <t>60/10</t>
  </si>
  <si>
    <t>SE Venda Pinheiro</t>
  </si>
  <si>
    <t>SE Pêro Pinheiro</t>
  </si>
  <si>
    <t>SE St Marta</t>
  </si>
  <si>
    <t>SE Reboleira</t>
  </si>
  <si>
    <t>SE Porto Lagos</t>
  </si>
  <si>
    <t xml:space="preserve">SE Queluz </t>
  </si>
  <si>
    <t>60/15</t>
  </si>
  <si>
    <t>SE Santa Marta Portuzelo</t>
  </si>
  <si>
    <t>SE Alvelos</t>
  </si>
  <si>
    <t>SE Telheira</t>
  </si>
  <si>
    <t>SE Areias</t>
  </si>
  <si>
    <t>SE Paranhos</t>
  </si>
  <si>
    <t>SE Vouzela</t>
  </si>
  <si>
    <t>SE Valença</t>
  </si>
  <si>
    <t xml:space="preserve"> </t>
  </si>
  <si>
    <t>SE Caniços</t>
  </si>
  <si>
    <t>C-0120A</t>
  </si>
  <si>
    <t>SE Marco Canaveses</t>
  </si>
  <si>
    <t>S12545</t>
  </si>
  <si>
    <t>SE Requião</t>
  </si>
  <si>
    <t>SE Verdinho</t>
  </si>
  <si>
    <t>1LIT01051A</t>
  </si>
  <si>
    <t>SE Antas</t>
  </si>
  <si>
    <t>ACEC</t>
  </si>
  <si>
    <t>SE Vila do Conde</t>
  </si>
  <si>
    <t>SE Gafanha</t>
  </si>
  <si>
    <t>SE Chaves</t>
  </si>
  <si>
    <t>SE Campo Alegre</t>
  </si>
  <si>
    <t>SE Santa Cita</t>
  </si>
  <si>
    <t>Siemens</t>
  </si>
  <si>
    <t>Efacec</t>
  </si>
  <si>
    <t>60/30-15</t>
  </si>
  <si>
    <t>SE Almourol</t>
  </si>
  <si>
    <t>SE Marinha Grande</t>
  </si>
  <si>
    <t>Especificação, Design, Fabrico</t>
  </si>
  <si>
    <t>Desgaste (vida útil)</t>
  </si>
  <si>
    <t>Desgaste (utilização)</t>
  </si>
  <si>
    <t>SE Sancheira</t>
  </si>
  <si>
    <t>10490 C</t>
  </si>
  <si>
    <t>SE Entroncamento</t>
  </si>
  <si>
    <t>SE Serrada Grande</t>
  </si>
  <si>
    <t>19388 C</t>
  </si>
  <si>
    <t>SE Carrascal</t>
  </si>
  <si>
    <t>SE Pinheiros</t>
  </si>
  <si>
    <t>SE Torre Natal</t>
  </si>
  <si>
    <t>19387 C</t>
  </si>
  <si>
    <t>Ambientais</t>
  </si>
  <si>
    <t xml:space="preserve">SE St Marta </t>
  </si>
  <si>
    <t>SE Parque</t>
  </si>
  <si>
    <t>Número TP</t>
  </si>
  <si>
    <t>Ano TP</t>
  </si>
  <si>
    <t>Idade</t>
  </si>
  <si>
    <t>7674 S</t>
  </si>
  <si>
    <t>6278 S</t>
  </si>
  <si>
    <t>7318 S</t>
  </si>
  <si>
    <t>LEL 8195</t>
  </si>
  <si>
    <t>Avaria Grave</t>
  </si>
  <si>
    <t>x</t>
  </si>
  <si>
    <t>C 11961</t>
  </si>
  <si>
    <t>C-13038</t>
  </si>
  <si>
    <t>LEL 02793</t>
  </si>
  <si>
    <t>7673 S</t>
  </si>
  <si>
    <t>C-13051</t>
  </si>
  <si>
    <t>7635</t>
  </si>
  <si>
    <t>SE S. Sebastião</t>
  </si>
  <si>
    <t>YNyn0</t>
  </si>
  <si>
    <t>Yd5</t>
  </si>
  <si>
    <t>Yy0</t>
  </si>
  <si>
    <t>YNd11</t>
  </si>
  <si>
    <t>Yd11</t>
  </si>
  <si>
    <t>13068 C</t>
  </si>
  <si>
    <t>130/15</t>
  </si>
  <si>
    <t>YNd5</t>
  </si>
  <si>
    <t>Yy0d5</t>
  </si>
  <si>
    <t>Fabricante</t>
  </si>
  <si>
    <t>Ano Avaria</t>
  </si>
  <si>
    <t>60/30/15</t>
  </si>
  <si>
    <t>19471 C</t>
  </si>
  <si>
    <t>13747 S</t>
  </si>
  <si>
    <t>Gr. Ligações</t>
  </si>
  <si>
    <t>LEL 06831</t>
  </si>
  <si>
    <t>16647 S</t>
  </si>
  <si>
    <t>LEL 13335</t>
  </si>
  <si>
    <t>13742 S</t>
  </si>
  <si>
    <t>19257 C</t>
  </si>
  <si>
    <t>LEL 14321</t>
  </si>
  <si>
    <t>LEL 13067</t>
  </si>
  <si>
    <t>LEL 27027</t>
  </si>
  <si>
    <t>LEL 17873</t>
  </si>
  <si>
    <t>LEL 8079</t>
  </si>
  <si>
    <t>19464 C</t>
  </si>
  <si>
    <t>LEL 17122</t>
  </si>
  <si>
    <t>LEL 52593</t>
  </si>
  <si>
    <t>13182 C</t>
  </si>
  <si>
    <t>LEL 6617</t>
  </si>
  <si>
    <t>7691S</t>
  </si>
  <si>
    <t>10432S</t>
  </si>
  <si>
    <t>Data Avaria</t>
  </si>
  <si>
    <t>LEL 14320</t>
  </si>
  <si>
    <t>SE Lindoso</t>
  </si>
  <si>
    <t>Nº TP Instalação</t>
  </si>
  <si>
    <t>TP I</t>
  </si>
  <si>
    <t>SE Viso</t>
  </si>
  <si>
    <t>SE Seixal</t>
  </si>
  <si>
    <t>16645 S</t>
  </si>
  <si>
    <t>TP II</t>
  </si>
  <si>
    <t>LEL 8193</t>
  </si>
  <si>
    <t>SE Gala</t>
  </si>
  <si>
    <t>LEL 25156</t>
  </si>
  <si>
    <t>LEL 11495</t>
  </si>
  <si>
    <t>SE Macedo de Cavaleiros</t>
  </si>
  <si>
    <t>Actuação da válvula de sobrepressão, tendo-se, após realização de ensaios por parte do LABELEC, detectado falhas de isolamento ao nível dos enrolamentos AT com suspeita de danos graves no comutador en carga.
Efetuada uma peritagem em fábrica, após descubagem do TP, foi possível verificar que o ruptor estava completamente destruído e ainda detectar a existência de um sobreaquecimento na cravação da ponta de ligação da bobinagem BT às travessia BT do TP.
Efectuada a substituição do comutador em carga, substituição dos cabos de ligação da bobinagem BT às travessias, substituição do óleo isolante, apertos, colocação de calços, beneficiação do armário de ventiladores e pintura anticorrosiva.</t>
  </si>
  <si>
    <t>SE Terena</t>
  </si>
  <si>
    <t>10/10/5</t>
  </si>
  <si>
    <t>out-2015</t>
  </si>
  <si>
    <t>SE Coina</t>
  </si>
  <si>
    <t>Yy0d11</t>
  </si>
  <si>
    <t>CEM</t>
  </si>
  <si>
    <t>H21068</t>
  </si>
  <si>
    <t>SE Venda Nova (Amadora)</t>
  </si>
  <si>
    <t>SE Cruz do Campo</t>
  </si>
  <si>
    <t>6216 C</t>
  </si>
  <si>
    <t>60/30/10</t>
  </si>
  <si>
    <t>SE Olhão</t>
  </si>
  <si>
    <t>Yyod11</t>
  </si>
  <si>
    <t>YBd11</t>
  </si>
  <si>
    <t>Curtocircuitos na Rede</t>
  </si>
  <si>
    <t>Enrolamento da BT tem falha de isolamento. TP foi Abatido.</t>
  </si>
  <si>
    <t>Rl. ensaios eléctricos Labelec 1146/13-ET/CP Após reparação em fábrica: Ok</t>
  </si>
  <si>
    <t>Rl. ensaios eléctricos Labelec 1388/11-ET/AT: Curtocircuito na fase V do enrolamento AT.</t>
  </si>
  <si>
    <t xml:space="preserve">Rl. ensaios eléctricos Labelec 06681/15-TE/AT (após reparação OLTC) </t>
  </si>
  <si>
    <t>Rl. ensaios eléctricos Labelec 00234/16-TE/AT: "(…) Não existem indícios de alterações significativas (danos “destrutivos”) na estrutura dos enrolamentos. Contudo, considera-se a possibilidade de existirem ligeiras alterações, (pequenos deslocamentos) nos enrolamentos ou nas suas ligações.</t>
  </si>
  <si>
    <t xml:space="preserve">Rl. ensaios eléctricos Labelec 07799/15-TE/AT: (...) A interrupção existente no circuito da fase 1W está localizada na parte do “enrolamento de regulação” ou no sistema de regulação em carga. A parte do “enrolamento fixo” apresenta continuidade e um valor de resistência óhmica normal.
Atuação do relé Buchholz, da imagem térmica e da válvula de descompressão. Bobinagens de regulação das fases U e W completamente destruídas.
O defeito deu-se a nível do seletor do regulador em carga. Poderá ter sido um esforço eletrodinâmico (provocado por um curto-circuito externo) que originou o esforços internos que levaram à rotura do enrolamento de regulação ou uma sobretensão entre a fase U e W (fases contiguas a nível do regulador em carga) que levaram a uma disrupção entre “plots” do seletor, colocando em curto-circuito parte do enrolamento de regulação, o que levou à sua completa destruição.
</t>
  </si>
  <si>
    <t>Rl. ensaios eléctricos Labelec 1569/14-TE/AT: (…) existe uma interrupção, num troço do circuito da fase U. Esta, poderá ser no próprio enrolamento ou no sistema de regulação em carga.</t>
  </si>
  <si>
    <t>Rl. ensaios eléctricos Labelec 1059/14-TE/AT: (...) O enrolamento de AT apresenta sintomas de uma anomalia grave, caracterizada pela interrupção dos circuitos das três fases. Esta poderá estar localizada no sistema de regulação em carga ou no próprio enrolamento.</t>
  </si>
  <si>
    <t>sem relatórios…</t>
  </si>
  <si>
    <t>TP III</t>
  </si>
  <si>
    <t>Rl. ensaios eléctricos Labelec 0896/14-TE/AT: (...) As variações do valor da resistência óhmica, estática e dinâmica, dos enrolamentos, analisadas no ponto anterior, estarão, muito provavelmente, na origem da actuação do relé Buchholz. Assim é nosso parecer que o transformador não pode ser reposto em serviço sem que antes haja uma intervenção a nível do seu regulador em carga.</t>
  </si>
  <si>
    <t>Sem relatórios disponíveis. O TP foi rebobinado na Siemens.</t>
  </si>
  <si>
    <t xml:space="preserve">Sem relatórios disponíveis. </t>
  </si>
  <si>
    <t>Sem relatórios disponíveis. 
Nota: Àquela data e na função de Gestor Operacional, responsável pela manutenção do activo, não me recordo de qq incidentes graves com os TP desta Instalação..?</t>
  </si>
  <si>
    <t>Sem relatórios disponíveis.</t>
  </si>
  <si>
    <t>Substituição Contactos do selector do OLTC (recuperado no local pelo MNSE).</t>
  </si>
  <si>
    <t>SE Portagem</t>
  </si>
  <si>
    <t>SE Alhandra</t>
  </si>
  <si>
    <t>10443 S</t>
  </si>
  <si>
    <t>YNyn0d11</t>
  </si>
  <si>
    <t>LEL 47926</t>
  </si>
  <si>
    <t>SE Amares</t>
  </si>
  <si>
    <t>Rl. ensaios eléctricos Labelec 1706124/17-TE/AT: "(…) Na medição da resistência óhmica estática da fase 1U, foram obtidos acréscimos de resistência, considerados significativos entre as posições 13 e 23.
A análise dos resultados obtidos indicia que estes se verificam no inversor. O contacto 3 deste mecanismo é o principal suspeito da origem desses acréscimos de resistência óhmica, obtidos nas posições acima referidas. Durante a realização da medição nas posições 13 à 23 foi possível também observar alguma deriva nos valores de resistência óhmica, que originou a irregularidade observada no gráfico da resistência estática da fase 1U, a partir da posição 13.</t>
  </si>
  <si>
    <t>SE Meimoa</t>
  </si>
  <si>
    <t>LEL 20090</t>
  </si>
  <si>
    <t>TP II (UMR)</t>
  </si>
  <si>
    <t>SE Oliveira do Hospital</t>
  </si>
  <si>
    <t>SE Mangualde</t>
  </si>
  <si>
    <t>19321 C</t>
  </si>
  <si>
    <t>SE Moura</t>
  </si>
  <si>
    <t>60/30/06</t>
  </si>
  <si>
    <t>SE Reguengos</t>
  </si>
  <si>
    <t>13084 C</t>
  </si>
  <si>
    <t>19412 C</t>
  </si>
  <si>
    <t>19453 C</t>
  </si>
  <si>
    <t>19404 C</t>
  </si>
  <si>
    <t>C 5505</t>
  </si>
  <si>
    <t>C 12041</t>
  </si>
  <si>
    <r>
      <rPr>
        <sz val="10"/>
        <color rgb="FFFF0000"/>
        <rFont val="Calibri"/>
        <family val="2"/>
        <scheme val="minor"/>
      </rPr>
      <t>NAV 103472593</t>
    </r>
    <r>
      <rPr>
        <sz val="10"/>
        <color theme="1"/>
        <rFont val="Calibri"/>
        <family val="2"/>
        <scheme val="minor"/>
      </rPr>
      <t xml:space="preserve"> (sem anexos ou OPM associada)
PROPOSTA Efacec - EN/VP N.º 16-0298, para reparação do ruptor do Comutador em carga</t>
    </r>
  </si>
  <si>
    <t xml:space="preserve">LEL 2816 </t>
  </si>
  <si>
    <t xml:space="preserve">Rl. ensaios eléctricos Labelec 1704497-TE/AT: (…) O ruptor apresentar indícios numa das suas duas posições de não garantir na totalidade a continuidade do circuito. Desta forma, verifica-se que nas tomadas associadas a essa posição os valores de “ripple” são anómalos.
Existe o Relatório Nr: CD113/17 da Ambicare (adjudicatário da reparação) </t>
  </si>
  <si>
    <t>Rl. ensaios eléctricos Labelec 1706124/17-TE/AT: "(…) a fase c1 do enrolamento de MT está deformada e tem, muito provavelmente, espiras em curto circuito, o que, além de concionar a execução dos ensaios inviabiliza a colocação em serviço do TP.
Entretanto este TP foi substituido e encontra-se parqueado no INE S. Sebastião.</t>
  </si>
  <si>
    <r>
      <rPr>
        <sz val="10"/>
        <color rgb="FFFF0000"/>
        <rFont val="Calibri"/>
        <family val="2"/>
        <scheme val="minor"/>
      </rPr>
      <t>TP Foi abatido</t>
    </r>
    <r>
      <rPr>
        <sz val="10"/>
        <color theme="1"/>
        <rFont val="Calibri"/>
        <family val="2"/>
        <scheme val="minor"/>
      </rPr>
      <t>. Anomalia na Rede MT que originou incêndio em cela MT levando à perda dos SACC na instalação, tendo o defeito evoluído no interior da instalação até à perda total do TP por incêndio.</t>
    </r>
  </si>
  <si>
    <t>por apurar</t>
  </si>
  <si>
    <t>Sim</t>
  </si>
  <si>
    <r>
      <t xml:space="preserve">Rl. Labelec 2166 a 2174/13-TE/MI (DPv). </t>
    </r>
    <r>
      <rPr>
        <sz val="10"/>
        <color rgb="FFFF0000"/>
        <rFont val="Calibri"/>
        <family val="2"/>
        <scheme val="minor"/>
      </rPr>
      <t xml:space="preserve">Existiu proposta Siemens (200333255) p/ substituição enrolamts. </t>
    </r>
  </si>
  <si>
    <t>Não</t>
  </si>
  <si>
    <t>10444 S</t>
  </si>
  <si>
    <t>19363 C</t>
  </si>
  <si>
    <t>LEL 16058</t>
  </si>
  <si>
    <t>SE Anaia</t>
  </si>
  <si>
    <t>SE Boavista (LSB)</t>
  </si>
  <si>
    <t>SE Belmonte</t>
  </si>
  <si>
    <t>13180 C</t>
  </si>
  <si>
    <t>EMINENTE</t>
  </si>
  <si>
    <t>SE Vila Moreira</t>
  </si>
  <si>
    <t>SAP ID</t>
  </si>
  <si>
    <t xml:space="preserve">19461 C
</t>
  </si>
  <si>
    <t>Nota Avaria</t>
  </si>
  <si>
    <t>Refª SGD</t>
  </si>
  <si>
    <t>Reparação efectivada ?  (a rever)</t>
  </si>
  <si>
    <t>Custo Reabilitação/Beneficiação</t>
  </si>
  <si>
    <t>Custo Substituição</t>
  </si>
  <si>
    <t>Abate - Refª SGD</t>
  </si>
  <si>
    <t>EDIS-LX-HUB/  83199</t>
  </si>
  <si>
    <t>Abate</t>
  </si>
  <si>
    <t>Elaborar SGD com proposta de abate</t>
  </si>
  <si>
    <t>MOP</t>
  </si>
  <si>
    <t>Sem relatórios disponíveis. Os dois TP da SE Parque, foram substituidos entre mai/jul 2009..!</t>
  </si>
  <si>
    <t>Sem relatórios disponíveis. Os dois TP da SE Reboleira identificados na extracção SIT 2010, são: TP1 - LEL 32620 e TP2 - LEL 19879</t>
  </si>
  <si>
    <t xml:space="preserve">Sem relatórios disponíveis. Os dois TP da SE Sta Marta identificados na extracção SIT 2010, são: TP1 - 7674 S; TP2 - C 7317; TP3 - C 12063 e TP4 - C 12064 </t>
  </si>
  <si>
    <t>Sem relatórios disponíveis. O TP da SE Almourol identificado na extracção SIT 2010, é o: TP1 - LEL 107340</t>
  </si>
  <si>
    <t>Incêndio TP. (Info no ficheiro extracção SIT 2010 - Em alternativa ao TP avariado. Prevista rotação para SE Mogadouro em 2010. Veio da SE Ruivães (aparcado). Estando ali identificado o TP1, LEL 13067).</t>
  </si>
  <si>
    <t>Sem relatórios disponíveis. Os dois TP da SE Sta Marta Portuzelo identificados na extracção SIT 2010, são: TP1 - B 604652 e TP2 - LEL 7424</t>
  </si>
  <si>
    <t>Sem relatórios disponíveis. (Info no ficheiro extracção SIT 2010 - como TP1 da SE Sancheira) - Em alternativa ao TP avariado. Prevista rotação para SE Mogadouro em 2010. Veio da SE Ruivães (aparcado)).</t>
  </si>
  <si>
    <t>LEL 12865</t>
  </si>
  <si>
    <r>
      <t xml:space="preserve">Email do DSS-ASS-ULS em 15/03/2018 - Após a informação de atuação de protecções próprias do TP1 (EFACEC 10444S, 60/30/10kV, Shell de 1972), pelas 08:50h, foram realizadas as habituais medidas de isolamento e purga do relé Buchholz. Não foi possível colocar tensão de ensaio no enrolamento de 10kV, por ventura por falta de isolamento interno, pelo que se colocou fora de hipótese a reposição em serviço deste transformador. A melhor caracterização do estado deste TP ainda requer mais diligências e ações, em particular, os ensaios elétricos completos Labelec e análise ao óleo para deteção de gases dissolvidos.
Nota: A atuação das protecões próprias deste TP ocorre após a alimentação de defeito elétrico na rede de 10kV da saída ligada na cela 116 (C.3230) durante a ocorrência de um regime perturbado atmosférico, caraterizado por fortes rajadas de vento e chuva.
</t>
    </r>
    <r>
      <rPr>
        <sz val="10"/>
        <color rgb="FFFF0000"/>
        <rFont val="Calibri"/>
        <family val="2"/>
        <scheme val="minor"/>
      </rPr>
      <t>RL nº 1801120-TE/AT - (...) Enrolamento de BT - O comportamento obtido neste enrolamento durante os ensaios permite concluir, que existe um curtocircuito entre ele e a massa. 
(...) A situação relacionada com o enrolamento de BT impede a reposição do transformador em serviço</t>
    </r>
  </si>
  <si>
    <t xml:space="preserve">UCA - Proposta </t>
  </si>
  <si>
    <t>Reabilitação</t>
  </si>
  <si>
    <t xml:space="preserve">1º Despiste: Espiras em Curto Circuito fase V do Enrolamento Regulação; Inspeção visual em fábrica em 06Março; Há RL Ensaios Eletricos: 1800163_TE_AT_TRP_EDP D_DSS_SE Anaia_TP1_LEL 16058; Foi pedida recolha papel p/ análise à Labelec: Há proposta de rebobinagem total do TP e restante beneficiação ainda por fechar, mas rondará os 170k€.
Na elaboração do MAD, para além do valor base proposto pela Efacec para a Reabilitação do TP, foi ainda considerada a substituição das 3 travessias AT (189740,77+1098+16530) </t>
  </si>
  <si>
    <r>
      <t xml:space="preserve">Por informação verbal do DSS-ASS-ULS - Actuação da Protecção Diferencial. O valor da Resistência de Isolamento em um dos enrolamentos 10kV era superior, em cerca de 1,7 vezes, relativamente às restantes.
</t>
    </r>
    <r>
      <rPr>
        <sz val="10"/>
        <color rgb="FFFF0000"/>
        <rFont val="Calibri"/>
        <family val="2"/>
        <scheme val="minor"/>
      </rPr>
      <t>RL nº 1800913-TE/AT - "(...) é nosso parecer que as situações acima descritas, relacionadas com os acréscimos de resistência óhmica obtidos na fase 1V e 2V devem ser corrigidas, antes da reposição do transformador em serviço."</t>
    </r>
    <r>
      <rPr>
        <sz val="10"/>
        <color theme="1"/>
        <rFont val="Calibri"/>
        <family val="2"/>
        <scheme val="minor"/>
      </rPr>
      <t xml:space="preserve">
Na inspecção em Fábrica, constatou-se a necessidade de substituição da fase V (regulação, At e MT) - sem garantia do fabricante, devido à possível fragilização das restantes por contaminação (pérolas cobre e enfraquecimento do papel isolante das bobinas). Ou proceder à substituição integral dos enrolamentos das 3 Fases - com garantia do Fabricante.
Tendo sido esta última a opção considerada para a análise de mérito. Tendo-se incluído também a substituição das 4 travessias AT.
</t>
    </r>
  </si>
  <si>
    <t>RL 07013/16-TE/MI: Subida significativa do H2 e C2H2
RL nº 00100/17-TE/AT: (…) Consideramos que o comportamento anómalo verificado no ruptor, na medição da Resistência Óhmica Dinâmica, durante as transições de posições, estará na origem dos referidos gases. Nesse sentido, este órgão, deverá ser sujeito a inspeção e eventual intervenção. Após esta deverá ser efectuada uma nova medição de Resistência Óhmica. Este procedimento deve ser realizado, sem prejuízo de uma eventual intervenção no seletor e inversor, caso se conclua, após a execução do ensaio atrás referido, que o comportamento anómalo não foi corrigido. Como medida cautelar, recomenda-se que o transformador seja explorado em “tomada fixa”, evitando-se, desta forma, a realização de transições entre tomadas. 
(...) A situação referente à travessia da fase B1 do enrolamento de AT, já descrita na alínea anterior, é considerada preocupante. A capacidade C1 constitui o isolamento principal da travessia. Verifica-se que nesta travessia, os valores de tg que avaliam o estado desse isolamento, se encontram acima do aceitável. A exploração do transformador com a referida travessia instalada, enquadra-se numa situação de risco significativo. Após a eventual substituição desta travessia, deverão ser realizados ensaios de caracterização do isolamento antes da reposição do transformador em serviço.
Deverá ser equacionada a substituição da travessia da fase B1, com brevidade.
Todos os valores obtidos nos restantes ensaios são considerados normais.
É nosso parecer, que o transformador pode ser reposto em serviço com as restrições recomendadas.</t>
  </si>
  <si>
    <t>EDIS-PRT-GC2/  349607</t>
  </si>
  <si>
    <t>EDIS-PRT-GC2/  352597</t>
  </si>
  <si>
    <r>
      <t xml:space="preserve">Email do DSS-ASS-UAB em 02/04/2018 - disparo definitivo do TP1 na SE Vila Moreira, por atuação das proteções de sobrepressão na comutação em carga e proteção diferencial do TP.
Efectuada recolha de óleo para análise nos 3 pontos diferenciados (cuba inferior; cuba superior e câmara do ruptor). Tendo sido encontradas elevadas concentrações de gases na câmara do ruptor.
Paralelamente o TP foi tb sujeito a ensaios eléctricos. Apontando o diagnóstico para uma anomalia ao nível do Ruptor.
O Ruptor vai ser inspeccionado no local por peritos da EFACEC. </t>
    </r>
    <r>
      <rPr>
        <sz val="10"/>
        <color rgb="FFFF0000"/>
        <rFont val="Calibri"/>
        <family val="2"/>
        <scheme val="minor"/>
      </rPr>
      <t xml:space="preserve">Info JV -&gt; O TP foi descubado em fábrica. Tendo estado presente o ASS-UAB em 30 Abr 2018.
</t>
    </r>
    <r>
      <rPr>
        <sz val="10"/>
        <rFont val="Calibri"/>
        <family val="2"/>
        <scheme val="minor"/>
      </rPr>
      <t xml:space="preserve">Após a inspecção, confirmou-se a necessidade de Reabilitação do Ruptor. Tendo sido também incluídas, a regeneração do óleo e substituição das 4 travessias AT. </t>
    </r>
    <r>
      <rPr>
        <sz val="10"/>
        <color theme="1"/>
        <rFont val="Calibri"/>
        <family val="2"/>
        <scheme val="minor"/>
      </rPr>
      <t xml:space="preserve">
</t>
    </r>
  </si>
  <si>
    <r>
      <rPr>
        <sz val="10"/>
        <color rgb="FFFF0000"/>
        <rFont val="Calibri"/>
        <family val="2"/>
        <scheme val="minor"/>
      </rPr>
      <t>NAV 103714442</t>
    </r>
    <r>
      <rPr>
        <sz val="10"/>
        <color theme="1"/>
        <rFont val="Calibri"/>
        <family val="2"/>
        <scheme val="minor"/>
      </rPr>
      <t xml:space="preserve"> (sem anexos ou OPM associada) de 01.07.2017 09:20:26 Pedro Carvalho Pereira (E337778), com o seguinte descritivo cronológico:
Avaria do TP2 da SE Mangualde. Disparo por protecção diferencial
03.08.2017 10:30:23 Hugo Ferreira (E334814) Tel. 41924
Transformar enviado para fábrica. Avaria nos enrolamentos de regulação.
Vai ser reparado pela EFACEC. Entrega até final do ano.
18.10.2017 15:01:57 Rui Miguel Fiteiro (E331574) Tel. 48529
TP2 substituído provisoriamente por TP 10 MVA.
</t>
    </r>
  </si>
  <si>
    <t>EDIS-PRT-GC2/  349859</t>
  </si>
  <si>
    <t>EDIS-CBR-BRS/  459711</t>
  </si>
  <si>
    <t>DISPARO DO RELÉ DE FLUXO DO REGULADOR EM CARGA DO TRANSFORMADOR
Rl. Efacec S16.0968: (…) Face aos resultados obtidos, conclui-se que existe um defeito no regulador em carga na fase W…".
Rl. Labelec 06027 a 06030/16-TE/MI: Caracterização de Amostras de Papel isolante, através do ensaio do Grau de Polimerização Viscosimétrico Médio.</t>
  </si>
  <si>
    <r>
      <t xml:space="preserve">TP saiu de serviço, devido a disparo por sobrepressão!
Rl. ensaios eléctricos Labelec 08017/16-TE/AT: </t>
    </r>
    <r>
      <rPr>
        <sz val="10"/>
        <color rgb="FFFF0000"/>
        <rFont val="Calibri"/>
        <family val="2"/>
        <scheme val="minor"/>
      </rPr>
      <t xml:space="preserve">Não consigo abrir…
</t>
    </r>
    <r>
      <rPr>
        <sz val="10"/>
        <rFont val="Calibri"/>
        <family val="2"/>
        <scheme val="minor"/>
      </rPr>
      <t xml:space="preserve">A OPM 6282500718, refere a intervenção da Siemens ao nível do Comutador em carga, com custos associados de 14900 €. </t>
    </r>
  </si>
  <si>
    <t>Actuação da protecção MIF de painel, da Diferencial de linha AT+TP2 e da protecção própria TP2 - relé Buchholz. 
Rl. ensaios eléctricos Labelec 00868/16-TE/AT: "(…) Verifica-se a existência de um curto-circuito no “sector de regulação” do circuito da fase 1W (considera-se circuito, o conjunto da bobina, cabos de ligação, e sistema de regulação em carga, associado a esta fase).
Não é possível determinar, no circuito acima referido, a localização do curto-circuito sem recorrer a uma inspecção visual da parte activa do transformador.</t>
  </si>
  <si>
    <t>IF N.º 10/16/MNPC-EA</t>
  </si>
  <si>
    <t>EDIS-PRT-GC2/  349858</t>
  </si>
  <si>
    <t xml:space="preserve">
Rl. ensaios eléctricos Labelec 07679/15-TE/AT: Os resultados obtidos nos ensaios evidenciam que o enrolamento BT do transformador apresenta um defeito de isolamento e, muito provavelmente, danos na estrutura deste enrolamento, resultantes do tipo e duração do defeito a que o transformador esteve sujeito.
Esteve na SE Casal da Areia. Em 2005 foi objecto de uma intervenção de beneficiação geral em fábrica que consistiu na substituição total do óleo, mudança do ruptor e secagem dos enrolamentos.
Foi instalado na SE Gala onde nunca apresentou nenhuma suspeita de defeitos internos.
A substituição total do óleo foi uma intervenção natural tendo em conta a idade que o TP já tinha e os sintomas de degradação do óleo isolante.
</t>
  </si>
  <si>
    <t>LEL 19872</t>
  </si>
  <si>
    <t>ex SE Pocinho</t>
  </si>
  <si>
    <t>ex TP I</t>
  </si>
  <si>
    <t>No âmbito da rotação do ex-TP I da SE Pocinho (SIEMENS nº LEL 19872, YNd11, 60/31,5 - 15,75kV, 20 MVA de 1982) para a SE Gala, foi prevista a sua beneficiação em fábrica (Projeto Operacional EDIS-SAT02-001778) antes da sua instalação na SE Gala. 
Já em fábrica e na fase de descubagem e inspeção ao TP constatou-se que os enrolamento de regulação das fases U e W apresentam danos na bobinagem, admitindo-se que possam ter tido origem em esforços electrodinâmicos provocados por defeitos na rede ocorridos no período em que o TP esteve instalado na SE Pocinho.</t>
  </si>
  <si>
    <t>EDIS-PRT-GC2/  352173</t>
  </si>
  <si>
    <t>Res.Estratg</t>
  </si>
  <si>
    <t>IC  TP</t>
  </si>
  <si>
    <t>IS</t>
  </si>
  <si>
    <t>IF</t>
  </si>
  <si>
    <t>Modo Falha</t>
  </si>
  <si>
    <t>Causa Nível 1</t>
  </si>
  <si>
    <t>Causa Nível 2</t>
  </si>
  <si>
    <t>Causa Nível 3</t>
  </si>
  <si>
    <t>Defeito interno</t>
  </si>
  <si>
    <t>Falha de proteções próprias</t>
  </si>
  <si>
    <t>Falha não identificada</t>
  </si>
  <si>
    <t>Perda de estanquicidade</t>
  </si>
  <si>
    <t>Ruptura de isolamento externo</t>
  </si>
  <si>
    <t>Sobreaquecimento</t>
  </si>
  <si>
    <t>Ausência inform.temperatur transformador</t>
  </si>
  <si>
    <t>Bomba de óleo inoperacional</t>
  </si>
  <si>
    <t>Contornamento</t>
  </si>
  <si>
    <t>Disrupção do papel/óleo</t>
  </si>
  <si>
    <t>Em análise</t>
  </si>
  <si>
    <t>Falha circuitos BT auxiliares/controlo</t>
  </si>
  <si>
    <t>Falha da válvula de descompressão</t>
  </si>
  <si>
    <t>Falha de relé de Bucholz</t>
  </si>
  <si>
    <t>Falha do radiador</t>
  </si>
  <si>
    <t>Fuga de dielétrico</t>
  </si>
  <si>
    <t>Fuga no circuito auxiliar de óleo</t>
  </si>
  <si>
    <t>Perda das propriedades isolantes papel</t>
  </si>
  <si>
    <t>Perda integ.enrolam/núcleo(Esf.eletrodi)</t>
  </si>
  <si>
    <t>Prd prop.isol.óleo(ex.hum,b.gas, imprzs)</t>
  </si>
  <si>
    <t>Válvula fechada</t>
  </si>
  <si>
    <t>Ventiladores inoperacionais</t>
  </si>
  <si>
    <t>Ações de terceiros</t>
  </si>
  <si>
    <t>Ações internas</t>
  </si>
  <si>
    <t>Animais não aves</t>
  </si>
  <si>
    <t>Avifauna</t>
  </si>
  <si>
    <t>Bloqueio válvula por objetos estranhos</t>
  </si>
  <si>
    <t>Corrosão na cuba/conservador</t>
  </si>
  <si>
    <t>Defeito de fabrico</t>
  </si>
  <si>
    <t>Defeito mecânico</t>
  </si>
  <si>
    <t>Degradação de materiais</t>
  </si>
  <si>
    <t>Eliminação inadequada defeitos na rede</t>
  </si>
  <si>
    <t>Envelhecimento acelerado do papel</t>
  </si>
  <si>
    <t>Falha circuito elét.aliment.ao ventiladr</t>
  </si>
  <si>
    <t>Falha circuito elétrico aliment. à bomba</t>
  </si>
  <si>
    <t>Falha das sondas de temperatura</t>
  </si>
  <si>
    <t>Falha de sensor temperatura</t>
  </si>
  <si>
    <t>Falha do exsicador</t>
  </si>
  <si>
    <t>Falha do termómetro de imagem térmica</t>
  </si>
  <si>
    <t>Falha do transformador de corrente</t>
  </si>
  <si>
    <t>Falha termómetro de temperatura do óleo</t>
  </si>
  <si>
    <t>Fuga de óleo</t>
  </si>
  <si>
    <t>Infiltração de água no relé</t>
  </si>
  <si>
    <t>Obstrução da circulação de ar</t>
  </si>
  <si>
    <t>Óleo contaminado</t>
  </si>
  <si>
    <t>Óleo de má qualidade</t>
  </si>
  <si>
    <t>Perda de estanquicidade do transformador</t>
  </si>
  <si>
    <t>Poluição</t>
  </si>
  <si>
    <t>Sobretensão transitória</t>
  </si>
  <si>
    <t>Atuação inadequada de proteções</t>
  </si>
  <si>
    <t>Avaria dos descarregadores sobretensões</t>
  </si>
  <si>
    <t>Contaminação (incêndio)</t>
  </si>
  <si>
    <t>Corrosão</t>
  </si>
  <si>
    <t>Defeito cablagem aliment.aos ventiladors</t>
  </si>
  <si>
    <t>Defeito circuito aliment/comunic sonda</t>
  </si>
  <si>
    <t>Defeito de materiais</t>
  </si>
  <si>
    <t>Defeito de montagem</t>
  </si>
  <si>
    <t>Defeito no relé/contactor de alimentação</t>
  </si>
  <si>
    <t>Defeito projeto/coordenação isolamento</t>
  </si>
  <si>
    <t>Degração materiais (não devida corrosão)</t>
  </si>
  <si>
    <t>Desconhecida</t>
  </si>
  <si>
    <t>Execução da manutenção inadequada</t>
  </si>
  <si>
    <t>Falha mecânica na cuba/conservador</t>
  </si>
  <si>
    <t>Final do tempo de vida útil</t>
  </si>
  <si>
    <t>Hastes de descarga mal ajustadas</t>
  </si>
  <si>
    <t>Malfeitoria/Vandalismo</t>
  </si>
  <si>
    <t>Não abertura de disjuntores</t>
  </si>
  <si>
    <t>Objetos estranhos na rede</t>
  </si>
  <si>
    <t>Plano de manutenção inadequado</t>
  </si>
  <si>
    <t>Poluição (salina, industrial, ...)</t>
  </si>
  <si>
    <t>Regulação inadequada</t>
  </si>
  <si>
    <t>Trabalhos EDP (Adm Direta)</t>
  </si>
  <si>
    <t>Utilização acima das características</t>
  </si>
  <si>
    <t>Modo falha</t>
  </si>
  <si>
    <t>Estudo de Rede
(AER)</t>
  </si>
  <si>
    <t xml:space="preserve">Decisão (DAPRDR)
</t>
  </si>
  <si>
    <t xml:space="preserve">2014 - Reabilitação geral da UMR em fábrica (incluiu a descubagem deste TP).
2016 - TP Intervencionado em fábrica - Substituição contactos móveis (fases U e V) do Selector. </t>
  </si>
  <si>
    <t>2010 - beneficiação no local - Subst. Óleo.
Nota: antes da subst. Óleo, os valores de 2FAL eram de 5,5 [mg/kgóleo] =&gt; estimar o Tempo de Vida Restante em aprox. mais 20% dos anos de vida do TP até àquela altura (cerca de mais 7 anos). Atendendo à substituição do óleo a q entretanto o TP foi sujeito, entende-se válido, considerarmos mais 5 anos de TVR para além desses 7 anos. Desta forma, o limite expectável de tempo de vida útil do TP esgotar-se-á em 2022.</t>
  </si>
  <si>
    <t>2016 - Reabilitação em fábrica - subst. CCarga e Subst. Óleo.</t>
  </si>
  <si>
    <t>2017 - Reabilitação no local - Reparação Ccarga; Subst. do óleo; Subst. das 3 travessias AT.</t>
  </si>
  <si>
    <t xml:space="preserve">2012 - Reabilitação em fábrica - Reabilitação Com. Vazio 30kV; Subst. Óleo e Subst. 4 travessias AT </t>
  </si>
  <si>
    <t>2017 - Reabilitação em fábrica
RL nº 04411 a 04416/17-TE/MI - TVR aprox. 50% =&gt; mais 20 anos.</t>
  </si>
  <si>
    <t>Subst. Óleo, em ocasião anterior a 10Ago2011 (rl1436/11.01-MI). O valor mais elevado de q há registo é de 1,89 [mg/kgóleo].</t>
  </si>
  <si>
    <t>Subst. Óleo, em ocasião anterior a 10Ago2011 (rl1435/11.01-MI). O valor mais elevado de q há registo é de 5,11 [mg/kgóleo].</t>
  </si>
  <si>
    <t>2018 - Reabilitação em fábrica - Subst. integral dos 3 enrolamentos (enrolamentos de regulação, AT e BT); Revisão ruptor; Subst. Travessias AT e Regeneração do óleo.
RL nº 01653 a 01656/18-TE/MI - TVR aprox. 31% =&gt; mais 12 anos.</t>
  </si>
  <si>
    <t>Causa (a eliminar)</t>
  </si>
  <si>
    <t>EDIS-PRT-GC2/  351070</t>
  </si>
  <si>
    <t>EDIS-PRT-GC2/  351070
EDIS-PRT-GC2/  352623</t>
  </si>
  <si>
    <t xml:space="preserve">Acções Realizadas </t>
  </si>
  <si>
    <t xml:space="preserve">Descrição Avaria </t>
  </si>
  <si>
    <t>Reabilitação em fábrica - Substituição total dos Enrolamentos; Substituição óleo; Substituição das travessias AT e MT; Pintura e tratamento anti-corrosivo.</t>
  </si>
  <si>
    <t xml:space="preserve">Rl. ensaios eléctricos Labelec 03730/15-TE/AT: (…) acréscimo de resistência óhmica, obtido na fase c1 do enrolamento de MT, é considerado muito significativo.
A sua origem estará, muito provavelmente, nos contactos do comutador de tensão, existente neste enrolamento.
</t>
  </si>
  <si>
    <t>O TP foi intervencionado em Espanha (Ambicare): Revisão CCarga; Substituição óleo e secagem dos enrolamentos; Substituição das travessias AT e MT; Pintura e tratamento anti-corrosivo
Os resultados dos EE (RL 01270/17-TE/AT), efectuados após o seu regresso à instalação, confirmam a eliminação da anomalia.</t>
  </si>
  <si>
    <t>Descritivo Condição (antes Avaria)</t>
  </si>
  <si>
    <t xml:space="preserve">RL nº 00350/15-TE/MI: DGA - O transformador apresenta sintomas de descargas parciais. QO - De referir que o óleo já apresenta sinais característicos de alguma degradação: a cor é escura e o valor do índice de acidez é muito elevado. CF - O transformador apresenta sintomas de degradação avançada do papel isolante.
Nota: 2FAL(máx) =  3,95 [mg/kgóleo] &lt;=&gt; DPv medido (amostras obtidas aqd da Reabilitação 2016) = 197 unidades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</si>
</sst>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0"/>
      <name val="Arial"/>
      <family val="2"/>
    </font>
    <font>
      <sz val="9"/>
      <color indexed="81"/>
      <name val="Tahoma"/>
      <family val="2"/>
    </font>
    <font>
      <sz val="10"/>
      <color rgb="FFFF0000"/>
      <name val="Calibri"/>
      <family val="2"/>
      <scheme val="minor"/>
    </font>
    <font>
      <b/>
      <sz val="9"/>
      <color indexed="81"/>
      <name val="Tahoma"/>
      <family val="2"/>
    </font>
    <font>
      <sz val="10"/>
      <name val="Calibri"/>
      <family val="2"/>
      <scheme val="minor"/>
    </font>
    <font>
      <sz val="10"/>
      <color theme="0"/>
      <name val="Calibri"/>
      <family val="2"/>
      <scheme val="minor"/>
    </font>
    <font>
      <sz val="12"/>
      <color rgb="FF000000"/>
      <name val="Calibri"/>
      <family val="2"/>
      <scheme val="minor"/>
    </font>
    <font>
      <sz val="10"/>
      <color rgb="FF00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3"/>
        <bgColor indexed="64"/>
      </patternFill>
    </fill>
    <fill>
      <patternFill patternType="solid">
        <fgColor theme="3" tint="0.79998168889431442"/>
        <bgColor indexed="64"/>
      </patternFill>
    </fill>
  </fills>
  <borders count="2">
    <border>
      <left/>
      <right/>
      <top/>
      <bottom/>
      <diagonal/>
    </border>
    <border>
      <left style="medium">
        <color theme="0"/>
      </left>
      <right style="medium">
        <color theme="0"/>
      </right>
      <top style="medium">
        <color theme="0"/>
      </top>
      <bottom style="medium">
        <color theme="0"/>
      </bottom>
      <diagonal/>
    </border>
  </borders>
  <cellStyleXfs count="7">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49">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xf numFmtId="0" fontId="1" fillId="0" borderId="1" xfId="0" applyFont="1" applyBorder="1" applyAlignment="1">
      <alignment horizont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vertical="center" wrapText="1"/>
    </xf>
    <xf numFmtId="0" fontId="1" fillId="2" borderId="1" xfId="0" applyFont="1" applyFill="1" applyBorder="1" applyAlignment="1">
      <alignment horizontal="center" vertical="center"/>
    </xf>
    <xf numFmtId="0" fontId="1" fillId="8" borderId="1" xfId="0" applyFont="1" applyFill="1" applyBorder="1" applyAlignment="1">
      <alignment vertical="center" wrapText="1"/>
    </xf>
    <xf numFmtId="0" fontId="1" fillId="6" borderId="1" xfId="0" applyFont="1" applyFill="1" applyBorder="1" applyAlignment="1">
      <alignment vertic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6" borderId="1" xfId="0" quotePrefix="1" applyFont="1" applyFill="1" applyBorder="1" applyAlignment="1">
      <alignment horizontal="center" vertical="center"/>
    </xf>
    <xf numFmtId="3" fontId="1" fillId="6" borderId="1" xfId="0" applyNumberFormat="1" applyFont="1" applyFill="1" applyBorder="1" applyAlignment="1">
      <alignment horizontal="center" vertical="center"/>
    </xf>
    <xf numFmtId="0" fontId="1" fillId="8" borderId="1" xfId="0" applyFont="1" applyFill="1" applyBorder="1"/>
    <xf numFmtId="0" fontId="1" fillId="8" borderId="1" xfId="0" applyFont="1" applyFill="1" applyBorder="1" applyAlignment="1">
      <alignment vertical="top" wrapText="1"/>
    </xf>
    <xf numFmtId="0" fontId="1" fillId="8" borderId="1" xfId="0" applyFont="1" applyFill="1" applyBorder="1" applyAlignment="1">
      <alignment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3" fontId="3" fillId="5" borderId="1" xfId="0" applyNumberFormat="1" applyFont="1" applyFill="1" applyBorder="1" applyAlignment="1">
      <alignment horizontal="center" vertical="center" wrapText="1"/>
    </xf>
    <xf numFmtId="3" fontId="2" fillId="6" borderId="1" xfId="0" applyNumberFormat="1" applyFont="1" applyFill="1" applyBorder="1" applyAlignment="1">
      <alignment horizontal="center"/>
    </xf>
    <xf numFmtId="3" fontId="1" fillId="6" borderId="1" xfId="0" applyNumberFormat="1" applyFont="1" applyFill="1" applyBorder="1" applyAlignment="1">
      <alignment horizontal="center"/>
    </xf>
    <xf numFmtId="3" fontId="1" fillId="0" borderId="1" xfId="0" applyNumberFormat="1" applyFont="1" applyBorder="1" applyAlignment="1">
      <alignment horizontal="center"/>
    </xf>
    <xf numFmtId="0" fontId="1" fillId="0" borderId="1" xfId="0" applyFont="1" applyFill="1" applyBorder="1"/>
    <xf numFmtId="0" fontId="6" fillId="8" borderId="1" xfId="0" applyFont="1" applyFill="1" applyBorder="1"/>
    <xf numFmtId="0" fontId="8" fillId="8" borderId="1" xfId="0" applyFont="1" applyFill="1" applyBorder="1" applyAlignment="1">
      <alignment wrapText="1"/>
    </xf>
    <xf numFmtId="164" fontId="1" fillId="6" borderId="1" xfId="0" applyNumberFormat="1" applyFont="1" applyFill="1" applyBorder="1" applyAlignment="1">
      <alignment vertical="center" wrapText="1"/>
    </xf>
    <xf numFmtId="164" fontId="1" fillId="6" borderId="1" xfId="0" applyNumberFormat="1" applyFont="1" applyFill="1" applyBorder="1" applyAlignment="1">
      <alignment vertical="center"/>
    </xf>
    <xf numFmtId="164" fontId="1" fillId="6" borderId="1" xfId="0" quotePrefix="1" applyNumberFormat="1" applyFont="1" applyFill="1" applyBorder="1" applyAlignment="1">
      <alignment horizontal="right" vertical="center"/>
    </xf>
    <xf numFmtId="0" fontId="9" fillId="9" borderId="1" xfId="0" applyFont="1" applyFill="1" applyBorder="1" applyAlignment="1">
      <alignment wrapText="1"/>
    </xf>
    <xf numFmtId="0" fontId="1" fillId="8" borderId="1" xfId="0" applyFont="1" applyFill="1" applyBorder="1" applyAlignment="1">
      <alignment horizontal="left" vertical="center"/>
    </xf>
    <xf numFmtId="0" fontId="10" fillId="0" borderId="0" xfId="0" applyFont="1"/>
    <xf numFmtId="0" fontId="1" fillId="6" borderId="1" xfId="0" applyFont="1" applyFill="1" applyBorder="1" applyAlignment="1">
      <alignment horizontal="center" vertical="center" wrapText="1"/>
    </xf>
    <xf numFmtId="0" fontId="1" fillId="6"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horizontal="left"/>
    </xf>
    <xf numFmtId="0" fontId="0" fillId="10" borderId="0" xfId="0" applyFill="1" applyAlignment="1">
      <alignment horizontal="left"/>
    </xf>
    <xf numFmtId="0" fontId="0" fillId="10" borderId="0" xfId="0" applyFill="1"/>
    <xf numFmtId="0" fontId="3" fillId="7" borderId="1" xfId="0" applyFont="1" applyFill="1" applyBorder="1" applyAlignment="1">
      <alignment horizontal="center" vertical="center" wrapText="1"/>
    </xf>
    <xf numFmtId="0" fontId="1" fillId="6" borderId="1" xfId="0" applyFont="1" applyFill="1" applyBorder="1" applyAlignment="1">
      <alignment horizontal="center" vertical="center" wrapText="1" shrinkToFit="1"/>
    </xf>
    <xf numFmtId="2" fontId="11" fillId="6" borderId="1" xfId="0" applyNumberFormat="1" applyFont="1" applyFill="1" applyBorder="1" applyAlignment="1">
      <alignment horizontal="center" vertical="center"/>
    </xf>
    <xf numFmtId="0" fontId="1" fillId="2" borderId="1" xfId="0" applyFont="1" applyFill="1" applyBorder="1" applyAlignment="1">
      <alignment horizontal="center" wrapText="1"/>
    </xf>
    <xf numFmtId="0" fontId="1" fillId="6" borderId="1" xfId="0" applyFont="1" applyFill="1" applyBorder="1" applyAlignment="1">
      <alignment horizontal="left" vertical="center" wrapText="1"/>
    </xf>
  </cellXfs>
  <cellStyles count="7">
    <cellStyle name="Normal" xfId="0" builtinId="0"/>
    <cellStyle name="Normal 2" xfId="1" xr:uid="{00000000-0005-0000-0000-000001000000}"/>
    <cellStyle name="Normal 3" xfId="2" xr:uid="{00000000-0005-0000-0000-000002000000}"/>
    <cellStyle name="Percent 2" xfId="3" xr:uid="{00000000-0005-0000-0000-000003000000}"/>
    <cellStyle name="Percentagem 2" xfId="4" xr:uid="{00000000-0005-0000-0000-000004000000}"/>
    <cellStyle name="Percentagem 3" xfId="5" xr:uid="{00000000-0005-0000-0000-000005000000}"/>
    <cellStyle name="Percentagem 4" xfId="6" xr:uid="{00000000-0005-0000-0000-000006000000}"/>
  </cellStyles>
  <dxfs count="0"/>
  <tableStyles count="0" defaultTableStyle="TableStyleMedium9" defaultPivotStyle="PivotStyleLight16"/>
  <colors>
    <mruColors>
      <color rgb="FF000000"/>
      <color rgb="FFDEE1EE"/>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K89"/>
  <sheetViews>
    <sheetView tabSelected="1" zoomScale="110" zoomScaleNormal="110" workbookViewId="0">
      <pane ySplit="1" topLeftCell="A2" activePane="bottomLeft" state="frozen"/>
      <selection pane="bottomLeft" activeCell="L36" sqref="L36"/>
    </sheetView>
  </sheetViews>
  <sheetFormatPr baseColWidth="10" defaultColWidth="9.1640625" defaultRowHeight="15" thickBottom="1" x14ac:dyDescent="0.25"/>
  <cols>
    <col min="1" max="1" width="9.1640625" style="1"/>
    <col min="2" max="3" width="11.1640625" style="1" customWidth="1"/>
    <col min="4" max="4" width="9.1640625" style="1"/>
    <col min="5" max="5" width="8.6640625" style="1" customWidth="1"/>
    <col min="6" max="6" width="10" style="1" customWidth="1"/>
    <col min="7" max="7" width="7.5" style="1" customWidth="1"/>
    <col min="8" max="8" width="5.1640625" style="1" customWidth="1"/>
    <col min="9" max="9" width="21.6640625" style="2" customWidth="1"/>
    <col min="10" max="10" width="9.5" style="2" customWidth="1"/>
    <col min="11" max="11" width="11.83203125" style="1" customWidth="1"/>
    <col min="12" max="12" width="13" style="2" customWidth="1"/>
    <col min="13" max="14" width="7.5" style="1" customWidth="1"/>
    <col min="15" max="15" width="51.5" style="1" customWidth="1"/>
    <col min="16" max="17" width="7.5" style="1" customWidth="1"/>
    <col min="18" max="18" width="10.33203125" style="1" customWidth="1"/>
    <col min="19" max="19" width="10" style="4" customWidth="1"/>
    <col min="20" max="20" width="13" style="4" customWidth="1"/>
    <col min="21" max="21" width="10.33203125" style="4" customWidth="1"/>
    <col min="22" max="22" width="9.33203125" style="4" customWidth="1"/>
    <col min="23" max="23" width="16.5" style="4" bestFit="1" customWidth="1"/>
    <col min="24" max="24" width="18" style="4" customWidth="1"/>
    <col min="25" max="25" width="19.1640625" style="4" customWidth="1"/>
    <col min="26" max="26" width="20" style="4" customWidth="1"/>
    <col min="27" max="27" width="28.5" style="3" customWidth="1"/>
    <col min="28" max="29" width="11.83203125" style="28" customWidth="1"/>
    <col min="30" max="30" width="86.5" style="3" customWidth="1"/>
    <col min="31" max="31" width="70.5" style="3" customWidth="1"/>
    <col min="32" max="35" width="31.1640625" style="3" customWidth="1"/>
    <col min="36" max="36" width="27" style="3" customWidth="1"/>
    <col min="37" max="37" width="13.83203125" style="3" bestFit="1" customWidth="1"/>
    <col min="38" max="16384" width="9.1640625" style="3"/>
  </cols>
  <sheetData>
    <row r="1" spans="1:37" ht="46" thickBot="1" x14ac:dyDescent="0.25">
      <c r="A1" s="20" t="s">
        <v>87</v>
      </c>
      <c r="B1" s="20" t="s">
        <v>62</v>
      </c>
      <c r="C1" s="20" t="s">
        <v>196</v>
      </c>
      <c r="D1" s="20" t="s">
        <v>5</v>
      </c>
      <c r="E1" s="20" t="s">
        <v>6</v>
      </c>
      <c r="F1" s="20" t="s">
        <v>92</v>
      </c>
      <c r="G1" s="20" t="s">
        <v>63</v>
      </c>
      <c r="H1" s="20" t="s">
        <v>64</v>
      </c>
      <c r="I1" s="20" t="s">
        <v>4</v>
      </c>
      <c r="J1" s="21" t="s">
        <v>113</v>
      </c>
      <c r="K1" s="20" t="s">
        <v>198</v>
      </c>
      <c r="L1" s="20" t="s">
        <v>110</v>
      </c>
      <c r="M1" s="20" t="s">
        <v>88</v>
      </c>
      <c r="N1" s="20" t="s">
        <v>241</v>
      </c>
      <c r="O1" s="20" t="s">
        <v>340</v>
      </c>
      <c r="P1" s="20" t="s">
        <v>242</v>
      </c>
      <c r="Q1" s="20" t="s">
        <v>240</v>
      </c>
      <c r="R1" s="5" t="s">
        <v>69</v>
      </c>
      <c r="S1" s="6" t="s">
        <v>0</v>
      </c>
      <c r="T1" s="6" t="s">
        <v>1</v>
      </c>
      <c r="U1" s="6" t="s">
        <v>2</v>
      </c>
      <c r="V1" s="6" t="s">
        <v>3</v>
      </c>
      <c r="W1" s="6" t="s">
        <v>243</v>
      </c>
      <c r="X1" s="6" t="s">
        <v>244</v>
      </c>
      <c r="Y1" s="6" t="s">
        <v>245</v>
      </c>
      <c r="Z1" s="6" t="s">
        <v>246</v>
      </c>
      <c r="AA1" s="7" t="s">
        <v>332</v>
      </c>
      <c r="AB1" s="25" t="s">
        <v>201</v>
      </c>
      <c r="AC1" s="25" t="s">
        <v>202</v>
      </c>
      <c r="AD1" s="7" t="s">
        <v>336</v>
      </c>
      <c r="AE1" s="7" t="s">
        <v>335</v>
      </c>
      <c r="AF1" s="7" t="s">
        <v>199</v>
      </c>
      <c r="AG1" s="7" t="s">
        <v>217</v>
      </c>
      <c r="AH1" s="44" t="s">
        <v>322</v>
      </c>
      <c r="AI1" s="44" t="s">
        <v>321</v>
      </c>
      <c r="AJ1" s="7" t="s">
        <v>203</v>
      </c>
      <c r="AK1" s="35" t="s">
        <v>200</v>
      </c>
    </row>
    <row r="2" spans="1:37" ht="16" thickBot="1" x14ac:dyDescent="0.25">
      <c r="A2" s="8" t="s">
        <v>42</v>
      </c>
      <c r="B2" s="8" t="s">
        <v>95</v>
      </c>
      <c r="C2" s="39">
        <v>280216345</v>
      </c>
      <c r="D2" s="8" t="s">
        <v>9</v>
      </c>
      <c r="E2" s="8">
        <v>20</v>
      </c>
      <c r="F2" s="8" t="s">
        <v>80</v>
      </c>
      <c r="G2" s="8">
        <v>1979</v>
      </c>
      <c r="H2" s="8">
        <f>M2-G2</f>
        <v>24</v>
      </c>
      <c r="I2" s="9" t="s">
        <v>55</v>
      </c>
      <c r="J2" s="9" t="s">
        <v>114</v>
      </c>
      <c r="K2" s="9"/>
      <c r="L2" s="32"/>
      <c r="M2" s="8">
        <v>2003</v>
      </c>
      <c r="N2" s="8"/>
      <c r="O2" s="8"/>
      <c r="P2" s="8"/>
      <c r="Q2" s="46"/>
      <c r="R2" s="23" t="s">
        <v>70</v>
      </c>
      <c r="S2" s="10"/>
      <c r="T2" s="23">
        <v>1</v>
      </c>
      <c r="U2" s="10"/>
      <c r="V2" s="10"/>
      <c r="W2" s="13"/>
      <c r="X2" s="13"/>
      <c r="Y2" s="10"/>
      <c r="Z2" s="13"/>
      <c r="AA2" s="17" t="s">
        <v>139</v>
      </c>
      <c r="AB2" s="16"/>
      <c r="AC2" s="16"/>
      <c r="AD2" s="11" t="s">
        <v>154</v>
      </c>
      <c r="AE2" s="11"/>
      <c r="AF2" s="11"/>
      <c r="AG2" s="11"/>
      <c r="AH2" s="11"/>
      <c r="AI2" s="11"/>
      <c r="AJ2" s="11"/>
      <c r="AK2" s="10" t="s">
        <v>183</v>
      </c>
    </row>
    <row r="3" spans="1:37" ht="16" thickBot="1" x14ac:dyDescent="0.25">
      <c r="A3" s="8" t="s">
        <v>43</v>
      </c>
      <c r="B3" s="8" t="s">
        <v>54</v>
      </c>
      <c r="C3" s="39">
        <v>280182356</v>
      </c>
      <c r="D3" s="8" t="s">
        <v>19</v>
      </c>
      <c r="E3" s="8">
        <v>20</v>
      </c>
      <c r="F3" s="8" t="s">
        <v>82</v>
      </c>
      <c r="G3" s="8">
        <v>1982</v>
      </c>
      <c r="H3" s="8">
        <f>M3-G3</f>
        <v>22</v>
      </c>
      <c r="I3" s="9" t="s">
        <v>53</v>
      </c>
      <c r="J3" s="9" t="s">
        <v>114</v>
      </c>
      <c r="K3" s="9"/>
      <c r="L3" s="32"/>
      <c r="M3" s="8">
        <v>2004</v>
      </c>
      <c r="N3" s="8"/>
      <c r="O3" s="8"/>
      <c r="P3" s="8"/>
      <c r="Q3" s="46"/>
      <c r="R3" s="23" t="s">
        <v>70</v>
      </c>
      <c r="S3" s="10"/>
      <c r="T3" s="23">
        <v>1</v>
      </c>
      <c r="U3" s="10"/>
      <c r="V3" s="10"/>
      <c r="W3" s="13"/>
      <c r="X3" s="13"/>
      <c r="Y3" s="10"/>
      <c r="Z3" s="13"/>
      <c r="AA3" s="17" t="s">
        <v>139</v>
      </c>
      <c r="AB3" s="16"/>
      <c r="AC3" s="16"/>
      <c r="AD3" s="11" t="s">
        <v>154</v>
      </c>
      <c r="AE3" s="11"/>
      <c r="AF3" s="11"/>
      <c r="AG3" s="11"/>
      <c r="AH3" s="11"/>
      <c r="AI3" s="11"/>
      <c r="AJ3" s="11"/>
      <c r="AK3" s="10" t="s">
        <v>183</v>
      </c>
    </row>
    <row r="4" spans="1:37" ht="31" thickBot="1" x14ac:dyDescent="0.25">
      <c r="A4" s="8" t="s">
        <v>42</v>
      </c>
      <c r="B4" s="8" t="s">
        <v>99</v>
      </c>
      <c r="C4" s="39">
        <v>280597020</v>
      </c>
      <c r="D4" s="8" t="s">
        <v>19</v>
      </c>
      <c r="E4" s="8">
        <v>15</v>
      </c>
      <c r="F4" s="8" t="s">
        <v>80</v>
      </c>
      <c r="G4" s="8">
        <v>1979</v>
      </c>
      <c r="H4" s="8">
        <f>M4-G4</f>
        <v>28</v>
      </c>
      <c r="I4" s="12" t="s">
        <v>26</v>
      </c>
      <c r="J4" s="12"/>
      <c r="K4" s="12"/>
      <c r="L4" s="33"/>
      <c r="M4" s="8">
        <v>2007</v>
      </c>
      <c r="N4" s="8"/>
      <c r="O4" s="8"/>
      <c r="P4" s="8"/>
      <c r="Q4" s="46"/>
      <c r="R4" s="23" t="s">
        <v>70</v>
      </c>
      <c r="S4" s="13"/>
      <c r="T4" s="22">
        <v>1</v>
      </c>
      <c r="U4" s="14"/>
      <c r="V4" s="14" t="s">
        <v>27</v>
      </c>
      <c r="W4" s="13"/>
      <c r="X4" s="13"/>
      <c r="Y4" s="14"/>
      <c r="Z4" s="13"/>
      <c r="AA4" s="17" t="s">
        <v>139</v>
      </c>
      <c r="AB4" s="26"/>
      <c r="AC4" s="26"/>
      <c r="AD4" s="11" t="s">
        <v>214</v>
      </c>
      <c r="AE4" s="11"/>
      <c r="AF4" s="11"/>
      <c r="AG4" s="11"/>
      <c r="AH4" s="11"/>
      <c r="AI4" s="11"/>
      <c r="AJ4" s="11"/>
      <c r="AK4" s="10" t="s">
        <v>183</v>
      </c>
    </row>
    <row r="5" spans="1:37" ht="16" thickBot="1" x14ac:dyDescent="0.25">
      <c r="A5" s="8" t="s">
        <v>43</v>
      </c>
      <c r="B5" s="8" t="s">
        <v>71</v>
      </c>
      <c r="C5" s="39">
        <v>280185930</v>
      </c>
      <c r="D5" s="8" t="s">
        <v>44</v>
      </c>
      <c r="E5" s="8">
        <v>20</v>
      </c>
      <c r="F5" s="8" t="s">
        <v>79</v>
      </c>
      <c r="G5" s="8">
        <v>1989</v>
      </c>
      <c r="H5" s="8">
        <f>M5-G5</f>
        <v>18</v>
      </c>
      <c r="I5" s="12" t="s">
        <v>56</v>
      </c>
      <c r="J5" s="12" t="s">
        <v>114</v>
      </c>
      <c r="K5" s="12"/>
      <c r="L5" s="33">
        <v>39326</v>
      </c>
      <c r="M5" s="8">
        <v>2007</v>
      </c>
      <c r="N5" s="8"/>
      <c r="O5" s="8"/>
      <c r="P5" s="8"/>
      <c r="Q5" s="46"/>
      <c r="R5" s="23" t="s">
        <v>70</v>
      </c>
      <c r="S5" s="13"/>
      <c r="T5" s="22">
        <v>1</v>
      </c>
      <c r="U5" s="13"/>
      <c r="V5" s="13"/>
      <c r="W5" s="13"/>
      <c r="X5" s="13"/>
      <c r="Y5" s="13"/>
      <c r="Z5" s="13"/>
      <c r="AA5" s="17" t="s">
        <v>139</v>
      </c>
      <c r="AB5" s="27"/>
      <c r="AC5" s="27"/>
      <c r="AD5" s="11" t="s">
        <v>154</v>
      </c>
      <c r="AE5" s="11"/>
      <c r="AF5" s="11"/>
      <c r="AG5" s="11"/>
      <c r="AH5" s="11"/>
      <c r="AI5" s="11"/>
      <c r="AJ5" s="11"/>
      <c r="AK5" s="10" t="s">
        <v>183</v>
      </c>
    </row>
    <row r="6" spans="1:37" ht="16" thickBot="1" x14ac:dyDescent="0.25">
      <c r="A6" s="8" t="s">
        <v>42</v>
      </c>
      <c r="B6" s="8">
        <v>7340093</v>
      </c>
      <c r="C6" s="39">
        <v>280182302</v>
      </c>
      <c r="D6" s="8" t="s">
        <v>12</v>
      </c>
      <c r="E6" s="8">
        <v>20</v>
      </c>
      <c r="F6" s="8" t="s">
        <v>82</v>
      </c>
      <c r="G6" s="8">
        <v>1973</v>
      </c>
      <c r="H6" s="8">
        <f>M6-G6</f>
        <v>34</v>
      </c>
      <c r="I6" s="12" t="s">
        <v>14</v>
      </c>
      <c r="J6" s="12" t="s">
        <v>118</v>
      </c>
      <c r="K6" s="12"/>
      <c r="L6" s="33">
        <v>39326</v>
      </c>
      <c r="M6" s="8">
        <v>2007</v>
      </c>
      <c r="N6" s="8"/>
      <c r="O6" s="8"/>
      <c r="P6" s="8"/>
      <c r="Q6" s="46"/>
      <c r="R6" s="23" t="s">
        <v>70</v>
      </c>
      <c r="S6" s="10"/>
      <c r="T6" s="23">
        <v>1</v>
      </c>
      <c r="U6" s="10"/>
      <c r="V6" s="10"/>
      <c r="W6" s="13"/>
      <c r="X6" s="13"/>
      <c r="Y6" s="10"/>
      <c r="Z6" s="13"/>
      <c r="AA6" s="17" t="s">
        <v>48</v>
      </c>
      <c r="AB6" s="16"/>
      <c r="AC6" s="16"/>
      <c r="AD6" s="11" t="s">
        <v>154</v>
      </c>
      <c r="AE6" s="11"/>
      <c r="AF6" s="11"/>
      <c r="AG6" s="11"/>
      <c r="AH6" s="11"/>
      <c r="AI6" s="11"/>
      <c r="AJ6" s="11"/>
      <c r="AK6" s="10" t="s">
        <v>183</v>
      </c>
    </row>
    <row r="7" spans="1:37" ht="16" thickBot="1" x14ac:dyDescent="0.25">
      <c r="A7" s="8" t="s">
        <v>42</v>
      </c>
      <c r="B7" s="8" t="s">
        <v>100</v>
      </c>
      <c r="C7" s="39">
        <v>280187450</v>
      </c>
      <c r="D7" s="8" t="s">
        <v>19</v>
      </c>
      <c r="E7" s="8">
        <v>30</v>
      </c>
      <c r="F7" s="8" t="s">
        <v>80</v>
      </c>
      <c r="G7" s="8">
        <v>1986</v>
      </c>
      <c r="H7" s="8">
        <f>M7-G7</f>
        <v>22</v>
      </c>
      <c r="I7" s="12" t="s">
        <v>24</v>
      </c>
      <c r="J7" s="12" t="s">
        <v>149</v>
      </c>
      <c r="K7" s="12"/>
      <c r="L7" s="33"/>
      <c r="M7" s="8">
        <v>2008</v>
      </c>
      <c r="N7" s="8"/>
      <c r="O7" s="8"/>
      <c r="P7" s="8"/>
      <c r="Q7" s="46"/>
      <c r="R7" s="10"/>
      <c r="S7" s="22">
        <v>1</v>
      </c>
      <c r="T7" s="13"/>
      <c r="U7" s="13"/>
      <c r="V7" s="13"/>
      <c r="W7" s="13"/>
      <c r="X7" s="13"/>
      <c r="Y7" s="13"/>
      <c r="Z7" s="13"/>
      <c r="AA7" s="17" t="s">
        <v>49</v>
      </c>
      <c r="AB7" s="27"/>
      <c r="AC7" s="27"/>
      <c r="AD7" s="11" t="s">
        <v>154</v>
      </c>
      <c r="AE7" s="11"/>
      <c r="AF7" s="11"/>
      <c r="AG7" s="11"/>
      <c r="AH7" s="11"/>
      <c r="AI7" s="11"/>
      <c r="AJ7" s="11"/>
      <c r="AK7" s="10"/>
    </row>
    <row r="8" spans="1:37" ht="16" thickBot="1" x14ac:dyDescent="0.25">
      <c r="A8" s="8" t="s">
        <v>43</v>
      </c>
      <c r="B8" s="8" t="s">
        <v>103</v>
      </c>
      <c r="C8" s="39">
        <v>280187448</v>
      </c>
      <c r="D8" s="8" t="s">
        <v>89</v>
      </c>
      <c r="E8" s="8">
        <v>31.5</v>
      </c>
      <c r="F8" s="8" t="s">
        <v>86</v>
      </c>
      <c r="G8" s="8">
        <v>1985</v>
      </c>
      <c r="H8" s="8">
        <f>M8-G8</f>
        <v>23</v>
      </c>
      <c r="I8" s="12" t="s">
        <v>22</v>
      </c>
      <c r="J8" s="12" t="s">
        <v>114</v>
      </c>
      <c r="K8" s="12"/>
      <c r="L8" s="33"/>
      <c r="M8" s="8">
        <v>2008</v>
      </c>
      <c r="N8" s="8"/>
      <c r="O8" s="8"/>
      <c r="P8" s="8"/>
      <c r="Q8" s="46"/>
      <c r="R8" s="10"/>
      <c r="S8" s="22">
        <v>1</v>
      </c>
      <c r="T8" s="13"/>
      <c r="U8" s="13"/>
      <c r="V8" s="13"/>
      <c r="W8" s="13"/>
      <c r="X8" s="13"/>
      <c r="Y8" s="13"/>
      <c r="Z8" s="13"/>
      <c r="AA8" s="17" t="s">
        <v>49</v>
      </c>
      <c r="AB8" s="27"/>
      <c r="AC8" s="27"/>
      <c r="AD8" s="11" t="s">
        <v>154</v>
      </c>
      <c r="AE8" s="11"/>
      <c r="AF8" s="11"/>
      <c r="AG8" s="11"/>
      <c r="AH8" s="11"/>
      <c r="AI8" s="11"/>
      <c r="AJ8" s="11"/>
      <c r="AK8" s="10"/>
    </row>
    <row r="9" spans="1:37" ht="16" thickBot="1" x14ac:dyDescent="0.25">
      <c r="A9" s="8" t="s">
        <v>43</v>
      </c>
      <c r="B9" s="8" t="s">
        <v>106</v>
      </c>
      <c r="C9" s="39">
        <v>280192105</v>
      </c>
      <c r="D9" s="8" t="s">
        <v>19</v>
      </c>
      <c r="E9" s="8">
        <v>20</v>
      </c>
      <c r="F9" s="8" t="s">
        <v>80</v>
      </c>
      <c r="G9" s="8">
        <v>1977</v>
      </c>
      <c r="H9" s="8">
        <f>M9-G9</f>
        <v>31</v>
      </c>
      <c r="I9" s="12" t="s">
        <v>25</v>
      </c>
      <c r="J9" s="12" t="s">
        <v>118</v>
      </c>
      <c r="K9" s="12"/>
      <c r="L9" s="33"/>
      <c r="M9" s="8">
        <v>2008</v>
      </c>
      <c r="N9" s="8"/>
      <c r="O9" s="8"/>
      <c r="P9" s="8"/>
      <c r="Q9" s="46"/>
      <c r="R9" s="10"/>
      <c r="S9" s="22">
        <v>1</v>
      </c>
      <c r="T9" s="13"/>
      <c r="U9" s="13"/>
      <c r="V9" s="13"/>
      <c r="W9" s="13"/>
      <c r="X9" s="13"/>
      <c r="Y9" s="13"/>
      <c r="Z9" s="13"/>
      <c r="AA9" s="17" t="s">
        <v>48</v>
      </c>
      <c r="AB9" s="27"/>
      <c r="AC9" s="27"/>
      <c r="AD9" s="11" t="s">
        <v>154</v>
      </c>
      <c r="AE9" s="11"/>
      <c r="AF9" s="11"/>
      <c r="AG9" s="11"/>
      <c r="AH9" s="11"/>
      <c r="AI9" s="11"/>
      <c r="AJ9" s="11"/>
      <c r="AK9" s="10"/>
    </row>
    <row r="10" spans="1:37" ht="16" thickBot="1" x14ac:dyDescent="0.25">
      <c r="A10" s="8" t="s">
        <v>42</v>
      </c>
      <c r="B10" s="8" t="s">
        <v>93</v>
      </c>
      <c r="C10" s="39">
        <v>280187486</v>
      </c>
      <c r="D10" s="8" t="s">
        <v>19</v>
      </c>
      <c r="E10" s="8">
        <v>31.5</v>
      </c>
      <c r="F10" s="8" t="s">
        <v>80</v>
      </c>
      <c r="G10" s="8">
        <v>1973</v>
      </c>
      <c r="H10" s="8">
        <f>M10-G10</f>
        <v>35</v>
      </c>
      <c r="I10" s="12" t="s">
        <v>21</v>
      </c>
      <c r="J10" s="12" t="s">
        <v>114</v>
      </c>
      <c r="K10" s="12"/>
      <c r="L10" s="33"/>
      <c r="M10" s="8">
        <v>2008</v>
      </c>
      <c r="N10" s="8"/>
      <c r="O10" s="8"/>
      <c r="P10" s="8"/>
      <c r="Q10" s="46"/>
      <c r="R10" s="10"/>
      <c r="S10" s="22">
        <v>1</v>
      </c>
      <c r="T10" s="13"/>
      <c r="U10" s="13"/>
      <c r="V10" s="13"/>
      <c r="W10" s="13"/>
      <c r="X10" s="13"/>
      <c r="Y10" s="13"/>
      <c r="Z10" s="13"/>
      <c r="AA10" s="17" t="s">
        <v>48</v>
      </c>
      <c r="AB10" s="27"/>
      <c r="AC10" s="27"/>
      <c r="AD10" s="11" t="s">
        <v>154</v>
      </c>
      <c r="AE10" s="11"/>
      <c r="AF10" s="11"/>
      <c r="AG10" s="11"/>
      <c r="AH10" s="11"/>
      <c r="AI10" s="11"/>
      <c r="AJ10" s="11"/>
      <c r="AK10" s="10"/>
    </row>
    <row r="11" spans="1:37" ht="31" thickBot="1" x14ac:dyDescent="0.25">
      <c r="A11" s="8" t="s">
        <v>42</v>
      </c>
      <c r="B11" s="8" t="s">
        <v>107</v>
      </c>
      <c r="C11" s="39"/>
      <c r="D11" s="8" t="s">
        <v>19</v>
      </c>
      <c r="E11" s="8">
        <v>31.5</v>
      </c>
      <c r="F11" s="8" t="s">
        <v>78</v>
      </c>
      <c r="G11" s="8">
        <v>1972</v>
      </c>
      <c r="H11" s="8">
        <f>M11-G11</f>
        <v>36</v>
      </c>
      <c r="I11" s="12" t="s">
        <v>20</v>
      </c>
      <c r="J11" s="12"/>
      <c r="K11" s="12"/>
      <c r="L11" s="33"/>
      <c r="M11" s="8">
        <v>2008</v>
      </c>
      <c r="N11" s="8"/>
      <c r="O11" s="8"/>
      <c r="P11" s="8"/>
      <c r="Q11" s="46"/>
      <c r="R11" s="10"/>
      <c r="S11" s="22">
        <v>1</v>
      </c>
      <c r="T11" s="13"/>
      <c r="U11" s="13"/>
      <c r="V11" s="13"/>
      <c r="W11" s="13"/>
      <c r="X11" s="13"/>
      <c r="Y11" s="13"/>
      <c r="Z11" s="13"/>
      <c r="AA11" s="17" t="s">
        <v>48</v>
      </c>
      <c r="AB11" s="27"/>
      <c r="AC11" s="27"/>
      <c r="AD11" s="11" t="s">
        <v>213</v>
      </c>
      <c r="AE11" s="11"/>
      <c r="AF11" s="11"/>
      <c r="AG11" s="11"/>
      <c r="AH11" s="11"/>
      <c r="AI11" s="11"/>
      <c r="AJ11" s="11"/>
      <c r="AK11" s="10"/>
    </row>
    <row r="12" spans="1:37" ht="16" thickBot="1" x14ac:dyDescent="0.25">
      <c r="A12" s="8" t="s">
        <v>43</v>
      </c>
      <c r="B12" s="8" t="s">
        <v>51</v>
      </c>
      <c r="C12" s="39">
        <v>280182350</v>
      </c>
      <c r="D12" s="8" t="s">
        <v>9</v>
      </c>
      <c r="E12" s="8">
        <v>20</v>
      </c>
      <c r="F12" s="8" t="s">
        <v>80</v>
      </c>
      <c r="G12" s="8">
        <v>1971</v>
      </c>
      <c r="H12" s="8">
        <f>M12-G12</f>
        <v>37</v>
      </c>
      <c r="I12" s="9" t="s">
        <v>52</v>
      </c>
      <c r="J12" s="9" t="s">
        <v>118</v>
      </c>
      <c r="K12" s="9"/>
      <c r="L12" s="32"/>
      <c r="M12" s="8">
        <v>2008</v>
      </c>
      <c r="N12" s="8"/>
      <c r="O12" s="8"/>
      <c r="P12" s="8"/>
      <c r="Q12" s="46"/>
      <c r="R12" s="23" t="s">
        <v>70</v>
      </c>
      <c r="S12" s="10"/>
      <c r="T12" s="24">
        <v>1</v>
      </c>
      <c r="U12" s="10"/>
      <c r="V12" s="10"/>
      <c r="W12" s="13"/>
      <c r="X12" s="13"/>
      <c r="Y12" s="10"/>
      <c r="Z12" s="13"/>
      <c r="AA12" s="17" t="s">
        <v>48</v>
      </c>
      <c r="AB12" s="16"/>
      <c r="AC12" s="16"/>
      <c r="AD12" s="11" t="s">
        <v>154</v>
      </c>
      <c r="AE12" s="11"/>
      <c r="AF12" s="11"/>
      <c r="AG12" s="11"/>
      <c r="AH12" s="11"/>
      <c r="AI12" s="11"/>
      <c r="AJ12" s="11"/>
      <c r="AK12" s="10" t="s">
        <v>183</v>
      </c>
    </row>
    <row r="13" spans="1:37" ht="16" thickBot="1" x14ac:dyDescent="0.25">
      <c r="A13" s="8" t="s">
        <v>43</v>
      </c>
      <c r="B13" s="8" t="s">
        <v>108</v>
      </c>
      <c r="C13" s="39">
        <v>280187419</v>
      </c>
      <c r="D13" s="15" t="s">
        <v>19</v>
      </c>
      <c r="E13" s="8">
        <v>25</v>
      </c>
      <c r="F13" s="8" t="s">
        <v>80</v>
      </c>
      <c r="G13" s="8">
        <v>1969</v>
      </c>
      <c r="H13" s="8">
        <f>M13-G13</f>
        <v>39</v>
      </c>
      <c r="I13" s="12" t="s">
        <v>23</v>
      </c>
      <c r="J13" s="12" t="s">
        <v>114</v>
      </c>
      <c r="K13" s="12"/>
      <c r="L13" s="33"/>
      <c r="M13" s="8">
        <v>2008</v>
      </c>
      <c r="N13" s="8"/>
      <c r="O13" s="8"/>
      <c r="P13" s="8"/>
      <c r="Q13" s="46"/>
      <c r="R13" s="10"/>
      <c r="S13" s="22">
        <v>1</v>
      </c>
      <c r="T13" s="13"/>
      <c r="U13" s="13"/>
      <c r="V13" s="13"/>
      <c r="W13" s="13"/>
      <c r="X13" s="13"/>
      <c r="Y13" s="13"/>
      <c r="Z13" s="13"/>
      <c r="AA13" s="17" t="s">
        <v>48</v>
      </c>
      <c r="AB13" s="27"/>
      <c r="AC13" s="27"/>
      <c r="AD13" s="11" t="s">
        <v>154</v>
      </c>
      <c r="AE13" s="11"/>
      <c r="AF13" s="11"/>
      <c r="AG13" s="11"/>
      <c r="AH13" s="11"/>
      <c r="AI13" s="11"/>
      <c r="AJ13" s="11"/>
      <c r="AK13" s="10"/>
    </row>
    <row r="14" spans="1:37" ht="16" thickBot="1" x14ac:dyDescent="0.25">
      <c r="A14" s="8" t="s">
        <v>43</v>
      </c>
      <c r="B14" s="8" t="s">
        <v>65</v>
      </c>
      <c r="C14" s="39">
        <v>280182380</v>
      </c>
      <c r="D14" s="8" t="s">
        <v>12</v>
      </c>
      <c r="E14" s="8">
        <v>20</v>
      </c>
      <c r="F14" s="8" t="s">
        <v>82</v>
      </c>
      <c r="G14" s="8">
        <v>1967</v>
      </c>
      <c r="H14" s="8">
        <f>M14-G14</f>
        <v>41</v>
      </c>
      <c r="I14" s="12" t="s">
        <v>60</v>
      </c>
      <c r="J14" s="12" t="s">
        <v>114</v>
      </c>
      <c r="K14" s="12"/>
      <c r="L14" s="33"/>
      <c r="M14" s="8">
        <v>2008</v>
      </c>
      <c r="N14" s="8"/>
      <c r="O14" s="8"/>
      <c r="P14" s="8"/>
      <c r="Q14" s="46"/>
      <c r="R14" s="10"/>
      <c r="S14" s="22">
        <v>1</v>
      </c>
      <c r="T14" s="10"/>
      <c r="U14" s="10"/>
      <c r="V14" s="10"/>
      <c r="W14" s="13"/>
      <c r="X14" s="13"/>
      <c r="Y14" s="10"/>
      <c r="Z14" s="13"/>
      <c r="AA14" s="17" t="s">
        <v>48</v>
      </c>
      <c r="AB14" s="16"/>
      <c r="AC14" s="16"/>
      <c r="AD14" s="11" t="s">
        <v>154</v>
      </c>
      <c r="AE14" s="11"/>
      <c r="AF14" s="11"/>
      <c r="AG14" s="11"/>
      <c r="AH14" s="11"/>
      <c r="AI14" s="11"/>
      <c r="AJ14" s="11"/>
      <c r="AK14" s="10"/>
    </row>
    <row r="15" spans="1:37" ht="31" thickBot="1" x14ac:dyDescent="0.25">
      <c r="A15" s="8" t="s">
        <v>43</v>
      </c>
      <c r="B15" s="8" t="s">
        <v>109</v>
      </c>
      <c r="C15" s="39"/>
      <c r="D15" s="8" t="s">
        <v>44</v>
      </c>
      <c r="E15" s="8">
        <v>20</v>
      </c>
      <c r="F15" s="8" t="s">
        <v>79</v>
      </c>
      <c r="G15" s="8">
        <v>1972</v>
      </c>
      <c r="H15" s="8">
        <f>M15-G15</f>
        <v>36</v>
      </c>
      <c r="I15" s="9" t="s">
        <v>50</v>
      </c>
      <c r="J15" s="9"/>
      <c r="K15" s="9"/>
      <c r="L15" s="32"/>
      <c r="M15" s="8">
        <v>2008</v>
      </c>
      <c r="N15" s="8"/>
      <c r="O15" s="8"/>
      <c r="P15" s="8"/>
      <c r="Q15" s="46"/>
      <c r="R15" s="23" t="s">
        <v>70</v>
      </c>
      <c r="S15" s="10"/>
      <c r="T15" s="10"/>
      <c r="U15" s="24">
        <v>1</v>
      </c>
      <c r="V15" s="10"/>
      <c r="W15" s="13"/>
      <c r="X15" s="13"/>
      <c r="Y15" s="10"/>
      <c r="Z15" s="13"/>
      <c r="AA15" s="17" t="s">
        <v>139</v>
      </c>
      <c r="AB15" s="16"/>
      <c r="AC15" s="16"/>
      <c r="AD15" s="11" t="s">
        <v>212</v>
      </c>
      <c r="AE15" s="11"/>
      <c r="AF15" s="11"/>
      <c r="AG15" s="11"/>
      <c r="AH15" s="11"/>
      <c r="AI15" s="11"/>
      <c r="AJ15" s="11"/>
      <c r="AK15" s="10"/>
    </row>
    <row r="16" spans="1:37" ht="16" thickBot="1" x14ac:dyDescent="0.25">
      <c r="A16" s="8" t="s">
        <v>43</v>
      </c>
      <c r="B16" s="8" t="s">
        <v>76</v>
      </c>
      <c r="C16" s="39"/>
      <c r="D16" s="8" t="s">
        <v>9</v>
      </c>
      <c r="E16" s="8">
        <v>10</v>
      </c>
      <c r="F16" s="8" t="s">
        <v>78</v>
      </c>
      <c r="G16" s="8">
        <v>1968</v>
      </c>
      <c r="H16" s="8">
        <f>M16-G16</f>
        <v>40</v>
      </c>
      <c r="I16" s="12" t="s">
        <v>45</v>
      </c>
      <c r="J16" s="12"/>
      <c r="K16" s="12"/>
      <c r="L16" s="33"/>
      <c r="M16" s="8">
        <v>2008</v>
      </c>
      <c r="N16" s="8"/>
      <c r="O16" s="8"/>
      <c r="P16" s="8"/>
      <c r="Q16" s="46"/>
      <c r="R16" s="10"/>
      <c r="S16" s="23">
        <v>1</v>
      </c>
      <c r="T16" s="10"/>
      <c r="U16" s="10"/>
      <c r="V16" s="10"/>
      <c r="W16" s="13"/>
      <c r="X16" s="13"/>
      <c r="Y16" s="10"/>
      <c r="Z16" s="13"/>
      <c r="AA16" s="17" t="s">
        <v>49</v>
      </c>
      <c r="AB16" s="16"/>
      <c r="AC16" s="16"/>
      <c r="AD16" s="11" t="s">
        <v>211</v>
      </c>
      <c r="AE16" s="11"/>
      <c r="AF16" s="11"/>
      <c r="AG16" s="11"/>
      <c r="AH16" s="11"/>
      <c r="AI16" s="11"/>
      <c r="AJ16" s="11"/>
      <c r="AK16" s="10"/>
    </row>
    <row r="17" spans="1:37" ht="31" thickBot="1" x14ac:dyDescent="0.25">
      <c r="A17" s="8" t="s">
        <v>43</v>
      </c>
      <c r="B17" s="8" t="s">
        <v>74</v>
      </c>
      <c r="C17" s="39"/>
      <c r="D17" s="8" t="s">
        <v>12</v>
      </c>
      <c r="E17" s="8">
        <v>20</v>
      </c>
      <c r="F17" s="8" t="s">
        <v>81</v>
      </c>
      <c r="G17" s="8">
        <v>1967</v>
      </c>
      <c r="H17" s="8">
        <f>M17-G17</f>
        <v>41</v>
      </c>
      <c r="I17" s="12" t="s">
        <v>15</v>
      </c>
      <c r="J17" s="12"/>
      <c r="K17" s="12"/>
      <c r="L17" s="33"/>
      <c r="M17" s="8">
        <v>2008</v>
      </c>
      <c r="N17" s="8"/>
      <c r="O17" s="8"/>
      <c r="P17" s="8"/>
      <c r="Q17" s="46"/>
      <c r="R17" s="23" t="s">
        <v>70</v>
      </c>
      <c r="S17" s="10"/>
      <c r="T17" s="23">
        <v>1</v>
      </c>
      <c r="U17" s="10"/>
      <c r="V17" s="10"/>
      <c r="W17" s="13"/>
      <c r="X17" s="13"/>
      <c r="Y17" s="10"/>
      <c r="Z17" s="13"/>
      <c r="AA17" s="17" t="s">
        <v>139</v>
      </c>
      <c r="AB17" s="16"/>
      <c r="AC17" s="16"/>
      <c r="AD17" s="11" t="s">
        <v>210</v>
      </c>
      <c r="AE17" s="11"/>
      <c r="AF17" s="11"/>
      <c r="AG17" s="11"/>
      <c r="AH17" s="11"/>
      <c r="AI17" s="11"/>
      <c r="AJ17" s="11"/>
      <c r="AK17" s="10" t="s">
        <v>183</v>
      </c>
    </row>
    <row r="18" spans="1:37" ht="16" thickBot="1" x14ac:dyDescent="0.25">
      <c r="A18" s="8" t="s">
        <v>43</v>
      </c>
      <c r="B18" s="8" t="s">
        <v>75</v>
      </c>
      <c r="C18" s="39"/>
      <c r="D18" s="8" t="s">
        <v>12</v>
      </c>
      <c r="E18" s="8">
        <v>20</v>
      </c>
      <c r="F18" s="8" t="s">
        <v>82</v>
      </c>
      <c r="G18" s="8">
        <v>1973</v>
      </c>
      <c r="H18" s="8">
        <f>M18-G18</f>
        <v>35</v>
      </c>
      <c r="I18" s="12" t="s">
        <v>61</v>
      </c>
      <c r="J18" s="12"/>
      <c r="K18" s="12"/>
      <c r="L18" s="33"/>
      <c r="M18" s="8">
        <v>2008</v>
      </c>
      <c r="N18" s="8"/>
      <c r="O18" s="8"/>
      <c r="P18" s="8"/>
      <c r="Q18" s="46"/>
      <c r="R18" s="10"/>
      <c r="S18" s="22">
        <v>1</v>
      </c>
      <c r="T18" s="10"/>
      <c r="U18" s="10"/>
      <c r="V18" s="10"/>
      <c r="W18" s="13"/>
      <c r="X18" s="13"/>
      <c r="Y18" s="10"/>
      <c r="Z18" s="13"/>
      <c r="AA18" s="17" t="s">
        <v>49</v>
      </c>
      <c r="AB18" s="16"/>
      <c r="AC18" s="16"/>
      <c r="AD18" s="11" t="s">
        <v>208</v>
      </c>
      <c r="AE18" s="11"/>
      <c r="AF18" s="11"/>
      <c r="AG18" s="11"/>
      <c r="AH18" s="11"/>
      <c r="AI18" s="11"/>
      <c r="AJ18" s="11"/>
      <c r="AK18" s="10"/>
    </row>
    <row r="19" spans="1:37" ht="16" thickBot="1" x14ac:dyDescent="0.25">
      <c r="A19" s="8" t="s">
        <v>43</v>
      </c>
      <c r="B19" s="8" t="s">
        <v>117</v>
      </c>
      <c r="C19" s="39">
        <v>280187398</v>
      </c>
      <c r="D19" s="15" t="s">
        <v>84</v>
      </c>
      <c r="E19" s="8">
        <v>31.5</v>
      </c>
      <c r="F19" s="8" t="s">
        <v>85</v>
      </c>
      <c r="G19" s="8">
        <v>1979</v>
      </c>
      <c r="H19" s="8">
        <f>M19-G19</f>
        <v>29</v>
      </c>
      <c r="I19" s="12" t="s">
        <v>112</v>
      </c>
      <c r="J19" s="12" t="s">
        <v>114</v>
      </c>
      <c r="K19" s="12"/>
      <c r="L19" s="33">
        <v>39708</v>
      </c>
      <c r="M19" s="8">
        <v>2008</v>
      </c>
      <c r="N19" s="8"/>
      <c r="O19" s="8"/>
      <c r="P19" s="8"/>
      <c r="Q19" s="46"/>
      <c r="R19" s="10"/>
      <c r="S19" s="10"/>
      <c r="T19" s="10"/>
      <c r="U19" s="10"/>
      <c r="V19" s="10"/>
      <c r="W19" s="13"/>
      <c r="X19" s="13"/>
      <c r="Y19" s="10"/>
      <c r="Z19" s="13"/>
      <c r="AA19" s="17"/>
      <c r="AB19" s="16"/>
      <c r="AC19" s="16"/>
      <c r="AD19" s="11" t="s">
        <v>154</v>
      </c>
      <c r="AE19" s="11"/>
      <c r="AF19" s="11"/>
      <c r="AG19" s="11"/>
      <c r="AH19" s="11"/>
      <c r="AI19" s="11"/>
      <c r="AJ19" s="11"/>
      <c r="AK19" s="10"/>
    </row>
    <row r="20" spans="1:37" ht="16" thickBot="1" x14ac:dyDescent="0.25">
      <c r="A20" s="8" t="s">
        <v>43</v>
      </c>
      <c r="B20" s="8" t="s">
        <v>29</v>
      </c>
      <c r="C20" s="39">
        <v>280212589</v>
      </c>
      <c r="D20" s="8" t="s">
        <v>19</v>
      </c>
      <c r="E20" s="8">
        <v>31.5</v>
      </c>
      <c r="F20" s="8" t="s">
        <v>79</v>
      </c>
      <c r="G20" s="8">
        <v>2005</v>
      </c>
      <c r="H20" s="8">
        <f>M20-G20</f>
        <v>4</v>
      </c>
      <c r="I20" s="12" t="s">
        <v>28</v>
      </c>
      <c r="J20" s="12" t="s">
        <v>114</v>
      </c>
      <c r="K20" s="12"/>
      <c r="L20" s="33"/>
      <c r="M20" s="8">
        <v>2009</v>
      </c>
      <c r="N20" s="8"/>
      <c r="O20" s="8"/>
      <c r="P20" s="8"/>
      <c r="Q20" s="46"/>
      <c r="R20" s="10"/>
      <c r="S20" s="13"/>
      <c r="T20" s="13"/>
      <c r="U20" s="22">
        <v>1</v>
      </c>
      <c r="V20" s="13"/>
      <c r="W20" s="13"/>
      <c r="X20" s="13"/>
      <c r="Y20" s="13"/>
      <c r="Z20" s="13"/>
      <c r="AA20" s="17" t="s">
        <v>59</v>
      </c>
      <c r="AB20" s="27"/>
      <c r="AC20" s="27"/>
      <c r="AD20" s="11" t="s">
        <v>154</v>
      </c>
      <c r="AE20" s="11"/>
      <c r="AF20" s="11"/>
      <c r="AG20" s="11"/>
      <c r="AH20" s="11"/>
      <c r="AI20" s="11"/>
      <c r="AJ20" s="11"/>
      <c r="AK20" s="10"/>
    </row>
    <row r="21" spans="1:37" ht="16" thickBot="1" x14ac:dyDescent="0.25">
      <c r="A21" s="8" t="s">
        <v>42</v>
      </c>
      <c r="B21" s="8" t="s">
        <v>101</v>
      </c>
      <c r="C21" s="39">
        <v>280185868</v>
      </c>
      <c r="D21" s="8" t="s">
        <v>9</v>
      </c>
      <c r="E21" s="8">
        <v>20</v>
      </c>
      <c r="F21" s="8" t="s">
        <v>79</v>
      </c>
      <c r="G21" s="8">
        <v>1981</v>
      </c>
      <c r="H21" s="8">
        <f>M21-G21</f>
        <v>28</v>
      </c>
      <c r="I21" s="12" t="s">
        <v>41</v>
      </c>
      <c r="J21" s="12" t="s">
        <v>114</v>
      </c>
      <c r="K21" s="12"/>
      <c r="L21" s="33">
        <v>40167</v>
      </c>
      <c r="M21" s="8">
        <v>2009</v>
      </c>
      <c r="N21" s="8"/>
      <c r="O21" s="8"/>
      <c r="P21" s="8"/>
      <c r="Q21" s="46"/>
      <c r="R21" s="10"/>
      <c r="S21" s="23">
        <v>1</v>
      </c>
      <c r="T21" s="10"/>
      <c r="U21" s="10"/>
      <c r="V21" s="10"/>
      <c r="W21" s="13"/>
      <c r="X21" s="13"/>
      <c r="Y21" s="10"/>
      <c r="Z21" s="13"/>
      <c r="AA21" s="17" t="s">
        <v>49</v>
      </c>
      <c r="AB21" s="16"/>
      <c r="AC21" s="16"/>
      <c r="AD21" s="11" t="s">
        <v>154</v>
      </c>
      <c r="AE21" s="11"/>
      <c r="AF21" s="11"/>
      <c r="AG21" s="11"/>
      <c r="AH21" s="11"/>
      <c r="AI21" s="11"/>
      <c r="AJ21" s="11"/>
      <c r="AK21" s="10"/>
    </row>
    <row r="22" spans="1:37" ht="16" thickBot="1" x14ac:dyDescent="0.25">
      <c r="A22" s="8" t="s">
        <v>43</v>
      </c>
      <c r="B22" s="8" t="s">
        <v>91</v>
      </c>
      <c r="C22" s="39">
        <v>280192306</v>
      </c>
      <c r="D22" s="8" t="s">
        <v>19</v>
      </c>
      <c r="E22" s="8">
        <v>31.5</v>
      </c>
      <c r="F22" s="8" t="s">
        <v>80</v>
      </c>
      <c r="G22" s="8">
        <v>1975</v>
      </c>
      <c r="H22" s="8">
        <f>M22-G22</f>
        <v>34</v>
      </c>
      <c r="I22" s="12" t="s">
        <v>32</v>
      </c>
      <c r="J22" s="12" t="s">
        <v>114</v>
      </c>
      <c r="K22" s="12"/>
      <c r="L22" s="33"/>
      <c r="M22" s="8">
        <v>2009</v>
      </c>
      <c r="N22" s="8"/>
      <c r="O22" s="8"/>
      <c r="P22" s="8"/>
      <c r="Q22" s="46"/>
      <c r="R22" s="10"/>
      <c r="S22" s="22">
        <v>1</v>
      </c>
      <c r="T22" s="13"/>
      <c r="U22" s="13"/>
      <c r="V22" s="13"/>
      <c r="W22" s="13"/>
      <c r="X22" s="13"/>
      <c r="Y22" s="13"/>
      <c r="Z22" s="13"/>
      <c r="AA22" s="17" t="s">
        <v>49</v>
      </c>
      <c r="AB22" s="27"/>
      <c r="AC22" s="27"/>
      <c r="AD22" s="11" t="s">
        <v>154</v>
      </c>
      <c r="AE22" s="11"/>
      <c r="AF22" s="11"/>
      <c r="AG22" s="11"/>
      <c r="AH22" s="11"/>
      <c r="AI22" s="11"/>
      <c r="AJ22" s="11"/>
      <c r="AK22" s="10"/>
    </row>
    <row r="23" spans="1:37" ht="16" thickBot="1" x14ac:dyDescent="0.25">
      <c r="A23" s="8" t="s">
        <v>43</v>
      </c>
      <c r="B23" s="8" t="s">
        <v>31</v>
      </c>
      <c r="C23" s="39">
        <v>280187495</v>
      </c>
      <c r="D23" s="8" t="s">
        <v>19</v>
      </c>
      <c r="E23" s="8">
        <v>20</v>
      </c>
      <c r="F23" s="8" t="s">
        <v>79</v>
      </c>
      <c r="G23" s="8">
        <v>1967</v>
      </c>
      <c r="H23" s="8">
        <f>M23-G23</f>
        <v>42</v>
      </c>
      <c r="I23" s="12" t="s">
        <v>30</v>
      </c>
      <c r="J23" s="12" t="s">
        <v>118</v>
      </c>
      <c r="K23" s="12"/>
      <c r="L23" s="33">
        <v>40118</v>
      </c>
      <c r="M23" s="8">
        <v>2009</v>
      </c>
      <c r="N23" s="8"/>
      <c r="O23" s="8"/>
      <c r="P23" s="8"/>
      <c r="Q23" s="46"/>
      <c r="R23" s="10"/>
      <c r="S23" s="13"/>
      <c r="T23" s="13"/>
      <c r="U23" s="22">
        <v>1</v>
      </c>
      <c r="V23" s="13"/>
      <c r="W23" s="13"/>
      <c r="X23" s="13"/>
      <c r="Y23" s="13"/>
      <c r="Z23" s="13"/>
      <c r="AA23" s="17" t="s">
        <v>48</v>
      </c>
      <c r="AB23" s="27"/>
      <c r="AC23" s="27"/>
      <c r="AD23" s="11" t="s">
        <v>154</v>
      </c>
      <c r="AE23" s="11"/>
      <c r="AF23" s="11"/>
      <c r="AG23" s="11"/>
      <c r="AH23" s="11"/>
      <c r="AI23" s="11"/>
      <c r="AJ23" s="11"/>
      <c r="AK23" s="10"/>
    </row>
    <row r="24" spans="1:37" ht="16" thickBot="1" x14ac:dyDescent="0.25">
      <c r="A24" s="8" t="s">
        <v>43</v>
      </c>
      <c r="B24" s="8" t="s">
        <v>66</v>
      </c>
      <c r="C24" s="39">
        <v>280182378</v>
      </c>
      <c r="D24" s="8" t="s">
        <v>12</v>
      </c>
      <c r="E24" s="8">
        <v>20</v>
      </c>
      <c r="F24" s="8" t="s">
        <v>82</v>
      </c>
      <c r="G24" s="8">
        <v>1963</v>
      </c>
      <c r="H24" s="8">
        <f>M24-G24</f>
        <v>46</v>
      </c>
      <c r="I24" s="12" t="s">
        <v>191</v>
      </c>
      <c r="J24" s="12" t="s">
        <v>114</v>
      </c>
      <c r="K24" s="12"/>
      <c r="L24" s="33"/>
      <c r="M24" s="8">
        <v>2009</v>
      </c>
      <c r="N24" s="8"/>
      <c r="O24" s="8"/>
      <c r="P24" s="8"/>
      <c r="Q24" s="46"/>
      <c r="R24" s="10"/>
      <c r="S24" s="22">
        <v>1</v>
      </c>
      <c r="T24" s="13"/>
      <c r="U24" s="13"/>
      <c r="V24" s="13"/>
      <c r="W24" s="13"/>
      <c r="X24" s="13"/>
      <c r="Y24" s="13"/>
      <c r="Z24" s="13"/>
      <c r="AA24" s="17" t="s">
        <v>48</v>
      </c>
      <c r="AB24" s="27"/>
      <c r="AC24" s="27"/>
      <c r="AD24" s="11" t="s">
        <v>154</v>
      </c>
      <c r="AE24" s="11"/>
      <c r="AF24" s="11"/>
      <c r="AG24" s="11"/>
      <c r="AH24" s="11"/>
      <c r="AI24" s="11"/>
      <c r="AJ24" s="11"/>
      <c r="AK24" s="10"/>
    </row>
    <row r="25" spans="1:37" ht="31" thickBot="1" x14ac:dyDescent="0.25">
      <c r="A25" s="8" t="s">
        <v>43</v>
      </c>
      <c r="B25" s="8" t="s">
        <v>90</v>
      </c>
      <c r="C25" s="39"/>
      <c r="D25" s="8" t="s">
        <v>12</v>
      </c>
      <c r="E25" s="8">
        <v>20</v>
      </c>
      <c r="F25" s="8" t="s">
        <v>82</v>
      </c>
      <c r="G25" s="8">
        <v>1985</v>
      </c>
      <c r="H25" s="8">
        <f>M25-G25</f>
        <v>24</v>
      </c>
      <c r="I25" s="12" t="s">
        <v>16</v>
      </c>
      <c r="J25" s="12"/>
      <c r="K25" s="12"/>
      <c r="L25" s="33"/>
      <c r="M25" s="8">
        <v>2009</v>
      </c>
      <c r="N25" s="8"/>
      <c r="O25" s="8"/>
      <c r="P25" s="8"/>
      <c r="Q25" s="46"/>
      <c r="R25" s="10"/>
      <c r="S25" s="23">
        <v>1</v>
      </c>
      <c r="T25" s="10"/>
      <c r="U25" s="10"/>
      <c r="V25" s="10"/>
      <c r="W25" s="13"/>
      <c r="X25" s="13"/>
      <c r="Y25" s="10"/>
      <c r="Z25" s="13"/>
      <c r="AA25" s="17" t="s">
        <v>49</v>
      </c>
      <c r="AB25" s="16"/>
      <c r="AC25" s="16"/>
      <c r="AD25" s="11" t="s">
        <v>209</v>
      </c>
      <c r="AE25" s="11"/>
      <c r="AF25" s="11"/>
      <c r="AG25" s="11"/>
      <c r="AH25" s="11"/>
      <c r="AI25" s="11"/>
      <c r="AJ25" s="11"/>
      <c r="AK25" s="10"/>
    </row>
    <row r="26" spans="1:37" ht="16" thickBot="1" x14ac:dyDescent="0.25">
      <c r="A26" s="8" t="s">
        <v>43</v>
      </c>
      <c r="B26" s="8" t="s">
        <v>72</v>
      </c>
      <c r="C26" s="39"/>
      <c r="D26" s="8" t="s">
        <v>12</v>
      </c>
      <c r="E26" s="8">
        <v>20</v>
      </c>
      <c r="F26" s="8" t="s">
        <v>81</v>
      </c>
      <c r="G26" s="8">
        <v>1973</v>
      </c>
      <c r="H26" s="8">
        <f>M26-G26</f>
        <v>36</v>
      </c>
      <c r="I26" s="12" t="s">
        <v>61</v>
      </c>
      <c r="J26" s="12"/>
      <c r="K26" s="12"/>
      <c r="L26" s="33"/>
      <c r="M26" s="8">
        <v>2009</v>
      </c>
      <c r="N26" s="8"/>
      <c r="O26" s="8"/>
      <c r="P26" s="8"/>
      <c r="Q26" s="46"/>
      <c r="R26" s="10"/>
      <c r="S26" s="22">
        <v>1</v>
      </c>
      <c r="T26" s="10"/>
      <c r="U26" s="10"/>
      <c r="V26" s="10"/>
      <c r="W26" s="13"/>
      <c r="X26" s="13"/>
      <c r="Y26" s="10"/>
      <c r="Z26" s="13"/>
      <c r="AA26" s="17" t="s">
        <v>49</v>
      </c>
      <c r="AB26" s="16"/>
      <c r="AC26" s="16"/>
      <c r="AD26" s="11" t="s">
        <v>208</v>
      </c>
      <c r="AE26" s="11"/>
      <c r="AF26" s="11"/>
      <c r="AG26" s="11"/>
      <c r="AH26" s="11"/>
      <c r="AI26" s="11"/>
      <c r="AJ26" s="11"/>
      <c r="AK26" s="10"/>
    </row>
    <row r="27" spans="1:37" ht="16" thickBot="1" x14ac:dyDescent="0.25">
      <c r="A27" s="8" t="s">
        <v>43</v>
      </c>
      <c r="B27" s="8" t="s">
        <v>58</v>
      </c>
      <c r="C27" s="39">
        <v>280190683</v>
      </c>
      <c r="D27" s="8" t="s">
        <v>19</v>
      </c>
      <c r="E27" s="8">
        <v>20</v>
      </c>
      <c r="F27" s="8" t="s">
        <v>82</v>
      </c>
      <c r="G27" s="8">
        <v>1982</v>
      </c>
      <c r="H27" s="8">
        <f>M27-G27</f>
        <v>28</v>
      </c>
      <c r="I27" s="12" t="s">
        <v>57</v>
      </c>
      <c r="J27" s="12" t="s">
        <v>114</v>
      </c>
      <c r="K27" s="12"/>
      <c r="L27" s="33"/>
      <c r="M27" s="8">
        <v>2010</v>
      </c>
      <c r="N27" s="8"/>
      <c r="O27" s="8"/>
      <c r="P27" s="8"/>
      <c r="Q27" s="46"/>
      <c r="R27" s="10"/>
      <c r="S27" s="22">
        <v>1</v>
      </c>
      <c r="T27" s="10"/>
      <c r="U27" s="10"/>
      <c r="V27" s="10"/>
      <c r="W27" s="13"/>
      <c r="X27" s="13"/>
      <c r="Y27" s="10"/>
      <c r="Z27" s="13"/>
      <c r="AA27" s="17" t="s">
        <v>49</v>
      </c>
      <c r="AB27" s="16" t="s">
        <v>207</v>
      </c>
      <c r="AC27" s="16"/>
      <c r="AD27" s="11" t="s">
        <v>155</v>
      </c>
      <c r="AE27" s="11"/>
      <c r="AF27" s="11"/>
      <c r="AG27" s="11"/>
      <c r="AH27" s="11"/>
      <c r="AI27" s="11"/>
      <c r="AJ27" s="11"/>
      <c r="AK27" s="10" t="s">
        <v>184</v>
      </c>
    </row>
    <row r="28" spans="1:37" ht="16" thickBot="1" x14ac:dyDescent="0.25">
      <c r="A28" s="8" t="s">
        <v>42</v>
      </c>
      <c r="B28" s="8" t="s">
        <v>73</v>
      </c>
      <c r="C28" s="39">
        <v>280184184</v>
      </c>
      <c r="D28" s="8" t="s">
        <v>12</v>
      </c>
      <c r="E28" s="8">
        <v>10</v>
      </c>
      <c r="F28" s="8" t="s">
        <v>81</v>
      </c>
      <c r="G28" s="8">
        <v>1966</v>
      </c>
      <c r="H28" s="8">
        <f>M28-G28</f>
        <v>44</v>
      </c>
      <c r="I28" s="12" t="s">
        <v>13</v>
      </c>
      <c r="J28" s="12" t="s">
        <v>118</v>
      </c>
      <c r="K28" s="12"/>
      <c r="L28" s="33"/>
      <c r="M28" s="8">
        <v>2010</v>
      </c>
      <c r="N28" s="8"/>
      <c r="O28" s="8"/>
      <c r="P28" s="8"/>
      <c r="Q28" s="46"/>
      <c r="R28" s="10"/>
      <c r="S28" s="23">
        <v>1</v>
      </c>
      <c r="T28" s="10"/>
      <c r="U28" s="10"/>
      <c r="V28" s="10"/>
      <c r="W28" s="13"/>
      <c r="X28" s="13"/>
      <c r="Y28" s="10"/>
      <c r="Z28" s="13"/>
      <c r="AA28" s="17" t="s">
        <v>48</v>
      </c>
      <c r="AB28" s="16"/>
      <c r="AC28" s="16"/>
      <c r="AD28" s="11" t="s">
        <v>154</v>
      </c>
      <c r="AE28" s="11"/>
      <c r="AF28" s="11"/>
      <c r="AG28" s="11"/>
      <c r="AH28" s="11"/>
      <c r="AI28" s="11"/>
      <c r="AJ28" s="11"/>
      <c r="AK28" s="10"/>
    </row>
    <row r="29" spans="1:37" ht="16" thickBot="1" x14ac:dyDescent="0.25">
      <c r="A29" s="8" t="s">
        <v>11</v>
      </c>
      <c r="B29" s="16">
        <v>7338023</v>
      </c>
      <c r="C29" s="39">
        <v>280182309</v>
      </c>
      <c r="D29" s="8" t="s">
        <v>12</v>
      </c>
      <c r="E29" s="8">
        <v>20</v>
      </c>
      <c r="F29" s="8" t="s">
        <v>81</v>
      </c>
      <c r="G29" s="8">
        <v>1973</v>
      </c>
      <c r="H29" s="8">
        <f>M29-G29</f>
        <v>37</v>
      </c>
      <c r="I29" s="12" t="s">
        <v>10</v>
      </c>
      <c r="J29" s="12" t="s">
        <v>118</v>
      </c>
      <c r="K29" s="12"/>
      <c r="L29" s="33"/>
      <c r="M29" s="8">
        <v>2010</v>
      </c>
      <c r="N29" s="8"/>
      <c r="O29" s="8"/>
      <c r="P29" s="8"/>
      <c r="Q29" s="46"/>
      <c r="R29" s="23" t="s">
        <v>70</v>
      </c>
      <c r="S29" s="10"/>
      <c r="T29" s="23">
        <v>1</v>
      </c>
      <c r="U29" s="10"/>
      <c r="V29" s="10"/>
      <c r="W29" s="13"/>
      <c r="X29" s="13"/>
      <c r="Y29" s="10"/>
      <c r="Z29" s="13"/>
      <c r="AA29" s="17" t="s">
        <v>139</v>
      </c>
      <c r="AB29" s="27"/>
      <c r="AC29" s="27"/>
      <c r="AD29" s="11" t="s">
        <v>154</v>
      </c>
      <c r="AE29" s="11"/>
      <c r="AF29" s="11"/>
      <c r="AG29" s="11"/>
      <c r="AH29" s="11"/>
      <c r="AI29" s="11"/>
      <c r="AJ29" s="11"/>
      <c r="AK29" s="10" t="s">
        <v>183</v>
      </c>
    </row>
    <row r="30" spans="1:37" ht="16" thickBot="1" x14ac:dyDescent="0.25">
      <c r="A30" s="8" t="s">
        <v>8</v>
      </c>
      <c r="B30" s="8" t="s">
        <v>34</v>
      </c>
      <c r="C30" s="8">
        <v>280214119</v>
      </c>
      <c r="D30" s="8" t="s">
        <v>9</v>
      </c>
      <c r="E30" s="8">
        <v>31.5</v>
      </c>
      <c r="F30" s="8" t="s">
        <v>80</v>
      </c>
      <c r="G30" s="8">
        <v>2005</v>
      </c>
      <c r="H30" s="8">
        <f>M30-G30</f>
        <v>6</v>
      </c>
      <c r="I30" s="12" t="s">
        <v>7</v>
      </c>
      <c r="J30" s="12" t="s">
        <v>114</v>
      </c>
      <c r="K30" s="12"/>
      <c r="L30" s="33">
        <v>40544</v>
      </c>
      <c r="M30" s="8">
        <v>2011</v>
      </c>
      <c r="N30" s="8"/>
      <c r="O30" s="8"/>
      <c r="P30" s="8"/>
      <c r="Q30" s="46"/>
      <c r="R30" s="23" t="s">
        <v>70</v>
      </c>
      <c r="S30" s="10"/>
      <c r="T30" s="10"/>
      <c r="U30" s="10"/>
      <c r="V30" s="23">
        <v>1</v>
      </c>
      <c r="W30" s="13"/>
      <c r="X30" s="13"/>
      <c r="Y30" s="23"/>
      <c r="Z30" s="13"/>
      <c r="AA30" s="17" t="s">
        <v>47</v>
      </c>
      <c r="AB30" s="27"/>
      <c r="AC30" s="27"/>
      <c r="AD30" s="11" t="s">
        <v>141</v>
      </c>
      <c r="AE30" s="11"/>
      <c r="AF30" s="11"/>
      <c r="AG30" s="11"/>
      <c r="AH30" s="11"/>
      <c r="AI30" s="11"/>
      <c r="AJ30" s="11"/>
      <c r="AK30" s="10"/>
    </row>
    <row r="31" spans="1:37" ht="16" thickBot="1" x14ac:dyDescent="0.25">
      <c r="A31" s="8" t="s">
        <v>43</v>
      </c>
      <c r="B31" s="8" t="s">
        <v>105</v>
      </c>
      <c r="C31" s="8">
        <v>280187530</v>
      </c>
      <c r="D31" s="8" t="s">
        <v>19</v>
      </c>
      <c r="E31" s="8">
        <v>31.5</v>
      </c>
      <c r="F31" s="8" t="s">
        <v>79</v>
      </c>
      <c r="G31" s="8">
        <v>1994</v>
      </c>
      <c r="H31" s="8">
        <f>M31-G31</f>
        <v>17</v>
      </c>
      <c r="I31" s="12" t="s">
        <v>37</v>
      </c>
      <c r="J31" s="12" t="s">
        <v>118</v>
      </c>
      <c r="K31" s="12"/>
      <c r="L31" s="33"/>
      <c r="M31" s="8">
        <v>2011</v>
      </c>
      <c r="N31" s="8"/>
      <c r="O31" s="8"/>
      <c r="P31" s="8"/>
      <c r="Q31" s="46"/>
      <c r="R31" s="10"/>
      <c r="S31" s="13"/>
      <c r="T31" s="13"/>
      <c r="U31" s="22">
        <v>1</v>
      </c>
      <c r="V31" s="13"/>
      <c r="W31" s="13"/>
      <c r="X31" s="13"/>
      <c r="Y31" s="13"/>
      <c r="Z31" s="13"/>
      <c r="AA31" s="17" t="s">
        <v>59</v>
      </c>
      <c r="AB31" s="27"/>
      <c r="AC31" s="27"/>
      <c r="AD31" s="11" t="s">
        <v>154</v>
      </c>
      <c r="AE31" s="11"/>
      <c r="AF31" s="11"/>
      <c r="AG31" s="11"/>
      <c r="AH31" s="11"/>
      <c r="AI31" s="11"/>
      <c r="AJ31" s="11"/>
      <c r="AK31" s="10"/>
    </row>
    <row r="32" spans="1:37" ht="16" thickBot="1" x14ac:dyDescent="0.25">
      <c r="A32" s="8" t="s">
        <v>42</v>
      </c>
      <c r="B32" s="8" t="s">
        <v>104</v>
      </c>
      <c r="C32" s="8">
        <v>280187422</v>
      </c>
      <c r="D32" s="8" t="s">
        <v>19</v>
      </c>
      <c r="E32" s="8">
        <v>31.5</v>
      </c>
      <c r="F32" s="8" t="s">
        <v>79</v>
      </c>
      <c r="G32" s="8">
        <v>1981</v>
      </c>
      <c r="H32" s="8">
        <f>M32-G32</f>
        <v>30</v>
      </c>
      <c r="I32" s="12" t="s">
        <v>33</v>
      </c>
      <c r="J32" s="12" t="s">
        <v>114</v>
      </c>
      <c r="K32" s="12"/>
      <c r="L32" s="33"/>
      <c r="M32" s="8">
        <v>2011</v>
      </c>
      <c r="N32" s="8"/>
      <c r="O32" s="8"/>
      <c r="P32" s="8"/>
      <c r="Q32" s="46"/>
      <c r="R32" s="10"/>
      <c r="S32" s="23">
        <v>1</v>
      </c>
      <c r="T32" s="10"/>
      <c r="U32" s="13"/>
      <c r="V32" s="13"/>
      <c r="W32" s="13"/>
      <c r="X32" s="13"/>
      <c r="Y32" s="13"/>
      <c r="Z32" s="13"/>
      <c r="AA32" s="17" t="s">
        <v>49</v>
      </c>
      <c r="AB32" s="27"/>
      <c r="AC32" s="27"/>
      <c r="AD32" s="11" t="s">
        <v>154</v>
      </c>
      <c r="AE32" s="11"/>
      <c r="AF32" s="11"/>
      <c r="AG32" s="11"/>
      <c r="AH32" s="11"/>
      <c r="AI32" s="11"/>
      <c r="AJ32" s="11"/>
      <c r="AK32" s="10"/>
    </row>
    <row r="33" spans="1:37" ht="16" thickBot="1" x14ac:dyDescent="0.25">
      <c r="A33" s="8" t="s">
        <v>43</v>
      </c>
      <c r="B33" s="8" t="s">
        <v>94</v>
      </c>
      <c r="C33" s="8">
        <v>280187475</v>
      </c>
      <c r="D33" s="8" t="s">
        <v>19</v>
      </c>
      <c r="E33" s="8">
        <v>30</v>
      </c>
      <c r="F33" s="8" t="s">
        <v>80</v>
      </c>
      <c r="G33" s="8">
        <v>1979</v>
      </c>
      <c r="H33" s="8">
        <f>M33-G33</f>
        <v>32</v>
      </c>
      <c r="I33" s="12" t="s">
        <v>40</v>
      </c>
      <c r="J33" s="12" t="s">
        <v>149</v>
      </c>
      <c r="K33" s="12"/>
      <c r="L33" s="33"/>
      <c r="M33" s="8">
        <v>2011</v>
      </c>
      <c r="N33" s="8"/>
      <c r="O33" s="8"/>
      <c r="P33" s="8"/>
      <c r="Q33" s="46"/>
      <c r="R33" s="10"/>
      <c r="S33" s="23">
        <v>1</v>
      </c>
      <c r="T33" s="10"/>
      <c r="U33" s="13"/>
      <c r="V33" s="13"/>
      <c r="W33" s="13"/>
      <c r="X33" s="13"/>
      <c r="Y33" s="13"/>
      <c r="Z33" s="13"/>
      <c r="AA33" s="17" t="s">
        <v>49</v>
      </c>
      <c r="AB33" s="27"/>
      <c r="AC33" s="27"/>
      <c r="AD33" s="11" t="s">
        <v>154</v>
      </c>
      <c r="AE33" s="11"/>
      <c r="AF33" s="11"/>
      <c r="AG33" s="11"/>
      <c r="AH33" s="11"/>
      <c r="AI33" s="11"/>
      <c r="AJ33" s="11"/>
      <c r="AK33" s="10"/>
    </row>
    <row r="34" spans="1:37" ht="16" thickBot="1" x14ac:dyDescent="0.25">
      <c r="A34" s="8" t="s">
        <v>43</v>
      </c>
      <c r="B34" s="8" t="s">
        <v>97</v>
      </c>
      <c r="C34" s="8">
        <v>280187482</v>
      </c>
      <c r="D34" s="8" t="s">
        <v>19</v>
      </c>
      <c r="E34" s="8">
        <v>20</v>
      </c>
      <c r="F34" s="8" t="s">
        <v>79</v>
      </c>
      <c r="G34" s="8">
        <v>1979</v>
      </c>
      <c r="H34" s="8">
        <f>M34-G34</f>
        <v>32</v>
      </c>
      <c r="I34" s="12" t="s">
        <v>38</v>
      </c>
      <c r="J34" s="12" t="s">
        <v>114</v>
      </c>
      <c r="K34" s="12"/>
      <c r="L34" s="33"/>
      <c r="M34" s="8">
        <v>2011</v>
      </c>
      <c r="N34" s="8"/>
      <c r="O34" s="8"/>
      <c r="P34" s="8"/>
      <c r="Q34" s="46"/>
      <c r="R34" s="23" t="s">
        <v>70</v>
      </c>
      <c r="S34" s="13"/>
      <c r="T34" s="22">
        <v>1</v>
      </c>
      <c r="U34" s="13"/>
      <c r="V34" s="13"/>
      <c r="W34" s="13"/>
      <c r="X34" s="13"/>
      <c r="Y34" s="13"/>
      <c r="Z34" s="13"/>
      <c r="AA34" s="17" t="s">
        <v>49</v>
      </c>
      <c r="AB34" s="27"/>
      <c r="AC34" s="27"/>
      <c r="AD34" s="11" t="s">
        <v>154</v>
      </c>
      <c r="AE34" s="11"/>
      <c r="AF34" s="11"/>
      <c r="AG34" s="11"/>
      <c r="AH34" s="11"/>
      <c r="AI34" s="11"/>
      <c r="AJ34" s="11"/>
      <c r="AK34" s="10" t="s">
        <v>183</v>
      </c>
    </row>
    <row r="35" spans="1:37" s="1" customFormat="1" ht="16" thickBot="1" x14ac:dyDescent="0.25">
      <c r="A35" s="8" t="s">
        <v>42</v>
      </c>
      <c r="B35" s="8" t="s">
        <v>68</v>
      </c>
      <c r="C35" s="8">
        <v>280216343</v>
      </c>
      <c r="D35" s="8" t="s">
        <v>19</v>
      </c>
      <c r="E35" s="8">
        <v>20</v>
      </c>
      <c r="F35" s="8" t="s">
        <v>79</v>
      </c>
      <c r="G35" s="8">
        <v>1974</v>
      </c>
      <c r="H35" s="8">
        <f>M35-G35</f>
        <v>37</v>
      </c>
      <c r="I35" s="12" t="s">
        <v>17</v>
      </c>
      <c r="J35" s="12" t="s">
        <v>118</v>
      </c>
      <c r="K35" s="12"/>
      <c r="L35" s="33">
        <v>40634</v>
      </c>
      <c r="M35" s="8">
        <v>2011</v>
      </c>
      <c r="N35" s="8"/>
      <c r="O35" s="8"/>
      <c r="P35" s="8"/>
      <c r="Q35" s="46"/>
      <c r="R35" s="23" t="s">
        <v>70</v>
      </c>
      <c r="S35" s="10"/>
      <c r="T35" s="23">
        <v>1</v>
      </c>
      <c r="U35" s="10"/>
      <c r="V35" s="10"/>
      <c r="W35" s="13"/>
      <c r="X35" s="13"/>
      <c r="Y35" s="10"/>
      <c r="Z35" s="13"/>
      <c r="AA35" s="17" t="s">
        <v>139</v>
      </c>
      <c r="AB35" s="16">
        <v>255560</v>
      </c>
      <c r="AC35" s="16"/>
      <c r="AD35" s="11" t="s">
        <v>154</v>
      </c>
      <c r="AE35" s="11"/>
      <c r="AF35" s="11"/>
      <c r="AG35" s="11"/>
      <c r="AH35" s="11"/>
      <c r="AI35" s="11"/>
      <c r="AJ35" s="11"/>
      <c r="AK35" s="10" t="s">
        <v>184</v>
      </c>
    </row>
    <row r="36" spans="1:37" ht="16" thickBot="1" x14ac:dyDescent="0.25">
      <c r="A36" s="8" t="s">
        <v>36</v>
      </c>
      <c r="B36" s="8">
        <v>20385</v>
      </c>
      <c r="C36" s="8">
        <v>280187522</v>
      </c>
      <c r="D36" s="8" t="s">
        <v>19</v>
      </c>
      <c r="E36" s="8">
        <v>30</v>
      </c>
      <c r="F36" s="8" t="s">
        <v>78</v>
      </c>
      <c r="G36" s="8">
        <v>1960</v>
      </c>
      <c r="H36" s="8">
        <f>M36-G36</f>
        <v>51</v>
      </c>
      <c r="I36" s="12" t="s">
        <v>35</v>
      </c>
      <c r="J36" s="12" t="s">
        <v>114</v>
      </c>
      <c r="K36" s="12"/>
      <c r="L36" s="33">
        <v>40791</v>
      </c>
      <c r="M36" s="8">
        <v>2011</v>
      </c>
      <c r="N36" s="8"/>
      <c r="O36" s="8"/>
      <c r="P36" s="8"/>
      <c r="Q36" s="46"/>
      <c r="R36" s="23" t="s">
        <v>70</v>
      </c>
      <c r="S36" s="13"/>
      <c r="T36" s="22">
        <v>1</v>
      </c>
      <c r="U36" s="13"/>
      <c r="V36" s="13"/>
      <c r="W36" s="13"/>
      <c r="X36" s="13"/>
      <c r="Y36" s="13"/>
      <c r="Z36" s="13"/>
      <c r="AA36" s="17" t="s">
        <v>139</v>
      </c>
      <c r="AB36" s="27"/>
      <c r="AC36" s="27"/>
      <c r="AD36" s="11" t="s">
        <v>154</v>
      </c>
      <c r="AE36" s="11"/>
      <c r="AF36" s="11"/>
      <c r="AG36" s="11"/>
      <c r="AH36" s="11"/>
      <c r="AI36" s="11"/>
      <c r="AJ36" s="11"/>
      <c r="AK36" s="10" t="s">
        <v>183</v>
      </c>
    </row>
    <row r="37" spans="1:37" ht="16" thickBot="1" x14ac:dyDescent="0.25">
      <c r="A37" s="8" t="s">
        <v>43</v>
      </c>
      <c r="B37" s="8" t="s">
        <v>83</v>
      </c>
      <c r="C37" s="8">
        <v>280192294</v>
      </c>
      <c r="D37" s="8" t="s">
        <v>12</v>
      </c>
      <c r="E37" s="8">
        <v>20</v>
      </c>
      <c r="F37" s="8" t="s">
        <v>82</v>
      </c>
      <c r="G37" s="8">
        <v>1974</v>
      </c>
      <c r="H37" s="8">
        <f>M37-G37</f>
        <v>37</v>
      </c>
      <c r="I37" s="12" t="s">
        <v>18</v>
      </c>
      <c r="J37" s="12" t="s">
        <v>118</v>
      </c>
      <c r="K37" s="12"/>
      <c r="L37" s="33">
        <v>40682</v>
      </c>
      <c r="M37" s="8">
        <v>2011</v>
      </c>
      <c r="N37" s="8"/>
      <c r="O37" s="8"/>
      <c r="P37" s="8"/>
      <c r="Q37" s="46"/>
      <c r="R37" s="23" t="s">
        <v>70</v>
      </c>
      <c r="S37" s="10"/>
      <c r="T37" s="23">
        <v>1</v>
      </c>
      <c r="U37" s="10"/>
      <c r="V37" s="10"/>
      <c r="W37" s="13"/>
      <c r="X37" s="13"/>
      <c r="Y37" s="10"/>
      <c r="Z37" s="13"/>
      <c r="AA37" s="17" t="s">
        <v>139</v>
      </c>
      <c r="AB37" s="16"/>
      <c r="AC37" s="16"/>
      <c r="AD37" s="11" t="s">
        <v>154</v>
      </c>
      <c r="AE37" s="11"/>
      <c r="AF37" s="11"/>
      <c r="AG37" s="11"/>
      <c r="AH37" s="11"/>
      <c r="AI37" s="11"/>
      <c r="AJ37" s="11"/>
      <c r="AK37" s="10" t="s">
        <v>183</v>
      </c>
    </row>
    <row r="38" spans="1:37" thickBot="1" x14ac:dyDescent="0.25">
      <c r="A38" s="8" t="s">
        <v>42</v>
      </c>
      <c r="B38" s="8" t="s">
        <v>98</v>
      </c>
      <c r="C38" s="8">
        <v>280192320</v>
      </c>
      <c r="D38" s="8" t="s">
        <v>9</v>
      </c>
      <c r="E38" s="8">
        <v>40</v>
      </c>
      <c r="F38" s="8" t="s">
        <v>79</v>
      </c>
      <c r="G38" s="8">
        <v>1979</v>
      </c>
      <c r="H38" s="8">
        <f>M38-G38</f>
        <v>32</v>
      </c>
      <c r="I38" s="12" t="s">
        <v>46</v>
      </c>
      <c r="J38" s="12" t="s">
        <v>118</v>
      </c>
      <c r="K38" s="12"/>
      <c r="L38" s="33">
        <v>40869</v>
      </c>
      <c r="M38" s="8">
        <v>2011</v>
      </c>
      <c r="N38" s="8"/>
      <c r="O38" s="8"/>
      <c r="P38" s="8"/>
      <c r="Q38" s="46"/>
      <c r="R38" s="23" t="s">
        <v>70</v>
      </c>
      <c r="S38" s="13"/>
      <c r="T38" s="22">
        <v>1</v>
      </c>
      <c r="U38" s="13"/>
      <c r="V38" s="13"/>
      <c r="W38" s="13"/>
      <c r="X38" s="13"/>
      <c r="Y38" s="13"/>
      <c r="Z38" s="13"/>
      <c r="AA38" s="17" t="s">
        <v>139</v>
      </c>
      <c r="AB38" s="27">
        <v>276000</v>
      </c>
      <c r="AC38" s="27"/>
      <c r="AD38" s="17" t="s">
        <v>142</v>
      </c>
      <c r="AE38" s="17"/>
      <c r="AF38" s="17"/>
      <c r="AG38" s="17"/>
      <c r="AH38" s="17"/>
      <c r="AI38" s="17"/>
      <c r="AJ38" s="17"/>
      <c r="AK38" s="10" t="s">
        <v>184</v>
      </c>
    </row>
    <row r="39" spans="1:37" ht="16" thickBot="1" x14ac:dyDescent="0.25">
      <c r="A39" s="8" t="s">
        <v>43</v>
      </c>
      <c r="B39" s="8" t="s">
        <v>175</v>
      </c>
      <c r="C39" s="8">
        <v>280185922</v>
      </c>
      <c r="D39" s="15" t="s">
        <v>19</v>
      </c>
      <c r="E39" s="8">
        <v>40</v>
      </c>
      <c r="F39" s="8" t="s">
        <v>82</v>
      </c>
      <c r="G39" s="8">
        <v>1983</v>
      </c>
      <c r="H39" s="8">
        <f>M39-G39</f>
        <v>28</v>
      </c>
      <c r="I39" s="12" t="s">
        <v>115</v>
      </c>
      <c r="J39" s="12" t="s">
        <v>118</v>
      </c>
      <c r="K39" s="12"/>
      <c r="L39" s="33">
        <v>40622</v>
      </c>
      <c r="M39" s="8">
        <v>2011</v>
      </c>
      <c r="N39" s="8"/>
      <c r="O39" s="8"/>
      <c r="P39" s="8"/>
      <c r="Q39" s="46"/>
      <c r="R39" s="10"/>
      <c r="S39" s="13"/>
      <c r="T39" s="13"/>
      <c r="U39" s="13"/>
      <c r="V39" s="13"/>
      <c r="W39" s="13"/>
      <c r="X39" s="13"/>
      <c r="Y39" s="13"/>
      <c r="Z39" s="13"/>
      <c r="AA39" s="17"/>
      <c r="AB39" s="27"/>
      <c r="AC39" s="27"/>
      <c r="AD39" s="11" t="s">
        <v>154</v>
      </c>
      <c r="AE39" s="11"/>
      <c r="AF39" s="11"/>
      <c r="AG39" s="11"/>
      <c r="AH39" s="11"/>
      <c r="AI39" s="11"/>
      <c r="AJ39" s="11"/>
      <c r="AK39" s="10"/>
    </row>
    <row r="40" spans="1:37" ht="46" thickBot="1" x14ac:dyDescent="0.25">
      <c r="A40" s="8" t="s">
        <v>43</v>
      </c>
      <c r="B40" s="8" t="s">
        <v>174</v>
      </c>
      <c r="C40" s="8">
        <v>280190595</v>
      </c>
      <c r="D40" s="15" t="s">
        <v>19</v>
      </c>
      <c r="E40" s="8">
        <v>20</v>
      </c>
      <c r="F40" s="8" t="s">
        <v>81</v>
      </c>
      <c r="G40" s="8">
        <v>1984</v>
      </c>
      <c r="H40" s="8">
        <f>M40-G40</f>
        <v>27</v>
      </c>
      <c r="I40" s="12" t="s">
        <v>116</v>
      </c>
      <c r="J40" s="12" t="s">
        <v>114</v>
      </c>
      <c r="K40" s="12"/>
      <c r="L40" s="33">
        <v>40828</v>
      </c>
      <c r="M40" s="8">
        <v>2011</v>
      </c>
      <c r="N40" s="8"/>
      <c r="O40" s="8"/>
      <c r="P40" s="8"/>
      <c r="Q40" s="46"/>
      <c r="R40" s="10"/>
      <c r="S40" s="13"/>
      <c r="T40" s="13"/>
      <c r="U40" s="13"/>
      <c r="V40" s="13"/>
      <c r="W40" s="13"/>
      <c r="X40" s="13"/>
      <c r="Y40" s="13"/>
      <c r="Z40" s="13"/>
      <c r="AA40" s="17"/>
      <c r="AB40" s="27"/>
      <c r="AC40" s="27"/>
      <c r="AD40" s="11" t="s">
        <v>153</v>
      </c>
      <c r="AE40" s="11"/>
      <c r="AF40" s="11"/>
      <c r="AG40" s="11"/>
      <c r="AH40" s="11"/>
      <c r="AI40" s="11"/>
      <c r="AJ40" s="11"/>
      <c r="AK40" s="10"/>
    </row>
    <row r="41" spans="1:37" ht="16" thickBot="1" x14ac:dyDescent="0.25">
      <c r="A41" s="8" t="s">
        <v>43</v>
      </c>
      <c r="B41" s="8" t="s">
        <v>96</v>
      </c>
      <c r="C41" s="8">
        <v>280187536</v>
      </c>
      <c r="D41" s="8" t="s">
        <v>19</v>
      </c>
      <c r="E41" s="8">
        <v>30</v>
      </c>
      <c r="F41" s="8" t="s">
        <v>80</v>
      </c>
      <c r="G41" s="8">
        <v>1974</v>
      </c>
      <c r="H41" s="8">
        <f>M41-G41</f>
        <v>38</v>
      </c>
      <c r="I41" s="12" t="s">
        <v>39</v>
      </c>
      <c r="J41" s="12"/>
      <c r="K41" s="12"/>
      <c r="L41" s="33"/>
      <c r="M41" s="8">
        <v>2012</v>
      </c>
      <c r="N41" s="8"/>
      <c r="O41" s="8"/>
      <c r="P41" s="8"/>
      <c r="Q41" s="46"/>
      <c r="R41" s="10"/>
      <c r="S41" s="22">
        <v>1</v>
      </c>
      <c r="T41" s="13"/>
      <c r="U41" s="13"/>
      <c r="V41" s="13"/>
      <c r="W41" s="13"/>
      <c r="X41" s="13"/>
      <c r="Y41" s="13"/>
      <c r="Z41" s="13"/>
      <c r="AA41" s="17" t="s">
        <v>48</v>
      </c>
      <c r="AB41" s="27"/>
      <c r="AC41" s="27"/>
      <c r="AD41" s="11" t="s">
        <v>152</v>
      </c>
      <c r="AE41" s="11"/>
      <c r="AF41" s="11"/>
      <c r="AG41" s="11"/>
      <c r="AH41" s="11"/>
      <c r="AI41" s="11"/>
      <c r="AJ41" s="11"/>
      <c r="AK41" s="10"/>
    </row>
    <row r="42" spans="1:37" ht="16" thickBot="1" x14ac:dyDescent="0.25">
      <c r="A42" s="8" t="s">
        <v>43</v>
      </c>
      <c r="B42" s="8" t="s">
        <v>67</v>
      </c>
      <c r="C42" s="8">
        <v>280182379</v>
      </c>
      <c r="D42" s="8" t="s">
        <v>12</v>
      </c>
      <c r="E42" s="8">
        <v>20</v>
      </c>
      <c r="F42" s="8" t="s">
        <v>82</v>
      </c>
      <c r="G42" s="8">
        <v>1965</v>
      </c>
      <c r="H42" s="8">
        <f>M42-G42</f>
        <v>47</v>
      </c>
      <c r="I42" s="12" t="s">
        <v>191</v>
      </c>
      <c r="J42" s="12" t="s">
        <v>118</v>
      </c>
      <c r="K42" s="12"/>
      <c r="L42" s="33"/>
      <c r="M42" s="8">
        <v>2012</v>
      </c>
      <c r="N42" s="8"/>
      <c r="O42" s="8"/>
      <c r="P42" s="8"/>
      <c r="Q42" s="46"/>
      <c r="R42" s="10"/>
      <c r="S42" s="22">
        <v>1</v>
      </c>
      <c r="T42" s="13"/>
      <c r="U42" s="13"/>
      <c r="V42" s="13"/>
      <c r="W42" s="13"/>
      <c r="X42" s="13"/>
      <c r="Y42" s="13"/>
      <c r="Z42" s="13"/>
      <c r="AA42" s="17" t="s">
        <v>48</v>
      </c>
      <c r="AB42" s="27">
        <v>89106</v>
      </c>
      <c r="AC42" s="27"/>
      <c r="AD42" s="11" t="s">
        <v>152</v>
      </c>
      <c r="AE42" s="11"/>
      <c r="AF42" s="11"/>
      <c r="AG42" s="11"/>
      <c r="AH42" s="11"/>
      <c r="AI42" s="11"/>
      <c r="AJ42" s="11"/>
      <c r="AK42" s="10"/>
    </row>
    <row r="43" spans="1:37" ht="16" thickBot="1" x14ac:dyDescent="0.25">
      <c r="A43" s="8" t="s">
        <v>42</v>
      </c>
      <c r="B43" s="8" t="s">
        <v>102</v>
      </c>
      <c r="C43" s="8">
        <v>280190618</v>
      </c>
      <c r="D43" s="8" t="s">
        <v>19</v>
      </c>
      <c r="E43" s="8">
        <v>20</v>
      </c>
      <c r="F43" s="8" t="s">
        <v>82</v>
      </c>
      <c r="G43" s="8">
        <v>1974</v>
      </c>
      <c r="H43" s="8">
        <f>M43-G43</f>
        <v>39</v>
      </c>
      <c r="I43" s="12" t="s">
        <v>77</v>
      </c>
      <c r="J43" s="12" t="s">
        <v>149</v>
      </c>
      <c r="K43" s="12"/>
      <c r="L43" s="33">
        <v>41293</v>
      </c>
      <c r="M43" s="8">
        <v>2013</v>
      </c>
      <c r="N43" s="8"/>
      <c r="O43" s="8"/>
      <c r="P43" s="8"/>
      <c r="Q43" s="46"/>
      <c r="R43" s="23" t="s">
        <v>70</v>
      </c>
      <c r="S43" s="13"/>
      <c r="T43" s="22">
        <v>1</v>
      </c>
      <c r="U43" s="13"/>
      <c r="V43" s="13"/>
      <c r="W43" s="13"/>
      <c r="X43" s="13"/>
      <c r="Y43" s="13"/>
      <c r="Z43" s="13"/>
      <c r="AA43" s="17" t="s">
        <v>139</v>
      </c>
      <c r="AB43" s="27">
        <v>310500</v>
      </c>
      <c r="AC43" s="27"/>
      <c r="AD43" s="11" t="s">
        <v>151</v>
      </c>
      <c r="AE43" s="11"/>
      <c r="AF43" s="11"/>
      <c r="AG43" s="11"/>
      <c r="AH43" s="11"/>
      <c r="AI43" s="11"/>
      <c r="AJ43" s="11"/>
      <c r="AK43" s="10" t="s">
        <v>184</v>
      </c>
    </row>
    <row r="44" spans="1:37" ht="14.25" customHeight="1" thickBot="1" x14ac:dyDescent="0.25">
      <c r="A44" s="8" t="s">
        <v>42</v>
      </c>
      <c r="B44" s="8" t="s">
        <v>111</v>
      </c>
      <c r="C44" s="8">
        <v>280192319</v>
      </c>
      <c r="D44" s="8" t="s">
        <v>9</v>
      </c>
      <c r="E44" s="8">
        <v>40</v>
      </c>
      <c r="F44" s="8" t="s">
        <v>82</v>
      </c>
      <c r="G44" s="8">
        <v>1979</v>
      </c>
      <c r="H44" s="8">
        <f>M44-G44</f>
        <v>34</v>
      </c>
      <c r="I44" s="12" t="s">
        <v>46</v>
      </c>
      <c r="J44" s="12" t="s">
        <v>114</v>
      </c>
      <c r="K44" s="12"/>
      <c r="L44" s="33"/>
      <c r="M44" s="8">
        <v>2013</v>
      </c>
      <c r="N44" s="8"/>
      <c r="O44" s="8"/>
      <c r="P44" s="8"/>
      <c r="Q44" s="46"/>
      <c r="R44" s="23" t="s">
        <v>70</v>
      </c>
      <c r="S44" s="13"/>
      <c r="T44" s="22">
        <v>1</v>
      </c>
      <c r="U44" s="13"/>
      <c r="V44" s="13"/>
      <c r="W44" s="13"/>
      <c r="X44" s="13"/>
      <c r="Y44" s="13"/>
      <c r="Z44" s="13"/>
      <c r="AA44" s="17"/>
      <c r="AB44" s="27">
        <v>379200</v>
      </c>
      <c r="AC44" s="27"/>
      <c r="AD44" s="17" t="s">
        <v>185</v>
      </c>
      <c r="AE44" s="17"/>
      <c r="AF44" s="17"/>
      <c r="AG44" s="17"/>
      <c r="AH44" s="17"/>
      <c r="AI44" s="17"/>
      <c r="AJ44" s="17"/>
      <c r="AK44" s="10" t="s">
        <v>184</v>
      </c>
    </row>
    <row r="45" spans="1:37" ht="14.25" customHeight="1" thickBot="1" x14ac:dyDescent="0.25">
      <c r="A45" s="8" t="s">
        <v>43</v>
      </c>
      <c r="B45" s="8" t="s">
        <v>134</v>
      </c>
      <c r="C45" s="8">
        <v>280182345</v>
      </c>
      <c r="D45" s="8" t="s">
        <v>135</v>
      </c>
      <c r="E45" s="8">
        <v>30</v>
      </c>
      <c r="F45" s="8" t="s">
        <v>129</v>
      </c>
      <c r="G45" s="8">
        <v>1964</v>
      </c>
      <c r="H45" s="8">
        <f>M45-G45</f>
        <v>50</v>
      </c>
      <c r="I45" s="12" t="s">
        <v>133</v>
      </c>
      <c r="J45" s="12" t="s">
        <v>114</v>
      </c>
      <c r="K45" s="12"/>
      <c r="L45" s="33">
        <v>41671</v>
      </c>
      <c r="M45" s="8">
        <v>2014</v>
      </c>
      <c r="N45" s="8"/>
      <c r="O45" s="8"/>
      <c r="P45" s="8"/>
      <c r="Q45" s="46"/>
      <c r="R45" s="23" t="s">
        <v>70</v>
      </c>
      <c r="S45" s="13"/>
      <c r="T45" s="22">
        <v>1</v>
      </c>
      <c r="U45" s="13"/>
      <c r="V45" s="13"/>
      <c r="W45" s="13"/>
      <c r="X45" s="13"/>
      <c r="Y45" s="13"/>
      <c r="Z45" s="13"/>
      <c r="AA45" s="17"/>
      <c r="AB45" s="27">
        <v>440000</v>
      </c>
      <c r="AC45" s="27"/>
      <c r="AD45" s="30" t="s">
        <v>148</v>
      </c>
      <c r="AE45" s="30"/>
      <c r="AF45" s="30"/>
      <c r="AG45" s="30"/>
      <c r="AH45" s="30"/>
      <c r="AI45" s="30"/>
      <c r="AJ45" s="30"/>
      <c r="AK45" s="10" t="s">
        <v>186</v>
      </c>
    </row>
    <row r="46" spans="1:37" ht="61" thickBot="1" x14ac:dyDescent="0.25">
      <c r="A46" s="8" t="s">
        <v>43</v>
      </c>
      <c r="B46" s="8" t="s">
        <v>67</v>
      </c>
      <c r="C46" s="8">
        <v>280182379</v>
      </c>
      <c r="D46" s="8" t="s">
        <v>12</v>
      </c>
      <c r="E46" s="8">
        <v>20</v>
      </c>
      <c r="F46" s="8" t="s">
        <v>82</v>
      </c>
      <c r="G46" s="8">
        <v>1965</v>
      </c>
      <c r="H46" s="8">
        <f>M46-G46</f>
        <v>49</v>
      </c>
      <c r="I46" s="12" t="s">
        <v>191</v>
      </c>
      <c r="J46" s="12" t="s">
        <v>118</v>
      </c>
      <c r="K46" s="12"/>
      <c r="L46" s="33">
        <v>41821</v>
      </c>
      <c r="M46" s="8">
        <v>2014</v>
      </c>
      <c r="N46" s="8"/>
      <c r="O46" s="8"/>
      <c r="P46" s="8"/>
      <c r="Q46" s="46"/>
      <c r="R46" s="23" t="s">
        <v>70</v>
      </c>
      <c r="S46" s="23">
        <v>1</v>
      </c>
      <c r="T46" s="13"/>
      <c r="U46" s="13"/>
      <c r="V46" s="13"/>
      <c r="W46" s="13"/>
      <c r="X46" s="13"/>
      <c r="Y46" s="13"/>
      <c r="Z46" s="13"/>
      <c r="AA46" s="17" t="s">
        <v>49</v>
      </c>
      <c r="AB46" s="27"/>
      <c r="AC46" s="27"/>
      <c r="AD46" s="31" t="s">
        <v>150</v>
      </c>
      <c r="AE46" s="31"/>
      <c r="AF46" s="31"/>
      <c r="AG46" s="31"/>
      <c r="AH46" s="31"/>
      <c r="AI46" s="31"/>
      <c r="AJ46" s="31"/>
      <c r="AK46" s="10"/>
    </row>
    <row r="47" spans="1:37" ht="46" thickBot="1" x14ac:dyDescent="0.25">
      <c r="A47" s="8" t="s">
        <v>43</v>
      </c>
      <c r="B47" s="8" t="s">
        <v>176</v>
      </c>
      <c r="C47" s="8">
        <v>280182307</v>
      </c>
      <c r="D47" s="8" t="s">
        <v>12</v>
      </c>
      <c r="E47" s="8">
        <v>20</v>
      </c>
      <c r="F47" s="8" t="s">
        <v>82</v>
      </c>
      <c r="G47" s="8">
        <v>1962</v>
      </c>
      <c r="H47" s="8">
        <f>M47-G47</f>
        <v>52</v>
      </c>
      <c r="I47" s="12" t="s">
        <v>132</v>
      </c>
      <c r="J47" s="12" t="s">
        <v>118</v>
      </c>
      <c r="K47" s="12"/>
      <c r="L47" s="33">
        <v>41883</v>
      </c>
      <c r="M47" s="8">
        <v>2014</v>
      </c>
      <c r="N47" s="8"/>
      <c r="O47" s="8"/>
      <c r="P47" s="8"/>
      <c r="Q47" s="46"/>
      <c r="R47" s="23" t="s">
        <v>70</v>
      </c>
      <c r="S47" s="13"/>
      <c r="T47" s="23">
        <v>1</v>
      </c>
      <c r="U47" s="13"/>
      <c r="V47" s="13"/>
      <c r="W47" s="13"/>
      <c r="X47" s="13"/>
      <c r="Y47" s="13"/>
      <c r="Z47" s="13"/>
      <c r="AA47" s="17"/>
      <c r="AB47" s="27">
        <v>200000</v>
      </c>
      <c r="AC47" s="27"/>
      <c r="AD47" s="19" t="s">
        <v>147</v>
      </c>
      <c r="AE47" s="19"/>
      <c r="AF47" s="19"/>
      <c r="AG47" s="19"/>
      <c r="AH47" s="19"/>
      <c r="AI47" s="19"/>
      <c r="AJ47" s="19"/>
      <c r="AK47" s="10" t="s">
        <v>186</v>
      </c>
    </row>
    <row r="48" spans="1:37" ht="31" thickBot="1" x14ac:dyDescent="0.25">
      <c r="A48" s="8" t="s">
        <v>130</v>
      </c>
      <c r="B48" s="8" t="s">
        <v>131</v>
      </c>
      <c r="C48" s="8">
        <v>280190603</v>
      </c>
      <c r="D48" s="15" t="s">
        <v>89</v>
      </c>
      <c r="E48" s="8">
        <v>20</v>
      </c>
      <c r="F48" s="8" t="s">
        <v>129</v>
      </c>
      <c r="G48" s="8">
        <v>1988</v>
      </c>
      <c r="H48" s="8">
        <f>M48-G48</f>
        <v>26</v>
      </c>
      <c r="I48" s="12" t="s">
        <v>128</v>
      </c>
      <c r="J48" s="12" t="s">
        <v>118</v>
      </c>
      <c r="K48" s="12"/>
      <c r="L48" s="33">
        <v>41952</v>
      </c>
      <c r="M48" s="8">
        <v>2014</v>
      </c>
      <c r="N48" s="8"/>
      <c r="O48" s="8"/>
      <c r="P48" s="8"/>
      <c r="Q48" s="46"/>
      <c r="R48" s="23" t="s">
        <v>70</v>
      </c>
      <c r="S48" s="13"/>
      <c r="T48" s="13"/>
      <c r="U48" s="13"/>
      <c r="V48" s="13"/>
      <c r="W48" s="13"/>
      <c r="X48" s="13"/>
      <c r="Y48" s="13"/>
      <c r="Z48" s="13"/>
      <c r="AA48" s="17" t="s">
        <v>139</v>
      </c>
      <c r="AB48" s="27"/>
      <c r="AC48" s="27"/>
      <c r="AD48" s="19" t="s">
        <v>182</v>
      </c>
      <c r="AE48" s="19"/>
      <c r="AF48" s="19"/>
      <c r="AG48" s="19"/>
      <c r="AH48" s="19" t="s">
        <v>205</v>
      </c>
      <c r="AI48" s="19"/>
      <c r="AJ48" s="19"/>
      <c r="AK48" s="10" t="s">
        <v>186</v>
      </c>
    </row>
    <row r="49" spans="1:37" ht="31" thickBot="1" x14ac:dyDescent="0.25">
      <c r="A49" s="8" t="s">
        <v>42</v>
      </c>
      <c r="B49" s="8" t="s">
        <v>122</v>
      </c>
      <c r="C49" s="8">
        <v>280187526</v>
      </c>
      <c r="D49" s="15" t="s">
        <v>89</v>
      </c>
      <c r="E49" s="8">
        <v>15</v>
      </c>
      <c r="F49" s="8" t="s">
        <v>78</v>
      </c>
      <c r="G49" s="8">
        <v>1978</v>
      </c>
      <c r="H49" s="8">
        <f>M49-G49</f>
        <v>36</v>
      </c>
      <c r="I49" s="12" t="s">
        <v>123</v>
      </c>
      <c r="J49" s="12" t="s">
        <v>118</v>
      </c>
      <c r="K49" s="12"/>
      <c r="L49" s="33">
        <v>41956</v>
      </c>
      <c r="M49" s="8">
        <v>2014</v>
      </c>
      <c r="N49" s="8"/>
      <c r="O49" s="8"/>
      <c r="P49" s="8"/>
      <c r="Q49" s="46"/>
      <c r="R49" s="23" t="s">
        <v>70</v>
      </c>
      <c r="S49" s="13"/>
      <c r="T49" s="23">
        <v>1</v>
      </c>
      <c r="U49" s="13"/>
      <c r="V49" s="13"/>
      <c r="W49" s="13"/>
      <c r="X49" s="13"/>
      <c r="Y49" s="13"/>
      <c r="Z49" s="13"/>
      <c r="AA49" s="17"/>
      <c r="AB49" s="27">
        <v>216878</v>
      </c>
      <c r="AC49" s="27"/>
      <c r="AD49" s="19" t="s">
        <v>146</v>
      </c>
      <c r="AE49" s="19"/>
      <c r="AF49" s="19"/>
      <c r="AG49" s="19"/>
      <c r="AH49" s="19"/>
      <c r="AI49" s="19"/>
      <c r="AJ49" s="19"/>
      <c r="AK49" s="10" t="s">
        <v>184</v>
      </c>
    </row>
    <row r="50" spans="1:37" ht="63.75" customHeight="1" thickBot="1" x14ac:dyDescent="0.25">
      <c r="A50" s="8" t="s">
        <v>43</v>
      </c>
      <c r="B50" s="8" t="s">
        <v>91</v>
      </c>
      <c r="C50" s="8">
        <v>280192306</v>
      </c>
      <c r="D50" s="15" t="s">
        <v>19</v>
      </c>
      <c r="E50" s="8">
        <v>31.5</v>
      </c>
      <c r="F50" s="8" t="s">
        <v>78</v>
      </c>
      <c r="G50" s="8">
        <v>1975</v>
      </c>
      <c r="H50" s="8">
        <f>M50-G50</f>
        <v>40</v>
      </c>
      <c r="I50" s="12" t="s">
        <v>32</v>
      </c>
      <c r="J50" s="12" t="s">
        <v>114</v>
      </c>
      <c r="K50" s="12"/>
      <c r="L50" s="33">
        <v>42062</v>
      </c>
      <c r="M50" s="8">
        <v>2015</v>
      </c>
      <c r="N50" s="8"/>
      <c r="O50" s="8"/>
      <c r="P50" s="8"/>
      <c r="Q50" s="46"/>
      <c r="R50" s="13"/>
      <c r="S50" s="23">
        <v>1</v>
      </c>
      <c r="T50" s="13"/>
      <c r="U50" s="13"/>
      <c r="V50" s="13"/>
      <c r="W50" s="13"/>
      <c r="X50" s="13"/>
      <c r="Y50" s="13"/>
      <c r="Z50" s="13"/>
      <c r="AA50" s="17"/>
      <c r="AB50" s="27">
        <v>123334</v>
      </c>
      <c r="AC50" s="27"/>
      <c r="AD50" s="18" t="s">
        <v>124</v>
      </c>
      <c r="AE50" s="18"/>
      <c r="AF50" s="18"/>
      <c r="AG50" s="18"/>
      <c r="AH50" s="18"/>
      <c r="AI50" s="18"/>
      <c r="AJ50" s="18"/>
      <c r="AK50" s="10"/>
    </row>
    <row r="51" spans="1:37" ht="23.25" customHeight="1" thickBot="1" x14ac:dyDescent="0.25">
      <c r="A51" s="8" t="s">
        <v>43</v>
      </c>
      <c r="B51" s="8">
        <v>3593</v>
      </c>
      <c r="C51" s="8">
        <v>280190633</v>
      </c>
      <c r="D51" s="15" t="s">
        <v>89</v>
      </c>
      <c r="E51" s="15" t="s">
        <v>126</v>
      </c>
      <c r="F51" s="8" t="s">
        <v>137</v>
      </c>
      <c r="G51" s="8">
        <v>1959</v>
      </c>
      <c r="H51" s="8">
        <f>M51-G51</f>
        <v>56</v>
      </c>
      <c r="I51" s="12" t="s">
        <v>125</v>
      </c>
      <c r="J51" s="12" t="s">
        <v>114</v>
      </c>
      <c r="K51" s="12"/>
      <c r="L51" s="34" t="s">
        <v>127</v>
      </c>
      <c r="M51" s="8">
        <v>2015</v>
      </c>
      <c r="N51" s="8"/>
      <c r="O51" s="8"/>
      <c r="P51" s="8"/>
      <c r="Q51" s="46"/>
      <c r="R51" s="23" t="s">
        <v>70</v>
      </c>
      <c r="S51" s="13"/>
      <c r="T51" s="23">
        <v>1</v>
      </c>
      <c r="U51" s="13"/>
      <c r="V51" s="13"/>
      <c r="W51" s="13"/>
      <c r="X51" s="13"/>
      <c r="Y51" s="13"/>
      <c r="Z51" s="13"/>
      <c r="AA51" s="17"/>
      <c r="AB51" s="27">
        <v>232228</v>
      </c>
      <c r="AC51" s="27"/>
      <c r="AD51" s="18" t="s">
        <v>140</v>
      </c>
      <c r="AE51" s="18"/>
      <c r="AF51" s="18"/>
      <c r="AG51" s="18"/>
      <c r="AH51" s="18" t="s">
        <v>205</v>
      </c>
      <c r="AI51" s="18"/>
      <c r="AJ51" s="18"/>
      <c r="AK51" s="10" t="s">
        <v>186</v>
      </c>
    </row>
    <row r="52" spans="1:37" ht="166" thickBot="1" x14ac:dyDescent="0.25">
      <c r="A52" s="8" t="s">
        <v>42</v>
      </c>
      <c r="B52" s="8" t="s">
        <v>119</v>
      </c>
      <c r="C52" s="8">
        <v>280216344</v>
      </c>
      <c r="D52" s="15" t="s">
        <v>19</v>
      </c>
      <c r="E52" s="8">
        <v>21</v>
      </c>
      <c r="F52" s="8" t="s">
        <v>85</v>
      </c>
      <c r="G52" s="8">
        <v>1974</v>
      </c>
      <c r="H52" s="8">
        <f>M52-G52</f>
        <v>41</v>
      </c>
      <c r="I52" s="12" t="s">
        <v>17</v>
      </c>
      <c r="J52" s="12" t="s">
        <v>114</v>
      </c>
      <c r="K52" s="12"/>
      <c r="L52" s="33">
        <v>42309</v>
      </c>
      <c r="M52" s="8">
        <v>2015</v>
      </c>
      <c r="N52" s="8"/>
      <c r="O52" s="8"/>
      <c r="P52" s="8"/>
      <c r="Q52" s="46"/>
      <c r="R52" s="23" t="s">
        <v>70</v>
      </c>
      <c r="S52" s="13"/>
      <c r="T52" s="23">
        <v>1</v>
      </c>
      <c r="U52" s="13"/>
      <c r="V52" s="13"/>
      <c r="W52" s="13"/>
      <c r="X52" s="13"/>
      <c r="Y52" s="13"/>
      <c r="Z52" s="13"/>
      <c r="AA52" s="17" t="s">
        <v>139</v>
      </c>
      <c r="AB52" s="27"/>
      <c r="AC52" s="27"/>
      <c r="AD52" s="19" t="s">
        <v>145</v>
      </c>
      <c r="AE52" s="19"/>
      <c r="AF52" s="19"/>
      <c r="AG52" s="19"/>
      <c r="AH52" s="19"/>
      <c r="AI52" s="19"/>
      <c r="AJ52" s="19"/>
      <c r="AK52" s="10" t="s">
        <v>186</v>
      </c>
    </row>
    <row r="53" spans="1:37" ht="166" thickBot="1" x14ac:dyDescent="0.25">
      <c r="A53" s="8" t="s">
        <v>42</v>
      </c>
      <c r="B53" s="8" t="s">
        <v>121</v>
      </c>
      <c r="C53" s="8">
        <v>280185885</v>
      </c>
      <c r="D53" s="15" t="s">
        <v>44</v>
      </c>
      <c r="E53" s="8">
        <v>20</v>
      </c>
      <c r="F53" s="8" t="s">
        <v>81</v>
      </c>
      <c r="G53" s="8">
        <v>1984</v>
      </c>
      <c r="H53" s="8">
        <f>M53-G53</f>
        <v>31</v>
      </c>
      <c r="I53" s="12" t="s">
        <v>120</v>
      </c>
      <c r="J53" s="12" t="s">
        <v>118</v>
      </c>
      <c r="K53" s="12"/>
      <c r="L53" s="33">
        <v>42309</v>
      </c>
      <c r="M53" s="8">
        <v>2015</v>
      </c>
      <c r="N53" s="8"/>
      <c r="O53" s="45"/>
      <c r="P53" s="8"/>
      <c r="Q53" s="46"/>
      <c r="R53" s="23" t="s">
        <v>70</v>
      </c>
      <c r="S53" s="13"/>
      <c r="T53" s="23">
        <v>1</v>
      </c>
      <c r="U53" s="13"/>
      <c r="V53" s="13"/>
      <c r="W53" s="13"/>
      <c r="X53" s="13"/>
      <c r="Y53" s="13"/>
      <c r="Z53" s="13"/>
      <c r="AA53" s="17"/>
      <c r="AB53" s="27"/>
      <c r="AC53" s="27"/>
      <c r="AD53" s="18" t="s">
        <v>233</v>
      </c>
      <c r="AE53" s="18"/>
      <c r="AF53" s="18"/>
      <c r="AG53" s="18"/>
      <c r="AH53" s="18"/>
      <c r="AI53" s="18"/>
      <c r="AJ53" s="18"/>
      <c r="AK53" s="10"/>
    </row>
    <row r="54" spans="1:37" ht="18.75" customHeight="1" thickBot="1" x14ac:dyDescent="0.25">
      <c r="A54" s="8" t="s">
        <v>43</v>
      </c>
      <c r="B54" s="8" t="s">
        <v>177</v>
      </c>
      <c r="C54" s="8">
        <v>280190672</v>
      </c>
      <c r="D54" s="15" t="s">
        <v>19</v>
      </c>
      <c r="E54" s="8">
        <v>20</v>
      </c>
      <c r="F54" s="8" t="s">
        <v>138</v>
      </c>
      <c r="G54" s="8">
        <v>1990</v>
      </c>
      <c r="H54" s="8">
        <f>M54-G54</f>
        <v>25</v>
      </c>
      <c r="I54" s="12" t="s">
        <v>136</v>
      </c>
      <c r="J54" s="12" t="s">
        <v>114</v>
      </c>
      <c r="K54" s="12"/>
      <c r="L54" s="33"/>
      <c r="M54" s="8">
        <v>2015</v>
      </c>
      <c r="N54" s="8"/>
      <c r="O54" s="8"/>
      <c r="P54" s="8"/>
      <c r="Q54" s="46"/>
      <c r="R54" s="13"/>
      <c r="S54" s="23">
        <v>1</v>
      </c>
      <c r="T54" s="13"/>
      <c r="U54" s="13"/>
      <c r="V54" s="13"/>
      <c r="W54" s="13"/>
      <c r="X54" s="13"/>
      <c r="Y54" s="13"/>
      <c r="Z54" s="13"/>
      <c r="AA54" s="17"/>
      <c r="AB54" s="27">
        <v>56760</v>
      </c>
      <c r="AC54" s="27"/>
      <c r="AD54" s="18" t="s">
        <v>143</v>
      </c>
      <c r="AE54" s="18"/>
      <c r="AF54" s="18"/>
      <c r="AG54" s="18"/>
      <c r="AH54" s="18"/>
      <c r="AI54" s="18"/>
      <c r="AJ54" s="18"/>
      <c r="AK54" s="10"/>
    </row>
    <row r="55" spans="1:37" ht="39" customHeight="1" thickBot="1" x14ac:dyDescent="0.25">
      <c r="A55" s="8" t="s">
        <v>43</v>
      </c>
      <c r="B55" s="8" t="s">
        <v>117</v>
      </c>
      <c r="C55" s="8">
        <v>280187398</v>
      </c>
      <c r="D55" s="15" t="s">
        <v>84</v>
      </c>
      <c r="E55" s="8">
        <v>31.5</v>
      </c>
      <c r="F55" s="8" t="s">
        <v>85</v>
      </c>
      <c r="G55" s="8">
        <v>1979</v>
      </c>
      <c r="H55" s="8">
        <f>M55-G55</f>
        <v>36</v>
      </c>
      <c r="I55" s="12" t="s">
        <v>112</v>
      </c>
      <c r="J55" s="12" t="s">
        <v>114</v>
      </c>
      <c r="K55" s="12"/>
      <c r="L55" s="33">
        <v>42339</v>
      </c>
      <c r="M55" s="8">
        <v>2015</v>
      </c>
      <c r="N55" s="8"/>
      <c r="O55" s="8"/>
      <c r="P55" s="8"/>
      <c r="Q55" s="46"/>
      <c r="R55" s="13"/>
      <c r="S55" s="13"/>
      <c r="T55" s="23">
        <v>1</v>
      </c>
      <c r="U55" s="13"/>
      <c r="V55" s="13"/>
      <c r="W55" s="13"/>
      <c r="X55" s="13"/>
      <c r="Y55" s="13"/>
      <c r="Z55" s="13"/>
      <c r="AA55" s="17"/>
      <c r="AB55" s="27"/>
      <c r="AC55" s="27"/>
      <c r="AD55" s="18" t="s">
        <v>144</v>
      </c>
      <c r="AE55" s="18"/>
      <c r="AF55" s="18"/>
      <c r="AG55" s="18"/>
      <c r="AH55" s="18"/>
      <c r="AI55" s="18"/>
      <c r="AJ55" s="18"/>
      <c r="AK55" s="10" t="s">
        <v>183</v>
      </c>
    </row>
    <row r="56" spans="1:37" ht="95.25" customHeight="1" thickBot="1" x14ac:dyDescent="0.25">
      <c r="A56" s="8" t="s">
        <v>42</v>
      </c>
      <c r="B56" s="8" t="s">
        <v>215</v>
      </c>
      <c r="C56" s="8">
        <v>280190591</v>
      </c>
      <c r="D56" s="15" t="s">
        <v>19</v>
      </c>
      <c r="E56" s="8">
        <v>40</v>
      </c>
      <c r="F56" s="8" t="s">
        <v>81</v>
      </c>
      <c r="G56" s="8">
        <v>1978</v>
      </c>
      <c r="H56" s="8">
        <f>M56-G56</f>
        <v>38</v>
      </c>
      <c r="I56" s="12" t="s">
        <v>156</v>
      </c>
      <c r="J56" s="12" t="s">
        <v>118</v>
      </c>
      <c r="K56" s="8">
        <v>103284471</v>
      </c>
      <c r="L56" s="33">
        <v>42385</v>
      </c>
      <c r="M56" s="8">
        <v>2016</v>
      </c>
      <c r="N56" s="8">
        <v>4.0199999999999996</v>
      </c>
      <c r="O56" s="38" t="s">
        <v>337</v>
      </c>
      <c r="P56" s="8">
        <v>0.93</v>
      </c>
      <c r="Q56" s="46">
        <v>2.19</v>
      </c>
      <c r="R56" s="23" t="s">
        <v>70</v>
      </c>
      <c r="S56" s="13"/>
      <c r="T56" s="23">
        <v>1</v>
      </c>
      <c r="U56" s="13"/>
      <c r="V56" s="13"/>
      <c r="W56" s="13" t="s">
        <v>247</v>
      </c>
      <c r="X56" s="47" t="s">
        <v>265</v>
      </c>
      <c r="Y56" s="13"/>
      <c r="Z56" s="13"/>
      <c r="AA56" s="17" t="s">
        <v>48</v>
      </c>
      <c r="AB56" s="27">
        <v>361654</v>
      </c>
      <c r="AC56" s="27">
        <v>389545</v>
      </c>
      <c r="AD56" s="18" t="s">
        <v>230</v>
      </c>
      <c r="AE56" s="18" t="s">
        <v>337</v>
      </c>
      <c r="AF56" s="18" t="s">
        <v>231</v>
      </c>
      <c r="AG56" s="18" t="s">
        <v>218</v>
      </c>
      <c r="AH56" s="18" t="s">
        <v>218</v>
      </c>
      <c r="AI56" s="18"/>
      <c r="AJ56" s="18"/>
      <c r="AK56" s="10" t="s">
        <v>184</v>
      </c>
    </row>
    <row r="57" spans="1:37" ht="170.25" customHeight="1" thickBot="1" x14ac:dyDescent="0.25">
      <c r="A57" s="8" t="s">
        <v>43</v>
      </c>
      <c r="B57" s="8">
        <v>3592</v>
      </c>
      <c r="C57" s="8">
        <v>280190651</v>
      </c>
      <c r="D57" s="15" t="s">
        <v>170</v>
      </c>
      <c r="E57" s="8">
        <v>10</v>
      </c>
      <c r="F57" s="8" t="s">
        <v>129</v>
      </c>
      <c r="G57" s="8">
        <v>1959</v>
      </c>
      <c r="H57" s="8">
        <f>M57-G57</f>
        <v>57</v>
      </c>
      <c r="I57" s="12" t="s">
        <v>169</v>
      </c>
      <c r="J57" s="12" t="s">
        <v>118</v>
      </c>
      <c r="K57" s="40" t="s">
        <v>194</v>
      </c>
      <c r="L57" s="33">
        <v>42401</v>
      </c>
      <c r="M57" s="8">
        <v>2016</v>
      </c>
      <c r="N57" s="8">
        <v>3.43</v>
      </c>
      <c r="O57" s="48" t="s">
        <v>341</v>
      </c>
      <c r="P57" s="8">
        <v>1.51</v>
      </c>
      <c r="Q57" s="46">
        <v>2.9</v>
      </c>
      <c r="R57" s="13"/>
      <c r="S57" s="23">
        <v>1</v>
      </c>
      <c r="T57" s="13"/>
      <c r="U57" s="13"/>
      <c r="V57" s="13"/>
      <c r="W57" s="13" t="s">
        <v>247</v>
      </c>
      <c r="X57" s="47" t="s">
        <v>265</v>
      </c>
      <c r="Y57" s="13"/>
      <c r="Z57" s="13"/>
      <c r="AA57" s="17" t="s">
        <v>48</v>
      </c>
      <c r="AB57" s="27">
        <v>81361</v>
      </c>
      <c r="AC57" s="27">
        <v>311333</v>
      </c>
      <c r="AD57" s="18" t="s">
        <v>338</v>
      </c>
      <c r="AE57" s="18" t="s">
        <v>339</v>
      </c>
      <c r="AF57" s="18"/>
      <c r="AG57" s="18" t="s">
        <v>218</v>
      </c>
      <c r="AH57" s="18" t="s">
        <v>218</v>
      </c>
      <c r="AI57" s="18"/>
      <c r="AJ57" s="18"/>
      <c r="AK57" s="10" t="s">
        <v>184</v>
      </c>
    </row>
    <row r="58" spans="1:37" ht="94.5" customHeight="1" thickBot="1" x14ac:dyDescent="0.25">
      <c r="A58" s="8" t="s">
        <v>42</v>
      </c>
      <c r="B58" s="8" t="s">
        <v>164</v>
      </c>
      <c r="C58" s="8">
        <v>280187553</v>
      </c>
      <c r="D58" s="15" t="s">
        <v>44</v>
      </c>
      <c r="E58" s="8">
        <v>10</v>
      </c>
      <c r="F58" s="8" t="s">
        <v>85</v>
      </c>
      <c r="G58" s="8">
        <v>1982</v>
      </c>
      <c r="H58" s="8">
        <f>M58-G58</f>
        <v>34</v>
      </c>
      <c r="I58" s="12" t="s">
        <v>163</v>
      </c>
      <c r="J58" s="12" t="s">
        <v>165</v>
      </c>
      <c r="K58" s="8">
        <v>103357637</v>
      </c>
      <c r="L58" s="33">
        <v>42449</v>
      </c>
      <c r="M58" s="8">
        <v>2016</v>
      </c>
      <c r="N58" s="8">
        <v>4.54</v>
      </c>
      <c r="O58" s="38" t="s">
        <v>323</v>
      </c>
      <c r="P58" s="8">
        <v>0.51</v>
      </c>
      <c r="Q58" s="46">
        <v>1.1000000000000001</v>
      </c>
      <c r="R58" s="13"/>
      <c r="S58" s="23">
        <v>1</v>
      </c>
      <c r="T58" s="13"/>
      <c r="U58" s="13"/>
      <c r="V58" s="13"/>
      <c r="W58" s="13" t="s">
        <v>247</v>
      </c>
      <c r="X58" s="47"/>
      <c r="Y58" s="13"/>
      <c r="Z58" s="13"/>
      <c r="AA58" s="17" t="s">
        <v>48</v>
      </c>
      <c r="AB58" s="27">
        <v>14900</v>
      </c>
      <c r="AC58" s="27"/>
      <c r="AD58" s="18" t="s">
        <v>229</v>
      </c>
      <c r="AE58" s="18"/>
      <c r="AF58" s="18"/>
      <c r="AG58" s="18" t="s">
        <v>218</v>
      </c>
      <c r="AH58" s="18" t="s">
        <v>218</v>
      </c>
      <c r="AI58" s="18"/>
      <c r="AJ58" s="18"/>
      <c r="AK58" s="10" t="s">
        <v>184</v>
      </c>
    </row>
    <row r="59" spans="1:37" ht="53.25" customHeight="1" thickBot="1" x14ac:dyDescent="0.25">
      <c r="A59" s="8" t="s">
        <v>43</v>
      </c>
      <c r="B59" s="8" t="s">
        <v>173</v>
      </c>
      <c r="C59" s="8">
        <v>280187438</v>
      </c>
      <c r="D59" s="15" t="s">
        <v>19</v>
      </c>
      <c r="E59" s="8">
        <v>10</v>
      </c>
      <c r="F59" s="8" t="s">
        <v>85</v>
      </c>
      <c r="G59" s="8">
        <v>1983</v>
      </c>
      <c r="H59" s="8">
        <f>M59-G59</f>
        <v>33</v>
      </c>
      <c r="I59" s="12" t="s">
        <v>166</v>
      </c>
      <c r="J59" s="12" t="s">
        <v>114</v>
      </c>
      <c r="K59" s="8">
        <v>103457156</v>
      </c>
      <c r="L59" s="33">
        <v>42610</v>
      </c>
      <c r="M59" s="8">
        <v>2016</v>
      </c>
      <c r="N59" s="8">
        <v>4.5599999999999996</v>
      </c>
      <c r="O59" s="38" t="s">
        <v>325</v>
      </c>
      <c r="P59" s="8">
        <v>0.6</v>
      </c>
      <c r="Q59" s="46">
        <v>1.1200000000000001</v>
      </c>
      <c r="R59" s="13"/>
      <c r="S59" s="23">
        <v>1</v>
      </c>
      <c r="T59" s="13"/>
      <c r="U59" s="13"/>
      <c r="V59" s="13"/>
      <c r="W59" s="13" t="s">
        <v>247</v>
      </c>
      <c r="X59" s="47"/>
      <c r="Y59" s="13"/>
      <c r="Z59" s="13"/>
      <c r="AA59" s="17" t="s">
        <v>48</v>
      </c>
      <c r="AB59" s="27">
        <v>86651</v>
      </c>
      <c r="AC59" s="27">
        <v>184813</v>
      </c>
      <c r="AD59" s="18" t="s">
        <v>228</v>
      </c>
      <c r="AE59" s="18"/>
      <c r="AF59" s="18"/>
      <c r="AG59" s="18" t="s">
        <v>218</v>
      </c>
      <c r="AH59" s="18" t="s">
        <v>218</v>
      </c>
      <c r="AI59" s="18"/>
      <c r="AJ59" s="18"/>
      <c r="AK59" s="10" t="s">
        <v>183</v>
      </c>
    </row>
    <row r="60" spans="1:37" ht="161.25" customHeight="1" thickBot="1" x14ac:dyDescent="0.25">
      <c r="A60" s="8" t="s">
        <v>43</v>
      </c>
      <c r="B60" s="8" t="s">
        <v>172</v>
      </c>
      <c r="C60" s="8">
        <v>280218494</v>
      </c>
      <c r="D60" s="15" t="s">
        <v>89</v>
      </c>
      <c r="E60" s="8">
        <v>20</v>
      </c>
      <c r="F60" s="8" t="s">
        <v>159</v>
      </c>
      <c r="G60" s="8">
        <v>1974</v>
      </c>
      <c r="H60" s="8">
        <f>M60-G60</f>
        <v>42</v>
      </c>
      <c r="I60" s="12" t="s">
        <v>171</v>
      </c>
      <c r="J60" s="12" t="s">
        <v>114</v>
      </c>
      <c r="K60" s="8">
        <v>103472593</v>
      </c>
      <c r="L60" s="33">
        <v>42628</v>
      </c>
      <c r="M60" s="8">
        <v>2016</v>
      </c>
      <c r="N60" s="8">
        <v>3.83</v>
      </c>
      <c r="O60" s="38" t="s">
        <v>324</v>
      </c>
      <c r="P60" s="8">
        <v>1.1499999999999999</v>
      </c>
      <c r="Q60" s="46">
        <v>0.63</v>
      </c>
      <c r="R60" s="13"/>
      <c r="S60" s="23">
        <v>1</v>
      </c>
      <c r="T60" s="13"/>
      <c r="U60" s="13"/>
      <c r="V60" s="13"/>
      <c r="W60" s="13" t="s">
        <v>247</v>
      </c>
      <c r="X60" s="47" t="s">
        <v>265</v>
      </c>
      <c r="Y60" s="13"/>
      <c r="Z60" s="13"/>
      <c r="AA60" s="17" t="s">
        <v>48</v>
      </c>
      <c r="AB60" s="27">
        <v>17220</v>
      </c>
      <c r="AC60" s="27">
        <v>352800</v>
      </c>
      <c r="AD60" s="18" t="s">
        <v>178</v>
      </c>
      <c r="AE60" s="18"/>
      <c r="AF60" s="18" t="s">
        <v>226</v>
      </c>
      <c r="AG60" s="18" t="s">
        <v>218</v>
      </c>
      <c r="AH60" s="18" t="s">
        <v>218</v>
      </c>
      <c r="AI60" s="18"/>
      <c r="AJ60" s="18"/>
      <c r="AK60" s="10" t="s">
        <v>183</v>
      </c>
    </row>
    <row r="61" spans="1:37" ht="108.75" customHeight="1" thickBot="1" x14ac:dyDescent="0.25">
      <c r="A61" s="8" t="s">
        <v>43</v>
      </c>
      <c r="B61" s="8" t="s">
        <v>193</v>
      </c>
      <c r="C61" s="8">
        <v>280185892</v>
      </c>
      <c r="D61" s="15" t="s">
        <v>19</v>
      </c>
      <c r="E61" s="8">
        <v>10</v>
      </c>
      <c r="F61" s="8" t="s">
        <v>80</v>
      </c>
      <c r="G61" s="8">
        <v>1977</v>
      </c>
      <c r="H61" s="8">
        <f>M61-G61</f>
        <v>40</v>
      </c>
      <c r="I61" s="12" t="s">
        <v>192</v>
      </c>
      <c r="J61" s="12" t="s">
        <v>114</v>
      </c>
      <c r="K61" s="40" t="s">
        <v>194</v>
      </c>
      <c r="L61" s="33">
        <v>42746</v>
      </c>
      <c r="M61" s="8">
        <v>2017</v>
      </c>
      <c r="N61" s="8">
        <v>3.59</v>
      </c>
      <c r="O61" s="38" t="s">
        <v>326</v>
      </c>
      <c r="P61" s="8">
        <v>1.43</v>
      </c>
      <c r="Q61" s="46">
        <v>2.89</v>
      </c>
      <c r="R61" s="13"/>
      <c r="S61" s="23">
        <v>1</v>
      </c>
      <c r="T61" s="13"/>
      <c r="U61" s="23">
        <v>1</v>
      </c>
      <c r="V61" s="13"/>
      <c r="W61" s="13" t="s">
        <v>247</v>
      </c>
      <c r="X61" s="47" t="s">
        <v>265</v>
      </c>
      <c r="Y61" s="13"/>
      <c r="Z61" s="13"/>
      <c r="AA61" s="17" t="s">
        <v>48</v>
      </c>
      <c r="AB61" s="27">
        <v>52532.23</v>
      </c>
      <c r="AC61" s="27">
        <v>180550</v>
      </c>
      <c r="AD61" s="18" t="s">
        <v>221</v>
      </c>
      <c r="AE61" s="18"/>
      <c r="AF61" s="18"/>
      <c r="AG61" s="18" t="s">
        <v>218</v>
      </c>
      <c r="AH61" s="18" t="s">
        <v>218</v>
      </c>
      <c r="AI61" s="18"/>
      <c r="AJ61" s="18"/>
      <c r="AK61" s="10" t="s">
        <v>184</v>
      </c>
    </row>
    <row r="62" spans="1:37" ht="136" thickBot="1" x14ac:dyDescent="0.25">
      <c r="A62" s="8" t="s">
        <v>43</v>
      </c>
      <c r="B62" s="8" t="s">
        <v>168</v>
      </c>
      <c r="C62" s="8">
        <v>280191950</v>
      </c>
      <c r="D62" s="15" t="s">
        <v>19</v>
      </c>
      <c r="E62" s="8">
        <v>20</v>
      </c>
      <c r="F62" s="8" t="s">
        <v>80</v>
      </c>
      <c r="G62" s="8">
        <v>1980</v>
      </c>
      <c r="H62" s="8">
        <f>M62-G62</f>
        <v>37</v>
      </c>
      <c r="I62" s="12" t="s">
        <v>167</v>
      </c>
      <c r="J62" s="12" t="s">
        <v>118</v>
      </c>
      <c r="K62" s="8">
        <v>103714442</v>
      </c>
      <c r="L62" s="33">
        <v>42917</v>
      </c>
      <c r="M62" s="8">
        <v>2017</v>
      </c>
      <c r="N62" s="8">
        <v>4.05</v>
      </c>
      <c r="O62" s="38" t="s">
        <v>328</v>
      </c>
      <c r="P62" s="8">
        <v>1.1000000000000001</v>
      </c>
      <c r="Q62" s="46">
        <v>1.22</v>
      </c>
      <c r="R62" s="13"/>
      <c r="S62" s="23">
        <v>1</v>
      </c>
      <c r="T62" s="13"/>
      <c r="U62" s="13"/>
      <c r="V62" s="13"/>
      <c r="W62" s="13" t="s">
        <v>247</v>
      </c>
      <c r="X62" s="47" t="s">
        <v>265</v>
      </c>
      <c r="Y62" s="13"/>
      <c r="Z62" s="13"/>
      <c r="AA62" s="17"/>
      <c r="AB62" s="27"/>
      <c r="AC62" s="27"/>
      <c r="AD62" s="18" t="s">
        <v>225</v>
      </c>
      <c r="AE62" s="18"/>
      <c r="AF62" s="18"/>
      <c r="AG62" s="18" t="s">
        <v>218</v>
      </c>
      <c r="AH62" s="18" t="s">
        <v>218</v>
      </c>
      <c r="AI62" s="18"/>
      <c r="AJ62" s="18"/>
      <c r="AK62" s="10" t="s">
        <v>184</v>
      </c>
    </row>
    <row r="63" spans="1:37" ht="61" thickBot="1" x14ac:dyDescent="0.25">
      <c r="A63" s="8" t="s">
        <v>42</v>
      </c>
      <c r="B63" s="8" t="s">
        <v>179</v>
      </c>
      <c r="C63" s="8">
        <v>280192326</v>
      </c>
      <c r="D63" s="15" t="s">
        <v>89</v>
      </c>
      <c r="E63" s="8">
        <v>16</v>
      </c>
      <c r="F63" s="8" t="s">
        <v>86</v>
      </c>
      <c r="G63" s="8">
        <v>1967</v>
      </c>
      <c r="H63" s="8">
        <f>M63-G63</f>
        <v>50</v>
      </c>
      <c r="I63" s="12" t="s">
        <v>125</v>
      </c>
      <c r="J63" s="12" t="s">
        <v>118</v>
      </c>
      <c r="K63" s="8">
        <v>103723288</v>
      </c>
      <c r="L63" s="33">
        <v>42929</v>
      </c>
      <c r="M63" s="8">
        <v>2017</v>
      </c>
      <c r="N63" s="8">
        <v>3.51</v>
      </c>
      <c r="O63" s="45" t="s">
        <v>327</v>
      </c>
      <c r="P63" s="8">
        <v>1.44</v>
      </c>
      <c r="Q63" s="46">
        <v>2.89</v>
      </c>
      <c r="R63" s="13"/>
      <c r="S63" s="23">
        <v>1</v>
      </c>
      <c r="T63" s="13"/>
      <c r="U63" s="13"/>
      <c r="V63" s="13"/>
      <c r="W63" s="13" t="s">
        <v>247</v>
      </c>
      <c r="X63" s="47"/>
      <c r="Y63" s="13"/>
      <c r="Z63" s="13"/>
      <c r="AA63" s="17" t="s">
        <v>48</v>
      </c>
      <c r="AB63" s="27">
        <v>100000</v>
      </c>
      <c r="AC63" s="27">
        <v>394800</v>
      </c>
      <c r="AD63" s="18" t="s">
        <v>180</v>
      </c>
      <c r="AE63" s="18"/>
      <c r="AF63" s="18"/>
      <c r="AG63" s="18" t="s">
        <v>205</v>
      </c>
      <c r="AH63" s="18" t="s">
        <v>205</v>
      </c>
      <c r="AI63" s="18"/>
      <c r="AJ63" s="18" t="s">
        <v>222</v>
      </c>
      <c r="AK63" s="10" t="s">
        <v>186</v>
      </c>
    </row>
    <row r="64" spans="1:37" ht="53.25" customHeight="1" thickBot="1" x14ac:dyDescent="0.25">
      <c r="A64" s="8" t="s">
        <v>43</v>
      </c>
      <c r="B64" s="8" t="s">
        <v>158</v>
      </c>
      <c r="C64" s="8">
        <v>280181452</v>
      </c>
      <c r="D64" s="15" t="s">
        <v>135</v>
      </c>
      <c r="E64" s="8">
        <v>31.5</v>
      </c>
      <c r="F64" s="8" t="s">
        <v>159</v>
      </c>
      <c r="G64" s="8">
        <v>1972</v>
      </c>
      <c r="H64" s="8">
        <f>M64-G64</f>
        <v>45</v>
      </c>
      <c r="I64" s="12" t="s">
        <v>157</v>
      </c>
      <c r="J64" s="12" t="s">
        <v>149</v>
      </c>
      <c r="K64" s="8">
        <v>103802596</v>
      </c>
      <c r="L64" s="33">
        <v>43024</v>
      </c>
      <c r="M64" s="8">
        <v>2017</v>
      </c>
      <c r="N64" s="8">
        <v>3.48</v>
      </c>
      <c r="O64" s="38" t="s">
        <v>329</v>
      </c>
      <c r="P64" s="8">
        <v>1.42</v>
      </c>
      <c r="Q64" s="46">
        <v>3.28</v>
      </c>
      <c r="R64" s="23" t="s">
        <v>70</v>
      </c>
      <c r="S64" s="13"/>
      <c r="T64" s="23">
        <v>1</v>
      </c>
      <c r="U64" s="13"/>
      <c r="V64" s="13"/>
      <c r="W64" s="13" t="s">
        <v>247</v>
      </c>
      <c r="X64" s="47" t="s">
        <v>265</v>
      </c>
      <c r="Y64" s="13"/>
      <c r="Z64" s="13"/>
      <c r="AA64" s="17" t="s">
        <v>139</v>
      </c>
      <c r="AB64" s="27"/>
      <c r="AC64" s="27"/>
      <c r="AD64" s="18" t="s">
        <v>181</v>
      </c>
      <c r="AE64" s="18"/>
      <c r="AF64" s="18" t="s">
        <v>204</v>
      </c>
      <c r="AG64" s="18" t="s">
        <v>205</v>
      </c>
      <c r="AH64" s="18" t="s">
        <v>205</v>
      </c>
      <c r="AI64" s="18" t="s">
        <v>333</v>
      </c>
      <c r="AJ64" s="18" t="s">
        <v>333</v>
      </c>
      <c r="AK64" s="10" t="s">
        <v>186</v>
      </c>
    </row>
    <row r="65" spans="1:37" ht="91" thickBot="1" x14ac:dyDescent="0.25">
      <c r="A65" s="8" t="s">
        <v>42</v>
      </c>
      <c r="B65" s="8" t="s">
        <v>160</v>
      </c>
      <c r="C65" s="8">
        <v>280187441</v>
      </c>
      <c r="D65" s="15" t="s">
        <v>19</v>
      </c>
      <c r="E65" s="8">
        <v>31.5</v>
      </c>
      <c r="F65" s="8" t="s">
        <v>85</v>
      </c>
      <c r="G65" s="8">
        <v>1993</v>
      </c>
      <c r="H65" s="8">
        <f>M65-G65</f>
        <v>24</v>
      </c>
      <c r="I65" s="12" t="s">
        <v>161</v>
      </c>
      <c r="J65" s="12" t="s">
        <v>114</v>
      </c>
      <c r="K65" s="8">
        <v>103855145</v>
      </c>
      <c r="L65" s="33">
        <v>43078</v>
      </c>
      <c r="M65" s="8">
        <v>2017</v>
      </c>
      <c r="N65" s="8">
        <v>4.9000000000000004</v>
      </c>
      <c r="O65" s="8"/>
      <c r="P65" s="8">
        <v>0.28999999999999998</v>
      </c>
      <c r="Q65" s="46">
        <v>2.06</v>
      </c>
      <c r="R65" s="13"/>
      <c r="S65" s="23">
        <v>1</v>
      </c>
      <c r="T65" s="13"/>
      <c r="U65" s="13"/>
      <c r="V65" s="13"/>
      <c r="W65" s="13" t="s">
        <v>247</v>
      </c>
      <c r="X65" s="47"/>
      <c r="Y65" s="13"/>
      <c r="Z65" s="13"/>
      <c r="AA65" s="17" t="s">
        <v>49</v>
      </c>
      <c r="AB65" s="27">
        <v>37885.74</v>
      </c>
      <c r="AC65" s="27">
        <v>499869</v>
      </c>
      <c r="AD65" s="18" t="s">
        <v>162</v>
      </c>
      <c r="AE65" s="18"/>
      <c r="AF65" s="18" t="s">
        <v>227</v>
      </c>
      <c r="AG65" s="18" t="s">
        <v>218</v>
      </c>
      <c r="AH65" s="18"/>
      <c r="AI65" s="18"/>
      <c r="AJ65" s="18"/>
      <c r="AK65" s="10" t="s">
        <v>183</v>
      </c>
    </row>
    <row r="66" spans="1:37" ht="76" thickBot="1" x14ac:dyDescent="0.25">
      <c r="A66" s="8" t="s">
        <v>42</v>
      </c>
      <c r="B66" s="8" t="s">
        <v>189</v>
      </c>
      <c r="C66" s="8">
        <v>280182285</v>
      </c>
      <c r="D66" s="15" t="s">
        <v>12</v>
      </c>
      <c r="E66" s="8">
        <v>20</v>
      </c>
      <c r="F66" s="8" t="s">
        <v>159</v>
      </c>
      <c r="G66" s="8">
        <v>1980</v>
      </c>
      <c r="H66" s="8">
        <f>M66-G66</f>
        <v>38</v>
      </c>
      <c r="I66" s="12" t="s">
        <v>190</v>
      </c>
      <c r="J66" s="12" t="s">
        <v>114</v>
      </c>
      <c r="K66" s="8"/>
      <c r="L66" s="33">
        <v>43123</v>
      </c>
      <c r="M66" s="8">
        <f>YEAR(L66)</f>
        <v>2018</v>
      </c>
      <c r="N66" s="8">
        <v>4.1500000000000004</v>
      </c>
      <c r="O66" s="8"/>
      <c r="P66" s="8">
        <v>0.83</v>
      </c>
      <c r="Q66" s="46">
        <v>1.17</v>
      </c>
      <c r="R66" s="23" t="s">
        <v>70</v>
      </c>
      <c r="S66" s="13"/>
      <c r="T66" s="23">
        <v>1</v>
      </c>
      <c r="U66" s="13"/>
      <c r="V66" s="13"/>
      <c r="W66" s="13" t="s">
        <v>247</v>
      </c>
      <c r="X66" s="47"/>
      <c r="Y66" s="13"/>
      <c r="Z66" s="13"/>
      <c r="AA66" s="36" t="s">
        <v>139</v>
      </c>
      <c r="AB66" s="16">
        <v>207369</v>
      </c>
      <c r="AC66" s="16">
        <v>162009</v>
      </c>
      <c r="AD66" s="18" t="s">
        <v>219</v>
      </c>
      <c r="AE66" s="18"/>
      <c r="AF66" s="18"/>
      <c r="AG66" s="18" t="s">
        <v>205</v>
      </c>
      <c r="AH66" s="18"/>
      <c r="AI66" s="18"/>
      <c r="AJ66" s="18" t="s">
        <v>206</v>
      </c>
      <c r="AK66" s="10" t="s">
        <v>186</v>
      </c>
    </row>
    <row r="67" spans="1:37" ht="102.75" customHeight="1" thickBot="1" x14ac:dyDescent="0.25">
      <c r="A67" s="8" t="s">
        <v>43</v>
      </c>
      <c r="B67" s="8" t="s">
        <v>188</v>
      </c>
      <c r="C67" s="8">
        <v>280181453</v>
      </c>
      <c r="D67" s="15" t="s">
        <v>12</v>
      </c>
      <c r="E67" s="8">
        <v>20</v>
      </c>
      <c r="F67" s="8" t="s">
        <v>81</v>
      </c>
      <c r="G67" s="8">
        <v>1981</v>
      </c>
      <c r="H67" s="8">
        <f>M67-G67</f>
        <v>37</v>
      </c>
      <c r="I67" s="12" t="s">
        <v>157</v>
      </c>
      <c r="J67" s="12" t="s">
        <v>118</v>
      </c>
      <c r="K67" s="8"/>
      <c r="L67" s="33">
        <v>43161</v>
      </c>
      <c r="M67" s="8">
        <f>YEAR(L67)</f>
        <v>2018</v>
      </c>
      <c r="N67" s="8">
        <v>4.25</v>
      </c>
      <c r="O67" s="38" t="s">
        <v>331</v>
      </c>
      <c r="P67" s="8">
        <v>0.72</v>
      </c>
      <c r="Q67" s="46">
        <v>2.74</v>
      </c>
      <c r="R67" s="23" t="s">
        <v>70</v>
      </c>
      <c r="S67" s="13"/>
      <c r="T67" s="23">
        <v>1</v>
      </c>
      <c r="U67" s="13"/>
      <c r="V67" s="13"/>
      <c r="W67" s="13" t="s">
        <v>247</v>
      </c>
      <c r="X67" s="47" t="s">
        <v>265</v>
      </c>
      <c r="Y67" s="13"/>
      <c r="Z67" s="13"/>
      <c r="AA67" s="17" t="s">
        <v>139</v>
      </c>
      <c r="AB67" s="27">
        <v>175632</v>
      </c>
      <c r="AC67" s="27">
        <v>241638</v>
      </c>
      <c r="AD67" s="18" t="s">
        <v>220</v>
      </c>
      <c r="AE67" s="18"/>
      <c r="AF67" s="18" t="s">
        <v>223</v>
      </c>
      <c r="AG67" s="18" t="s">
        <v>218</v>
      </c>
      <c r="AH67" s="18" t="s">
        <v>218</v>
      </c>
      <c r="AI67" s="18" t="s">
        <v>333</v>
      </c>
      <c r="AJ67" s="18"/>
      <c r="AK67" s="10" t="s">
        <v>183</v>
      </c>
    </row>
    <row r="68" spans="1:37" ht="166" thickBot="1" x14ac:dyDescent="0.25">
      <c r="A68" s="8" t="s">
        <v>43</v>
      </c>
      <c r="B68" s="8" t="s">
        <v>187</v>
      </c>
      <c r="C68" s="8">
        <v>280181454</v>
      </c>
      <c r="D68" s="15" t="s">
        <v>135</v>
      </c>
      <c r="E68" s="8">
        <v>31.5</v>
      </c>
      <c r="F68" s="8" t="s">
        <v>159</v>
      </c>
      <c r="G68" s="8">
        <v>1972</v>
      </c>
      <c r="H68" s="8">
        <f>M68-G68</f>
        <v>46</v>
      </c>
      <c r="I68" s="12" t="s">
        <v>157</v>
      </c>
      <c r="J68" s="12" t="s">
        <v>114</v>
      </c>
      <c r="K68" s="8"/>
      <c r="L68" s="33">
        <v>43173</v>
      </c>
      <c r="M68" s="8">
        <f>YEAR(L68)</f>
        <v>2018</v>
      </c>
      <c r="N68" s="8">
        <v>2.82</v>
      </c>
      <c r="O68" s="38" t="s">
        <v>330</v>
      </c>
      <c r="P68" s="8">
        <v>2.0099999999999998</v>
      </c>
      <c r="Q68" s="46">
        <v>4</v>
      </c>
      <c r="R68" s="23" t="s">
        <v>70</v>
      </c>
      <c r="S68" s="13"/>
      <c r="T68" s="23">
        <v>1</v>
      </c>
      <c r="U68" s="13"/>
      <c r="V68" s="13"/>
      <c r="W68" s="13" t="s">
        <v>247</v>
      </c>
      <c r="X68" s="47" t="s">
        <v>265</v>
      </c>
      <c r="Y68" s="13"/>
      <c r="Z68" s="13"/>
      <c r="AA68" s="17" t="s">
        <v>139</v>
      </c>
      <c r="AB68" s="27"/>
      <c r="AC68" s="27"/>
      <c r="AD68" s="18" t="s">
        <v>216</v>
      </c>
      <c r="AE68" s="18"/>
      <c r="AF68" s="18"/>
      <c r="AG68" s="18" t="s">
        <v>205</v>
      </c>
      <c r="AH68" s="18" t="s">
        <v>205</v>
      </c>
      <c r="AI68" s="18" t="s">
        <v>333</v>
      </c>
      <c r="AJ68" s="18" t="s">
        <v>334</v>
      </c>
      <c r="AK68" s="10" t="s">
        <v>186</v>
      </c>
    </row>
    <row r="69" spans="1:37" ht="91" thickBot="1" x14ac:dyDescent="0.25">
      <c r="A69" s="8" t="s">
        <v>42</v>
      </c>
      <c r="B69" s="8" t="s">
        <v>234</v>
      </c>
      <c r="C69" s="8">
        <v>280182018</v>
      </c>
      <c r="D69" s="15" t="s">
        <v>44</v>
      </c>
      <c r="E69" s="8">
        <v>20</v>
      </c>
      <c r="F69" s="8" t="s">
        <v>81</v>
      </c>
      <c r="G69" s="8">
        <v>1982</v>
      </c>
      <c r="H69" s="8"/>
      <c r="I69" s="12" t="s">
        <v>235</v>
      </c>
      <c r="J69" s="12" t="s">
        <v>236</v>
      </c>
      <c r="K69" s="40" t="s">
        <v>239</v>
      </c>
      <c r="L69" s="33">
        <v>43177</v>
      </c>
      <c r="M69" s="8">
        <f>YEAR(L69)</f>
        <v>2018</v>
      </c>
      <c r="N69" s="8">
        <v>4.21</v>
      </c>
      <c r="O69" s="8"/>
      <c r="P69" s="8">
        <v>0.78</v>
      </c>
      <c r="Q69" s="46">
        <v>0.56000000000000005</v>
      </c>
      <c r="R69" s="23" t="s">
        <v>70</v>
      </c>
      <c r="S69" s="13"/>
      <c r="T69" s="23">
        <v>1</v>
      </c>
      <c r="U69" s="13"/>
      <c r="V69" s="13"/>
      <c r="W69" s="13" t="s">
        <v>247</v>
      </c>
      <c r="X69" s="47"/>
      <c r="Y69" s="13"/>
      <c r="Z69" s="13"/>
      <c r="AA69" s="17" t="s">
        <v>139</v>
      </c>
      <c r="AB69" s="27">
        <v>130319</v>
      </c>
      <c r="AC69" s="27">
        <v>308714</v>
      </c>
      <c r="AD69" s="18" t="s">
        <v>237</v>
      </c>
      <c r="AE69" s="18"/>
      <c r="AF69" s="18" t="s">
        <v>232</v>
      </c>
      <c r="AG69" s="18" t="s">
        <v>218</v>
      </c>
      <c r="AH69" s="18" t="s">
        <v>218</v>
      </c>
      <c r="AI69" s="18"/>
      <c r="AJ69" s="18"/>
      <c r="AK69" s="10" t="s">
        <v>183</v>
      </c>
    </row>
    <row r="70" spans="1:37" ht="151" thickBot="1" x14ac:dyDescent="0.25">
      <c r="A70" s="8" t="s">
        <v>43</v>
      </c>
      <c r="B70" s="38" t="s">
        <v>197</v>
      </c>
      <c r="C70" s="38">
        <v>280192304</v>
      </c>
      <c r="D70" s="15" t="s">
        <v>89</v>
      </c>
      <c r="E70" s="8">
        <v>20</v>
      </c>
      <c r="F70" s="8" t="s">
        <v>159</v>
      </c>
      <c r="G70" s="8">
        <v>1985</v>
      </c>
      <c r="H70" s="8">
        <f>M70-G70</f>
        <v>33</v>
      </c>
      <c r="I70" s="12" t="s">
        <v>195</v>
      </c>
      <c r="J70" s="12" t="s">
        <v>114</v>
      </c>
      <c r="K70" s="8"/>
      <c r="L70" s="33">
        <v>43192</v>
      </c>
      <c r="M70" s="8">
        <f>YEAR(L70)</f>
        <v>2018</v>
      </c>
      <c r="N70" s="8">
        <v>4.09</v>
      </c>
      <c r="O70" s="8"/>
      <c r="P70" s="8">
        <v>0.89</v>
      </c>
      <c r="Q70" s="46">
        <v>0.57999999999999996</v>
      </c>
      <c r="R70" s="23"/>
      <c r="S70" s="23">
        <v>1</v>
      </c>
      <c r="T70" s="13"/>
      <c r="U70" s="13"/>
      <c r="V70" s="13"/>
      <c r="W70" s="13" t="s">
        <v>247</v>
      </c>
      <c r="X70" s="47"/>
      <c r="Y70" s="13"/>
      <c r="Z70" s="13"/>
      <c r="AA70" s="17" t="s">
        <v>48</v>
      </c>
      <c r="AB70" s="27">
        <v>83747</v>
      </c>
      <c r="AC70" s="27">
        <v>357461</v>
      </c>
      <c r="AD70" s="18" t="s">
        <v>224</v>
      </c>
      <c r="AE70" s="18"/>
      <c r="AF70" s="18" t="s">
        <v>238</v>
      </c>
      <c r="AG70" s="18" t="s">
        <v>218</v>
      </c>
      <c r="AH70" s="18" t="s">
        <v>218</v>
      </c>
      <c r="AI70" s="18"/>
      <c r="AJ70" s="18"/>
      <c r="AK70" s="10" t="s">
        <v>183</v>
      </c>
    </row>
    <row r="71" spans="1:37" thickBot="1" x14ac:dyDescent="0.25">
      <c r="AA71" s="29"/>
    </row>
    <row r="72" spans="1:37" ht="17" thickBot="1" x14ac:dyDescent="0.25">
      <c r="A72" s="37"/>
      <c r="AA72" s="29"/>
    </row>
    <row r="73" spans="1:37" thickBot="1" x14ac:dyDescent="0.25">
      <c r="AA73" s="29"/>
    </row>
    <row r="74" spans="1:37" thickBot="1" x14ac:dyDescent="0.25">
      <c r="AA74" s="29"/>
    </row>
    <row r="75" spans="1:37" thickBot="1" x14ac:dyDescent="0.25">
      <c r="AA75" s="29"/>
    </row>
    <row r="78" spans="1:37" ht="14" x14ac:dyDescent="0.2"/>
    <row r="79" spans="1:37" ht="14" x14ac:dyDescent="0.2"/>
    <row r="80" spans="1:37" ht="14" x14ac:dyDescent="0.2"/>
    <row r="81" ht="14" x14ac:dyDescent="0.2"/>
    <row r="82" ht="14" x14ac:dyDescent="0.2"/>
    <row r="83" ht="14" x14ac:dyDescent="0.2"/>
    <row r="84" ht="14" x14ac:dyDescent="0.2"/>
    <row r="85" x14ac:dyDescent="0.25"/>
    <row r="86" ht="14" x14ac:dyDescent="0.2"/>
    <row r="87" x14ac:dyDescent="0.25"/>
    <row r="88" x14ac:dyDescent="0.25"/>
    <row r="89" x14ac:dyDescent="0.25"/>
  </sheetData>
  <autoFilter ref="A1:AK75" xr:uid="{A65A67DD-ABC2-BC4C-A7A0-8A7E728D0AE4}"/>
  <dataValidations count="4">
    <dataValidation type="list" allowBlank="1" showInputMessage="1" showErrorMessage="1" sqref="AA2:AA70" xr:uid="{00000000-0002-0000-0000-000000000000}">
      <mc:AlternateContent xmlns:x12ac="http://schemas.microsoft.com/office/spreadsheetml/2011/1/ac" xmlns:mc="http://schemas.openxmlformats.org/markup-compatibility/2006">
        <mc:Choice Requires="x12ac">
          <x12ac:list>"Especificação, Design, Fabrico",Manutenção/Reparação deficiente,Condições climatéricas,Curtocircuitos na Rede,Desgaste (vida útil),Desgaste (utilização),Ambientais,Outras</x12ac:list>
        </mc:Choice>
        <mc:Fallback>
          <formula1>"Especificação, Design, Fabrico,Manutenção/Reparação deficiente,Condições climatéricas,Curtocircuitos na Rede,Desgaste (vida útil),Desgaste (utilização),Ambientais,Outras"</formula1>
        </mc:Fallback>
      </mc:AlternateContent>
    </dataValidation>
    <dataValidation type="list" allowBlank="1" showInputMessage="1" showErrorMessage="1" sqref="AK2:AK70" xr:uid="{00000000-0002-0000-0000-000001000000}">
      <formula1>"Sim,Não,por apurar"</formula1>
    </dataValidation>
    <dataValidation type="list" allowBlank="1" showInputMessage="1" showErrorMessage="1" sqref="AH2:AH70" xr:uid="{00000000-0002-0000-0000-000002000000}">
      <formula1>"Abate, Reabilitação, Beneficiação"</formula1>
    </dataValidation>
    <dataValidation type="list" allowBlank="1" showInputMessage="1" showErrorMessage="1" sqref="AG56:AG66" xr:uid="{00000000-0002-0000-0000-000003000000}">
      <formula1>"Reabilitação,Substituição,Abate"</formula1>
    </dataValidation>
  </dataValidations>
  <pageMargins left="0.70866141732283472" right="0.70866141732283472" top="0.74803149606299213" bottom="0.74803149606299213" header="0.31496062992125984" footer="0.31496062992125984"/>
  <pageSetup paperSize="8" scale="56"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4000000}">
          <x14:formula1>
            <xm:f>'Modo Falha_Causas'!$A$2:$A$7</xm:f>
          </x14:formula1>
          <xm:sqref>W2:W70</xm:sqref>
        </x14:dataValidation>
        <x14:dataValidation type="list" allowBlank="1" showInputMessage="1" showErrorMessage="1" xr:uid="{00000000-0002-0000-0000-000005000000}">
          <x14:formula1>
            <xm:f>'Modo Falha_Causas'!$A$9:$A$24</xm:f>
          </x14:formula1>
          <xm:sqref>X2:X70</xm:sqref>
        </x14:dataValidation>
        <x14:dataValidation type="list" allowBlank="1" showInputMessage="1" showErrorMessage="1" xr:uid="{00000000-0002-0000-0000-000006000000}">
          <x14:formula1>
            <xm:f>'Modo Falha_Causas'!$A$26:$A$53</xm:f>
          </x14:formula1>
          <xm:sqref>Y56:Y70</xm:sqref>
        </x14:dataValidation>
        <x14:dataValidation type="list" allowBlank="1" showInputMessage="1" showErrorMessage="1" xr:uid="{00000000-0002-0000-0000-000007000000}">
          <x14:formula1>
            <xm:f>'Modo Falha_Causas'!$A$55:$A$82</xm:f>
          </x14:formula1>
          <xm:sqref>Z2:Z70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2"/>
  <sheetViews>
    <sheetView workbookViewId="0">
      <selection activeCell="A21" sqref="A21:XFD21"/>
    </sheetView>
  </sheetViews>
  <sheetFormatPr baseColWidth="10" defaultColWidth="8.83203125" defaultRowHeight="15" x14ac:dyDescent="0.2"/>
  <sheetData>
    <row r="1" spans="1:9" x14ac:dyDescent="0.2">
      <c r="A1" s="43" t="s">
        <v>320</v>
      </c>
      <c r="B1" s="43"/>
      <c r="C1" s="43"/>
      <c r="D1" s="43"/>
      <c r="E1" s="43"/>
    </row>
    <row r="2" spans="1:9" x14ac:dyDescent="0.2">
      <c r="A2" s="41" t="s">
        <v>247</v>
      </c>
    </row>
    <row r="3" spans="1:9" x14ac:dyDescent="0.2">
      <c r="A3" s="41" t="s">
        <v>248</v>
      </c>
    </row>
    <row r="4" spans="1:9" x14ac:dyDescent="0.2">
      <c r="A4" s="41" t="s">
        <v>249</v>
      </c>
    </row>
    <row r="5" spans="1:9" x14ac:dyDescent="0.2">
      <c r="A5" s="41" t="s">
        <v>250</v>
      </c>
    </row>
    <row r="6" spans="1:9" x14ac:dyDescent="0.2">
      <c r="A6" s="41" t="s">
        <v>251</v>
      </c>
    </row>
    <row r="7" spans="1:9" x14ac:dyDescent="0.2">
      <c r="A7" s="41" t="s">
        <v>252</v>
      </c>
    </row>
    <row r="8" spans="1:9" x14ac:dyDescent="0.2">
      <c r="A8" s="42" t="s">
        <v>244</v>
      </c>
      <c r="B8" s="43"/>
      <c r="C8" s="43"/>
      <c r="D8" s="43"/>
      <c r="E8" s="43"/>
    </row>
    <row r="9" spans="1:9" x14ac:dyDescent="0.2">
      <c r="A9" s="41" t="s">
        <v>253</v>
      </c>
      <c r="I9" s="41"/>
    </row>
    <row r="10" spans="1:9" x14ac:dyDescent="0.2">
      <c r="A10" s="41" t="s">
        <v>254</v>
      </c>
      <c r="I10" s="41"/>
    </row>
    <row r="11" spans="1:9" x14ac:dyDescent="0.2">
      <c r="A11" s="41" t="s">
        <v>255</v>
      </c>
      <c r="I11" s="41"/>
    </row>
    <row r="12" spans="1:9" x14ac:dyDescent="0.2">
      <c r="A12" s="41" t="s">
        <v>256</v>
      </c>
      <c r="I12" s="41"/>
    </row>
    <row r="13" spans="1:9" x14ac:dyDescent="0.2">
      <c r="A13" s="41" t="s">
        <v>257</v>
      </c>
      <c r="I13" s="41"/>
    </row>
    <row r="14" spans="1:9" x14ac:dyDescent="0.2">
      <c r="A14" s="41" t="s">
        <v>258</v>
      </c>
      <c r="I14" s="41"/>
    </row>
    <row r="15" spans="1:9" x14ac:dyDescent="0.2">
      <c r="A15" s="41" t="s">
        <v>259</v>
      </c>
      <c r="I15" s="41"/>
    </row>
    <row r="16" spans="1:9" x14ac:dyDescent="0.2">
      <c r="A16" s="41" t="s">
        <v>260</v>
      </c>
      <c r="I16" s="41"/>
    </row>
    <row r="17" spans="1:9" x14ac:dyDescent="0.2">
      <c r="A17" s="41" t="s">
        <v>261</v>
      </c>
      <c r="I17" s="41"/>
    </row>
    <row r="18" spans="1:9" x14ac:dyDescent="0.2">
      <c r="A18" s="41" t="s">
        <v>262</v>
      </c>
      <c r="I18" s="41"/>
    </row>
    <row r="19" spans="1:9" x14ac:dyDescent="0.2">
      <c r="A19" s="41" t="s">
        <v>263</v>
      </c>
      <c r="I19" s="41"/>
    </row>
    <row r="20" spans="1:9" x14ac:dyDescent="0.2">
      <c r="A20" s="41" t="s">
        <v>264</v>
      </c>
      <c r="I20" s="41"/>
    </row>
    <row r="21" spans="1:9" x14ac:dyDescent="0.2">
      <c r="A21" s="41" t="s">
        <v>265</v>
      </c>
      <c r="I21" s="41"/>
    </row>
    <row r="22" spans="1:9" x14ac:dyDescent="0.2">
      <c r="A22" s="41" t="s">
        <v>266</v>
      </c>
      <c r="I22" s="41"/>
    </row>
    <row r="23" spans="1:9" x14ac:dyDescent="0.2">
      <c r="A23" s="41" t="s">
        <v>267</v>
      </c>
      <c r="I23" s="41"/>
    </row>
    <row r="24" spans="1:9" x14ac:dyDescent="0.2">
      <c r="A24" s="41" t="s">
        <v>268</v>
      </c>
      <c r="I24" s="41"/>
    </row>
    <row r="25" spans="1:9" x14ac:dyDescent="0.2">
      <c r="A25" s="42" t="s">
        <v>245</v>
      </c>
      <c r="B25" s="43"/>
      <c r="C25" s="43"/>
      <c r="D25" s="43"/>
      <c r="E25" s="43"/>
    </row>
    <row r="26" spans="1:9" x14ac:dyDescent="0.2">
      <c r="A26" s="41" t="s">
        <v>269</v>
      </c>
    </row>
    <row r="27" spans="1:9" x14ac:dyDescent="0.2">
      <c r="A27" s="41" t="s">
        <v>270</v>
      </c>
    </row>
    <row r="28" spans="1:9" x14ac:dyDescent="0.2">
      <c r="A28" s="41" t="s">
        <v>271</v>
      </c>
    </row>
    <row r="29" spans="1:9" x14ac:dyDescent="0.2">
      <c r="A29" s="41" t="s">
        <v>272</v>
      </c>
    </row>
    <row r="30" spans="1:9" x14ac:dyDescent="0.2">
      <c r="A30" s="41" t="s">
        <v>273</v>
      </c>
    </row>
    <row r="31" spans="1:9" x14ac:dyDescent="0.2">
      <c r="A31" s="41" t="s">
        <v>274</v>
      </c>
    </row>
    <row r="32" spans="1:9" x14ac:dyDescent="0.2">
      <c r="A32" s="41" t="s">
        <v>275</v>
      </c>
    </row>
    <row r="33" spans="1:1" x14ac:dyDescent="0.2">
      <c r="A33" s="41" t="s">
        <v>276</v>
      </c>
    </row>
    <row r="34" spans="1:1" x14ac:dyDescent="0.2">
      <c r="A34" s="41" t="s">
        <v>277</v>
      </c>
    </row>
    <row r="35" spans="1:1" x14ac:dyDescent="0.2">
      <c r="A35" s="41" t="s">
        <v>278</v>
      </c>
    </row>
    <row r="36" spans="1:1" x14ac:dyDescent="0.2">
      <c r="A36" s="41" t="s">
        <v>257</v>
      </c>
    </row>
    <row r="37" spans="1:1" x14ac:dyDescent="0.2">
      <c r="A37" s="41" t="s">
        <v>279</v>
      </c>
    </row>
    <row r="38" spans="1:1" x14ac:dyDescent="0.2">
      <c r="A38" s="41" t="s">
        <v>280</v>
      </c>
    </row>
    <row r="39" spans="1:1" x14ac:dyDescent="0.2">
      <c r="A39" s="41" t="s">
        <v>281</v>
      </c>
    </row>
    <row r="40" spans="1:1" x14ac:dyDescent="0.2">
      <c r="A40" s="41" t="s">
        <v>282</v>
      </c>
    </row>
    <row r="41" spans="1:1" x14ac:dyDescent="0.2">
      <c r="A41" s="41" t="s">
        <v>283</v>
      </c>
    </row>
    <row r="42" spans="1:1" x14ac:dyDescent="0.2">
      <c r="A42" s="41" t="s">
        <v>284</v>
      </c>
    </row>
    <row r="43" spans="1:1" x14ac:dyDescent="0.2">
      <c r="A43" s="41" t="s">
        <v>285</v>
      </c>
    </row>
    <row r="44" spans="1:1" x14ac:dyDescent="0.2">
      <c r="A44" s="41" t="s">
        <v>286</v>
      </c>
    </row>
    <row r="45" spans="1:1" x14ac:dyDescent="0.2">
      <c r="A45" s="41" t="s">
        <v>287</v>
      </c>
    </row>
    <row r="46" spans="1:1" x14ac:dyDescent="0.2">
      <c r="A46" s="41" t="s">
        <v>288</v>
      </c>
    </row>
    <row r="47" spans="1:1" x14ac:dyDescent="0.2">
      <c r="A47" s="41" t="s">
        <v>289</v>
      </c>
    </row>
    <row r="48" spans="1:1" x14ac:dyDescent="0.2">
      <c r="A48" s="41" t="s">
        <v>290</v>
      </c>
    </row>
    <row r="49" spans="1:5" x14ac:dyDescent="0.2">
      <c r="A49" s="41" t="s">
        <v>291</v>
      </c>
    </row>
    <row r="50" spans="1:5" x14ac:dyDescent="0.2">
      <c r="A50" s="41" t="s">
        <v>292</v>
      </c>
    </row>
    <row r="51" spans="1:5" x14ac:dyDescent="0.2">
      <c r="A51" s="41" t="s">
        <v>293</v>
      </c>
    </row>
    <row r="52" spans="1:5" x14ac:dyDescent="0.2">
      <c r="A52" s="41" t="s">
        <v>294</v>
      </c>
    </row>
    <row r="53" spans="1:5" x14ac:dyDescent="0.2">
      <c r="A53" s="41" t="s">
        <v>295</v>
      </c>
    </row>
    <row r="54" spans="1:5" x14ac:dyDescent="0.2">
      <c r="A54" s="42" t="s">
        <v>246</v>
      </c>
      <c r="B54" s="43"/>
      <c r="C54" s="43"/>
      <c r="D54" s="43"/>
      <c r="E54" s="43"/>
    </row>
    <row r="55" spans="1:5" x14ac:dyDescent="0.2">
      <c r="A55" s="41" t="s">
        <v>271</v>
      </c>
    </row>
    <row r="56" spans="1:5" x14ac:dyDescent="0.2">
      <c r="A56" s="41" t="s">
        <v>296</v>
      </c>
    </row>
    <row r="57" spans="1:5" x14ac:dyDescent="0.2">
      <c r="A57" s="41" t="s">
        <v>297</v>
      </c>
    </row>
    <row r="58" spans="1:5" x14ac:dyDescent="0.2">
      <c r="A58" s="41" t="s">
        <v>272</v>
      </c>
    </row>
    <row r="59" spans="1:5" x14ac:dyDescent="0.2">
      <c r="A59" s="41" t="s">
        <v>298</v>
      </c>
    </row>
    <row r="60" spans="1:5" x14ac:dyDescent="0.2">
      <c r="A60" s="41" t="s">
        <v>299</v>
      </c>
    </row>
    <row r="61" spans="1:5" x14ac:dyDescent="0.2">
      <c r="A61" s="41" t="s">
        <v>300</v>
      </c>
    </row>
    <row r="62" spans="1:5" x14ac:dyDescent="0.2">
      <c r="A62" s="41" t="s">
        <v>301</v>
      </c>
    </row>
    <row r="63" spans="1:5" x14ac:dyDescent="0.2">
      <c r="A63" s="41" t="s">
        <v>275</v>
      </c>
    </row>
    <row r="64" spans="1:5" x14ac:dyDescent="0.2">
      <c r="A64" s="41" t="s">
        <v>302</v>
      </c>
    </row>
    <row r="65" spans="1:1" x14ac:dyDescent="0.2">
      <c r="A65" s="41" t="s">
        <v>303</v>
      </c>
    </row>
    <row r="66" spans="1:1" x14ac:dyDescent="0.2">
      <c r="A66" s="41" t="s">
        <v>304</v>
      </c>
    </row>
    <row r="67" spans="1:1" x14ac:dyDescent="0.2">
      <c r="A67" s="41" t="s">
        <v>305</v>
      </c>
    </row>
    <row r="68" spans="1:1" x14ac:dyDescent="0.2">
      <c r="A68" s="41" t="s">
        <v>306</v>
      </c>
    </row>
    <row r="69" spans="1:1" x14ac:dyDescent="0.2">
      <c r="A69" s="41" t="s">
        <v>307</v>
      </c>
    </row>
    <row r="70" spans="1:1" x14ac:dyDescent="0.2">
      <c r="A70" s="41" t="s">
        <v>257</v>
      </c>
    </row>
    <row r="71" spans="1:1" x14ac:dyDescent="0.2">
      <c r="A71" s="41" t="s">
        <v>308</v>
      </c>
    </row>
    <row r="72" spans="1:1" x14ac:dyDescent="0.2">
      <c r="A72" s="41" t="s">
        <v>309</v>
      </c>
    </row>
    <row r="73" spans="1:1" x14ac:dyDescent="0.2">
      <c r="A73" s="41" t="s">
        <v>310</v>
      </c>
    </row>
    <row r="74" spans="1:1" x14ac:dyDescent="0.2">
      <c r="A74" s="41" t="s">
        <v>311</v>
      </c>
    </row>
    <row r="75" spans="1:1" x14ac:dyDescent="0.2">
      <c r="A75" s="41" t="s">
        <v>312</v>
      </c>
    </row>
    <row r="76" spans="1:1" x14ac:dyDescent="0.2">
      <c r="A76" s="41" t="s">
        <v>313</v>
      </c>
    </row>
    <row r="77" spans="1:1" x14ac:dyDescent="0.2">
      <c r="A77" s="41" t="s">
        <v>314</v>
      </c>
    </row>
    <row r="78" spans="1:1" x14ac:dyDescent="0.2">
      <c r="A78" s="41" t="s">
        <v>315</v>
      </c>
    </row>
    <row r="79" spans="1:1" x14ac:dyDescent="0.2">
      <c r="A79" s="41" t="s">
        <v>316</v>
      </c>
    </row>
    <row r="80" spans="1:1" x14ac:dyDescent="0.2">
      <c r="A80" s="41" t="s">
        <v>317</v>
      </c>
    </row>
    <row r="81" spans="1:1" x14ac:dyDescent="0.2">
      <c r="A81" s="41" t="s">
        <v>318</v>
      </c>
    </row>
    <row r="82" spans="1:1" x14ac:dyDescent="0.2">
      <c r="A82" s="41" t="s">
        <v>319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TP</vt:lpstr>
      <vt:lpstr>Modo Falha_Causas</vt:lpstr>
      <vt:lpstr>TP!Print_Area</vt:lpstr>
    </vt:vector>
  </TitlesOfParts>
  <Company>EDP - Energias de Portugal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e322148</dc:creator>
  <cp:lastModifiedBy>up201202787@g.uporto.pt</cp:lastModifiedBy>
  <cp:lastPrinted>2018-04-26T14:24:56Z</cp:lastPrinted>
  <dcterms:created xsi:type="dcterms:W3CDTF">2012-04-27T15:14:39Z</dcterms:created>
  <dcterms:modified xsi:type="dcterms:W3CDTF">2021-01-25T13:53:33Z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f8580f-1005-4a37-8c38-a5a2bd628a66_Enabled">
    <vt:lpwstr>True</vt:lpwstr>
  </property>
  <property fmtid="{D5CDD505-2E9C-101B-9397-08002B2CF9AE}" pid="3" name="MSIP_Label_f7f8580f-1005-4a37-8c38-a5a2bd628a66_SiteId">
    <vt:lpwstr>bf86fbdb-f8c2-440e-923c-05a60dc2bc9b</vt:lpwstr>
  </property>
  <property fmtid="{D5CDD505-2E9C-101B-9397-08002B2CF9AE}" pid="4" name="MSIP_Label_f7f8580f-1005-4a37-8c38-a5a2bd628a66_Owner">
    <vt:lpwstr>E250155@edp.pt</vt:lpwstr>
  </property>
  <property fmtid="{D5CDD505-2E9C-101B-9397-08002B2CF9AE}" pid="5" name="MSIP_Label_f7f8580f-1005-4a37-8c38-a5a2bd628a66_SetDate">
    <vt:lpwstr>2018-06-08T09:07:10.7492908Z</vt:lpwstr>
  </property>
  <property fmtid="{D5CDD505-2E9C-101B-9397-08002B2CF9AE}" pid="6" name="MSIP_Label_f7f8580f-1005-4a37-8c38-a5a2bd628a66_Name">
    <vt:lpwstr>Public</vt:lpwstr>
  </property>
  <property fmtid="{D5CDD505-2E9C-101B-9397-08002B2CF9AE}" pid="7" name="MSIP_Label_f7f8580f-1005-4a37-8c38-a5a2bd628a66_Application">
    <vt:lpwstr>Microsoft Azure Information Protection</vt:lpwstr>
  </property>
  <property fmtid="{D5CDD505-2E9C-101B-9397-08002B2CF9AE}" pid="8" name="MSIP_Label_f7f8580f-1005-4a37-8c38-a5a2bd628a66_Extended_MSFT_Method">
    <vt:lpwstr>Automatic</vt:lpwstr>
  </property>
  <property fmtid="{D5CDD505-2E9C-101B-9397-08002B2CF9AE}" pid="9" name="MSIP_Label_9811530c-902c-4b75-8616-d6c82cd1332a_Enabled">
    <vt:lpwstr>True</vt:lpwstr>
  </property>
  <property fmtid="{D5CDD505-2E9C-101B-9397-08002B2CF9AE}" pid="10" name="MSIP_Label_9811530c-902c-4b75-8616-d6c82cd1332a_SiteId">
    <vt:lpwstr>bf86fbdb-f8c2-440e-923c-05a60dc2bc9b</vt:lpwstr>
  </property>
  <property fmtid="{D5CDD505-2E9C-101B-9397-08002B2CF9AE}" pid="11" name="MSIP_Label_9811530c-902c-4b75-8616-d6c82cd1332a_Owner">
    <vt:lpwstr>E250155@edp.pt</vt:lpwstr>
  </property>
  <property fmtid="{D5CDD505-2E9C-101B-9397-08002B2CF9AE}" pid="12" name="MSIP_Label_9811530c-902c-4b75-8616-d6c82cd1332a_SetDate">
    <vt:lpwstr>2018-06-08T09:07:10.7492908Z</vt:lpwstr>
  </property>
  <property fmtid="{D5CDD505-2E9C-101B-9397-08002B2CF9AE}" pid="13" name="MSIP_Label_9811530c-902c-4b75-8616-d6c82cd1332a_Name">
    <vt:lpwstr>No personal data</vt:lpwstr>
  </property>
  <property fmtid="{D5CDD505-2E9C-101B-9397-08002B2CF9AE}" pid="14" name="MSIP_Label_9811530c-902c-4b75-8616-d6c82cd1332a_Application">
    <vt:lpwstr>Microsoft Azure Information Protection</vt:lpwstr>
  </property>
  <property fmtid="{D5CDD505-2E9C-101B-9397-08002B2CF9AE}" pid="15" name="MSIP_Label_9811530c-902c-4b75-8616-d6c82cd1332a_Parent">
    <vt:lpwstr>f7f8580f-1005-4a37-8c38-a5a2bd628a66</vt:lpwstr>
  </property>
  <property fmtid="{D5CDD505-2E9C-101B-9397-08002B2CF9AE}" pid="16" name="MSIP_Label_9811530c-902c-4b75-8616-d6c82cd1332a_Extended_MSFT_Method">
    <vt:lpwstr>Automatic</vt:lpwstr>
  </property>
  <property fmtid="{D5CDD505-2E9C-101B-9397-08002B2CF9AE}" pid="17" name="Sensitivity">
    <vt:lpwstr>Public No personal data</vt:lpwstr>
  </property>
</Properties>
</file>