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\01 ISEP LEI\2 Ano\0202_RCOMP\Project\rcomp-20-21-dd-g5\doc\sprint1\1191513\"/>
    </mc:Choice>
  </mc:AlternateContent>
  <xr:revisionPtr revIDLastSave="0" documentId="13_ncr:1_{9328071E-4029-46C3-B7D4-56AA0507246B}" xr6:coauthVersionLast="46" xr6:coauthVersionMax="46" xr10:uidLastSave="{00000000-0000-0000-0000-000000000000}"/>
  <bookViews>
    <workbookView xWindow="-108" yWindow="-108" windowWidth="23256" windowHeight="13176" xr2:uid="{D6EA5A22-4349-446F-9F1B-B6B838D7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8" i="1"/>
  <c r="D11" i="1"/>
  <c r="D10" i="1"/>
  <c r="D9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G22" i="1"/>
  <c r="G20" i="1"/>
  <c r="G18" i="1"/>
  <c r="G16" i="1"/>
  <c r="G8" i="1"/>
  <c r="F14" i="1"/>
  <c r="F12" i="1"/>
  <c r="F10" i="1"/>
  <c r="F8" i="1"/>
  <c r="F6" i="1"/>
  <c r="B30" i="1"/>
  <c r="B28" i="1"/>
  <c r="B26" i="1"/>
  <c r="B24" i="1"/>
  <c r="B22" i="1"/>
  <c r="B20" i="1"/>
  <c r="B18" i="1"/>
  <c r="B16" i="1"/>
  <c r="B14" i="1"/>
  <c r="C22" i="1"/>
  <c r="C20" i="1"/>
  <c r="C18" i="1"/>
  <c r="C16" i="1"/>
  <c r="C14" i="1"/>
  <c r="C8" i="1"/>
  <c r="C7" i="1"/>
  <c r="C6" i="1"/>
  <c r="C29" i="1"/>
  <c r="C28" i="1"/>
  <c r="C27" i="1"/>
  <c r="C26" i="1"/>
  <c r="C25" i="1"/>
  <c r="D6" i="1"/>
  <c r="D7" i="1"/>
  <c r="I7" i="1"/>
  <c r="I6" i="1"/>
  <c r="D8" i="1"/>
</calcChain>
</file>

<file path=xl/sharedStrings.xml><?xml version="1.0" encoding="utf-8"?>
<sst xmlns="http://schemas.openxmlformats.org/spreadsheetml/2006/main" count="24" uniqueCount="14">
  <si>
    <t>desk</t>
  </si>
  <si>
    <t>COPPER</t>
  </si>
  <si>
    <t>FIBRE</t>
  </si>
  <si>
    <t>MC-HC</t>
  </si>
  <si>
    <t>HC-&gt;CP</t>
  </si>
  <si>
    <t>HC-&gt;AP</t>
  </si>
  <si>
    <t>MC-&gt;HC</t>
  </si>
  <si>
    <t>Sala 10.2 &lt;- HC</t>
  </si>
  <si>
    <t>sala 10.1 &lt;- CP</t>
  </si>
  <si>
    <t>sala 11.2 &lt;- HC</t>
  </si>
  <si>
    <t>sala 11.3 &lt;- CP</t>
  </si>
  <si>
    <t>sala 11.4 &lt;- CP</t>
  </si>
  <si>
    <t>Building 1 Floor zero</t>
  </si>
  <si>
    <t>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</si>
</sst>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4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2" xfId="0" applyFill="1" applyBorder="1"/>
    <xf numFmtId="0" fontId="0" fillId="4" borderId="3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7047-3836-4FF8-AFDE-1BAB817FFBF7}">
  <dimension ref="B2:J31"/>
  <sheetViews>
    <sheetView tabSelected="1" topLeftCell="A2" workbookViewId="0">
      <selection activeCell="B6" sqref="B6"/>
    </sheetView>
  </sheetViews>
  <sheetFormatPr defaultRowHeight="14.4" x14ac:dyDescent="0.3"/>
  <cols>
    <col min="2" max="2" width="13.77734375" customWidth="1"/>
    <col min="3" max="3" width="14.5546875" customWidth="1"/>
    <col min="5" max="5" width="7.5546875" customWidth="1"/>
    <col min="6" max="6" width="11.77734375" customWidth="1"/>
    <col min="7" max="7" width="13.44140625" customWidth="1"/>
    <col min="8" max="8" width="12.5546875" customWidth="1"/>
  </cols>
  <sheetData>
    <row r="2" spans="2:10" x14ac:dyDescent="0.3">
      <c r="B2" t="s">
        <v>13</v>
      </c>
    </row>
    <row r="3" spans="2:10" x14ac:dyDescent="0.3">
      <c r="B3" s="8" t="s">
        <v>12</v>
      </c>
      <c r="C3" s="10"/>
      <c r="D3" s="10"/>
      <c r="E3" s="10"/>
      <c r="F3" s="8" t="s">
        <v>12</v>
      </c>
      <c r="G3" s="10"/>
      <c r="H3" s="10"/>
      <c r="I3" s="10"/>
      <c r="J3" s="9"/>
    </row>
    <row r="4" spans="2:10" x14ac:dyDescent="0.3">
      <c r="B4" s="13" t="s">
        <v>1</v>
      </c>
      <c r="C4" s="14"/>
      <c r="D4" s="15" t="s">
        <v>2</v>
      </c>
      <c r="E4" s="15"/>
      <c r="F4" s="14" t="s">
        <v>1</v>
      </c>
      <c r="G4" s="14"/>
      <c r="H4" s="14"/>
      <c r="I4" s="15" t="s">
        <v>2</v>
      </c>
      <c r="J4" s="16"/>
    </row>
    <row r="5" spans="2:10" x14ac:dyDescent="0.3">
      <c r="B5" s="8" t="s">
        <v>7</v>
      </c>
      <c r="C5" s="9" t="s">
        <v>8</v>
      </c>
      <c r="D5" s="10"/>
      <c r="E5" s="10"/>
      <c r="F5" s="8" t="s">
        <v>9</v>
      </c>
      <c r="G5" s="10" t="s">
        <v>10</v>
      </c>
      <c r="H5" s="9" t="s">
        <v>11</v>
      </c>
      <c r="I5" s="8"/>
      <c r="J5" s="9"/>
    </row>
    <row r="6" spans="2:10" x14ac:dyDescent="0.3">
      <c r="B6" s="1">
        <v>3</v>
      </c>
      <c r="C6" s="2">
        <f>3.5+2</f>
        <v>5.5</v>
      </c>
      <c r="D6" s="5">
        <f>1.5+11.5+1.5+2</f>
        <v>16.5</v>
      </c>
      <c r="E6" s="5" t="s">
        <v>4</v>
      </c>
      <c r="F6" s="1">
        <f>1+5.5+2+2</f>
        <v>10.5</v>
      </c>
      <c r="G6" s="5">
        <v>4</v>
      </c>
      <c r="H6" s="2">
        <f>1.5+2+2</f>
        <v>5.5</v>
      </c>
      <c r="I6" s="1">
        <f>1+7+7.5+3</f>
        <v>18.5</v>
      </c>
      <c r="J6" s="2" t="s">
        <v>5</v>
      </c>
    </row>
    <row r="7" spans="2:10" x14ac:dyDescent="0.3">
      <c r="B7" s="1">
        <v>3</v>
      </c>
      <c r="C7" s="2">
        <f>3.5+2</f>
        <v>5.5</v>
      </c>
      <c r="D7" s="5">
        <f>1.5+8.5+8.5+4</f>
        <v>22.5</v>
      </c>
      <c r="E7" s="5" t="s">
        <v>5</v>
      </c>
      <c r="F7" s="1">
        <v>10.5</v>
      </c>
      <c r="G7" s="5">
        <v>4</v>
      </c>
      <c r="H7" s="2">
        <v>5.5</v>
      </c>
      <c r="I7" s="1">
        <f>1+16+6.5+2</f>
        <v>25.5</v>
      </c>
      <c r="J7" s="2" t="s">
        <v>4</v>
      </c>
    </row>
    <row r="8" spans="2:10" x14ac:dyDescent="0.3">
      <c r="B8" s="1">
        <v>8.5</v>
      </c>
      <c r="C8" s="2">
        <f>3+2</f>
        <v>5</v>
      </c>
      <c r="D8" s="5">
        <f>3.5+4+2.5</f>
        <v>10</v>
      </c>
      <c r="E8" s="5" t="s">
        <v>6</v>
      </c>
      <c r="F8" s="1">
        <f>8.5+3+2</f>
        <v>13.5</v>
      </c>
      <c r="G8" s="5">
        <f>6+3+2</f>
        <v>11</v>
      </c>
      <c r="H8" s="2">
        <f>1.5+5.5+2</f>
        <v>9</v>
      </c>
      <c r="I8" s="11">
        <f>1+7+7.5+3</f>
        <v>18.5</v>
      </c>
      <c r="J8" s="12" t="s">
        <v>5</v>
      </c>
    </row>
    <row r="9" spans="2:10" x14ac:dyDescent="0.3">
      <c r="B9" s="1">
        <v>8.5</v>
      </c>
      <c r="C9" s="2">
        <v>5</v>
      </c>
      <c r="D9" s="6">
        <f>1.5+11.5+1.5+2</f>
        <v>16.5</v>
      </c>
      <c r="E9" s="6" t="s">
        <v>4</v>
      </c>
      <c r="F9" s="1">
        <v>13.5</v>
      </c>
      <c r="G9" s="5">
        <v>11</v>
      </c>
      <c r="H9" s="2">
        <v>9</v>
      </c>
      <c r="I9" s="11">
        <f>1+16+6.5+2</f>
        <v>25.5</v>
      </c>
      <c r="J9" s="12" t="s">
        <v>4</v>
      </c>
    </row>
    <row r="10" spans="2:10" x14ac:dyDescent="0.3">
      <c r="B10" s="1">
        <v>12</v>
      </c>
      <c r="C10" s="2">
        <v>9</v>
      </c>
      <c r="D10" s="6">
        <f>1.5+8.5+8.5+4</f>
        <v>22.5</v>
      </c>
      <c r="E10" s="6" t="s">
        <v>5</v>
      </c>
      <c r="F10" s="1">
        <f>6.5+4.5+2+2</f>
        <v>15</v>
      </c>
      <c r="G10" s="5">
        <v>5</v>
      </c>
      <c r="H10" s="2">
        <f>1.5+9.5+2</f>
        <v>13</v>
      </c>
      <c r="I10" s="1">
        <v>0</v>
      </c>
      <c r="J10" s="2" t="s">
        <v>3</v>
      </c>
    </row>
    <row r="11" spans="2:10" x14ac:dyDescent="0.3">
      <c r="B11" s="1">
        <v>12</v>
      </c>
      <c r="C11" s="2">
        <v>9</v>
      </c>
      <c r="D11" s="6">
        <f>3.5+4+2.5</f>
        <v>10</v>
      </c>
      <c r="E11" s="6" t="s">
        <v>6</v>
      </c>
      <c r="F11" s="1">
        <v>15</v>
      </c>
      <c r="G11" s="5">
        <v>5</v>
      </c>
      <c r="H11" s="2">
        <v>13</v>
      </c>
      <c r="I11" s="1"/>
      <c r="J11" s="2"/>
    </row>
    <row r="12" spans="2:10" x14ac:dyDescent="0.3">
      <c r="B12" s="1">
        <v>16</v>
      </c>
      <c r="C12" s="2">
        <v>13</v>
      </c>
      <c r="D12" s="5"/>
      <c r="E12" s="5"/>
      <c r="F12" s="1">
        <f>6.5+1+2+2</f>
        <v>11.5</v>
      </c>
      <c r="G12" s="5">
        <v>7.5</v>
      </c>
      <c r="H12" s="2">
        <f>7+3.5+2</f>
        <v>12.5</v>
      </c>
      <c r="I12" s="1"/>
      <c r="J12" s="2"/>
    </row>
    <row r="13" spans="2:10" x14ac:dyDescent="0.3">
      <c r="B13" s="1">
        <v>16</v>
      </c>
      <c r="C13" s="2">
        <v>13</v>
      </c>
      <c r="D13" s="5"/>
      <c r="E13" s="5"/>
      <c r="F13" s="1">
        <v>11.5</v>
      </c>
      <c r="G13" s="5">
        <v>7.5</v>
      </c>
      <c r="H13" s="2">
        <v>12.5</v>
      </c>
      <c r="I13" s="1"/>
      <c r="J13" s="2"/>
    </row>
    <row r="14" spans="2:10" x14ac:dyDescent="0.3">
      <c r="B14" s="1">
        <f>11.5+6+2</f>
        <v>19.5</v>
      </c>
      <c r="C14" s="2">
        <f>6.5+1.5+2</f>
        <v>10</v>
      </c>
      <c r="D14" s="5"/>
      <c r="E14" s="5"/>
      <c r="F14" s="1">
        <f>6.5+2.5+7.5+6</f>
        <v>22.5</v>
      </c>
      <c r="G14" s="5">
        <v>11.5</v>
      </c>
      <c r="H14" s="2">
        <f>7+7+2</f>
        <v>16</v>
      </c>
      <c r="I14" s="1"/>
      <c r="J14" s="2"/>
    </row>
    <row r="15" spans="2:10" x14ac:dyDescent="0.3">
      <c r="B15" s="1">
        <v>19.5</v>
      </c>
      <c r="C15" s="2">
        <v>10</v>
      </c>
      <c r="D15" s="5"/>
      <c r="E15" s="5"/>
      <c r="F15" s="1">
        <v>22.5</v>
      </c>
      <c r="G15" s="5">
        <v>11.5</v>
      </c>
      <c r="H15" s="2">
        <v>16</v>
      </c>
      <c r="I15" s="1"/>
      <c r="J15" s="2"/>
    </row>
    <row r="16" spans="2:10" x14ac:dyDescent="0.3">
      <c r="B16" s="1">
        <f>11.5+9+2</f>
        <v>22.5</v>
      </c>
      <c r="C16" s="2">
        <f>6.5+6+2</f>
        <v>14.5</v>
      </c>
      <c r="D16" s="5"/>
      <c r="E16" s="5"/>
      <c r="F16" s="1"/>
      <c r="G16" s="5">
        <f>11.5+4+2</f>
        <v>17.5</v>
      </c>
      <c r="H16" s="2">
        <f>1.5+11.5+2+2</f>
        <v>17</v>
      </c>
      <c r="I16" s="1"/>
      <c r="J16" s="2"/>
    </row>
    <row r="17" spans="2:10" x14ac:dyDescent="0.3">
      <c r="B17" s="1">
        <v>22.5</v>
      </c>
      <c r="C17" s="2">
        <v>14.5</v>
      </c>
      <c r="D17" s="5"/>
      <c r="E17" s="5"/>
      <c r="F17" s="1"/>
      <c r="G17" s="5">
        <v>17.5</v>
      </c>
      <c r="H17" s="2">
        <v>17</v>
      </c>
      <c r="I17" s="1"/>
      <c r="J17" s="2"/>
    </row>
    <row r="18" spans="2:10" x14ac:dyDescent="0.3">
      <c r="B18" s="1">
        <f>11.5+11+1.5+2</f>
        <v>26</v>
      </c>
      <c r="C18" s="2">
        <f>6.5+10+2</f>
        <v>18.5</v>
      </c>
      <c r="D18" s="5"/>
      <c r="E18" s="5"/>
      <c r="F18" s="1"/>
      <c r="G18" s="5">
        <f>7+2+2</f>
        <v>11</v>
      </c>
      <c r="H18" s="2">
        <f>13+5+2</f>
        <v>20</v>
      </c>
      <c r="I18" s="1"/>
      <c r="J18" s="2"/>
    </row>
    <row r="19" spans="2:10" x14ac:dyDescent="0.3">
      <c r="B19" s="1">
        <v>26</v>
      </c>
      <c r="C19" s="2">
        <v>18.5</v>
      </c>
      <c r="D19" s="5"/>
      <c r="E19" s="5"/>
      <c r="F19" s="1"/>
      <c r="G19" s="5">
        <v>11</v>
      </c>
      <c r="H19" s="2">
        <v>20</v>
      </c>
      <c r="I19" s="1"/>
      <c r="J19" s="2"/>
    </row>
    <row r="20" spans="2:10" x14ac:dyDescent="0.3">
      <c r="B20" s="1">
        <f>11.5+3.5+3.5+2</f>
        <v>20.5</v>
      </c>
      <c r="C20" s="2">
        <f>6.5+11.5+3.5+2</f>
        <v>23.5</v>
      </c>
      <c r="D20" s="5"/>
      <c r="E20" s="5"/>
      <c r="F20" s="1"/>
      <c r="G20" s="5">
        <f>7+5.5+2</f>
        <v>14.5</v>
      </c>
      <c r="H20" s="2">
        <f>13+8+2</f>
        <v>23</v>
      </c>
      <c r="I20" s="1"/>
      <c r="J20" s="2"/>
    </row>
    <row r="21" spans="2:10" x14ac:dyDescent="0.3">
      <c r="B21" s="1">
        <v>20.5</v>
      </c>
      <c r="C21" s="2">
        <v>23.5</v>
      </c>
      <c r="D21" s="5"/>
      <c r="E21" s="5"/>
      <c r="F21" s="1"/>
      <c r="G21" s="5">
        <v>14.5</v>
      </c>
      <c r="H21" s="2">
        <v>23</v>
      </c>
      <c r="I21" s="1"/>
      <c r="J21" s="2"/>
    </row>
    <row r="22" spans="2:10" x14ac:dyDescent="0.3">
      <c r="B22" s="1">
        <f>15+7.5+2</f>
        <v>24.5</v>
      </c>
      <c r="C22" s="2">
        <f>6.5+11.5+7+1.5+2</f>
        <v>28.5</v>
      </c>
      <c r="D22" s="5"/>
      <c r="E22" s="5"/>
      <c r="F22" s="1"/>
      <c r="G22" s="5">
        <f>7+9.5+2</f>
        <v>18.5</v>
      </c>
      <c r="H22" s="2">
        <f>1.5+11+6.5+2</f>
        <v>21</v>
      </c>
      <c r="I22" s="1"/>
      <c r="J22" s="2"/>
    </row>
    <row r="23" spans="2:10" x14ac:dyDescent="0.3">
      <c r="B23" s="1">
        <v>24.5</v>
      </c>
      <c r="C23" s="2">
        <v>28.5</v>
      </c>
      <c r="D23" s="5"/>
      <c r="E23" s="5"/>
      <c r="F23" s="1"/>
      <c r="G23" s="5">
        <v>18.5</v>
      </c>
      <c r="H23" s="2">
        <v>21</v>
      </c>
      <c r="I23" s="1"/>
      <c r="J23" s="2"/>
    </row>
    <row r="24" spans="2:10" x14ac:dyDescent="0.3">
      <c r="B24" s="1">
        <f>11.5+7.5+3.5+2</f>
        <v>24.5</v>
      </c>
      <c r="C24" s="2" t="s">
        <v>0</v>
      </c>
      <c r="D24" s="5"/>
      <c r="E24" s="5"/>
      <c r="F24" s="1"/>
      <c r="G24" s="5"/>
      <c r="H24" s="2">
        <f>1.5+11+3+2</f>
        <v>17.5</v>
      </c>
      <c r="I24" s="1"/>
      <c r="J24" s="2"/>
    </row>
    <row r="25" spans="2:10" x14ac:dyDescent="0.3">
      <c r="B25" s="1">
        <v>24.5</v>
      </c>
      <c r="C25" s="2">
        <f>1.5+1+3.5+27.5+3.5+0.5+2</f>
        <v>39.5</v>
      </c>
      <c r="D25" s="5"/>
      <c r="E25" s="5"/>
      <c r="F25" s="1"/>
      <c r="G25" s="5"/>
      <c r="H25" s="2">
        <v>17.5</v>
      </c>
      <c r="I25" s="1"/>
      <c r="J25" s="2"/>
    </row>
    <row r="26" spans="2:10" x14ac:dyDescent="0.3">
      <c r="B26" s="1">
        <f>11.5+7.5+7.5+2</f>
        <v>28.5</v>
      </c>
      <c r="C26" s="2">
        <f>37.5+2</f>
        <v>39.5</v>
      </c>
      <c r="D26" s="5"/>
      <c r="E26" s="5"/>
      <c r="F26" s="1"/>
      <c r="G26" s="5"/>
      <c r="H26" s="2">
        <f>1.5+11+1.5+2</f>
        <v>16</v>
      </c>
      <c r="I26" s="1"/>
      <c r="J26" s="2"/>
    </row>
    <row r="27" spans="2:10" x14ac:dyDescent="0.3">
      <c r="B27" s="1">
        <v>28.5</v>
      </c>
      <c r="C27" s="2">
        <f>37+3.5+2</f>
        <v>42.5</v>
      </c>
      <c r="D27" s="5"/>
      <c r="E27" s="5"/>
      <c r="F27" s="1"/>
      <c r="G27" s="5"/>
      <c r="H27" s="2">
        <v>16</v>
      </c>
      <c r="I27" s="1"/>
      <c r="J27" s="2"/>
    </row>
    <row r="28" spans="2:10" x14ac:dyDescent="0.3">
      <c r="B28" s="1">
        <f>1.5+11+1.5+2</f>
        <v>16</v>
      </c>
      <c r="C28" s="2">
        <f>37+6.5+2</f>
        <v>45.5</v>
      </c>
      <c r="D28" s="5"/>
      <c r="E28" s="5"/>
      <c r="F28" s="1"/>
      <c r="G28" s="5"/>
      <c r="H28" s="2">
        <f>12.5+5.5+2</f>
        <v>20</v>
      </c>
      <c r="I28" s="1"/>
      <c r="J28" s="2"/>
    </row>
    <row r="29" spans="2:10" x14ac:dyDescent="0.3">
      <c r="B29" s="1">
        <v>16</v>
      </c>
      <c r="C29" s="2">
        <f>43.5+2</f>
        <v>45.5</v>
      </c>
      <c r="D29" s="5"/>
      <c r="E29" s="5"/>
      <c r="F29" s="1"/>
      <c r="G29" s="5"/>
      <c r="H29" s="2">
        <v>20</v>
      </c>
      <c r="I29" s="1"/>
      <c r="J29" s="2"/>
    </row>
    <row r="30" spans="2:10" x14ac:dyDescent="0.3">
      <c r="B30" s="1">
        <f>1.5+11+1.5+2.5+2</f>
        <v>18.5</v>
      </c>
      <c r="C30" s="2"/>
      <c r="D30" s="5"/>
      <c r="E30" s="5"/>
      <c r="F30" s="1"/>
      <c r="G30" s="5"/>
      <c r="H30" s="2">
        <f>12.5+10+2</f>
        <v>24.5</v>
      </c>
      <c r="I30" s="1"/>
      <c r="J30" s="2"/>
    </row>
    <row r="31" spans="2:10" x14ac:dyDescent="0.3">
      <c r="B31" s="3">
        <v>18.5</v>
      </c>
      <c r="C31" s="4"/>
      <c r="D31" s="7"/>
      <c r="E31" s="7"/>
      <c r="F31" s="3"/>
      <c r="G31" s="7"/>
      <c r="H31" s="4">
        <v>24.5</v>
      </c>
      <c r="I31" s="3"/>
      <c r="J31" s="4"/>
    </row>
  </sheetData>
  <mergeCells count="4">
    <mergeCell ref="B4:C4"/>
    <mergeCell ref="F4:H4"/>
    <mergeCell ref="D4:E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2021-03-28T21:26:24Z</cp:lastPrinted>
  <dcterms:created xsi:type="dcterms:W3CDTF">2021-03-26T23:02:32Z</dcterms:created>
  <dcterms:modified xsi:type="dcterms:W3CDTF">2021-03-28T21:28:30Z</dcterms:modified>
</cp:coreProperties>
</file>