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ropbox\01 ISEP LEI\2 Ano\0202_RCOMP\Project\rcomp-20-21-dd-g5\doc\sprint1\1191513\"/>
    </mc:Choice>
  </mc:AlternateContent>
  <xr:revisionPtr revIDLastSave="0" documentId="13_ncr:1_{F05C98FD-0944-4A4D-B7E8-1D4488453CD1}" xr6:coauthVersionLast="46" xr6:coauthVersionMax="46" xr10:uidLastSave="{00000000-0000-0000-0000-000000000000}"/>
  <bookViews>
    <workbookView xWindow="-108" yWindow="-108" windowWidth="23256" windowHeight="13176" xr2:uid="{D6EA5A22-4349-446F-9F1B-B6B838D7C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G28" i="1"/>
  <c r="G26" i="1"/>
  <c r="G24" i="1"/>
  <c r="G22" i="1"/>
  <c r="G20" i="1"/>
  <c r="G18" i="1"/>
  <c r="G16" i="1"/>
  <c r="G14" i="1"/>
  <c r="G12" i="1"/>
  <c r="G10" i="1"/>
  <c r="G8" i="1"/>
  <c r="G6" i="1"/>
  <c r="F22" i="1"/>
  <c r="F20" i="1"/>
  <c r="F18" i="1"/>
  <c r="F16" i="1"/>
  <c r="F8" i="1"/>
  <c r="E14" i="1"/>
  <c r="E12" i="1"/>
  <c r="E10" i="1"/>
  <c r="E8" i="1"/>
  <c r="E6" i="1"/>
  <c r="A30" i="1"/>
  <c r="A28" i="1"/>
  <c r="A26" i="1"/>
  <c r="A24" i="1"/>
  <c r="A22" i="1"/>
  <c r="A20" i="1"/>
  <c r="A18" i="1"/>
  <c r="A16" i="1"/>
  <c r="A14" i="1"/>
  <c r="B22" i="1"/>
  <c r="B20" i="1"/>
  <c r="B18" i="1"/>
  <c r="B16" i="1"/>
  <c r="B14" i="1"/>
  <c r="B8" i="1"/>
  <c r="B7" i="1"/>
  <c r="B6" i="1"/>
  <c r="B29" i="1"/>
  <c r="B28" i="1"/>
  <c r="B27" i="1"/>
  <c r="B26" i="1"/>
  <c r="B25" i="1"/>
  <c r="C6" i="1"/>
  <c r="C7" i="1"/>
  <c r="H7" i="1"/>
  <c r="H6" i="1"/>
  <c r="C8" i="1"/>
</calcChain>
</file>

<file path=xl/sharedStrings.xml><?xml version="1.0" encoding="utf-8"?>
<sst xmlns="http://schemas.openxmlformats.org/spreadsheetml/2006/main" count="19" uniqueCount="14">
  <si>
    <t>Tomadas</t>
  </si>
  <si>
    <t>B1G0</t>
  </si>
  <si>
    <t>Sala 10.2 HC</t>
  </si>
  <si>
    <t>sala 10.1 CP</t>
  </si>
  <si>
    <t>desk</t>
  </si>
  <si>
    <t>COPPER</t>
  </si>
  <si>
    <t>FIBRE</t>
  </si>
  <si>
    <t>B1G1</t>
  </si>
  <si>
    <t>CP</t>
  </si>
  <si>
    <t>AP</t>
  </si>
  <si>
    <t>MC-HC</t>
  </si>
  <si>
    <t>sala 11.2 HC</t>
  </si>
  <si>
    <t>sala 11.3 CP</t>
  </si>
  <si>
    <t>sala 11.4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</si>
</sst>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7047-3836-4FF8-AFDE-1BAB817FFBF7}">
  <dimension ref="A1:I31"/>
  <sheetViews>
    <sheetView tabSelected="1" topLeftCell="A19" workbookViewId="0">
      <selection activeCell="A33" sqref="A33"/>
    </sheetView>
  </sheetViews>
  <sheetFormatPr defaultRowHeight="14.4" x14ac:dyDescent="0.3"/>
  <cols>
    <col min="1" max="1" width="12.109375" customWidth="1"/>
    <col min="2" max="2" width="14.5546875" customWidth="1"/>
    <col min="5" max="5" width="11.77734375" customWidth="1"/>
    <col min="6" max="6" width="13.21875" customWidth="1"/>
    <col min="7" max="7" width="13.77734375" customWidth="1"/>
  </cols>
  <sheetData>
    <row r="1" spans="1:9" x14ac:dyDescent="0.3">
      <c r="A1" t="s">
        <v>0</v>
      </c>
    </row>
    <row r="3" spans="1:9" x14ac:dyDescent="0.3">
      <c r="A3" s="1" t="s">
        <v>5</v>
      </c>
      <c r="B3" s="1"/>
      <c r="C3" t="s">
        <v>6</v>
      </c>
      <c r="E3" s="1" t="s">
        <v>5</v>
      </c>
      <c r="F3" s="1"/>
      <c r="H3" t="s">
        <v>6</v>
      </c>
    </row>
    <row r="4" spans="1:9" x14ac:dyDescent="0.3">
      <c r="A4" t="s">
        <v>1</v>
      </c>
      <c r="E4" t="s">
        <v>7</v>
      </c>
    </row>
    <row r="5" spans="1:9" x14ac:dyDescent="0.3">
      <c r="A5" t="s">
        <v>2</v>
      </c>
      <c r="B5" t="s">
        <v>3</v>
      </c>
      <c r="E5" t="s">
        <v>11</v>
      </c>
      <c r="F5" t="s">
        <v>12</v>
      </c>
      <c r="G5" t="s">
        <v>13</v>
      </c>
    </row>
    <row r="6" spans="1:9" x14ac:dyDescent="0.3">
      <c r="A6">
        <v>3</v>
      </c>
      <c r="B6">
        <f>3.5+2</f>
        <v>5.5</v>
      </c>
      <c r="C6">
        <f>1.5+11.5+1.5+2</f>
        <v>16.5</v>
      </c>
      <c r="D6" t="s">
        <v>8</v>
      </c>
      <c r="E6">
        <f>1+5.5+2+2</f>
        <v>10.5</v>
      </c>
      <c r="F6">
        <v>4</v>
      </c>
      <c r="G6">
        <f>1.5+2+2</f>
        <v>5.5</v>
      </c>
      <c r="H6">
        <f>1+7+7.5+3</f>
        <v>18.5</v>
      </c>
      <c r="I6" t="s">
        <v>9</v>
      </c>
    </row>
    <row r="7" spans="1:9" x14ac:dyDescent="0.3">
      <c r="A7">
        <v>3</v>
      </c>
      <c r="B7">
        <f>3.5+2</f>
        <v>5.5</v>
      </c>
      <c r="C7">
        <f>1.5+8.5+8.5+4</f>
        <v>22.5</v>
      </c>
      <c r="D7" t="s">
        <v>9</v>
      </c>
      <c r="E7">
        <v>10.5</v>
      </c>
      <c r="F7">
        <v>4</v>
      </c>
      <c r="G7">
        <v>5.5</v>
      </c>
      <c r="H7">
        <f>1+16+6.5+2</f>
        <v>25.5</v>
      </c>
      <c r="I7" t="s">
        <v>8</v>
      </c>
    </row>
    <row r="8" spans="1:9" x14ac:dyDescent="0.3">
      <c r="A8">
        <v>8.5</v>
      </c>
      <c r="B8">
        <f>3+2</f>
        <v>5</v>
      </c>
      <c r="C8">
        <f>3.5+4+2.5</f>
        <v>10</v>
      </c>
      <c r="D8" t="s">
        <v>10</v>
      </c>
      <c r="E8">
        <f>8.5+3+2</f>
        <v>13.5</v>
      </c>
      <c r="F8">
        <f>6+3+2</f>
        <v>11</v>
      </c>
      <c r="G8">
        <f>1.5+5.5+2</f>
        <v>9</v>
      </c>
      <c r="H8">
        <v>0</v>
      </c>
      <c r="I8" t="s">
        <v>10</v>
      </c>
    </row>
    <row r="9" spans="1:9" x14ac:dyDescent="0.3">
      <c r="A9">
        <v>8.5</v>
      </c>
      <c r="B9">
        <v>5</v>
      </c>
      <c r="E9">
        <v>13.5</v>
      </c>
      <c r="F9">
        <v>11</v>
      </c>
      <c r="G9">
        <v>9</v>
      </c>
    </row>
    <row r="10" spans="1:9" x14ac:dyDescent="0.3">
      <c r="A10">
        <v>12</v>
      </c>
      <c r="B10">
        <v>9</v>
      </c>
      <c r="E10">
        <f>6.5+4.5+2+2</f>
        <v>15</v>
      </c>
      <c r="F10">
        <v>5</v>
      </c>
      <c r="G10">
        <f>1.5+9.5+2</f>
        <v>13</v>
      </c>
    </row>
    <row r="11" spans="1:9" x14ac:dyDescent="0.3">
      <c r="A11">
        <v>12</v>
      </c>
      <c r="B11">
        <v>9</v>
      </c>
      <c r="E11">
        <v>15</v>
      </c>
      <c r="F11">
        <v>5</v>
      </c>
      <c r="G11">
        <v>13</v>
      </c>
    </row>
    <row r="12" spans="1:9" x14ac:dyDescent="0.3">
      <c r="A12">
        <v>16</v>
      </c>
      <c r="B12">
        <v>13</v>
      </c>
      <c r="E12">
        <f>6.5+1+2+2</f>
        <v>11.5</v>
      </c>
      <c r="F12">
        <v>7.5</v>
      </c>
      <c r="G12">
        <f>7+3.5+2</f>
        <v>12.5</v>
      </c>
    </row>
    <row r="13" spans="1:9" x14ac:dyDescent="0.3">
      <c r="A13">
        <v>16</v>
      </c>
      <c r="B13">
        <v>13</v>
      </c>
      <c r="E13">
        <v>11.5</v>
      </c>
      <c r="F13">
        <v>7.5</v>
      </c>
      <c r="G13">
        <v>12.5</v>
      </c>
    </row>
    <row r="14" spans="1:9" x14ac:dyDescent="0.3">
      <c r="A14">
        <f>11.5+6+2</f>
        <v>19.5</v>
      </c>
      <c r="B14">
        <f>6.5+1.5+2</f>
        <v>10</v>
      </c>
      <c r="E14">
        <f>6.5+2.5+7.5+6</f>
        <v>22.5</v>
      </c>
      <c r="F14">
        <v>11.5</v>
      </c>
      <c r="G14">
        <f>7+7+2</f>
        <v>16</v>
      </c>
    </row>
    <row r="15" spans="1:9" x14ac:dyDescent="0.3">
      <c r="A15">
        <v>19.5</v>
      </c>
      <c r="B15">
        <v>10</v>
      </c>
      <c r="E15">
        <v>22.5</v>
      </c>
      <c r="F15">
        <v>11.5</v>
      </c>
      <c r="G15">
        <v>16</v>
      </c>
    </row>
    <row r="16" spans="1:9" x14ac:dyDescent="0.3">
      <c r="A16">
        <f>11.5+9+2</f>
        <v>22.5</v>
      </c>
      <c r="B16">
        <f>6.5+6+2</f>
        <v>14.5</v>
      </c>
      <c r="F16">
        <f>11.5+4+2</f>
        <v>17.5</v>
      </c>
      <c r="G16">
        <f>1.5+11.5+2+2</f>
        <v>17</v>
      </c>
    </row>
    <row r="17" spans="1:7" x14ac:dyDescent="0.3">
      <c r="A17">
        <v>22.5</v>
      </c>
      <c r="B17">
        <v>14.5</v>
      </c>
      <c r="F17">
        <v>17.5</v>
      </c>
      <c r="G17">
        <v>17</v>
      </c>
    </row>
    <row r="18" spans="1:7" x14ac:dyDescent="0.3">
      <c r="A18">
        <f>11.5+11+1.5+2</f>
        <v>26</v>
      </c>
      <c r="B18">
        <f>6.5+10+2</f>
        <v>18.5</v>
      </c>
      <c r="F18">
        <f>7+2+2</f>
        <v>11</v>
      </c>
      <c r="G18">
        <f>13+5+2</f>
        <v>20</v>
      </c>
    </row>
    <row r="19" spans="1:7" x14ac:dyDescent="0.3">
      <c r="A19">
        <v>26</v>
      </c>
      <c r="B19">
        <v>18.5</v>
      </c>
      <c r="F19">
        <v>11</v>
      </c>
      <c r="G19">
        <v>20</v>
      </c>
    </row>
    <row r="20" spans="1:7" x14ac:dyDescent="0.3">
      <c r="A20">
        <f>11.5+3.5+3.5+2</f>
        <v>20.5</v>
      </c>
      <c r="B20">
        <f>6.5+11.5+3.5+2</f>
        <v>23.5</v>
      </c>
      <c r="F20">
        <f>7+5.5+2</f>
        <v>14.5</v>
      </c>
      <c r="G20">
        <f>13+8+2</f>
        <v>23</v>
      </c>
    </row>
    <row r="21" spans="1:7" x14ac:dyDescent="0.3">
      <c r="A21">
        <v>20.5</v>
      </c>
      <c r="B21">
        <v>23.5</v>
      </c>
      <c r="F21">
        <v>14.5</v>
      </c>
      <c r="G21">
        <v>23</v>
      </c>
    </row>
    <row r="22" spans="1:7" x14ac:dyDescent="0.3">
      <c r="A22">
        <f>15+7.5+2</f>
        <v>24.5</v>
      </c>
      <c r="B22">
        <f>6.5+11.5+7+1.5+2</f>
        <v>28.5</v>
      </c>
      <c r="F22">
        <f>7+9.5+2</f>
        <v>18.5</v>
      </c>
      <c r="G22">
        <f>1.5+11+6.5+2</f>
        <v>21</v>
      </c>
    </row>
    <row r="23" spans="1:7" x14ac:dyDescent="0.3">
      <c r="A23">
        <v>24.5</v>
      </c>
      <c r="B23">
        <v>28.5</v>
      </c>
      <c r="F23">
        <v>18.5</v>
      </c>
      <c r="G23">
        <v>21</v>
      </c>
    </row>
    <row r="24" spans="1:7" x14ac:dyDescent="0.3">
      <c r="A24">
        <f>11.5+7.5+3.5+2</f>
        <v>24.5</v>
      </c>
      <c r="B24" t="s">
        <v>4</v>
      </c>
      <c r="G24">
        <f>1.5+11+3+2</f>
        <v>17.5</v>
      </c>
    </row>
    <row r="25" spans="1:7" x14ac:dyDescent="0.3">
      <c r="A25">
        <v>24.5</v>
      </c>
      <c r="B25">
        <f>1.5+1+3.5+27.5+3.5+0.5+2</f>
        <v>39.5</v>
      </c>
      <c r="G25">
        <v>17.5</v>
      </c>
    </row>
    <row r="26" spans="1:7" x14ac:dyDescent="0.3">
      <c r="A26">
        <f>11.5+7.5+7.5+2</f>
        <v>28.5</v>
      </c>
      <c r="B26">
        <f>37.5+2</f>
        <v>39.5</v>
      </c>
      <c r="G26">
        <f>1.5+11+1.5+2</f>
        <v>16</v>
      </c>
    </row>
    <row r="27" spans="1:7" x14ac:dyDescent="0.3">
      <c r="A27">
        <v>28.5</v>
      </c>
      <c r="B27">
        <f>37+3.5+2</f>
        <v>42.5</v>
      </c>
      <c r="G27">
        <v>16</v>
      </c>
    </row>
    <row r="28" spans="1:7" x14ac:dyDescent="0.3">
      <c r="A28">
        <f>1.5+11+1.5+2</f>
        <v>16</v>
      </c>
      <c r="B28">
        <f>37+6.5+2</f>
        <v>45.5</v>
      </c>
      <c r="G28">
        <f>12.5+5.5+2</f>
        <v>20</v>
      </c>
    </row>
    <row r="29" spans="1:7" x14ac:dyDescent="0.3">
      <c r="A29">
        <v>16</v>
      </c>
      <c r="B29">
        <f>43.5+2</f>
        <v>45.5</v>
      </c>
      <c r="G29">
        <v>20</v>
      </c>
    </row>
    <row r="30" spans="1:7" x14ac:dyDescent="0.3">
      <c r="A30">
        <f>1.5+11+1.5+2.5+2</f>
        <v>18.5</v>
      </c>
      <c r="G30">
        <f>12.5+10+2</f>
        <v>24.5</v>
      </c>
    </row>
    <row r="31" spans="1:7" x14ac:dyDescent="0.3">
      <c r="A31">
        <v>18.5</v>
      </c>
      <c r="G31">
        <v>24.5</v>
      </c>
    </row>
  </sheetData>
  <mergeCells count="2">
    <mergeCell ref="A3:B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2021-03-26T23:02:32Z</dcterms:created>
  <dcterms:modified xsi:type="dcterms:W3CDTF">2021-03-27T00:59:41Z</dcterms:modified>
</cp:coreProperties>
</file>