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<sst xmlns="http://schemas.openxmlformats.org/spreadsheetml/2006/main" count="43" uniqueCount="20">
  <si>
    <t>Relações do Triângulo Retângulo</t>
  </si>
  <si>
    <t>a=</t>
  </si>
  <si>
    <t>Sen(A)=</t>
  </si>
  <si>
    <t>Cos(A)=</t>
  </si>
  <si>
    <t>b=</t>
  </si>
  <si>
    <t>Sen(B)=</t>
  </si>
  <si>
    <t>Cos(B)=</t>
  </si>
  <si>
    <t>c=</t>
  </si>
  <si>
    <t>Sen(C)=</t>
  </si>
  <si>
    <t>Cos(C)=</t>
  </si>
  <si>
    <t>h=</t>
  </si>
  <si>
    <t xml:space="preserve"> </t>
  </si>
  <si>
    <t>n=</t>
  </si>
  <si>
    <t>m=</t>
  </si>
  <si>
    <t>Tg(B)=</t>
  </si>
  <si>
    <t>Digitar valores conhecidos</t>
  </si>
  <si>
    <t>Teorema de Pitágoras</t>
  </si>
  <si>
    <t>Lei dos senos</t>
  </si>
  <si>
    <t>Tg(C)=</t>
  </si>
  <si>
    <t>Lei dos cossenos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</si>
</sst>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FFFFFF"/>
    </font>
    <font/>
    <font>
      <sz val="12.0"/>
    </font>
    <font>
      <sz val="12.0"/>
      <color rgb="FF1155CC"/>
    </font>
    <font>
      <sz val="12.0"/>
      <color rgb="FFFF0000"/>
    </font>
    <font>
      <sz val="12.0"/>
      <color rgb="FF4A86E8"/>
    </font>
    <font>
      <color rgb="FFFF0000"/>
    </font>
    <font>
      <sz val="12.0"/>
      <color rgb="FFFF0000"/>
      <name val="Arial"/>
    </font>
    <font>
      <color rgb="FF000000"/>
    </font>
    <font>
      <color rgb="FF1155CC"/>
    </font>
    <font>
      <sz val="12.0"/>
      <color rgb="FF134F5C"/>
    </font>
    <font>
      <sz val="11.0"/>
      <color rgb="FF26282A"/>
      <name val="&quot;Helvetica Neue&quot;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3FFFAB"/>
        <bgColor rgb="FF3FFFAB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A88FF"/>
        <bgColor rgb="FFFA88FF"/>
      </patternFill>
    </fill>
    <fill>
      <patternFill patternType="solid">
        <fgColor rgb="FFFFE599"/>
        <bgColor rgb="FFFFE599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5" fillId="0" fontId="3" numFmtId="0" xfId="0" applyAlignment="1" applyBorder="1" applyFont="1">
      <alignment horizontal="center"/>
    </xf>
    <xf borderId="6" fillId="0" fontId="4" numFmtId="0" xfId="0" applyAlignment="1" applyBorder="1" applyFont="1">
      <alignment horizontal="center" readingOrder="0" shrinkToFit="0" wrapText="0"/>
    </xf>
    <xf borderId="6" fillId="3" fontId="5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4" fillId="4" fontId="2" numFmtId="0" xfId="0" applyAlignment="1" applyBorder="1" applyFill="1" applyFont="1">
      <alignment readingOrder="0"/>
    </xf>
    <xf borderId="6" fillId="0" fontId="6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6" fillId="5" fontId="5" numFmtId="0" xfId="0" applyAlignment="1" applyBorder="1" applyFill="1" applyFont="1">
      <alignment horizontal="center"/>
    </xf>
    <xf borderId="6" fillId="6" fontId="5" numFmtId="0" xfId="0" applyAlignment="1" applyBorder="1" applyFill="1" applyFont="1">
      <alignment horizontal="center"/>
    </xf>
    <xf borderId="0" fillId="0" fontId="3" numFmtId="0" xfId="0" applyAlignment="1" applyFont="1">
      <alignment horizontal="center" readingOrder="0" shrinkToFit="0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0" fontId="2" numFmtId="0" xfId="0" applyAlignment="1" applyBorder="1" applyFont="1">
      <alignment readingOrder="0"/>
    </xf>
    <xf borderId="6" fillId="3" fontId="2" numFmtId="0" xfId="0" applyBorder="1" applyFont="1"/>
    <xf borderId="10" fillId="0" fontId="2" numFmtId="0" xfId="0" applyAlignment="1" applyBorder="1" applyFont="1">
      <alignment horizontal="center" readingOrder="0"/>
    </xf>
    <xf borderId="11" fillId="0" fontId="2" numFmtId="0" xfId="0" applyBorder="1" applyFont="1"/>
    <xf borderId="0" fillId="0" fontId="6" numFmtId="0" xfId="0" applyAlignment="1" applyFont="1">
      <alignment horizontal="center" readingOrder="0"/>
    </xf>
    <xf borderId="5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6" fillId="0" fontId="4" numFmtId="0" xfId="0" applyAlignment="1" applyBorder="1" applyFont="1">
      <alignment horizontal="center" readingOrder="0"/>
    </xf>
    <xf borderId="6" fillId="4" fontId="8" numFmtId="0" xfId="0" applyAlignment="1" applyBorder="1" applyFont="1">
      <alignment horizontal="center" readingOrder="0"/>
    </xf>
    <xf borderId="6" fillId="7" fontId="5" numFmtId="0" xfId="0" applyAlignment="1" applyBorder="1" applyFill="1" applyFont="1">
      <alignment horizontal="center"/>
    </xf>
    <xf borderId="4" fillId="0" fontId="5" numFmtId="0" xfId="0" applyAlignment="1" applyBorder="1" applyFont="1">
      <alignment horizontal="center" readingOrder="0"/>
    </xf>
    <xf borderId="6" fillId="7" fontId="4" numFmtId="0" xfId="0" applyAlignment="1" applyBorder="1" applyFont="1">
      <alignment readingOrder="0"/>
    </xf>
    <xf borderId="10" fillId="0" fontId="9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5" fontId="2" numFmtId="0" xfId="0" applyBorder="1" applyFont="1"/>
    <xf borderId="5" fillId="0" fontId="10" numFmtId="0" xfId="0" applyAlignment="1" applyBorder="1" applyFont="1">
      <alignment horizontal="center" readingOrder="0"/>
    </xf>
    <xf borderId="0" fillId="0" fontId="4" numFmtId="0" xfId="0" applyFont="1"/>
    <xf borderId="0" fillId="0" fontId="7" numFmtId="0" xfId="0" applyFont="1"/>
    <xf borderId="6" fillId="6" fontId="2" numFmtId="0" xfId="0" applyBorder="1" applyFont="1"/>
    <xf borderId="4" fillId="0" fontId="3" numFmtId="0" xfId="0" applyAlignment="1" applyBorder="1" applyFont="1">
      <alignment horizontal="center"/>
    </xf>
    <xf borderId="5" fillId="4" fontId="4" numFmtId="0" xfId="0" applyAlignment="1" applyBorder="1" applyFont="1">
      <alignment horizontal="center"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4" fillId="4" fontId="4" numFmtId="0" xfId="0" applyAlignment="1" applyBorder="1" applyFont="1">
      <alignment readingOrder="0"/>
    </xf>
    <xf borderId="7" fillId="4" fontId="4" numFmtId="0" xfId="0" applyAlignment="1" applyBorder="1" applyFont="1">
      <alignment horizontal="center" readingOrder="0"/>
    </xf>
    <xf borderId="8" fillId="4" fontId="4" numFmtId="0" xfId="0" applyAlignment="1" applyBorder="1" applyFont="1">
      <alignment readingOrder="0"/>
    </xf>
    <xf borderId="8" fillId="4" fontId="5" numFmtId="0" xfId="0" applyAlignment="1" applyBorder="1" applyFont="1">
      <alignment readingOrder="0"/>
    </xf>
    <xf borderId="9" fillId="4" fontId="11" numFmtId="0" xfId="0" applyAlignment="1" applyBorder="1" applyFont="1">
      <alignment readingOrder="0"/>
    </xf>
    <xf borderId="7" fillId="0" fontId="3" numFmtId="0" xfId="0" applyAlignment="1" applyBorder="1" applyFont="1">
      <alignment horizontal="center"/>
    </xf>
    <xf borderId="0" fillId="4" fontId="4" numFmtId="0" xfId="0" applyAlignment="1" applyFont="1">
      <alignment horizontal="center" readingOrder="0"/>
    </xf>
    <xf borderId="0" fillId="4" fontId="5" numFmtId="0" xfId="0" applyFont="1"/>
    <xf borderId="0" fillId="4" fontId="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4" fontId="12" numFmtId="0" xfId="0" applyAlignment="1" applyFont="1">
      <alignment readingOrder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123825</xdr:colOff>
      <xdr:row>0</xdr:row>
      <xdr:rowOff>152400</xdr:rowOff>
    </xdr:from>
    <xdr:to>
      <xdr:col>4</xdr:col>
      <xdr:colOff>914400</xdr:colOff>
      <xdr:row>10</xdr:row>
      <xdr:rowOff>95250</xdr:rowOff>
    </xdr:to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676650" cy="19431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0</xdr:row>
      <xdr:rowOff>180975</xdr:rowOff>
    </xdr:from>
    <xdr:to>
      <xdr:col>13</xdr:col>
      <xdr:colOff>800100</xdr:colOff>
      <xdr:row>10</xdr:row>
      <xdr:rowOff>180975</xdr:rowOff>
    </xdr:to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533775" cy="20002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>
      <c r="B2" s="4"/>
      <c r="C2" s="2"/>
      <c r="D2" s="2"/>
      <c r="E2" s="2"/>
      <c r="F2" s="5"/>
      <c r="G2" s="6"/>
      <c r="H2" s="6"/>
      <c r="I2" s="6"/>
      <c r="J2" s="3"/>
      <c r="K2" s="4"/>
      <c r="L2" s="2"/>
      <c r="M2" s="2"/>
      <c r="N2" s="3"/>
      <c r="O2" s="4"/>
      <c r="P2" s="2"/>
      <c r="Q2" s="2"/>
      <c r="R2" s="2"/>
      <c r="W2" s="7"/>
    </row>
    <row r="3" ht="17.25">
      <c r="B3" s="8"/>
      <c r="F3" s="9"/>
      <c r="G3" s="10" t="s">
        <v>1</v>
      </c>
      <c r="H3" s="11">
        <v>5.0</v>
      </c>
      <c r="I3" s="12"/>
      <c r="J3" s="13"/>
      <c r="K3" s="8"/>
      <c r="N3" s="7"/>
      <c r="O3" s="8"/>
      <c r="P3" s="14" t="s">
        <v>1</v>
      </c>
      <c r="Q3" s="11">
        <v>5.0</v>
      </c>
      <c r="S3" s="14" t="s">
        <v>2</v>
      </c>
      <c r="T3" s="11">
        <v>1.0</v>
      </c>
      <c r="U3" s="12"/>
      <c r="V3" s="14" t="s">
        <v>3</v>
      </c>
      <c r="W3" s="11">
        <v>0.0</v>
      </c>
    </row>
    <row r="4" ht="17.25">
      <c r="B4" s="8"/>
      <c r="F4" s="9"/>
      <c r="G4" s="10" t="s">
        <v>4</v>
      </c>
      <c r="H4" s="11">
        <v>4.0</v>
      </c>
      <c r="I4" s="12"/>
      <c r="J4" s="15"/>
      <c r="K4" s="8"/>
      <c r="N4" s="7"/>
      <c r="O4" s="8"/>
      <c r="P4" s="14" t="s">
        <v>4</v>
      </c>
      <c r="Q4" s="11">
        <v>4.0</v>
      </c>
      <c r="S4" s="14" t="s">
        <v>5</v>
      </c>
      <c r="T4" s="11">
        <v>0.8</v>
      </c>
      <c r="U4" s="12"/>
      <c r="V4" s="14" t="s">
        <v>6</v>
      </c>
      <c r="W4" s="11">
        <v>0.6</v>
      </c>
    </row>
    <row r="5" ht="17.25">
      <c r="B5" s="8"/>
      <c r="F5" s="9"/>
      <c r="G5" s="10" t="s">
        <v>7</v>
      </c>
      <c r="H5" s="11">
        <v>3.0</v>
      </c>
      <c r="I5" s="12"/>
      <c r="J5" s="15"/>
      <c r="K5" s="8"/>
      <c r="N5" s="7"/>
      <c r="O5" s="8"/>
      <c r="P5" s="14" t="s">
        <v>7</v>
      </c>
      <c r="Q5" s="11">
        <v>3.0</v>
      </c>
      <c r="S5" s="14" t="s">
        <v>8</v>
      </c>
      <c r="T5" s="11">
        <v>0.6</v>
      </c>
      <c r="U5" s="12"/>
      <c r="V5" s="14" t="s">
        <v>9</v>
      </c>
      <c r="W5" s="11">
        <v>0.8</v>
      </c>
    </row>
    <row r="6" ht="17.25">
      <c r="B6" s="8"/>
      <c r="F6" s="9"/>
      <c r="G6" s="10" t="s">
        <v>10</v>
      </c>
      <c r="H6" s="11">
        <v>2.4</v>
      </c>
      <c r="I6" s="12"/>
      <c r="J6" s="15"/>
      <c r="K6" s="8"/>
      <c r="N6" s="7"/>
      <c r="O6" s="8"/>
      <c r="P6" s="16"/>
      <c r="Q6" s="17" t="s">
        <v>11</v>
      </c>
      <c r="S6" s="12"/>
      <c r="T6" s="18"/>
      <c r="U6" s="12"/>
      <c r="V6" s="12"/>
      <c r="W6" s="19"/>
    </row>
    <row r="7" ht="17.25">
      <c r="B7" s="8"/>
      <c r="F7" s="9"/>
      <c r="G7" s="10" t="s">
        <v>12</v>
      </c>
      <c r="H7" s="11">
        <v>1.8</v>
      </c>
      <c r="I7" s="12"/>
      <c r="J7" s="15"/>
      <c r="K7" s="8"/>
      <c r="N7" s="7"/>
      <c r="O7" s="8"/>
      <c r="P7" s="16"/>
      <c r="Q7" s="18"/>
      <c r="S7" s="12"/>
      <c r="T7" s="18"/>
      <c r="U7" s="12"/>
      <c r="V7" s="12"/>
      <c r="W7" s="19"/>
    </row>
    <row r="8" ht="17.25">
      <c r="B8" s="8"/>
      <c r="F8" s="9"/>
      <c r="G8" s="10" t="s">
        <v>13</v>
      </c>
      <c r="H8" s="11">
        <v>3.2</v>
      </c>
      <c r="I8" s="12"/>
      <c r="J8" s="20"/>
      <c r="K8" s="8"/>
      <c r="N8" s="7"/>
      <c r="O8" s="8"/>
      <c r="P8" s="14" t="s">
        <v>5</v>
      </c>
      <c r="Q8" s="21">
        <f>IFERROR(IF(OR(Q4&lt;=0,Q3&lt;=0),"",Q4/Q3),"")</f>
        <v>0.8</v>
      </c>
      <c r="R8" s="22"/>
      <c r="S8" s="14" t="s">
        <v>1</v>
      </c>
      <c r="T8" s="23">
        <f>IFERROR(IF(OR(T4&lt;=0,Q4&lt;=0),"",T3*(Q4/T4)),"")</f>
        <v>5</v>
      </c>
      <c r="U8" s="12"/>
      <c r="V8" s="14" t="s">
        <v>1</v>
      </c>
      <c r="W8" s="24">
        <f>IFERROR(IF(OR(Q4&lt;=0,Q5&lt;=0,W3&lt;0),"",SQRT(Q4^2+Q5^2-2*Q4*Q5*W3)),"")</f>
        <v>5</v>
      </c>
    </row>
    <row r="9" ht="17.25">
      <c r="B9" s="8"/>
      <c r="F9" s="9"/>
      <c r="G9" s="25"/>
      <c r="H9" s="18"/>
      <c r="I9" s="12"/>
      <c r="J9" s="20"/>
      <c r="K9" s="26"/>
      <c r="L9" s="27"/>
      <c r="M9" s="27"/>
      <c r="N9" s="28"/>
      <c r="O9" s="8"/>
      <c r="P9" s="14" t="s">
        <v>6</v>
      </c>
      <c r="Q9" s="21">
        <f>IFERROR(IF(OR(Q5&lt;=0,Q3&lt;=0),"",Q5/Q3),"")</f>
        <v>0.6</v>
      </c>
      <c r="R9" s="22"/>
      <c r="S9" s="14" t="s">
        <v>4</v>
      </c>
      <c r="T9" s="23">
        <f>IFERROR(IF(OR(T4&lt;=0,Q3&lt;=0),"",T4*(Q3/T3)),"")</f>
        <v>4</v>
      </c>
      <c r="U9" s="12"/>
      <c r="V9" s="14" t="s">
        <v>4</v>
      </c>
      <c r="W9" s="24">
        <f>IFERROR(IF(OR(Q3&lt;=0,Q5&lt;=0,W4&lt;=0),"",SQRT(Q3^2+Q5^2-2*Q3*Q5*W4)),"")</f>
        <v>4</v>
      </c>
    </row>
    <row r="10" ht="17.25">
      <c r="B10" s="4"/>
      <c r="C10" s="2"/>
      <c r="D10" s="2"/>
      <c r="E10" s="3"/>
      <c r="F10" s="12"/>
      <c r="G10" s="12"/>
      <c r="H10" s="18"/>
      <c r="I10" s="12"/>
      <c r="J10" s="20"/>
      <c r="K10" s="29"/>
      <c r="L10" s="2"/>
      <c r="M10" s="2"/>
      <c r="N10" s="3"/>
      <c r="O10" s="8"/>
      <c r="P10" s="14" t="s">
        <v>14</v>
      </c>
      <c r="Q10" s="21">
        <f>IFERROR(IF(OR(Q4&lt;=0,Q5&lt;=0),"",Q4/Q5),"")</f>
        <v>1.333333333</v>
      </c>
      <c r="R10" s="22"/>
      <c r="S10" s="14" t="s">
        <v>7</v>
      </c>
      <c r="T10" s="23">
        <f>IFERROR(IF(OR(T5&lt;=0,Q3&lt;=0),"",T5*(Q3/T3)),"")</f>
        <v>3</v>
      </c>
      <c r="U10" s="12"/>
      <c r="V10" s="14" t="s">
        <v>7</v>
      </c>
      <c r="W10" s="24">
        <f>IFERROR(IF(OR(Q3&lt;=0,Q4&lt;=0,W5&lt;=0),"",SQRT(Q3^2+Q4^2-2*Q3*Q4*W5)),"")</f>
        <v>3</v>
      </c>
    </row>
    <row r="11">
      <c r="B11" s="8"/>
      <c r="C11" s="30"/>
      <c r="D11" s="31" t="s">
        <v>15</v>
      </c>
      <c r="E11" s="32"/>
      <c r="F11" s="9"/>
      <c r="G11" s="12"/>
      <c r="H11" s="18"/>
      <c r="I11" s="12"/>
      <c r="J11" s="7"/>
      <c r="K11" s="8"/>
      <c r="L11" s="30"/>
      <c r="M11" s="31" t="s">
        <v>15</v>
      </c>
      <c r="N11" s="32"/>
      <c r="O11" s="8"/>
      <c r="P11" s="33"/>
      <c r="Q11" s="18"/>
      <c r="S11" s="12"/>
      <c r="T11" s="18"/>
      <c r="U11" s="12"/>
      <c r="V11" s="12"/>
      <c r="W11" s="19"/>
    </row>
    <row r="12" ht="17.25">
      <c r="B12" s="34"/>
      <c r="C12" s="35"/>
      <c r="D12" s="36"/>
      <c r="E12" s="7"/>
      <c r="F12" s="9"/>
      <c r="G12" s="37" t="s">
        <v>1</v>
      </c>
      <c r="H12" s="38">
        <v>5.0</v>
      </c>
      <c r="I12" s="39">
        <f>IFERROR(IF(OR(H4&lt;=0,H5&lt;=0),"",SQRT(H4^2+H5^2)),"")</f>
        <v>5</v>
      </c>
      <c r="J12" s="40"/>
      <c r="K12" s="8"/>
      <c r="N12" s="7"/>
      <c r="O12" s="8"/>
      <c r="P12" s="14" t="s">
        <v>8</v>
      </c>
      <c r="Q12" s="21">
        <f>IFERROR(IF(OR(Q5&lt;=0,Q3&lt;=0),"",Q5/Q3),"")</f>
        <v>0.6</v>
      </c>
      <c r="S12" s="14" t="s">
        <v>1</v>
      </c>
      <c r="T12" s="23">
        <f>IFERROR(IF(OR(T5&lt;=0,Q5&lt;=0),"",T3*(Q5/T5)),"")</f>
        <v>5</v>
      </c>
      <c r="U12" s="12"/>
      <c r="V12" s="33"/>
      <c r="W12" s="19"/>
    </row>
    <row r="13" ht="17.25">
      <c r="B13" s="8"/>
      <c r="C13" s="41"/>
      <c r="D13" s="42" t="s">
        <v>16</v>
      </c>
      <c r="E13" s="32"/>
      <c r="F13" s="43"/>
      <c r="G13" s="37" t="s">
        <v>4</v>
      </c>
      <c r="H13" s="21">
        <f>IFERROR(IF(OR(H3&lt;=0,H8&lt;=0),"",SQRT(H3*H8)),"")</f>
        <v>4</v>
      </c>
      <c r="I13" s="39">
        <f>IFERROR(IF(OR(H3&lt;=0,H5&lt;=0),"",SQRT(H3^2-H5^2)),"")</f>
        <v>4</v>
      </c>
      <c r="J13" s="40"/>
      <c r="K13" s="8"/>
      <c r="L13" s="44"/>
      <c r="M13" s="31" t="s">
        <v>17</v>
      </c>
      <c r="N13" s="32"/>
      <c r="O13" s="8"/>
      <c r="P13" s="14" t="s">
        <v>9</v>
      </c>
      <c r="Q13" s="21">
        <f t="shared" ref="Q13:Q14" si="1">IFERROR(IF(OR(Q4&lt;=0,Q3&lt;=0),"",Q4/Q3),"")</f>
        <v>0.8</v>
      </c>
      <c r="S13" s="14" t="s">
        <v>4</v>
      </c>
      <c r="T13" s="23">
        <f>IFERROR(IF(OR(T5&lt;=0,Q5&lt;=0,T4&lt;=0),"",T4*(Q5/T5)),"")</f>
        <v>4</v>
      </c>
      <c r="U13" s="12"/>
      <c r="V13" s="33"/>
      <c r="W13" s="19"/>
    </row>
    <row r="14" ht="17.25">
      <c r="B14" s="8"/>
      <c r="C14" s="35"/>
      <c r="D14" s="36"/>
      <c r="E14" s="7"/>
      <c r="F14" s="43"/>
      <c r="G14" s="37" t="s">
        <v>7</v>
      </c>
      <c r="H14" s="21">
        <f>IFERROR(IF(OR(H3&lt;=0,H7&lt;=0),"",SQRT(H3*H7)),"")</f>
        <v>3</v>
      </c>
      <c r="I14" s="39">
        <f>IFERROR(IF(OR(H3&lt;=0,H4&lt;=0),"",SQRT(H3^2-H4^2)),"")</f>
        <v>3</v>
      </c>
      <c r="J14" s="40"/>
      <c r="K14" s="8"/>
      <c r="M14" s="22"/>
      <c r="N14" s="7"/>
      <c r="O14" s="8"/>
      <c r="P14" s="14" t="s">
        <v>18</v>
      </c>
      <c r="Q14" s="21">
        <f t="shared" si="1"/>
        <v>0.75</v>
      </c>
      <c r="S14" s="14" t="s">
        <v>7</v>
      </c>
      <c r="T14" s="23">
        <f>IFERROR(IF(OR(T5&lt;=0,Q4&lt;=0,T4&lt;=0),"",T5*(Q4/T4)),"")</f>
        <v>3</v>
      </c>
      <c r="U14" s="12"/>
      <c r="V14" s="33"/>
      <c r="W14" s="19"/>
    </row>
    <row r="15" ht="17.25">
      <c r="B15" s="45"/>
      <c r="C15" s="46"/>
      <c r="D15" s="47"/>
      <c r="E15" s="7"/>
      <c r="F15" s="43"/>
      <c r="G15" s="37" t="s">
        <v>10</v>
      </c>
      <c r="H15" s="21">
        <f>IFERROR(IF(OR(H7&lt;=0,H8&lt;=0),"",SQRT(H8*H7)),"")</f>
        <v>2.4</v>
      </c>
      <c r="I15" s="21">
        <f>IFERROR(IF(OR(H3&lt;=0,H4&lt;=0,H5&lt;=0),"",(H4*H5)/H3),"")</f>
        <v>2.4</v>
      </c>
      <c r="J15" s="40"/>
      <c r="K15" s="8"/>
      <c r="L15" s="48"/>
      <c r="M15" s="31" t="s">
        <v>19</v>
      </c>
      <c r="N15" s="32"/>
      <c r="O15" s="8"/>
      <c r="S15" s="12"/>
      <c r="T15" s="12"/>
      <c r="U15" s="12"/>
      <c r="V15" s="12"/>
      <c r="W15" s="49"/>
    </row>
    <row r="16" ht="17.25">
      <c r="B16" s="50"/>
      <c r="C16" s="51"/>
      <c r="D16" s="52"/>
      <c r="E16" s="53"/>
      <c r="F16" s="43"/>
      <c r="G16" s="37" t="s">
        <v>12</v>
      </c>
      <c r="H16" s="21">
        <f>IFERROR(IF(OR(H5&lt;=0,H6&lt;=0),"",SQRT(H5^2-H6^2)),"")</f>
        <v>1.8</v>
      </c>
      <c r="I16" s="21">
        <f>IFERROR(IF(OR(H5&lt;=0,H3&lt;=0),"",(H5^2)/H3),"")</f>
        <v>1.8</v>
      </c>
      <c r="J16" s="21">
        <f>IFERROR(IF(OR(H8&lt;=0,H3&lt;=0),"",(H3-H8)),"")</f>
        <v>1.8</v>
      </c>
      <c r="K16" s="8"/>
      <c r="M16" s="22"/>
      <c r="N16" s="7"/>
      <c r="O16" s="8"/>
      <c r="S16" s="12"/>
      <c r="T16" s="12"/>
      <c r="U16" s="12"/>
      <c r="V16" s="12"/>
      <c r="W16" s="49"/>
    </row>
    <row r="17" ht="17.25">
      <c r="B17" s="54"/>
      <c r="C17" s="55"/>
      <c r="D17" s="56"/>
      <c r="E17" s="57"/>
      <c r="F17" s="58"/>
      <c r="G17" s="37" t="s">
        <v>13</v>
      </c>
      <c r="H17" s="21">
        <f>IFERROR(IF(OR(H4&lt;=0,H6&lt;=0),"",SQRT(H4^2-H6^2)),"")</f>
        <v>3.2</v>
      </c>
      <c r="I17" s="21">
        <f>IFERROR(IF(OR(H4&lt;=0,H3&lt;=0),"",(H4^2)/H3),"")</f>
        <v>3.2</v>
      </c>
      <c r="J17" s="21">
        <f>IFERROR(IF(OR(H3&lt;=0,H7&lt;=0),"",(H3-H7)),"")</f>
        <v>3.2</v>
      </c>
      <c r="K17" s="26"/>
      <c r="L17" s="27"/>
      <c r="M17" s="27"/>
      <c r="N17" s="28"/>
      <c r="O17" s="26"/>
      <c r="P17" s="27"/>
      <c r="Q17" s="27"/>
      <c r="R17" s="27"/>
      <c r="S17" s="27"/>
      <c r="T17" s="27"/>
      <c r="U17" s="27"/>
      <c r="V17" s="27"/>
      <c r="W17" s="28"/>
    </row>
    <row r="18">
      <c r="B18" s="59"/>
      <c r="C18" s="51"/>
      <c r="D18" s="60"/>
      <c r="E18" s="61"/>
      <c r="F18" s="12"/>
      <c r="G18" s="12"/>
      <c r="H18" s="12"/>
      <c r="I18" s="12"/>
    </row>
    <row r="19">
      <c r="B19" s="59"/>
      <c r="C19" s="51"/>
      <c r="D19" s="52"/>
      <c r="E19" s="60"/>
      <c r="K19" s="22"/>
    </row>
    <row r="20">
      <c r="B20" s="62"/>
      <c r="C20" s="35"/>
      <c r="D20" s="47"/>
      <c r="N20" s="22"/>
    </row>
    <row r="21">
      <c r="M21" s="22"/>
      <c r="Q21" s="22"/>
    </row>
    <row r="22">
      <c r="L22" s="22"/>
      <c r="M22" s="22"/>
      <c r="O22" s="22"/>
      <c r="Q22" s="22"/>
    </row>
    <row r="23">
      <c r="O23" s="22"/>
      <c r="Q23" s="22"/>
    </row>
    <row r="24">
      <c r="Q24" s="22"/>
    </row>
    <row r="25">
      <c r="Q25" s="22"/>
    </row>
    <row r="26">
      <c r="M26" s="63"/>
      <c r="Q26" s="22"/>
    </row>
    <row r="27">
      <c r="Q27" s="22"/>
    </row>
    <row r="28">
      <c r="L28" s="22"/>
      <c r="Q28" s="22"/>
    </row>
    <row r="29">
      <c r="L29" s="22"/>
    </row>
    <row r="30">
      <c r="L30" s="22"/>
    </row>
    <row r="33">
      <c r="N33" s="22"/>
    </row>
    <row r="34">
      <c r="N34" s="22"/>
    </row>
    <row r="35">
      <c r="N35" s="22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22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22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22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22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22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>
      <c r="A62" s="64"/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</row>
  </sheetData>
  <mergeCells count="8">
    <mergeCell ref="D11:E11"/>
    <mergeCell ref="D13:E13"/>
    <mergeCell ref="M11:N11"/>
    <mergeCell ref="K2:N9"/>
    <mergeCell ref="B2:E9"/>
    <mergeCell ref="B1:W1"/>
    <mergeCell ref="M13:N13"/>
    <mergeCell ref="M15:N15"/>
  </mergeCells>
  <drawing r:id="rId1"/>
</worksheet>
</file>